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对账!$1:$50</definedName>
  </definedNames>
  <calcPr calcId="144525"/>
</workbook>
</file>

<file path=xl/sharedStrings.xml><?xml version="1.0" encoding="utf-8"?>
<sst xmlns="http://schemas.openxmlformats.org/spreadsheetml/2006/main" count="1549" uniqueCount="551">
  <si>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</si>
  <si>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</si>
  <si>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</si>
  <si>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</si>
  <si>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</si>
  <si>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</si>
  <si>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</si>
  <si>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</si>
  <si>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</si>
  <si>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</si>
  <si>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</si>
  <si>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</si>
  <si>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</si>
  <si>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</si>
  <si>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</si>
  <si>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</si>
  <si>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</si>
  <si>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</si>
  <si>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</si>
  <si>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</si>
  <si>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</si>
  <si>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</si>
  <si>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</si>
  <si>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</si>
  <si>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</si>
  <si>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17677970854	</t>
  </si>
  <si>
    <t>Ctrip</t>
  </si>
  <si>
    <t>正常</t>
  </si>
  <si>
    <t>[恩森那达]珊瑚滨海酒店(Hotel Coral and Marina)(70394863)</t>
  </si>
  <si>
    <t>精致1间卧室套房&lt;2人入住&gt;&lt;不退款&gt;</t>
  </si>
  <si>
    <t>HKD</t>
  </si>
  <si>
    <t>Mealey/Stacy</t>
  </si>
  <si>
    <t>CA13030220707HKD</t>
  </si>
  <si>
    <t>未提现</t>
  </si>
  <si>
    <t>携程开票</t>
  </si>
  <si>
    <t xml:space="preserve">2473814	</t>
  </si>
  <si>
    <t xml:space="preserve">1589302	</t>
  </si>
  <si>
    <t xml:space="preserve">17782045514	</t>
  </si>
  <si>
    <t>[科隆]科隆施柏阁酒店(Steigenberger Hotel Köln)(56163182)</t>
  </si>
  <si>
    <t>商务房&lt;2人入住&gt;&lt;不退款&gt;</t>
  </si>
  <si>
    <t>Igelmund/Harald</t>
  </si>
  <si>
    <t xml:space="preserve">	</t>
  </si>
  <si>
    <t xml:space="preserve">4642SC052327	</t>
  </si>
  <si>
    <t xml:space="preserve">17843898587	</t>
  </si>
  <si>
    <t>[斐济]苏瓦汽车旅馆(Suva Motor Inn)(90206010)</t>
  </si>
  <si>
    <t>套间房&lt;2人入住&gt;&lt;不退款&gt;</t>
  </si>
  <si>
    <t>Drotini/Sevaro</t>
  </si>
  <si>
    <t xml:space="preserve">12632	</t>
  </si>
  <si>
    <t xml:space="preserve">17891909967	</t>
  </si>
  <si>
    <t>[巴黎]巴黎巴士底波泰酒店美憬阁索菲特酒店(Hôtel Paris Bastille Boutet - MGallery by Sofitel)(55852044)</t>
  </si>
  <si>
    <t>高级大号床房&lt;2人入住&gt;&lt;不退款&gt;</t>
  </si>
  <si>
    <t>Addo/Derrick</t>
  </si>
  <si>
    <t xml:space="preserve">17933084624	</t>
  </si>
  <si>
    <t>[巴黎]贝尔塔酒店(Belta Hotel)(55290431)</t>
  </si>
  <si>
    <t>双人床房&lt;2人入住&gt;&lt;不退款&gt;</t>
  </si>
  <si>
    <t>VERKRUYSSE/PATRICK</t>
  </si>
  <si>
    <t>退单</t>
  </si>
  <si>
    <t xml:space="preserve">18020550327	</t>
  </si>
  <si>
    <t>[柏林]阿玛诺市中心大酒店(Hotel Amano Grand Central)(55822301)</t>
  </si>
  <si>
    <t>一间卧室标准房&lt;不退款&gt;&lt;2人入住&gt;</t>
  </si>
  <si>
    <t>Carolina Mendonca Gomes/Ana</t>
  </si>
  <si>
    <t>取消</t>
  </si>
  <si>
    <t xml:space="preserve">18055391060	</t>
  </si>
  <si>
    <t>[迪拜]商务港海湾庭院酒店(Gulf Court Hotel Business Bay)(55321151)</t>
  </si>
  <si>
    <t>高级房&lt;2人入住&gt;&lt;不退款&gt;</t>
  </si>
  <si>
    <t>Almang/Amro</t>
  </si>
  <si>
    <t xml:space="preserve">18091939804	</t>
  </si>
  <si>
    <t>[阿姆斯特丹]阿姆斯特丹红狮酒店(Hotel Amsterdam de Roode Leeuw)(55414280)</t>
  </si>
  <si>
    <t>舒适房&lt;2人入住&gt;&lt;不退款&gt;</t>
  </si>
  <si>
    <t>Gammon/John</t>
  </si>
  <si>
    <t xml:space="preserve">18142689234	</t>
  </si>
  <si>
    <t>[柏林]柏林花园市场精选酒店(Select Hotel Berlin Gendarmenmarkt)(55299732)</t>
  </si>
  <si>
    <t>标准大床房&lt;不退款&gt;&lt;2人入住&gt;</t>
  </si>
  <si>
    <t>Scheid/Harald</t>
  </si>
  <si>
    <t xml:space="preserve">18142861388	</t>
  </si>
  <si>
    <t>[会安]馨乐庭会安珍珠酒店(Citadines Pearl Hoi An)(60532248)</t>
  </si>
  <si>
    <t>城景高级双床房&lt;2人入住&gt;&lt;不退款&gt;&lt;早餐&gt;</t>
  </si>
  <si>
    <t>KIM/KICHUL</t>
  </si>
  <si>
    <t xml:space="preserve">6638854	</t>
  </si>
  <si>
    <t xml:space="preserve">18202879500	</t>
  </si>
  <si>
    <t>[雷克雅未克]北极舒适酒店(Arctic Comfort Hotel)(55321128)</t>
  </si>
  <si>
    <t>三人房&lt;不退款&gt;&lt;2人入住&gt;</t>
  </si>
  <si>
    <t>Score/Avery</t>
  </si>
  <si>
    <t xml:space="preserve">183-255811	</t>
  </si>
  <si>
    <t xml:space="preserve">18215388629	</t>
  </si>
  <si>
    <t>[济州市]济州岛海洋套房酒店(Ocean Suites Jeju Hotel)(68031226)</t>
  </si>
  <si>
    <t>客房&lt;2人入住&gt;&lt;不退款&gt;</t>
  </si>
  <si>
    <t>Kim/Goeun</t>
  </si>
  <si>
    <t xml:space="preserve">18223038000	</t>
  </si>
  <si>
    <t>[富国岛]富国珍珠绿洲度假村(Vinoasis Phu Quoc)(55329420)</t>
  </si>
  <si>
    <t>标准双床房&lt;2人入住&gt;&lt;不退款&gt;&lt;早餐&gt;</t>
  </si>
  <si>
    <t>JUNG/KWANGHO</t>
  </si>
  <si>
    <t xml:space="preserve">EXP-1967221080	</t>
  </si>
  <si>
    <t xml:space="preserve">18223150062	</t>
  </si>
  <si>
    <t>[旧金山]旧金山G酒店(Hotel G San Francisco)(70391515)</t>
  </si>
  <si>
    <t>大床房&lt;2人入住&gt;&lt;不退款&gt;</t>
  </si>
  <si>
    <t>WANG/ZIYI,SHI/ZHEN</t>
  </si>
  <si>
    <t xml:space="preserve">48848428-1	</t>
  </si>
  <si>
    <t xml:space="preserve">18224602381	</t>
  </si>
  <si>
    <t>[纽瓦克]纽瓦克市中心温德姆 TRYP 酒店(Tryp by Wyndham Newark Downtown)(55560296)</t>
  </si>
  <si>
    <t>特大床房 (Tryp)&lt;不退款&gt;&lt;2人入住&gt;</t>
  </si>
  <si>
    <t>George/James</t>
  </si>
  <si>
    <t xml:space="preserve">53230329	</t>
  </si>
  <si>
    <t xml:space="preserve">18231778455	</t>
  </si>
  <si>
    <t>[蒙特雷]蒙特利湾酒店(Monterey Bay Inn)(89917413)</t>
  </si>
  <si>
    <t>客房, 1 张特大床, 阳台, 景观 (Cannery Row)&lt;2人入住&gt;&lt;不退款&gt;&lt;早餐&gt;</t>
  </si>
  <si>
    <t>Scarano/Rick</t>
  </si>
  <si>
    <t xml:space="preserve">13124655-1	</t>
  </si>
  <si>
    <t xml:space="preserve">18237124156	</t>
  </si>
  <si>
    <t>[null](95388450)</t>
  </si>
  <si>
    <t xml:space="preserve">18241721723	</t>
  </si>
  <si>
    <t>[法兰克福]法兰克福诺维姆欧陆式酒店(Novum Hotel Continental Frankfurt)(55426611)</t>
  </si>
  <si>
    <t>客房（大床）&lt;2人入住&gt;&lt;不退款&gt;&lt;早餐&gt;</t>
  </si>
  <si>
    <t>WANG/YE,Li/Ke</t>
  </si>
  <si>
    <t xml:space="preserve">EXPEDIA_1968615985	</t>
  </si>
  <si>
    <t xml:space="preserve">18241760301	</t>
  </si>
  <si>
    <t>[弗吉尼亚海滩]19大西洋酒店(19 Atlantic Hotel)(90382279)</t>
  </si>
  <si>
    <t>Pereyra/Moises</t>
  </si>
  <si>
    <t xml:space="preserve">0VYALX110	</t>
  </si>
  <si>
    <t xml:space="preserve">18243862107	</t>
  </si>
  <si>
    <t>[吉隆坡]如玛吉隆玻市中心高级大酒店(The RuMa Hotel and Residences)(55329102)</t>
  </si>
  <si>
    <t>豪华特大床房&lt;2人入住&gt;&lt;不退款&gt;&lt;早餐&gt;</t>
  </si>
  <si>
    <t>ZHANG/JIAQI</t>
  </si>
  <si>
    <t xml:space="preserve">193533602 by Ms. Nasha FO	</t>
  </si>
  <si>
    <t xml:space="preserve">18243881755	</t>
  </si>
  <si>
    <t>[梅兰]纳希实用酒店(Nash Pratik Hotel)(90202094)</t>
  </si>
  <si>
    <t>Cabal Alvarez/Rocio</t>
  </si>
  <si>
    <t xml:space="preserve">112288199	</t>
  </si>
  <si>
    <t xml:space="preserve">18247044173	</t>
  </si>
  <si>
    <t>[安克雷奇]安克雷奇希尔顿欢朋酒店(Hampton Inn Anchorage)(70394119)</t>
  </si>
  <si>
    <t>特大床（标准房）&lt;2人入住&gt;&lt;不退款&gt;</t>
  </si>
  <si>
    <t>Medina/Leianne Joy</t>
  </si>
  <si>
    <t xml:space="preserve">18247356067	</t>
  </si>
  <si>
    <t>[阿布扎比]阿布扎比雅乐轩酒店(Aloft Abu Dhabi)(68026753)</t>
  </si>
  <si>
    <t>雅乐轩房&lt;不退款&gt;&lt;2人入住&gt;</t>
  </si>
  <si>
    <t>hani/Ziad</t>
  </si>
  <si>
    <t xml:space="preserve">From Allocation	</t>
  </si>
  <si>
    <t xml:space="preserve">18250102179	</t>
  </si>
  <si>
    <t>[伊丽莎白]亚美利加长住酒店 - 伊丽莎白 - 纽瓦克机场(Extended Stay America Suites - Elizabeth - Newark Airport)(91811964)</t>
  </si>
  <si>
    <t>大床一室房&lt;2人入住&gt;&lt;不退款&gt;&lt;早餐&gt;</t>
  </si>
  <si>
    <t>solipeta /Vishwanath</t>
  </si>
  <si>
    <t xml:space="preserve">Acknowledged	</t>
  </si>
  <si>
    <t xml:space="preserve">18253970024	</t>
  </si>
  <si>
    <t>[格林斯伯勒]格林斯伯勒温德姆花园酒店(Wyndham Garden Greensboro)(70793888)</t>
  </si>
  <si>
    <t>客房, 1 张特大床房&lt;2人入住&gt;&lt;不退款&gt;&lt;早餐&gt;</t>
  </si>
  <si>
    <t>Rennie/Cleaver</t>
  </si>
  <si>
    <t xml:space="preserve">18258225742	</t>
  </si>
  <si>
    <t>[万隆市]万隆吉瑞加恩高尔夫度假酒店(Bandung Giri Gahana Golf &amp; Resort)(94358419)</t>
  </si>
  <si>
    <t>标准房&lt;2人入住&gt;&lt;不退款&gt;</t>
  </si>
  <si>
    <t>jiang/kun</t>
  </si>
  <si>
    <t xml:space="preserve">18259650164	</t>
  </si>
  <si>
    <t>[普吉岛]钻石崖温泉度假酒店(SHA Extra Plus)(Diamond Cliff Resort &amp; Spa(SHA Extra Plus))(55872321)</t>
  </si>
  <si>
    <t>至尊套房（带按摩浴缸）&lt;2人入住&gt;&lt;不退款&gt;&lt;早餐&gt;</t>
  </si>
  <si>
    <t>LIU/WENTAO</t>
  </si>
  <si>
    <t xml:space="preserve">462456	</t>
  </si>
  <si>
    <t xml:space="preserve">18259692107	</t>
  </si>
  <si>
    <t>[null](70789482)</t>
  </si>
  <si>
    <t xml:space="preserve">18263682383	</t>
  </si>
  <si>
    <t>[卡尔敦]墨尔本宜必思公寓式酒店(ibis Melbourne Hotel and Apartments)(55320541)</t>
  </si>
  <si>
    <t>标准大号床房&lt;2人入住&gt;&lt;不退款&gt;</t>
  </si>
  <si>
    <t>MA/ZHONGYI</t>
  </si>
  <si>
    <t xml:space="preserve">18264459860	</t>
  </si>
  <si>
    <t>[温切斯特]拉斯维加斯天堂希尔顿分时度假俱乐部(Hilton Grand Vacations Club Paradise Las Vegas)(55367661)</t>
  </si>
  <si>
    <t>一室两张大号床房&lt;2人入住&gt;&lt;不退款&gt;</t>
  </si>
  <si>
    <t>SUN/ZHI</t>
  </si>
  <si>
    <t xml:space="preserve">18266624062	</t>
  </si>
  <si>
    <t>[胡志明市]中央皇宫酒店(Central Palace Hotel)(55451625)</t>
  </si>
  <si>
    <t>城景房&lt;早餐&gt;&lt;不退款&gt;&lt;2人入住&gt;</t>
  </si>
  <si>
    <t>HAM/HYOUNG IL,HAM/HYOUNG IL</t>
  </si>
  <si>
    <t xml:space="preserve">2609455	</t>
  </si>
  <si>
    <t xml:space="preserve">18266681524	</t>
  </si>
  <si>
    <t>[三宝垄]新坎迪新邦利马酒店-三宝垄ASTON(Hotel Neo Candi Simpang Lima - Semarang by ASTON)(55414284)</t>
  </si>
  <si>
    <t>近地天体房&lt;2人入住&gt;&lt;不退款&gt;&lt;早餐&gt;</t>
  </si>
  <si>
    <t>Sudarmihadi/Sidik,Sudarmihadi/Sidik</t>
  </si>
  <si>
    <t xml:space="preserve">18269611897	</t>
  </si>
  <si>
    <t>[巨港]巨港最爱酒店(Favehotel Palembang)(55598909)</t>
  </si>
  <si>
    <t>致爱房&lt;2人入住&gt;&lt;不退款&gt;&lt;早餐&gt;</t>
  </si>
  <si>
    <t>Saputra/Agung</t>
  </si>
  <si>
    <t xml:space="preserve">18269982127	</t>
  </si>
  <si>
    <t>[梅斯基特]维尔京河娱乐场酒店(Virgin River Hotel and Casino)(68031158)</t>
  </si>
  <si>
    <t>豪华2张大床房&lt;2人入住&gt;&lt;不退款&gt;</t>
  </si>
  <si>
    <t>Kang/David,Kang/Hyon</t>
  </si>
  <si>
    <t xml:space="preserve">NTCDW	</t>
  </si>
  <si>
    <t xml:space="preserve">18270774183	</t>
  </si>
  <si>
    <t>[圣保罗]明尼苏达圣保罗 - 94 号州际公路 6 号汽车旅馆(Motel 6 Saint Paul, MN - I-94)(90370937)</t>
  </si>
  <si>
    <t>标准间1双人床&lt;2人入住&gt;&lt;不退款&gt;</t>
  </si>
  <si>
    <t>Hillman/Eric Matthew</t>
  </si>
  <si>
    <t xml:space="preserve">HSDWJ99YRV	</t>
  </si>
  <si>
    <t xml:space="preserve">18270795063	</t>
  </si>
  <si>
    <t>[南]黛瓦拉奇酒店(Dhevaraj Hotel)(90401037)</t>
  </si>
  <si>
    <t>豪华间&lt;2人入住&gt;&lt;不退款&gt;</t>
  </si>
  <si>
    <t>PHONSUT/watchari</t>
  </si>
  <si>
    <t xml:space="preserve">2609684	</t>
  </si>
  <si>
    <t xml:space="preserve">18270856750	</t>
  </si>
  <si>
    <t>[巴厘岛]库塔宾唐酒店(Bintang Kuta Hotel)(55831951)</t>
  </si>
  <si>
    <t>豪华房&lt;2人入住&gt;&lt;不退款&gt;&lt;早餐&gt;</t>
  </si>
  <si>
    <t>Marthinsen/Nurhalimah</t>
  </si>
  <si>
    <t xml:space="preserve">18270901133	</t>
  </si>
  <si>
    <t>[泗水]泗水容库喜爱酒店(Favehotel Rungkut Surabaya)(55653014)</t>
  </si>
  <si>
    <t>致爱房&lt;2人入住&gt;&lt;不退款&gt;</t>
  </si>
  <si>
    <t>benedicta/benedicta</t>
  </si>
  <si>
    <t xml:space="preserve">138428	</t>
  </si>
  <si>
    <t xml:space="preserve">18271641982	</t>
  </si>
  <si>
    <t>[万象]老挝广场酒店(Lao Plaza Hotel)(55956419)</t>
  </si>
  <si>
    <t>boo/kin kok</t>
  </si>
  <si>
    <t xml:space="preserve">127840	</t>
  </si>
  <si>
    <t xml:space="preserve">18272398430	</t>
  </si>
  <si>
    <t>[克莱夫]怀尔德伍德套房酒店(Wildwood Lodge &amp; Suites)(89917511)</t>
  </si>
  <si>
    <t>标准间&lt;2人入住&gt;&lt;不退款&gt;&lt;早餐&gt;</t>
  </si>
  <si>
    <t>Roxburgh/John</t>
  </si>
  <si>
    <t xml:space="preserve">18275692194	</t>
  </si>
  <si>
    <t>清新房&lt;2人入住&gt;&lt;不退款&gt;</t>
  </si>
  <si>
    <t>Calfat/Jamiat Aries</t>
  </si>
  <si>
    <t xml:space="preserve">18276162427	</t>
  </si>
  <si>
    <t>[弗吉尼亚海滩]维吉尼亚海滩希尔顿逸林酒店(DoubleTree by Hilton Virginia Beach)(55280662)</t>
  </si>
  <si>
    <t>特大床房&lt;2人入住&gt;&lt;不退款&gt;</t>
  </si>
  <si>
    <t>benhouis/Farid</t>
  </si>
  <si>
    <t xml:space="preserve">2610035	</t>
  </si>
  <si>
    <t xml:space="preserve">18277045605	</t>
  </si>
  <si>
    <t>[null](91808099)</t>
  </si>
  <si>
    <t xml:space="preserve">18277475695	</t>
  </si>
  <si>
    <t>[西雅加达]阿斯顿卡蒂卡格罗酒店会议中心(ASTON Kartika Grogol Hotel &amp; Conference Center)(92030300)</t>
  </si>
  <si>
    <t>工作室风格特大床房&lt;2人入住&gt;&lt;不退款&gt;</t>
  </si>
  <si>
    <t>HUANG/JIANPING</t>
  </si>
  <si>
    <t xml:space="preserve">18277527686	</t>
  </si>
  <si>
    <t>[泗水]泗水高级商务酒店(PrimeBiz Hotel Surabaya)(77372029)</t>
  </si>
  <si>
    <t>高级房&lt;不退款&gt;&lt;2人入住&gt;</t>
  </si>
  <si>
    <t>damayanti/gia riessyta</t>
  </si>
  <si>
    <t xml:space="preserve">18277791203	</t>
  </si>
  <si>
    <t>[班贝格]班贝格瑞贞德兹迎宾酒店(Welcome Hotel Residenzschloss Bamberg)(55812524)</t>
  </si>
  <si>
    <t>高级双人床房&lt;2人入住&gt;&lt;不退款&gt;&lt;早餐&gt;</t>
  </si>
  <si>
    <t>Binderup/Morten</t>
  </si>
  <si>
    <t xml:space="preserve">4602SE043962	</t>
  </si>
  <si>
    <t>，</t>
  </si>
  <si>
    <t xml:space="preserve"> 本期扣款95.53元</t>
  </si>
  <si>
    <t xml:space="preserve"> 75608.66 HKD</t>
  </si>
  <si>
    <t>A220707110025481</t>
  </si>
  <si>
    <t>总计：75608.66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</si>
  <si>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</si>
  <si>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</si>
  <si>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</si>
  <si>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</si>
  <si>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</si>
  <si>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</si>
  <si>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</si>
  <si>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</si>
  <si>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</si>
  <si>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</si>
  <si>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</si>
  <si>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</si>
  <si>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</si>
  <si>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</si>
  <si>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</si>
  <si>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</si>
  <si>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</si>
  <si>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</si>
  <si>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2022-07-03</t>
  </si>
  <si>
    <t>2610274</t>
  </si>
  <si>
    <t>班贝格瑞贞德兹迎宾酒店</t>
  </si>
  <si>
    <t>Binderup Morten</t>
  </si>
  <si>
    <t>2022-07-04</t>
  </si>
  <si>
    <t>退房日周结</t>
  </si>
  <si>
    <t>895.27</t>
  </si>
  <si>
    <t>1046.00</t>
  </si>
  <si>
    <t>0</t>
  </si>
  <si>
    <t>0.00</t>
  </si>
  <si>
    <t>携程汇智国际直连</t>
  </si>
  <si>
    <t>925</t>
  </si>
  <si>
    <t>2022-07-03 22:50:44</t>
  </si>
  <si>
    <t>否</t>
  </si>
  <si>
    <t>汇智国际旅游发展有限公司</t>
  </si>
  <si>
    <t>直连</t>
  </si>
  <si>
    <t>2610241</t>
  </si>
  <si>
    <t>泗水高级商务酒店</t>
  </si>
  <si>
    <t>damayanti gia riessyta</t>
  </si>
  <si>
    <t>136.09</t>
  </si>
  <si>
    <t>159.00</t>
  </si>
  <si>
    <t>2022-07-03 21:49:59</t>
  </si>
  <si>
    <t>2610226</t>
  </si>
  <si>
    <t>阿斯顿卡蒂卡格罗酒店会议中心</t>
  </si>
  <si>
    <t>HUANG JIANPING</t>
  </si>
  <si>
    <t>219.11</t>
  </si>
  <si>
    <t>256.00</t>
  </si>
  <si>
    <t>2022-07-03 21:34:06</t>
  </si>
  <si>
    <t>2610159</t>
  </si>
  <si>
    <t>空闲住宅酒店</t>
  </si>
  <si>
    <t>Mahasena Kanyapat</t>
  </si>
  <si>
    <t>246.50</t>
  </si>
  <si>
    <t>288.00</t>
  </si>
  <si>
    <t>2022-07-03 20:23:11</t>
  </si>
  <si>
    <t>2610035</t>
  </si>
  <si>
    <t>维吉尼亚海滩希尔顿逸林酒店</t>
  </si>
  <si>
    <t>benhouis Farid</t>
  </si>
  <si>
    <t>2186.82</t>
  </si>
  <si>
    <t>2555.00</t>
  </si>
  <si>
    <t>2022-07-03 17:14:27</t>
  </si>
  <si>
    <t>2610011</t>
  </si>
  <si>
    <t>巨港最爱酒店</t>
  </si>
  <si>
    <t>Calfat Jamiat Aries</t>
  </si>
  <si>
    <t>229.38</t>
  </si>
  <si>
    <t>268.00</t>
  </si>
  <si>
    <t>2022-07-03 16:23:38</t>
  </si>
  <si>
    <t>2609900</t>
  </si>
  <si>
    <t>怀尔德伍德酒店</t>
  </si>
  <si>
    <t>Roxburgh John</t>
  </si>
  <si>
    <t>697.56</t>
  </si>
  <si>
    <t>815.00</t>
  </si>
  <si>
    <t>2022-07-03 13:58:09</t>
  </si>
  <si>
    <t>2609805</t>
  </si>
  <si>
    <t xml:space="preserve">老挝广场酒店 </t>
  </si>
  <si>
    <t>boo kin kok</t>
  </si>
  <si>
    <t>2375.98</t>
  </si>
  <si>
    <t>2776.00</t>
  </si>
  <si>
    <t>2022-07-03 11:42:20</t>
  </si>
  <si>
    <t>2609707</t>
  </si>
  <si>
    <t>泗水容库喜爱酒店</t>
  </si>
  <si>
    <t>benedicta benedicta</t>
  </si>
  <si>
    <t>112.98</t>
  </si>
  <si>
    <t>132.00</t>
  </si>
  <si>
    <t>2022-07-03 08:39:46</t>
  </si>
  <si>
    <t>2609699</t>
  </si>
  <si>
    <t>巴厘岛库塔明星酒店</t>
  </si>
  <si>
    <t>Marthinsen Nurhalimah</t>
  </si>
  <si>
    <t>424.53</t>
  </si>
  <si>
    <t>496.00</t>
  </si>
  <si>
    <t>2022-07-03 08:17:27</t>
  </si>
  <si>
    <t>2609684</t>
  </si>
  <si>
    <t>黛瓦拉奇酒店</t>
  </si>
  <si>
    <t>PHONSUT watchari</t>
  </si>
  <si>
    <t>180.59</t>
  </si>
  <si>
    <t>211.00</t>
  </si>
  <si>
    <t>2022-07-03 08:03:23</t>
  </si>
  <si>
    <t>2609678</t>
  </si>
  <si>
    <t>圣保罗 I-94 速 6 酒店</t>
  </si>
  <si>
    <t>Hillman Eric Matthew</t>
  </si>
  <si>
    <t>682.15</t>
  </si>
  <si>
    <t>797.00</t>
  </si>
  <si>
    <t>2022-07-03 07:44:18</t>
  </si>
  <si>
    <t>2022-07-02</t>
  </si>
  <si>
    <t>2609531</t>
  </si>
  <si>
    <t>维尔京河赌场酒店</t>
  </si>
  <si>
    <t>Kang David,Kang Hyon</t>
  </si>
  <si>
    <t>349.17</t>
  </si>
  <si>
    <t>408.00</t>
  </si>
  <si>
    <t>2022-07-02 23:19:48</t>
  </si>
  <si>
    <t>2609508</t>
  </si>
  <si>
    <t>Saputra Agung</t>
  </si>
  <si>
    <t>196.83</t>
  </si>
  <si>
    <t>230.00</t>
  </si>
  <si>
    <t>2022-07-02 22:10:36</t>
  </si>
  <si>
    <t>2609461</t>
  </si>
  <si>
    <t>新坎迪新邦利马酒店-三宝垄ASTON</t>
  </si>
  <si>
    <t>Sudarmihadi Sidik,Sudarmihadi Sidik</t>
  </si>
  <si>
    <t>136.07</t>
  </si>
  <si>
    <t>2022-07-02 20:34:16</t>
  </si>
  <si>
    <t>2609455</t>
  </si>
  <si>
    <t>中央皇宫酒店</t>
  </si>
  <si>
    <t>HAM HYOUNG IL,HAM HYOUNG IL</t>
  </si>
  <si>
    <t>317.50</t>
  </si>
  <si>
    <t>371.00</t>
  </si>
  <si>
    <t>2022-07-02 20:24:29</t>
  </si>
  <si>
    <t>2609229</t>
  </si>
  <si>
    <t>拉斯维加斯天堂希尔顿分时度假俱乐部</t>
  </si>
  <si>
    <t>SUN ZHI</t>
  </si>
  <si>
    <t>1925.55</t>
  </si>
  <si>
    <t>2250.00</t>
  </si>
  <si>
    <t>2022-07-02 14:00:02</t>
  </si>
  <si>
    <t>2609156</t>
  </si>
  <si>
    <t>墨尔本宜必思公寓酒店</t>
  </si>
  <si>
    <t>MA ZHONGYI</t>
  </si>
  <si>
    <t>597.35</t>
  </si>
  <si>
    <t>698.00</t>
  </si>
  <si>
    <t>2022-07-02 12:35:46</t>
  </si>
  <si>
    <t>2022-07-01</t>
  </si>
  <si>
    <t>2608766</t>
  </si>
  <si>
    <t>Super 8 Mount Vernon</t>
  </si>
  <si>
    <t>Lewis Gilberita</t>
  </si>
  <si>
    <t>917.31</t>
  </si>
  <si>
    <t>1072.00</t>
  </si>
  <si>
    <t>2022-07-01 22:17:01</t>
  </si>
  <si>
    <t>2608758</t>
  </si>
  <si>
    <t>钻石崖温泉度假酒店(SHA Plus+)</t>
  </si>
  <si>
    <t>LIU WENTAO</t>
  </si>
  <si>
    <t>1049.09</t>
  </si>
  <si>
    <t>1226.00</t>
  </si>
  <si>
    <t>2022-07-01 22:08:03</t>
  </si>
  <si>
    <t>2608639</t>
  </si>
  <si>
    <t>万隆吉瑞加恩高尔夫度假酒店</t>
  </si>
  <si>
    <t>jiang kun</t>
  </si>
  <si>
    <t>790.67</t>
  </si>
  <si>
    <t>924.00</t>
  </si>
  <si>
    <t>2022-07-01 19:04:36</t>
  </si>
  <si>
    <t>2608313</t>
  </si>
  <si>
    <t>格林斯伯勒温德姆花园酒店</t>
  </si>
  <si>
    <t>Rennie Cleaver</t>
  </si>
  <si>
    <t>466.36</t>
  </si>
  <si>
    <t>545.00</t>
  </si>
  <si>
    <t>2022-07-01 12:22:28</t>
  </si>
  <si>
    <t>2608091</t>
  </si>
  <si>
    <t>亚美利加美国长住酒店 - 伊丽莎白 - 纽瓦克机场</t>
  </si>
  <si>
    <t>solipeta Vishwanath</t>
  </si>
  <si>
    <t>2712.57</t>
  </si>
  <si>
    <t>3170.00</t>
  </si>
  <si>
    <t>2022-07-01 06:07:03</t>
  </si>
  <si>
    <t>2022-06-30</t>
  </si>
  <si>
    <t>2607539</t>
  </si>
  <si>
    <t>阿布扎比雅乐轩酒店</t>
  </si>
  <si>
    <t>hani Ziad</t>
  </si>
  <si>
    <t>1208.11</t>
  </si>
  <si>
    <t>1412.00</t>
  </si>
  <si>
    <t>2022-06-30 17:23:19</t>
  </si>
  <si>
    <t>2607480</t>
  </si>
  <si>
    <t>安克雷奇希尔顿欢朋酒店</t>
  </si>
  <si>
    <t>Medina Leianne Joy</t>
  </si>
  <si>
    <t>3010.00</t>
  </si>
  <si>
    <t>3518.00</t>
  </si>
  <si>
    <t>2022-06-30 16:29:01</t>
  </si>
  <si>
    <t>2606995</t>
  </si>
  <si>
    <t>法兰克福诺维姆欧陆式酒店</t>
  </si>
  <si>
    <t>WANG YE,Li Ke</t>
  </si>
  <si>
    <t>336.25</t>
  </si>
  <si>
    <t>393.00</t>
  </si>
  <si>
    <t>2022-06-30 05:47:19</t>
  </si>
  <si>
    <t>2022-05-14</t>
  </si>
  <si>
    <t>2551152</t>
  </si>
  <si>
    <t>贝尔塔酒店</t>
  </si>
  <si>
    <t>VERKRUYSSE PATRICK</t>
  </si>
  <si>
    <t>3150.59</t>
  </si>
  <si>
    <t>3636.00</t>
  </si>
  <si>
    <t>2022-05-14 16:55:09</t>
  </si>
  <si>
    <t>2022-06-25</t>
  </si>
  <si>
    <t>2602511</t>
  </si>
  <si>
    <t>北极舒适酒店</t>
  </si>
  <si>
    <t>Score Avery</t>
  </si>
  <si>
    <t>2022-06-27</t>
  </si>
  <si>
    <t>7657.82</t>
  </si>
  <si>
    <t>8967.00</t>
  </si>
  <si>
    <t>2022-06-25 11:49:00</t>
  </si>
  <si>
    <t>2022-06-11</t>
  </si>
  <si>
    <t>2585629</t>
  </si>
  <si>
    <t>阿姆斯特丹红狮酒店</t>
  </si>
  <si>
    <t>Gammon John</t>
  </si>
  <si>
    <t>6300.78</t>
  </si>
  <si>
    <t>7359.00</t>
  </si>
  <si>
    <t>2022-06-11 06:35:50</t>
  </si>
  <si>
    <t>2022-06-17</t>
  </si>
  <si>
    <t>2594592</t>
  </si>
  <si>
    <t>柏林花园市场精选酒店</t>
  </si>
  <si>
    <t>Scheid Harald</t>
  </si>
  <si>
    <t>544.29</t>
  </si>
  <si>
    <t>636.00</t>
  </si>
  <si>
    <t>2022-06-17 23:03:03</t>
  </si>
  <si>
    <t>2022-05-05</t>
  </si>
  <si>
    <t>2537549</t>
  </si>
  <si>
    <t>索菲特美憬阁巴黎巴士底布泰酒店</t>
  </si>
  <si>
    <t>Addo Derrick</t>
  </si>
  <si>
    <t>4376.79</t>
  </si>
  <si>
    <t>5187.00</t>
  </si>
  <si>
    <t>785.19</t>
  </si>
  <si>
    <t>-4401</t>
  </si>
  <si>
    <t>-3714</t>
  </si>
  <si>
    <t>2022-05-05 01:24:13</t>
  </si>
  <si>
    <t>2022-04-25</t>
  </si>
  <si>
    <t>2523693</t>
  </si>
  <si>
    <t>苏瓦汽车旅馆</t>
  </si>
  <si>
    <t>Drotini Sevaro</t>
  </si>
  <si>
    <t>2022-06-29</t>
  </si>
  <si>
    <t>2003.48</t>
  </si>
  <si>
    <t>2415.00</t>
  </si>
  <si>
    <t>2022-04-25 07:29:24</t>
  </si>
  <si>
    <t>2022-06-26</t>
  </si>
  <si>
    <t>2603931</t>
  </si>
  <si>
    <t>济州岛海洋套房酒店</t>
  </si>
  <si>
    <t>Kim Goeun</t>
  </si>
  <si>
    <t>456.04</t>
  </si>
  <si>
    <t>534.00</t>
  </si>
  <si>
    <t>2022-06-26 22:07:13</t>
  </si>
  <si>
    <t>2022-04-09</t>
  </si>
  <si>
    <t>2504798</t>
  </si>
  <si>
    <t>科隆施泰根博阁酒店</t>
  </si>
  <si>
    <t>Igelmund Harald</t>
  </si>
  <si>
    <t>2138.43</t>
  </si>
  <si>
    <t>2629.00</t>
  </si>
  <si>
    <t>2022-04-09 20:41:39</t>
  </si>
  <si>
    <t>2022-06-28</t>
  </si>
  <si>
    <t>2604934</t>
  </si>
  <si>
    <t>旧金山G酒店</t>
  </si>
  <si>
    <t>WANG ZIYI,SHI ZHEN</t>
  </si>
  <si>
    <t>2759.27</t>
  </si>
  <si>
    <t>3231.00</t>
  </si>
  <si>
    <t>2022-06-28 01:32:21</t>
  </si>
  <si>
    <t>2605932</t>
  </si>
  <si>
    <t>蒙特利湾酒店</t>
  </si>
  <si>
    <t>Scarano Rick</t>
  </si>
  <si>
    <t>2340.85</t>
  </si>
  <si>
    <t>2734.00</t>
  </si>
  <si>
    <t>2022-06-29 04:40:15</t>
  </si>
  <si>
    <t>2022-06-05</t>
  </si>
  <si>
    <t>2576890</t>
  </si>
  <si>
    <t>海湾苑商务湾酒店</t>
  </si>
  <si>
    <t>Almang Amro</t>
  </si>
  <si>
    <t>--</t>
  </si>
  <si>
    <t>2606604</t>
  </si>
  <si>
    <t>花园天堂服务式公寓酒店</t>
  </si>
  <si>
    <t>Ueda Mr Takeshii</t>
  </si>
  <si>
    <t>90.76</t>
  </si>
  <si>
    <t>106.00</t>
  </si>
  <si>
    <t>2022-06-29 18:07:31</t>
  </si>
  <si>
    <t>2607008</t>
  </si>
  <si>
    <t>大西洋 19 号酒店</t>
  </si>
  <si>
    <t>Pereyra Moises</t>
  </si>
  <si>
    <t>4336.18</t>
  </si>
  <si>
    <t>5068.00</t>
  </si>
  <si>
    <t>2022-06-30 06:54:07</t>
  </si>
  <si>
    <t>2604964</t>
  </si>
  <si>
    <t>纽瓦克市中心温德姆 TRYP 酒店</t>
  </si>
  <si>
    <t>George James</t>
  </si>
  <si>
    <t>2778.10</t>
  </si>
  <si>
    <t>3250.00</t>
  </si>
  <si>
    <t>2022-06-28 03:23:53</t>
  </si>
  <si>
    <t>2607365</t>
  </si>
  <si>
    <t>如玛吉隆玻市中心高级大酒店</t>
  </si>
  <si>
    <t>ZHANG JIAQI</t>
  </si>
  <si>
    <t>1726.60</t>
  </si>
  <si>
    <t>2018.00</t>
  </si>
  <si>
    <t>2022-06-30 14:27:26</t>
  </si>
  <si>
    <t>2594644</t>
  </si>
  <si>
    <t>馨乐庭会安珍珠酒店</t>
  </si>
  <si>
    <t>KIM KICHUL</t>
  </si>
  <si>
    <t>628.16</t>
  </si>
  <si>
    <t>734.00</t>
  </si>
  <si>
    <t>2022-06-17 23:28:53</t>
  </si>
  <si>
    <t>2022-03-19</t>
  </si>
  <si>
    <t>2473814</t>
  </si>
  <si>
    <t>珊瑚滨海酒店</t>
  </si>
  <si>
    <t>Mealey Stacy</t>
  </si>
  <si>
    <t>2946.41</t>
  </si>
  <si>
    <t>3617.00</t>
  </si>
  <si>
    <t>2022-03-19 09:46:22</t>
  </si>
  <si>
    <t>2604908</t>
  </si>
  <si>
    <t>富国珍珠绿洲度假村</t>
  </si>
  <si>
    <t>JUNG KWANGHO</t>
  </si>
  <si>
    <t>1384.33</t>
  </si>
  <si>
    <t>1621.00</t>
  </si>
  <si>
    <t>2022-06-28 00:48:32</t>
  </si>
  <si>
    <t>2607368</t>
  </si>
  <si>
    <t>纳希实用酒店</t>
  </si>
  <si>
    <t>Cabal Alvarez Rocio</t>
  </si>
  <si>
    <t>620.31</t>
  </si>
  <si>
    <t>725.00</t>
  </si>
  <si>
    <t>2022-06-30 14:47:58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</si>
</sst>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44743</v>
      </c>
      <c r="G2" s="6">
        <v>44746</v>
      </c>
      <c r="H2" s="4">
        <v>1</v>
      </c>
      <c r="I2" s="4">
        <v>3</v>
      </c>
      <c r="J2" s="4">
        <v>3</v>
      </c>
      <c r="K2" s="4" t="s">
        <v>30</v>
      </c>
      <c r="L2" s="4">
        <v>3617</v>
      </c>
      <c r="M2" s="4">
        <v>3617</v>
      </c>
      <c r="N2" s="4" t="s">
        <v>31</v>
      </c>
      <c r="O2" s="4" t="s">
        <v>32</v>
      </c>
      <c r="P2" s="4" t="s">
        <v>33</v>
      </c>
      <c r="Q2" s="4">
        <v>0</v>
      </c>
      <c r="R2" s="7">
        <v>44639</v>
      </c>
      <c r="S2" s="6">
        <v>44749</v>
      </c>
      <c r="T2" s="4" t="s">
        <v>34</v>
      </c>
      <c r="U2" s="4">
        <v>3617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44743</v>
      </c>
      <c r="G3" s="6">
        <v>44746</v>
      </c>
      <c r="H3" s="4">
        <v>1</v>
      </c>
      <c r="I3" s="4">
        <v>3</v>
      </c>
      <c r="J3" s="4">
        <v>3</v>
      </c>
      <c r="K3" s="4" t="s">
        <v>30</v>
      </c>
      <c r="L3" s="4">
        <v>2629</v>
      </c>
      <c r="M3" s="4">
        <v>2629</v>
      </c>
      <c r="N3" s="4" t="s">
        <v>40</v>
      </c>
      <c r="O3" s="4" t="s">
        <v>32</v>
      </c>
      <c r="P3" s="4" t="s">
        <v>33</v>
      </c>
      <c r="Q3" s="4">
        <v>0</v>
      </c>
      <c r="R3" s="7">
        <v>44660</v>
      </c>
      <c r="S3" s="6">
        <v>44749</v>
      </c>
      <c r="T3" s="4" t="s">
        <v>34</v>
      </c>
      <c r="U3" s="4">
        <v>2629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44741</v>
      </c>
      <c r="G4" s="6">
        <v>44746</v>
      </c>
      <c r="H4" s="4">
        <v>1</v>
      </c>
      <c r="I4" s="4">
        <v>5</v>
      </c>
      <c r="J4" s="4">
        <v>5</v>
      </c>
      <c r="K4" s="4" t="s">
        <v>30</v>
      </c>
      <c r="L4" s="4">
        <v>2415</v>
      </c>
      <c r="M4" s="4">
        <v>2415</v>
      </c>
      <c r="N4" s="4" t="s">
        <v>46</v>
      </c>
      <c r="O4" s="4" t="s">
        <v>32</v>
      </c>
      <c r="P4" s="4" t="s">
        <v>33</v>
      </c>
      <c r="Q4" s="4">
        <v>0</v>
      </c>
      <c r="R4" s="7">
        <v>44676</v>
      </c>
      <c r="S4" s="6">
        <v>44749</v>
      </c>
      <c r="T4" s="4" t="s">
        <v>34</v>
      </c>
      <c r="U4" s="4">
        <v>2415</v>
      </c>
      <c r="V4" s="4">
        <v>0</v>
      </c>
      <c r="W4" s="4">
        <v>0</v>
      </c>
      <c r="X4" s="4" t="s">
        <v>41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44743</v>
      </c>
      <c r="G5" s="6">
        <v>44746</v>
      </c>
      <c r="H5" s="4">
        <v>1</v>
      </c>
      <c r="I5" s="4">
        <v>3</v>
      </c>
      <c r="J5" s="4">
        <v>3</v>
      </c>
      <c r="K5" s="4" t="s">
        <v>30</v>
      </c>
      <c r="L5" s="4">
        <v>5184</v>
      </c>
      <c r="M5" s="4">
        <v>5184</v>
      </c>
      <c r="N5" s="4" t="s">
        <v>51</v>
      </c>
      <c r="O5" s="4" t="s">
        <v>32</v>
      </c>
      <c r="P5" s="4" t="s">
        <v>33</v>
      </c>
      <c r="Q5" s="4">
        <v>0</v>
      </c>
      <c r="R5" s="7">
        <v>44686</v>
      </c>
      <c r="S5" s="6">
        <v>44749</v>
      </c>
      <c r="T5" s="4" t="s">
        <v>34</v>
      </c>
      <c r="U5" s="4">
        <v>5184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44742</v>
      </c>
      <c r="G6" s="6">
        <v>44746</v>
      </c>
      <c r="H6" s="4">
        <v>1</v>
      </c>
      <c r="I6" s="4">
        <v>4</v>
      </c>
      <c r="J6" s="4">
        <v>4</v>
      </c>
      <c r="K6" s="4" t="s">
        <v>30</v>
      </c>
      <c r="L6" s="4">
        <v>3636</v>
      </c>
      <c r="M6" s="4">
        <v>3636</v>
      </c>
      <c r="N6" s="4" t="s">
        <v>55</v>
      </c>
      <c r="O6" s="4" t="s">
        <v>32</v>
      </c>
      <c r="P6" s="4" t="s">
        <v>33</v>
      </c>
      <c r="Q6" s="4">
        <v>0</v>
      </c>
      <c r="R6" s="7">
        <v>44695</v>
      </c>
      <c r="S6" s="6">
        <v>44749</v>
      </c>
      <c r="T6" s="4" t="s">
        <v>34</v>
      </c>
      <c r="U6" s="4">
        <v>3636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48</v>
      </c>
      <c r="B7" s="4" t="s">
        <v>26</v>
      </c>
      <c r="C7" s="4" t="s">
        <v>56</v>
      </c>
      <c r="D7" s="4" t="s">
        <v>49</v>
      </c>
      <c r="E7" s="4" t="s">
        <v>50</v>
      </c>
      <c r="F7" s="6">
        <v>44743</v>
      </c>
      <c r="G7" s="6">
        <v>44746</v>
      </c>
      <c r="H7" s="4">
        <v>1</v>
      </c>
      <c r="I7" s="4">
        <v>3</v>
      </c>
      <c r="J7" s="4">
        <v>3</v>
      </c>
      <c r="K7" s="4" t="s">
        <v>30</v>
      </c>
      <c r="L7" s="4">
        <v>-4494.34</v>
      </c>
      <c r="M7" s="4">
        <v>-4494.34</v>
      </c>
      <c r="N7" s="4" t="s">
        <v>51</v>
      </c>
      <c r="O7" s="4" t="s">
        <v>32</v>
      </c>
      <c r="P7" s="4" t="s">
        <v>33</v>
      </c>
      <c r="Q7" s="4">
        <v>0</v>
      </c>
      <c r="R7" s="7">
        <v>44686</v>
      </c>
      <c r="S7" s="6">
        <v>44749</v>
      </c>
      <c r="T7" s="4" t="s">
        <v>34</v>
      </c>
      <c r="U7" s="4">
        <v>-4494.34</v>
      </c>
      <c r="V7" s="4">
        <v>0</v>
      </c>
      <c r="W7" s="4">
        <v>0</v>
      </c>
      <c r="X7" s="4" t="s">
        <v>41</v>
      </c>
      <c r="Y7" s="4" t="s">
        <v>41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44744</v>
      </c>
      <c r="G8" s="6">
        <v>44746</v>
      </c>
      <c r="H8" s="4">
        <v>1</v>
      </c>
      <c r="I8" s="4">
        <v>2</v>
      </c>
      <c r="J8" s="4">
        <v>2</v>
      </c>
      <c r="K8" s="4" t="s">
        <v>30</v>
      </c>
      <c r="L8" s="4">
        <v>1444</v>
      </c>
      <c r="M8" s="4">
        <v>1444</v>
      </c>
      <c r="N8" s="4" t="s">
        <v>60</v>
      </c>
      <c r="O8" s="4" t="s">
        <v>32</v>
      </c>
      <c r="P8" s="4" t="s">
        <v>33</v>
      </c>
      <c r="Q8" s="4">
        <v>0</v>
      </c>
      <c r="R8" s="7">
        <v>44711</v>
      </c>
      <c r="S8" s="6">
        <v>44749</v>
      </c>
      <c r="T8" s="4" t="s">
        <v>34</v>
      </c>
      <c r="U8" s="4">
        <v>1444</v>
      </c>
      <c r="V8" s="4">
        <v>0</v>
      </c>
      <c r="W8" s="4">
        <v>0</v>
      </c>
      <c r="X8" s="4" t="s">
        <v>41</v>
      </c>
      <c r="Y8" s="4" t="s">
        <v>41</v>
      </c>
    </row>
    <row r="9" s="4" customFormat="1" spans="1:25">
      <c r="A9" s="4" t="s">
        <v>57</v>
      </c>
      <c r="B9" s="4" t="s">
        <v>26</v>
      </c>
      <c r="C9" s="4" t="s">
        <v>61</v>
      </c>
      <c r="D9" s="4" t="s">
        <v>58</v>
      </c>
      <c r="E9" s="4" t="s">
        <v>59</v>
      </c>
      <c r="F9" s="6">
        <v>44744</v>
      </c>
      <c r="G9" s="6">
        <v>44746</v>
      </c>
      <c r="H9" s="4">
        <v>1</v>
      </c>
      <c r="I9" s="4">
        <v>2</v>
      </c>
      <c r="J9" s="4">
        <v>2</v>
      </c>
      <c r="K9" s="4" t="s">
        <v>30</v>
      </c>
      <c r="L9" s="4">
        <v>-1444</v>
      </c>
      <c r="M9" s="4">
        <v>-1444</v>
      </c>
      <c r="N9" s="4" t="s">
        <v>60</v>
      </c>
      <c r="O9" s="4" t="s">
        <v>32</v>
      </c>
      <c r="P9" s="4" t="s">
        <v>33</v>
      </c>
      <c r="Q9" s="4">
        <v>0</v>
      </c>
      <c r="R9" s="7">
        <v>44711</v>
      </c>
      <c r="S9" s="6">
        <v>44749</v>
      </c>
      <c r="T9" s="4" t="s">
        <v>34</v>
      </c>
      <c r="U9" s="4">
        <v>-1444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44745</v>
      </c>
      <c r="G10" s="6">
        <v>44746</v>
      </c>
      <c r="H10" s="4">
        <v>1</v>
      </c>
      <c r="I10" s="4">
        <v>1</v>
      </c>
      <c r="J10" s="4">
        <v>1</v>
      </c>
      <c r="K10" s="4" t="s">
        <v>30</v>
      </c>
      <c r="L10" s="4">
        <v>456</v>
      </c>
      <c r="M10" s="4">
        <v>456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44717</v>
      </c>
      <c r="S10" s="6">
        <v>44749</v>
      </c>
      <c r="T10" s="4" t="s">
        <v>34</v>
      </c>
      <c r="U10" s="4">
        <v>456</v>
      </c>
      <c r="V10" s="4">
        <v>0</v>
      </c>
      <c r="W10" s="4">
        <v>0</v>
      </c>
      <c r="X10" s="4" t="s">
        <v>41</v>
      </c>
      <c r="Y10" s="4" t="s">
        <v>41</v>
      </c>
    </row>
    <row r="11" s="4" customFormat="1" spans="1:25">
      <c r="A11" s="4" t="s">
        <v>62</v>
      </c>
      <c r="B11" s="4" t="s">
        <v>26</v>
      </c>
      <c r="C11" s="4" t="s">
        <v>61</v>
      </c>
      <c r="D11" s="4" t="s">
        <v>63</v>
      </c>
      <c r="E11" s="4" t="s">
        <v>64</v>
      </c>
      <c r="F11" s="6">
        <v>44745</v>
      </c>
      <c r="G11" s="6">
        <v>44746</v>
      </c>
      <c r="H11" s="4">
        <v>1</v>
      </c>
      <c r="I11" s="4">
        <v>1</v>
      </c>
      <c r="J11" s="4">
        <v>1</v>
      </c>
      <c r="K11" s="4" t="s">
        <v>30</v>
      </c>
      <c r="L11" s="4">
        <v>-456</v>
      </c>
      <c r="M11" s="4">
        <v>-456</v>
      </c>
      <c r="N11" s="4" t="s">
        <v>65</v>
      </c>
      <c r="O11" s="4" t="s">
        <v>32</v>
      </c>
      <c r="P11" s="4" t="s">
        <v>33</v>
      </c>
      <c r="Q11" s="4">
        <v>0</v>
      </c>
      <c r="R11" s="7">
        <v>44717</v>
      </c>
      <c r="S11" s="6">
        <v>44749</v>
      </c>
      <c r="T11" s="4" t="s">
        <v>34</v>
      </c>
      <c r="U11" s="4">
        <v>-456</v>
      </c>
      <c r="V11" s="4">
        <v>0</v>
      </c>
      <c r="W11" s="4">
        <v>0</v>
      </c>
      <c r="X11" s="4" t="s">
        <v>41</v>
      </c>
      <c r="Y11" s="4" t="s">
        <v>41</v>
      </c>
    </row>
    <row r="12" s="4" customFormat="1" spans="1:25">
      <c r="A12" s="4" t="s">
        <v>66</v>
      </c>
      <c r="B12" s="4" t="s">
        <v>26</v>
      </c>
      <c r="C12" s="4" t="s">
        <v>27</v>
      </c>
      <c r="D12" s="4" t="s">
        <v>67</v>
      </c>
      <c r="E12" s="4" t="s">
        <v>68</v>
      </c>
      <c r="F12" s="6">
        <v>44743</v>
      </c>
      <c r="G12" s="6">
        <v>44746</v>
      </c>
      <c r="H12" s="4">
        <v>1</v>
      </c>
      <c r="I12" s="4">
        <v>3</v>
      </c>
      <c r="J12" s="4">
        <v>3</v>
      </c>
      <c r="K12" s="4" t="s">
        <v>30</v>
      </c>
      <c r="L12" s="4">
        <v>7359</v>
      </c>
      <c r="M12" s="4">
        <v>7359</v>
      </c>
      <c r="N12" s="4" t="s">
        <v>69</v>
      </c>
      <c r="O12" s="4" t="s">
        <v>32</v>
      </c>
      <c r="P12" s="4" t="s">
        <v>33</v>
      </c>
      <c r="Q12" s="4">
        <v>0</v>
      </c>
      <c r="R12" s="7">
        <v>44723</v>
      </c>
      <c r="S12" s="6">
        <v>44749</v>
      </c>
      <c r="T12" s="4" t="s">
        <v>34</v>
      </c>
      <c r="U12" s="4">
        <v>7359</v>
      </c>
      <c r="V12" s="4">
        <v>0</v>
      </c>
      <c r="W12" s="4">
        <v>0</v>
      </c>
      <c r="X12" s="4" t="s">
        <v>41</v>
      </c>
      <c r="Y12" s="4" t="s">
        <v>41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71</v>
      </c>
      <c r="E13" s="4" t="s">
        <v>72</v>
      </c>
      <c r="F13" s="6">
        <v>44745</v>
      </c>
      <c r="G13" s="6">
        <v>44746</v>
      </c>
      <c r="H13" s="4">
        <v>1</v>
      </c>
      <c r="I13" s="4">
        <v>1</v>
      </c>
      <c r="J13" s="4">
        <v>1</v>
      </c>
      <c r="K13" s="4" t="s">
        <v>30</v>
      </c>
      <c r="L13" s="4">
        <v>636</v>
      </c>
      <c r="M13" s="4">
        <v>636</v>
      </c>
      <c r="N13" s="4" t="s">
        <v>73</v>
      </c>
      <c r="O13" s="4" t="s">
        <v>32</v>
      </c>
      <c r="P13" s="4" t="s">
        <v>33</v>
      </c>
      <c r="Q13" s="4">
        <v>0</v>
      </c>
      <c r="R13" s="7">
        <v>44729</v>
      </c>
      <c r="S13" s="6">
        <v>44749</v>
      </c>
      <c r="T13" s="4" t="s">
        <v>34</v>
      </c>
      <c r="U13" s="4">
        <v>636</v>
      </c>
      <c r="V13" s="4">
        <v>0</v>
      </c>
      <c r="W13" s="4">
        <v>0</v>
      </c>
      <c r="X13" s="4" t="s">
        <v>41</v>
      </c>
      <c r="Y13" s="4" t="s">
        <v>41</v>
      </c>
    </row>
    <row r="14" s="4" customFormat="1" spans="1:25">
      <c r="A14" s="4" t="s">
        <v>74</v>
      </c>
      <c r="B14" s="4" t="s">
        <v>26</v>
      </c>
      <c r="C14" s="4" t="s">
        <v>27</v>
      </c>
      <c r="D14" s="4" t="s">
        <v>75</v>
      </c>
      <c r="E14" s="4" t="s">
        <v>76</v>
      </c>
      <c r="F14" s="6">
        <v>44744</v>
      </c>
      <c r="G14" s="6">
        <v>44746</v>
      </c>
      <c r="H14" s="4">
        <v>1</v>
      </c>
      <c r="I14" s="4">
        <v>2</v>
      </c>
      <c r="J14" s="4">
        <v>2</v>
      </c>
      <c r="K14" s="4" t="s">
        <v>30</v>
      </c>
      <c r="L14" s="4">
        <v>734</v>
      </c>
      <c r="M14" s="4">
        <v>734</v>
      </c>
      <c r="N14" s="4" t="s">
        <v>77</v>
      </c>
      <c r="O14" s="4" t="s">
        <v>32</v>
      </c>
      <c r="P14" s="4" t="s">
        <v>33</v>
      </c>
      <c r="Q14" s="4">
        <v>0</v>
      </c>
      <c r="R14" s="7">
        <v>44729</v>
      </c>
      <c r="S14" s="6">
        <v>44749</v>
      </c>
      <c r="T14" s="4" t="s">
        <v>34</v>
      </c>
      <c r="U14" s="4">
        <v>734</v>
      </c>
      <c r="V14" s="4">
        <v>0</v>
      </c>
      <c r="W14" s="4">
        <v>0</v>
      </c>
      <c r="X14" s="4" t="s">
        <v>41</v>
      </c>
      <c r="Y14" s="4" t="s">
        <v>78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80</v>
      </c>
      <c r="E15" s="4" t="s">
        <v>81</v>
      </c>
      <c r="F15" s="6">
        <v>44739</v>
      </c>
      <c r="G15" s="6">
        <v>44746</v>
      </c>
      <c r="H15" s="4">
        <v>1</v>
      </c>
      <c r="I15" s="4">
        <v>7</v>
      </c>
      <c r="J15" s="4">
        <v>7</v>
      </c>
      <c r="K15" s="4" t="s">
        <v>30</v>
      </c>
      <c r="L15" s="4">
        <v>8967</v>
      </c>
      <c r="M15" s="4">
        <v>8967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44737</v>
      </c>
      <c r="S15" s="6">
        <v>44749</v>
      </c>
      <c r="T15" s="4" t="s">
        <v>34</v>
      </c>
      <c r="U15" s="4">
        <v>8967</v>
      </c>
      <c r="V15" s="4">
        <v>0</v>
      </c>
      <c r="W15" s="4">
        <v>0</v>
      </c>
      <c r="X15" s="4" t="s">
        <v>41</v>
      </c>
      <c r="Y15" s="4" t="s">
        <v>83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85</v>
      </c>
      <c r="E16" s="4" t="s">
        <v>86</v>
      </c>
      <c r="F16" s="6">
        <v>44745</v>
      </c>
      <c r="G16" s="6">
        <v>44746</v>
      </c>
      <c r="H16" s="4">
        <v>1</v>
      </c>
      <c r="I16" s="4">
        <v>1</v>
      </c>
      <c r="J16" s="4">
        <v>1</v>
      </c>
      <c r="K16" s="4" t="s">
        <v>30</v>
      </c>
      <c r="L16" s="4">
        <v>534</v>
      </c>
      <c r="M16" s="4">
        <v>534</v>
      </c>
      <c r="N16" s="4" t="s">
        <v>87</v>
      </c>
      <c r="O16" s="4" t="s">
        <v>32</v>
      </c>
      <c r="P16" s="4" t="s">
        <v>33</v>
      </c>
      <c r="Q16" s="4">
        <v>0</v>
      </c>
      <c r="R16" s="7">
        <v>44738</v>
      </c>
      <c r="S16" s="6">
        <v>44749</v>
      </c>
      <c r="T16" s="4" t="s">
        <v>34</v>
      </c>
      <c r="U16" s="4">
        <v>534</v>
      </c>
      <c r="V16" s="4">
        <v>0</v>
      </c>
      <c r="W16" s="4">
        <v>0</v>
      </c>
      <c r="X16" s="4" t="s">
        <v>41</v>
      </c>
      <c r="Y16" s="4" t="s">
        <v>41</v>
      </c>
    </row>
    <row r="17" s="4" customFormat="1" spans="1:25">
      <c r="A17" s="4" t="s">
        <v>88</v>
      </c>
      <c r="B17" s="4" t="s">
        <v>26</v>
      </c>
      <c r="C17" s="4" t="s">
        <v>27</v>
      </c>
      <c r="D17" s="4" t="s">
        <v>89</v>
      </c>
      <c r="E17" s="4" t="s">
        <v>90</v>
      </c>
      <c r="F17" s="6">
        <v>44744</v>
      </c>
      <c r="G17" s="6">
        <v>44746</v>
      </c>
      <c r="H17" s="4">
        <v>1</v>
      </c>
      <c r="I17" s="4">
        <v>2</v>
      </c>
      <c r="J17" s="4">
        <v>2</v>
      </c>
      <c r="K17" s="4" t="s">
        <v>30</v>
      </c>
      <c r="L17" s="4">
        <v>1621</v>
      </c>
      <c r="M17" s="4">
        <v>1621</v>
      </c>
      <c r="N17" s="4" t="s">
        <v>91</v>
      </c>
      <c r="O17" s="4" t="s">
        <v>32</v>
      </c>
      <c r="P17" s="4" t="s">
        <v>33</v>
      </c>
      <c r="Q17" s="4">
        <v>0</v>
      </c>
      <c r="R17" s="7">
        <v>44740</v>
      </c>
      <c r="S17" s="6">
        <v>44749</v>
      </c>
      <c r="T17" s="4" t="s">
        <v>34</v>
      </c>
      <c r="U17" s="4">
        <v>1621</v>
      </c>
      <c r="V17" s="4">
        <v>0</v>
      </c>
      <c r="W17" s="4">
        <v>0</v>
      </c>
      <c r="X17" s="4" t="s">
        <v>41</v>
      </c>
      <c r="Y17" s="4" t="s">
        <v>92</v>
      </c>
    </row>
    <row r="18" s="4" customFormat="1" spans="1:25">
      <c r="A18" s="4" t="s">
        <v>93</v>
      </c>
      <c r="B18" s="4" t="s">
        <v>26</v>
      </c>
      <c r="C18" s="4" t="s">
        <v>27</v>
      </c>
      <c r="D18" s="4" t="s">
        <v>94</v>
      </c>
      <c r="E18" s="4" t="s">
        <v>95</v>
      </c>
      <c r="F18" s="6">
        <v>44743</v>
      </c>
      <c r="G18" s="6">
        <v>44746</v>
      </c>
      <c r="H18" s="4">
        <v>1</v>
      </c>
      <c r="I18" s="4">
        <v>3</v>
      </c>
      <c r="J18" s="4">
        <v>3</v>
      </c>
      <c r="K18" s="4" t="s">
        <v>30</v>
      </c>
      <c r="L18" s="4">
        <v>3231</v>
      </c>
      <c r="M18" s="4">
        <v>3231</v>
      </c>
      <c r="N18" s="4" t="s">
        <v>96</v>
      </c>
      <c r="O18" s="4" t="s">
        <v>32</v>
      </c>
      <c r="P18" s="4" t="s">
        <v>33</v>
      </c>
      <c r="Q18" s="4">
        <v>0</v>
      </c>
      <c r="R18" s="7">
        <v>44740</v>
      </c>
      <c r="S18" s="6">
        <v>44749</v>
      </c>
      <c r="T18" s="4" t="s">
        <v>34</v>
      </c>
      <c r="U18" s="4">
        <v>3231</v>
      </c>
      <c r="V18" s="4">
        <v>0</v>
      </c>
      <c r="W18" s="4">
        <v>0</v>
      </c>
      <c r="X18" s="4" t="s">
        <v>41</v>
      </c>
      <c r="Y18" s="4" t="s">
        <v>97</v>
      </c>
    </row>
    <row r="19" s="4" customFormat="1" spans="1:25">
      <c r="A19" s="4" t="s">
        <v>98</v>
      </c>
      <c r="B19" s="4" t="s">
        <v>26</v>
      </c>
      <c r="C19" s="4" t="s">
        <v>27</v>
      </c>
      <c r="D19" s="4" t="s">
        <v>99</v>
      </c>
      <c r="E19" s="4" t="s">
        <v>100</v>
      </c>
      <c r="F19" s="6">
        <v>44743</v>
      </c>
      <c r="G19" s="6">
        <v>44746</v>
      </c>
      <c r="H19" s="4">
        <v>1</v>
      </c>
      <c r="I19" s="4">
        <v>3</v>
      </c>
      <c r="J19" s="4">
        <v>3</v>
      </c>
      <c r="K19" s="4" t="s">
        <v>30</v>
      </c>
      <c r="L19" s="4">
        <v>3250</v>
      </c>
      <c r="M19" s="4">
        <v>3250</v>
      </c>
      <c r="N19" s="4" t="s">
        <v>101</v>
      </c>
      <c r="O19" s="4" t="s">
        <v>32</v>
      </c>
      <c r="P19" s="4" t="s">
        <v>33</v>
      </c>
      <c r="Q19" s="4">
        <v>0</v>
      </c>
      <c r="R19" s="7">
        <v>44740</v>
      </c>
      <c r="S19" s="6">
        <v>44749</v>
      </c>
      <c r="T19" s="4" t="s">
        <v>34</v>
      </c>
      <c r="U19" s="4">
        <v>3250</v>
      </c>
      <c r="V19" s="4">
        <v>0</v>
      </c>
      <c r="W19" s="4">
        <v>0</v>
      </c>
      <c r="X19" s="4" t="s">
        <v>41</v>
      </c>
      <c r="Y19" s="4" t="s">
        <v>102</v>
      </c>
    </row>
    <row r="20" s="4" customFormat="1" spans="1:25">
      <c r="A20" s="4" t="s">
        <v>103</v>
      </c>
      <c r="B20" s="4" t="s">
        <v>26</v>
      </c>
      <c r="C20" s="4" t="s">
        <v>27</v>
      </c>
      <c r="D20" s="4" t="s">
        <v>104</v>
      </c>
      <c r="E20" s="4" t="s">
        <v>105</v>
      </c>
      <c r="F20" s="6">
        <v>44745</v>
      </c>
      <c r="G20" s="6">
        <v>44746</v>
      </c>
      <c r="H20" s="4">
        <v>1</v>
      </c>
      <c r="I20" s="4">
        <v>1</v>
      </c>
      <c r="J20" s="4">
        <v>1</v>
      </c>
      <c r="K20" s="4" t="s">
        <v>30</v>
      </c>
      <c r="L20" s="4">
        <v>2732</v>
      </c>
      <c r="M20" s="4">
        <v>2732</v>
      </c>
      <c r="N20" s="4" t="s">
        <v>106</v>
      </c>
      <c r="O20" s="4" t="s">
        <v>32</v>
      </c>
      <c r="P20" s="4" t="s">
        <v>33</v>
      </c>
      <c r="Q20" s="4">
        <v>0</v>
      </c>
      <c r="R20" s="7">
        <v>44741</v>
      </c>
      <c r="S20" s="6">
        <v>44749</v>
      </c>
      <c r="T20" s="4" t="s">
        <v>34</v>
      </c>
      <c r="U20" s="4">
        <v>2732</v>
      </c>
      <c r="V20" s="4">
        <v>0</v>
      </c>
      <c r="W20" s="4">
        <v>0</v>
      </c>
      <c r="X20" s="4" t="s">
        <v>41</v>
      </c>
      <c r="Y20" s="4" t="s">
        <v>107</v>
      </c>
    </row>
    <row r="21" s="4" customFormat="1" spans="1:25">
      <c r="A21" s="4" t="s">
        <v>108</v>
      </c>
      <c r="B21" s="4" t="s">
        <v>26</v>
      </c>
      <c r="C21" s="4" t="s">
        <v>27</v>
      </c>
      <c r="D21" s="4" t="s">
        <v>109</v>
      </c>
      <c r="E21" s="4"/>
      <c r="F21" s="6">
        <v>44745</v>
      </c>
      <c r="G21" s="6">
        <v>44746</v>
      </c>
      <c r="H21" s="4">
        <v>0</v>
      </c>
      <c r="I21" s="4">
        <v>1</v>
      </c>
      <c r="J21" s="4">
        <v>0</v>
      </c>
      <c r="K21" s="4" t="s">
        <v>30</v>
      </c>
      <c r="L21" s="4">
        <v>106</v>
      </c>
      <c r="M21" s="4">
        <v>106</v>
      </c>
      <c r="N21" s="4"/>
      <c r="O21" s="4" t="s">
        <v>32</v>
      </c>
      <c r="P21" s="4" t="s">
        <v>33</v>
      </c>
      <c r="Q21" s="4">
        <v>0</v>
      </c>
      <c r="R21" s="7">
        <v>44741</v>
      </c>
      <c r="S21" s="6">
        <v>44749</v>
      </c>
      <c r="T21" s="4" t="s">
        <v>34</v>
      </c>
      <c r="U21" s="4">
        <v>106</v>
      </c>
      <c r="V21" s="4">
        <v>0</v>
      </c>
      <c r="W21" s="4">
        <v>0</v>
      </c>
      <c r="X21" s="4" t="s">
        <v>41</v>
      </c>
      <c r="Y21" s="4" t="s">
        <v>41</v>
      </c>
    </row>
    <row r="22" s="4" customFormat="1" spans="1:25">
      <c r="A22" s="4" t="s">
        <v>110</v>
      </c>
      <c r="B22" s="4" t="s">
        <v>26</v>
      </c>
      <c r="C22" s="4" t="s">
        <v>27</v>
      </c>
      <c r="D22" s="4" t="s">
        <v>111</v>
      </c>
      <c r="E22" s="4" t="s">
        <v>112</v>
      </c>
      <c r="F22" s="6">
        <v>44745</v>
      </c>
      <c r="G22" s="6">
        <v>44746</v>
      </c>
      <c r="H22" s="4">
        <v>1</v>
      </c>
      <c r="I22" s="4">
        <v>1</v>
      </c>
      <c r="J22" s="4">
        <v>1</v>
      </c>
      <c r="K22" s="4" t="s">
        <v>30</v>
      </c>
      <c r="L22" s="4">
        <v>393</v>
      </c>
      <c r="M22" s="4">
        <v>393</v>
      </c>
      <c r="N22" s="4" t="s">
        <v>113</v>
      </c>
      <c r="O22" s="4" t="s">
        <v>32</v>
      </c>
      <c r="P22" s="4" t="s">
        <v>33</v>
      </c>
      <c r="Q22" s="4">
        <v>0</v>
      </c>
      <c r="R22" s="7">
        <v>44742</v>
      </c>
      <c r="S22" s="6">
        <v>44749</v>
      </c>
      <c r="T22" s="4" t="s">
        <v>34</v>
      </c>
      <c r="U22" s="4">
        <v>393</v>
      </c>
      <c r="V22" s="4">
        <v>0</v>
      </c>
      <c r="W22" s="4">
        <v>0</v>
      </c>
      <c r="X22" s="4" t="s">
        <v>41</v>
      </c>
      <c r="Y22" s="4" t="s">
        <v>114</v>
      </c>
    </row>
    <row r="23" s="4" customFormat="1" spans="1:25">
      <c r="A23" s="4" t="s">
        <v>115</v>
      </c>
      <c r="B23" s="4" t="s">
        <v>26</v>
      </c>
      <c r="C23" s="4" t="s">
        <v>27</v>
      </c>
      <c r="D23" s="4" t="s">
        <v>116</v>
      </c>
      <c r="E23" s="4" t="s">
        <v>54</v>
      </c>
      <c r="F23" s="6">
        <v>44744</v>
      </c>
      <c r="G23" s="6">
        <v>44746</v>
      </c>
      <c r="H23" s="4">
        <v>1</v>
      </c>
      <c r="I23" s="4">
        <v>2</v>
      </c>
      <c r="J23" s="4">
        <v>2</v>
      </c>
      <c r="K23" s="4" t="s">
        <v>30</v>
      </c>
      <c r="L23" s="4">
        <v>5068</v>
      </c>
      <c r="M23" s="4">
        <v>5068</v>
      </c>
      <c r="N23" s="4" t="s">
        <v>117</v>
      </c>
      <c r="O23" s="4" t="s">
        <v>32</v>
      </c>
      <c r="P23" s="4" t="s">
        <v>33</v>
      </c>
      <c r="Q23" s="4">
        <v>0</v>
      </c>
      <c r="R23" s="7">
        <v>44742</v>
      </c>
      <c r="S23" s="6">
        <v>44749</v>
      </c>
      <c r="T23" s="4" t="s">
        <v>34</v>
      </c>
      <c r="U23" s="4">
        <v>5068</v>
      </c>
      <c r="V23" s="4">
        <v>0</v>
      </c>
      <c r="W23" s="4">
        <v>0</v>
      </c>
      <c r="X23" s="4" t="s">
        <v>41</v>
      </c>
      <c r="Y23" s="4" t="s">
        <v>118</v>
      </c>
    </row>
    <row r="24" s="4" customFormat="1" spans="1:25">
      <c r="A24" s="4" t="s">
        <v>84</v>
      </c>
      <c r="B24" s="4" t="s">
        <v>26</v>
      </c>
      <c r="C24" s="4" t="s">
        <v>61</v>
      </c>
      <c r="D24" s="4" t="s">
        <v>85</v>
      </c>
      <c r="E24" s="4" t="s">
        <v>86</v>
      </c>
      <c r="F24" s="6">
        <v>44745</v>
      </c>
      <c r="G24" s="6">
        <v>44746</v>
      </c>
      <c r="H24" s="4">
        <v>1</v>
      </c>
      <c r="I24" s="4">
        <v>1</v>
      </c>
      <c r="J24" s="4">
        <v>1</v>
      </c>
      <c r="K24" s="4" t="s">
        <v>30</v>
      </c>
      <c r="L24" s="4">
        <v>-534</v>
      </c>
      <c r="M24" s="4">
        <v>-534</v>
      </c>
      <c r="N24" s="4" t="s">
        <v>87</v>
      </c>
      <c r="O24" s="4" t="s">
        <v>32</v>
      </c>
      <c r="P24" s="4" t="s">
        <v>33</v>
      </c>
      <c r="Q24" s="4">
        <v>0</v>
      </c>
      <c r="R24" s="7">
        <v>44738</v>
      </c>
      <c r="S24" s="6">
        <v>44749</v>
      </c>
      <c r="T24" s="4" t="s">
        <v>34</v>
      </c>
      <c r="U24" s="4">
        <v>-534</v>
      </c>
      <c r="V24" s="4">
        <v>0</v>
      </c>
      <c r="W24" s="4">
        <v>0</v>
      </c>
      <c r="X24" s="4" t="s">
        <v>41</v>
      </c>
      <c r="Y24" s="4" t="s">
        <v>41</v>
      </c>
    </row>
    <row r="25" s="4" customFormat="1" spans="1:25">
      <c r="A25" s="4" t="s">
        <v>119</v>
      </c>
      <c r="B25" s="4" t="s">
        <v>26</v>
      </c>
      <c r="C25" s="4" t="s">
        <v>27</v>
      </c>
      <c r="D25" s="4" t="s">
        <v>120</v>
      </c>
      <c r="E25" s="4" t="s">
        <v>121</v>
      </c>
      <c r="F25" s="6">
        <v>44744</v>
      </c>
      <c r="G25" s="6">
        <v>44746</v>
      </c>
      <c r="H25" s="4">
        <v>1</v>
      </c>
      <c r="I25" s="4">
        <v>2</v>
      </c>
      <c r="J25" s="4">
        <v>2</v>
      </c>
      <c r="K25" s="4" t="s">
        <v>30</v>
      </c>
      <c r="L25" s="4">
        <v>2018</v>
      </c>
      <c r="M25" s="4">
        <v>2018</v>
      </c>
      <c r="N25" s="4" t="s">
        <v>122</v>
      </c>
      <c r="O25" s="4" t="s">
        <v>32</v>
      </c>
      <c r="P25" s="4" t="s">
        <v>33</v>
      </c>
      <c r="Q25" s="4">
        <v>0</v>
      </c>
      <c r="R25" s="7">
        <v>44742</v>
      </c>
      <c r="S25" s="6">
        <v>44749</v>
      </c>
      <c r="T25" s="4" t="s">
        <v>34</v>
      </c>
      <c r="U25" s="4">
        <v>2018</v>
      </c>
      <c r="V25" s="4">
        <v>0</v>
      </c>
      <c r="W25" s="4">
        <v>0</v>
      </c>
      <c r="X25" s="4" t="s">
        <v>41</v>
      </c>
      <c r="Y25" s="4" t="s">
        <v>123</v>
      </c>
    </row>
    <row r="26" s="4" customFormat="1" spans="1:25">
      <c r="A26" s="4" t="s">
        <v>124</v>
      </c>
      <c r="B26" s="4" t="s">
        <v>26</v>
      </c>
      <c r="C26" s="4" t="s">
        <v>27</v>
      </c>
      <c r="D26" s="4" t="s">
        <v>125</v>
      </c>
      <c r="E26" s="4" t="s">
        <v>54</v>
      </c>
      <c r="F26" s="6">
        <v>44745</v>
      </c>
      <c r="G26" s="6">
        <v>44746</v>
      </c>
      <c r="H26" s="4">
        <v>1</v>
      </c>
      <c r="I26" s="4">
        <v>1</v>
      </c>
      <c r="J26" s="4">
        <v>1</v>
      </c>
      <c r="K26" s="4" t="s">
        <v>30</v>
      </c>
      <c r="L26" s="4">
        <v>725</v>
      </c>
      <c r="M26" s="4">
        <v>725</v>
      </c>
      <c r="N26" s="4" t="s">
        <v>126</v>
      </c>
      <c r="O26" s="4" t="s">
        <v>32</v>
      </c>
      <c r="P26" s="4" t="s">
        <v>33</v>
      </c>
      <c r="Q26" s="4">
        <v>0</v>
      </c>
      <c r="R26" s="7">
        <v>44742</v>
      </c>
      <c r="S26" s="6">
        <v>44749</v>
      </c>
      <c r="T26" s="4" t="s">
        <v>34</v>
      </c>
      <c r="U26" s="4">
        <v>725</v>
      </c>
      <c r="V26" s="4">
        <v>0</v>
      </c>
      <c r="W26" s="4">
        <v>0</v>
      </c>
      <c r="X26" s="4" t="s">
        <v>41</v>
      </c>
      <c r="Y26" s="4" t="s">
        <v>127</v>
      </c>
    </row>
    <row r="27" s="4" customFormat="1" spans="1:25">
      <c r="A27" s="4" t="s">
        <v>128</v>
      </c>
      <c r="B27" s="4" t="s">
        <v>26</v>
      </c>
      <c r="C27" s="4" t="s">
        <v>27</v>
      </c>
      <c r="D27" s="4" t="s">
        <v>129</v>
      </c>
      <c r="E27" s="4" t="s">
        <v>130</v>
      </c>
      <c r="F27" s="6">
        <v>44744</v>
      </c>
      <c r="G27" s="6">
        <v>44746</v>
      </c>
      <c r="H27" s="4">
        <v>1</v>
      </c>
      <c r="I27" s="4">
        <v>2</v>
      </c>
      <c r="J27" s="4">
        <v>2</v>
      </c>
      <c r="K27" s="4" t="s">
        <v>30</v>
      </c>
      <c r="L27" s="4">
        <v>3518</v>
      </c>
      <c r="M27" s="4">
        <v>3518</v>
      </c>
      <c r="N27" s="4" t="s">
        <v>131</v>
      </c>
      <c r="O27" s="4" t="s">
        <v>32</v>
      </c>
      <c r="P27" s="4" t="s">
        <v>33</v>
      </c>
      <c r="Q27" s="4">
        <v>0</v>
      </c>
      <c r="R27" s="7">
        <v>44742</v>
      </c>
      <c r="S27" s="6">
        <v>44749</v>
      </c>
      <c r="T27" s="4" t="s">
        <v>34</v>
      </c>
      <c r="U27" s="4">
        <v>3518</v>
      </c>
      <c r="V27" s="4">
        <v>0</v>
      </c>
      <c r="W27" s="4">
        <v>0</v>
      </c>
      <c r="X27" s="4" t="s">
        <v>41</v>
      </c>
      <c r="Y27" s="4" t="s">
        <v>41</v>
      </c>
    </row>
    <row r="28" s="4" customFormat="1" spans="1:25">
      <c r="A28" s="4" t="s">
        <v>132</v>
      </c>
      <c r="B28" s="4" t="s">
        <v>26</v>
      </c>
      <c r="C28" s="4" t="s">
        <v>27</v>
      </c>
      <c r="D28" s="4" t="s">
        <v>133</v>
      </c>
      <c r="E28" s="4" t="s">
        <v>134</v>
      </c>
      <c r="F28" s="6">
        <v>44742</v>
      </c>
      <c r="G28" s="6">
        <v>44746</v>
      </c>
      <c r="H28" s="4">
        <v>1</v>
      </c>
      <c r="I28" s="4">
        <v>4</v>
      </c>
      <c r="J28" s="4">
        <v>4</v>
      </c>
      <c r="K28" s="4" t="s">
        <v>30</v>
      </c>
      <c r="L28" s="4">
        <v>1412</v>
      </c>
      <c r="M28" s="4">
        <v>1412</v>
      </c>
      <c r="N28" s="4" t="s">
        <v>135</v>
      </c>
      <c r="O28" s="4" t="s">
        <v>32</v>
      </c>
      <c r="P28" s="4" t="s">
        <v>33</v>
      </c>
      <c r="Q28" s="4">
        <v>0</v>
      </c>
      <c r="R28" s="7">
        <v>44742</v>
      </c>
      <c r="S28" s="6">
        <v>44749</v>
      </c>
      <c r="T28" s="4" t="s">
        <v>34</v>
      </c>
      <c r="U28" s="4">
        <v>1412</v>
      </c>
      <c r="V28" s="4">
        <v>0</v>
      </c>
      <c r="W28" s="4">
        <v>0</v>
      </c>
      <c r="X28" s="4" t="s">
        <v>41</v>
      </c>
      <c r="Y28" s="4" t="s">
        <v>136</v>
      </c>
    </row>
    <row r="29" s="4" customFormat="1" spans="1:25">
      <c r="A29" s="4" t="s">
        <v>137</v>
      </c>
      <c r="B29" s="4" t="s">
        <v>26</v>
      </c>
      <c r="C29" s="4" t="s">
        <v>27</v>
      </c>
      <c r="D29" s="4" t="s">
        <v>138</v>
      </c>
      <c r="E29" s="4" t="s">
        <v>139</v>
      </c>
      <c r="F29" s="6">
        <v>44743</v>
      </c>
      <c r="G29" s="6">
        <v>44746</v>
      </c>
      <c r="H29" s="4">
        <v>1</v>
      </c>
      <c r="I29" s="4">
        <v>3</v>
      </c>
      <c r="J29" s="4">
        <v>3</v>
      </c>
      <c r="K29" s="4" t="s">
        <v>30</v>
      </c>
      <c r="L29" s="4">
        <v>3170</v>
      </c>
      <c r="M29" s="4">
        <v>3170</v>
      </c>
      <c r="N29" s="4" t="s">
        <v>140</v>
      </c>
      <c r="O29" s="4" t="s">
        <v>32</v>
      </c>
      <c r="P29" s="4" t="s">
        <v>33</v>
      </c>
      <c r="Q29" s="4">
        <v>0</v>
      </c>
      <c r="R29" s="7">
        <v>44743</v>
      </c>
      <c r="S29" s="6">
        <v>44749</v>
      </c>
      <c r="T29" s="4" t="s">
        <v>34</v>
      </c>
      <c r="U29" s="4">
        <v>3170</v>
      </c>
      <c r="V29" s="4">
        <v>0</v>
      </c>
      <c r="W29" s="4">
        <v>0</v>
      </c>
      <c r="X29" s="4" t="s">
        <v>41</v>
      </c>
      <c r="Y29" s="4" t="s">
        <v>141</v>
      </c>
    </row>
    <row r="30" s="4" customFormat="1" spans="1:25">
      <c r="A30" s="4" t="s">
        <v>142</v>
      </c>
      <c r="B30" s="4" t="s">
        <v>26</v>
      </c>
      <c r="C30" s="4" t="s">
        <v>27</v>
      </c>
      <c r="D30" s="4" t="s">
        <v>143</v>
      </c>
      <c r="E30" s="4" t="s">
        <v>144</v>
      </c>
      <c r="F30" s="6">
        <v>44745</v>
      </c>
      <c r="G30" s="6">
        <v>44746</v>
      </c>
      <c r="H30" s="4">
        <v>1</v>
      </c>
      <c r="I30" s="4">
        <v>1</v>
      </c>
      <c r="J30" s="4">
        <v>1</v>
      </c>
      <c r="K30" s="4" t="s">
        <v>30</v>
      </c>
      <c r="L30" s="4">
        <v>545</v>
      </c>
      <c r="M30" s="4">
        <v>545</v>
      </c>
      <c r="N30" s="4" t="s">
        <v>145</v>
      </c>
      <c r="O30" s="4" t="s">
        <v>32</v>
      </c>
      <c r="P30" s="4" t="s">
        <v>33</v>
      </c>
      <c r="Q30" s="4">
        <v>0</v>
      </c>
      <c r="R30" s="7">
        <v>44743</v>
      </c>
      <c r="S30" s="6">
        <v>44749</v>
      </c>
      <c r="T30" s="4" t="s">
        <v>34</v>
      </c>
      <c r="U30" s="4">
        <v>545</v>
      </c>
      <c r="V30" s="4">
        <v>0</v>
      </c>
      <c r="W30" s="4">
        <v>0</v>
      </c>
      <c r="X30" s="4" t="s">
        <v>41</v>
      </c>
      <c r="Y30" s="4" t="s">
        <v>41</v>
      </c>
    </row>
    <row r="31" s="4" customFormat="1" spans="1:25">
      <c r="A31" s="4" t="s">
        <v>146</v>
      </c>
      <c r="B31" s="4" t="s">
        <v>26</v>
      </c>
      <c r="C31" s="4" t="s">
        <v>27</v>
      </c>
      <c r="D31" s="4" t="s">
        <v>147</v>
      </c>
      <c r="E31" s="4" t="s">
        <v>148</v>
      </c>
      <c r="F31" s="6">
        <v>44743</v>
      </c>
      <c r="G31" s="6">
        <v>44746</v>
      </c>
      <c r="H31" s="4">
        <v>1</v>
      </c>
      <c r="I31" s="4">
        <v>3</v>
      </c>
      <c r="J31" s="4">
        <v>3</v>
      </c>
      <c r="K31" s="4" t="s">
        <v>30</v>
      </c>
      <c r="L31" s="4">
        <v>924</v>
      </c>
      <c r="M31" s="4">
        <v>924</v>
      </c>
      <c r="N31" s="4" t="s">
        <v>149</v>
      </c>
      <c r="O31" s="4" t="s">
        <v>32</v>
      </c>
      <c r="P31" s="4" t="s">
        <v>33</v>
      </c>
      <c r="Q31" s="4">
        <v>0</v>
      </c>
      <c r="R31" s="7">
        <v>44743</v>
      </c>
      <c r="S31" s="6">
        <v>44749</v>
      </c>
      <c r="T31" s="4" t="s">
        <v>34</v>
      </c>
      <c r="U31" s="4">
        <v>924</v>
      </c>
      <c r="V31" s="4">
        <v>0</v>
      </c>
      <c r="W31" s="4">
        <v>0</v>
      </c>
      <c r="X31" s="4" t="s">
        <v>41</v>
      </c>
      <c r="Y31" s="4" t="s">
        <v>41</v>
      </c>
    </row>
    <row r="32" s="4" customFormat="1" spans="1:25">
      <c r="A32" s="4" t="s">
        <v>150</v>
      </c>
      <c r="B32" s="4" t="s">
        <v>26</v>
      </c>
      <c r="C32" s="4" t="s">
        <v>27</v>
      </c>
      <c r="D32" s="4" t="s">
        <v>151</v>
      </c>
      <c r="E32" s="4" t="s">
        <v>152</v>
      </c>
      <c r="F32" s="6">
        <v>44744</v>
      </c>
      <c r="G32" s="6">
        <v>44746</v>
      </c>
      <c r="H32" s="4">
        <v>1</v>
      </c>
      <c r="I32" s="4">
        <v>2</v>
      </c>
      <c r="J32" s="4">
        <v>2</v>
      </c>
      <c r="K32" s="4" t="s">
        <v>30</v>
      </c>
      <c r="L32" s="4">
        <v>1226</v>
      </c>
      <c r="M32" s="4">
        <v>1226</v>
      </c>
      <c r="N32" s="4" t="s">
        <v>153</v>
      </c>
      <c r="O32" s="4" t="s">
        <v>32</v>
      </c>
      <c r="P32" s="4" t="s">
        <v>33</v>
      </c>
      <c r="Q32" s="4">
        <v>0</v>
      </c>
      <c r="R32" s="7">
        <v>44743</v>
      </c>
      <c r="S32" s="6">
        <v>44749</v>
      </c>
      <c r="T32" s="4" t="s">
        <v>34</v>
      </c>
      <c r="U32" s="4">
        <v>1226</v>
      </c>
      <c r="V32" s="4">
        <v>0</v>
      </c>
      <c r="W32" s="4">
        <v>0</v>
      </c>
      <c r="X32" s="4" t="s">
        <v>41</v>
      </c>
      <c r="Y32" s="4" t="s">
        <v>154</v>
      </c>
    </row>
    <row r="33" s="4" customFormat="1" spans="1:25">
      <c r="A33" s="4" t="s">
        <v>155</v>
      </c>
      <c r="B33" s="4" t="s">
        <v>26</v>
      </c>
      <c r="C33" s="4" t="s">
        <v>27</v>
      </c>
      <c r="D33" s="4" t="s">
        <v>156</v>
      </c>
      <c r="E33" s="4"/>
      <c r="F33" s="6">
        <v>44744</v>
      </c>
      <c r="G33" s="6">
        <v>44746</v>
      </c>
      <c r="H33" s="4">
        <v>0</v>
      </c>
      <c r="I33" s="4">
        <v>2</v>
      </c>
      <c r="J33" s="4">
        <v>0</v>
      </c>
      <c r="K33" s="4" t="s">
        <v>30</v>
      </c>
      <c r="L33" s="4">
        <v>1072</v>
      </c>
      <c r="M33" s="4">
        <v>1072</v>
      </c>
      <c r="N33" s="4"/>
      <c r="O33" s="4" t="s">
        <v>32</v>
      </c>
      <c r="P33" s="4" t="s">
        <v>33</v>
      </c>
      <c r="Q33" s="4">
        <v>0</v>
      </c>
      <c r="R33" s="7">
        <v>44743</v>
      </c>
      <c r="S33" s="6">
        <v>44749</v>
      </c>
      <c r="T33" s="4" t="s">
        <v>34</v>
      </c>
      <c r="U33" s="4">
        <v>1072</v>
      </c>
      <c r="V33" s="4">
        <v>0</v>
      </c>
      <c r="W33" s="4">
        <v>0</v>
      </c>
      <c r="X33" s="4" t="s">
        <v>41</v>
      </c>
      <c r="Y33" s="4" t="s">
        <v>41</v>
      </c>
    </row>
    <row r="34" s="4" customFormat="1" spans="1:25">
      <c r="A34" s="4" t="s">
        <v>157</v>
      </c>
      <c r="B34" s="4" t="s">
        <v>26</v>
      </c>
      <c r="C34" s="4" t="s">
        <v>27</v>
      </c>
      <c r="D34" s="4" t="s">
        <v>158</v>
      </c>
      <c r="E34" s="4" t="s">
        <v>159</v>
      </c>
      <c r="F34" s="6">
        <v>44745</v>
      </c>
      <c r="G34" s="6">
        <v>44746</v>
      </c>
      <c r="H34" s="4">
        <v>1</v>
      </c>
      <c r="I34" s="4">
        <v>1</v>
      </c>
      <c r="J34" s="4">
        <v>1</v>
      </c>
      <c r="K34" s="4" t="s">
        <v>30</v>
      </c>
      <c r="L34" s="4">
        <v>698</v>
      </c>
      <c r="M34" s="4">
        <v>698</v>
      </c>
      <c r="N34" s="4" t="s">
        <v>160</v>
      </c>
      <c r="O34" s="4" t="s">
        <v>32</v>
      </c>
      <c r="P34" s="4" t="s">
        <v>33</v>
      </c>
      <c r="Q34" s="4">
        <v>0</v>
      </c>
      <c r="R34" s="7">
        <v>44744</v>
      </c>
      <c r="S34" s="6">
        <v>44749</v>
      </c>
      <c r="T34" s="4" t="s">
        <v>34</v>
      </c>
      <c r="U34" s="4">
        <v>698</v>
      </c>
      <c r="V34" s="4">
        <v>0</v>
      </c>
      <c r="W34" s="4">
        <v>0</v>
      </c>
      <c r="X34" s="4" t="s">
        <v>41</v>
      </c>
      <c r="Y34" s="4" t="s">
        <v>141</v>
      </c>
    </row>
    <row r="35" s="4" customFormat="1" spans="1:25">
      <c r="A35" s="4" t="s">
        <v>161</v>
      </c>
      <c r="B35" s="4" t="s">
        <v>26</v>
      </c>
      <c r="C35" s="4" t="s">
        <v>27</v>
      </c>
      <c r="D35" s="4" t="s">
        <v>162</v>
      </c>
      <c r="E35" s="4" t="s">
        <v>163</v>
      </c>
      <c r="F35" s="6">
        <v>44744</v>
      </c>
      <c r="G35" s="6">
        <v>44746</v>
      </c>
      <c r="H35" s="4">
        <v>1</v>
      </c>
      <c r="I35" s="4">
        <v>2</v>
      </c>
      <c r="J35" s="4">
        <v>2</v>
      </c>
      <c r="K35" s="4" t="s">
        <v>30</v>
      </c>
      <c r="L35" s="4">
        <v>2250</v>
      </c>
      <c r="M35" s="4">
        <v>2250</v>
      </c>
      <c r="N35" s="4" t="s">
        <v>164</v>
      </c>
      <c r="O35" s="4" t="s">
        <v>32</v>
      </c>
      <c r="P35" s="4" t="s">
        <v>33</v>
      </c>
      <c r="Q35" s="4">
        <v>0</v>
      </c>
      <c r="R35" s="7">
        <v>44744</v>
      </c>
      <c r="S35" s="6">
        <v>44749</v>
      </c>
      <c r="T35" s="4" t="s">
        <v>34</v>
      </c>
      <c r="U35" s="4">
        <v>2250</v>
      </c>
      <c r="V35" s="4">
        <v>0</v>
      </c>
      <c r="W35" s="4">
        <v>0</v>
      </c>
      <c r="X35" s="4" t="s">
        <v>41</v>
      </c>
      <c r="Y35" s="4" t="s">
        <v>41</v>
      </c>
    </row>
    <row r="36" s="4" customFormat="1" spans="1:25">
      <c r="A36" s="4" t="s">
        <v>165</v>
      </c>
      <c r="B36" s="4" t="s">
        <v>26</v>
      </c>
      <c r="C36" s="4" t="s">
        <v>27</v>
      </c>
      <c r="D36" s="4" t="s">
        <v>166</v>
      </c>
      <c r="E36" s="4" t="s">
        <v>167</v>
      </c>
      <c r="F36" s="6">
        <v>44745</v>
      </c>
      <c r="G36" s="6">
        <v>44746</v>
      </c>
      <c r="H36" s="4">
        <v>1</v>
      </c>
      <c r="I36" s="4">
        <v>1</v>
      </c>
      <c r="J36" s="4">
        <v>1</v>
      </c>
      <c r="K36" s="4" t="s">
        <v>30</v>
      </c>
      <c r="L36" s="4">
        <v>371</v>
      </c>
      <c r="M36" s="4">
        <v>371</v>
      </c>
      <c r="N36" s="4" t="s">
        <v>168</v>
      </c>
      <c r="O36" s="4" t="s">
        <v>32</v>
      </c>
      <c r="P36" s="4" t="s">
        <v>33</v>
      </c>
      <c r="Q36" s="4">
        <v>0</v>
      </c>
      <c r="R36" s="7">
        <v>44744</v>
      </c>
      <c r="S36" s="6">
        <v>44749</v>
      </c>
      <c r="T36" s="4" t="s">
        <v>34</v>
      </c>
      <c r="U36" s="4">
        <v>371</v>
      </c>
      <c r="V36" s="4">
        <v>0</v>
      </c>
      <c r="W36" s="4">
        <v>0</v>
      </c>
      <c r="X36" s="4" t="s">
        <v>169</v>
      </c>
      <c r="Y36" s="4" t="s">
        <v>41</v>
      </c>
    </row>
    <row r="37" s="4" customFormat="1" spans="1:25">
      <c r="A37" s="4" t="s">
        <v>170</v>
      </c>
      <c r="B37" s="4" t="s">
        <v>26</v>
      </c>
      <c r="C37" s="4" t="s">
        <v>27</v>
      </c>
      <c r="D37" s="4" t="s">
        <v>171</v>
      </c>
      <c r="E37" s="4" t="s">
        <v>172</v>
      </c>
      <c r="F37" s="6">
        <v>44745</v>
      </c>
      <c r="G37" s="6">
        <v>44746</v>
      </c>
      <c r="H37" s="4">
        <v>1</v>
      </c>
      <c r="I37" s="4">
        <v>1</v>
      </c>
      <c r="J37" s="4">
        <v>1</v>
      </c>
      <c r="K37" s="4" t="s">
        <v>30</v>
      </c>
      <c r="L37" s="4">
        <v>159</v>
      </c>
      <c r="M37" s="4">
        <v>159</v>
      </c>
      <c r="N37" s="4" t="s">
        <v>173</v>
      </c>
      <c r="O37" s="4" t="s">
        <v>32</v>
      </c>
      <c r="P37" s="4" t="s">
        <v>33</v>
      </c>
      <c r="Q37" s="4">
        <v>0</v>
      </c>
      <c r="R37" s="7">
        <v>44744</v>
      </c>
      <c r="S37" s="6">
        <v>44749</v>
      </c>
      <c r="T37" s="4" t="s">
        <v>34</v>
      </c>
      <c r="U37" s="4">
        <v>159</v>
      </c>
      <c r="V37" s="4">
        <v>0</v>
      </c>
      <c r="W37" s="4">
        <v>0</v>
      </c>
      <c r="X37" s="4" t="s">
        <v>41</v>
      </c>
      <c r="Y37" s="4" t="s">
        <v>41</v>
      </c>
    </row>
    <row r="38" s="4" customFormat="1" spans="1:25">
      <c r="A38" s="4" t="s">
        <v>174</v>
      </c>
      <c r="B38" s="4" t="s">
        <v>26</v>
      </c>
      <c r="C38" s="4" t="s">
        <v>27</v>
      </c>
      <c r="D38" s="4" t="s">
        <v>175</v>
      </c>
      <c r="E38" s="4" t="s">
        <v>176</v>
      </c>
      <c r="F38" s="6">
        <v>44745</v>
      </c>
      <c r="G38" s="6">
        <v>44746</v>
      </c>
      <c r="H38" s="4">
        <v>1</v>
      </c>
      <c r="I38" s="4">
        <v>1</v>
      </c>
      <c r="J38" s="4">
        <v>1</v>
      </c>
      <c r="K38" s="4" t="s">
        <v>30</v>
      </c>
      <c r="L38" s="4">
        <v>230</v>
      </c>
      <c r="M38" s="4">
        <v>230</v>
      </c>
      <c r="N38" s="4" t="s">
        <v>177</v>
      </c>
      <c r="O38" s="4" t="s">
        <v>32</v>
      </c>
      <c r="P38" s="4" t="s">
        <v>33</v>
      </c>
      <c r="Q38" s="4">
        <v>0</v>
      </c>
      <c r="R38" s="7">
        <v>44744</v>
      </c>
      <c r="S38" s="6">
        <v>44749</v>
      </c>
      <c r="T38" s="4" t="s">
        <v>34</v>
      </c>
      <c r="U38" s="4">
        <v>230</v>
      </c>
      <c r="V38" s="4">
        <v>0</v>
      </c>
      <c r="W38" s="4">
        <v>0</v>
      </c>
      <c r="X38" s="4" t="s">
        <v>41</v>
      </c>
      <c r="Y38" s="4" t="s">
        <v>41</v>
      </c>
    </row>
    <row r="39" s="4" customFormat="1" spans="1:25">
      <c r="A39" s="4" t="s">
        <v>178</v>
      </c>
      <c r="B39" s="4" t="s">
        <v>26</v>
      </c>
      <c r="C39" s="4" t="s">
        <v>27</v>
      </c>
      <c r="D39" s="4" t="s">
        <v>179</v>
      </c>
      <c r="E39" s="4" t="s">
        <v>180</v>
      </c>
      <c r="F39" s="6">
        <v>44745</v>
      </c>
      <c r="G39" s="6">
        <v>44746</v>
      </c>
      <c r="H39" s="4">
        <v>1</v>
      </c>
      <c r="I39" s="4">
        <v>1</v>
      </c>
      <c r="J39" s="4">
        <v>1</v>
      </c>
      <c r="K39" s="4" t="s">
        <v>30</v>
      </c>
      <c r="L39" s="4">
        <v>408</v>
      </c>
      <c r="M39" s="4">
        <v>408</v>
      </c>
      <c r="N39" s="4" t="s">
        <v>181</v>
      </c>
      <c r="O39" s="4" t="s">
        <v>32</v>
      </c>
      <c r="P39" s="4" t="s">
        <v>33</v>
      </c>
      <c r="Q39" s="4">
        <v>0</v>
      </c>
      <c r="R39" s="7">
        <v>44744</v>
      </c>
      <c r="S39" s="6">
        <v>44749</v>
      </c>
      <c r="T39" s="4" t="s">
        <v>34</v>
      </c>
      <c r="U39" s="4">
        <v>408</v>
      </c>
      <c r="V39" s="4">
        <v>0</v>
      </c>
      <c r="W39" s="4">
        <v>0</v>
      </c>
      <c r="X39" s="4" t="s">
        <v>41</v>
      </c>
      <c r="Y39" s="4" t="s">
        <v>182</v>
      </c>
    </row>
    <row r="40" s="4" customFormat="1" spans="1:25">
      <c r="A40" s="4" t="s">
        <v>183</v>
      </c>
      <c r="B40" s="4" t="s">
        <v>26</v>
      </c>
      <c r="C40" s="4" t="s">
        <v>27</v>
      </c>
      <c r="D40" s="4" t="s">
        <v>184</v>
      </c>
      <c r="E40" s="4" t="s">
        <v>185</v>
      </c>
      <c r="F40" s="6">
        <v>44745</v>
      </c>
      <c r="G40" s="6">
        <v>44746</v>
      </c>
      <c r="H40" s="4">
        <v>1</v>
      </c>
      <c r="I40" s="4">
        <v>1</v>
      </c>
      <c r="J40" s="4">
        <v>1</v>
      </c>
      <c r="K40" s="4" t="s">
        <v>30</v>
      </c>
      <c r="L40" s="4">
        <v>797</v>
      </c>
      <c r="M40" s="4">
        <v>797</v>
      </c>
      <c r="N40" s="4" t="s">
        <v>186</v>
      </c>
      <c r="O40" s="4" t="s">
        <v>32</v>
      </c>
      <c r="P40" s="4" t="s">
        <v>33</v>
      </c>
      <c r="Q40" s="4">
        <v>0</v>
      </c>
      <c r="R40" s="7">
        <v>44745</v>
      </c>
      <c r="S40" s="6">
        <v>44749</v>
      </c>
      <c r="T40" s="4" t="s">
        <v>34</v>
      </c>
      <c r="U40" s="4">
        <v>797</v>
      </c>
      <c r="V40" s="4">
        <v>0</v>
      </c>
      <c r="W40" s="4">
        <v>0</v>
      </c>
      <c r="X40" s="4" t="s">
        <v>41</v>
      </c>
      <c r="Y40" s="4" t="s">
        <v>187</v>
      </c>
    </row>
    <row r="41" s="4" customFormat="1" spans="1:25">
      <c r="A41" s="4" t="s">
        <v>188</v>
      </c>
      <c r="B41" s="4" t="s">
        <v>26</v>
      </c>
      <c r="C41" s="4" t="s">
        <v>27</v>
      </c>
      <c r="D41" s="4" t="s">
        <v>189</v>
      </c>
      <c r="E41" s="4" t="s">
        <v>190</v>
      </c>
      <c r="F41" s="6">
        <v>44745</v>
      </c>
      <c r="G41" s="6">
        <v>44746</v>
      </c>
      <c r="H41" s="4">
        <v>1</v>
      </c>
      <c r="I41" s="4">
        <v>1</v>
      </c>
      <c r="J41" s="4">
        <v>1</v>
      </c>
      <c r="K41" s="4" t="s">
        <v>30</v>
      </c>
      <c r="L41" s="4">
        <v>211</v>
      </c>
      <c r="M41" s="4">
        <v>211</v>
      </c>
      <c r="N41" s="4" t="s">
        <v>191</v>
      </c>
      <c r="O41" s="4" t="s">
        <v>32</v>
      </c>
      <c r="P41" s="4" t="s">
        <v>33</v>
      </c>
      <c r="Q41" s="4">
        <v>0</v>
      </c>
      <c r="R41" s="7">
        <v>44745</v>
      </c>
      <c r="S41" s="6">
        <v>44749</v>
      </c>
      <c r="T41" s="4" t="s">
        <v>34</v>
      </c>
      <c r="U41" s="4">
        <v>211</v>
      </c>
      <c r="V41" s="4">
        <v>0</v>
      </c>
      <c r="W41" s="4">
        <v>0</v>
      </c>
      <c r="X41" s="4" t="s">
        <v>192</v>
      </c>
      <c r="Y41" s="4" t="s">
        <v>41</v>
      </c>
    </row>
    <row r="42" s="4" customFormat="1" spans="1:25">
      <c r="A42" s="4" t="s">
        <v>193</v>
      </c>
      <c r="B42" s="4" t="s">
        <v>26</v>
      </c>
      <c r="C42" s="4" t="s">
        <v>27</v>
      </c>
      <c r="D42" s="4" t="s">
        <v>194</v>
      </c>
      <c r="E42" s="4" t="s">
        <v>195</v>
      </c>
      <c r="F42" s="6">
        <v>44745</v>
      </c>
      <c r="G42" s="6">
        <v>44746</v>
      </c>
      <c r="H42" s="4">
        <v>2</v>
      </c>
      <c r="I42" s="4">
        <v>1</v>
      </c>
      <c r="J42" s="4">
        <v>2</v>
      </c>
      <c r="K42" s="4" t="s">
        <v>30</v>
      </c>
      <c r="L42" s="4">
        <v>496</v>
      </c>
      <c r="M42" s="4">
        <v>496</v>
      </c>
      <c r="N42" s="4" t="s">
        <v>196</v>
      </c>
      <c r="O42" s="4" t="s">
        <v>32</v>
      </c>
      <c r="P42" s="4" t="s">
        <v>33</v>
      </c>
      <c r="Q42" s="4">
        <v>0</v>
      </c>
      <c r="R42" s="7">
        <v>44745</v>
      </c>
      <c r="S42" s="6">
        <v>44749</v>
      </c>
      <c r="T42" s="4" t="s">
        <v>34</v>
      </c>
      <c r="U42" s="4">
        <v>496</v>
      </c>
      <c r="V42" s="4">
        <v>0</v>
      </c>
      <c r="W42" s="4">
        <v>0</v>
      </c>
      <c r="X42" s="4" t="s">
        <v>41</v>
      </c>
      <c r="Y42" s="4" t="s">
        <v>41</v>
      </c>
    </row>
    <row r="43" s="4" customFormat="1" spans="1:25">
      <c r="A43" s="4" t="s">
        <v>197</v>
      </c>
      <c r="B43" s="4" t="s">
        <v>26</v>
      </c>
      <c r="C43" s="4" t="s">
        <v>27</v>
      </c>
      <c r="D43" s="4" t="s">
        <v>198</v>
      </c>
      <c r="E43" s="4" t="s">
        <v>199</v>
      </c>
      <c r="F43" s="6">
        <v>44745</v>
      </c>
      <c r="G43" s="6">
        <v>44746</v>
      </c>
      <c r="H43" s="4">
        <v>1</v>
      </c>
      <c r="I43" s="4">
        <v>1</v>
      </c>
      <c r="J43" s="4">
        <v>1</v>
      </c>
      <c r="K43" s="4" t="s">
        <v>30</v>
      </c>
      <c r="L43" s="4">
        <v>132</v>
      </c>
      <c r="M43" s="4">
        <v>132</v>
      </c>
      <c r="N43" s="4" t="s">
        <v>200</v>
      </c>
      <c r="O43" s="4" t="s">
        <v>32</v>
      </c>
      <c r="P43" s="4" t="s">
        <v>33</v>
      </c>
      <c r="Q43" s="4">
        <v>0</v>
      </c>
      <c r="R43" s="7">
        <v>44745</v>
      </c>
      <c r="S43" s="6">
        <v>44749</v>
      </c>
      <c r="T43" s="4" t="s">
        <v>34</v>
      </c>
      <c r="U43" s="4">
        <v>132</v>
      </c>
      <c r="V43" s="4">
        <v>0</v>
      </c>
      <c r="W43" s="4">
        <v>0</v>
      </c>
      <c r="X43" s="4" t="s">
        <v>41</v>
      </c>
      <c r="Y43" s="4" t="s">
        <v>201</v>
      </c>
    </row>
    <row r="44" s="4" customFormat="1" spans="1:25">
      <c r="A44" s="4" t="s">
        <v>202</v>
      </c>
      <c r="B44" s="4" t="s">
        <v>26</v>
      </c>
      <c r="C44" s="4" t="s">
        <v>27</v>
      </c>
      <c r="D44" s="4" t="s">
        <v>203</v>
      </c>
      <c r="E44" s="4" t="s">
        <v>195</v>
      </c>
      <c r="F44" s="6">
        <v>44745</v>
      </c>
      <c r="G44" s="6">
        <v>44746</v>
      </c>
      <c r="H44" s="4">
        <v>4</v>
      </c>
      <c r="I44" s="4">
        <v>1</v>
      </c>
      <c r="J44" s="4">
        <v>4</v>
      </c>
      <c r="K44" s="4" t="s">
        <v>30</v>
      </c>
      <c r="L44" s="4">
        <v>2776</v>
      </c>
      <c r="M44" s="4">
        <v>2776</v>
      </c>
      <c r="N44" s="4" t="s">
        <v>204</v>
      </c>
      <c r="O44" s="4" t="s">
        <v>32</v>
      </c>
      <c r="P44" s="4" t="s">
        <v>33</v>
      </c>
      <c r="Q44" s="4">
        <v>0</v>
      </c>
      <c r="R44" s="7">
        <v>44745</v>
      </c>
      <c r="S44" s="6">
        <v>44749</v>
      </c>
      <c r="T44" s="4" t="s">
        <v>34</v>
      </c>
      <c r="U44" s="4">
        <v>2776</v>
      </c>
      <c r="V44" s="4">
        <v>0</v>
      </c>
      <c r="W44" s="4">
        <v>0</v>
      </c>
      <c r="X44" s="4" t="s">
        <v>41</v>
      </c>
      <c r="Y44" s="4" t="s">
        <v>205</v>
      </c>
    </row>
    <row r="45" s="4" customFormat="1" spans="1:25">
      <c r="A45" s="4" t="s">
        <v>206</v>
      </c>
      <c r="B45" s="4" t="s">
        <v>26</v>
      </c>
      <c r="C45" s="4" t="s">
        <v>27</v>
      </c>
      <c r="D45" s="4" t="s">
        <v>207</v>
      </c>
      <c r="E45" s="4" t="s">
        <v>208</v>
      </c>
      <c r="F45" s="6">
        <v>44745</v>
      </c>
      <c r="G45" s="6">
        <v>44746</v>
      </c>
      <c r="H45" s="4">
        <v>1</v>
      </c>
      <c r="I45" s="4">
        <v>1</v>
      </c>
      <c r="J45" s="4">
        <v>1</v>
      </c>
      <c r="K45" s="4" t="s">
        <v>30</v>
      </c>
      <c r="L45" s="4">
        <v>815</v>
      </c>
      <c r="M45" s="4">
        <v>815</v>
      </c>
      <c r="N45" s="4" t="s">
        <v>209</v>
      </c>
      <c r="O45" s="4" t="s">
        <v>32</v>
      </c>
      <c r="P45" s="4" t="s">
        <v>33</v>
      </c>
      <c r="Q45" s="4">
        <v>0</v>
      </c>
      <c r="R45" s="7">
        <v>44745</v>
      </c>
      <c r="S45" s="6">
        <v>44749</v>
      </c>
      <c r="T45" s="4" t="s">
        <v>34</v>
      </c>
      <c r="U45" s="4">
        <v>815</v>
      </c>
      <c r="V45" s="4">
        <v>0</v>
      </c>
      <c r="W45" s="4">
        <v>0</v>
      </c>
      <c r="X45" s="4" t="s">
        <v>41</v>
      </c>
      <c r="Y45" s="4" t="s">
        <v>41</v>
      </c>
    </row>
    <row r="46" s="4" customFormat="1" spans="1:25">
      <c r="A46" s="4" t="s">
        <v>210</v>
      </c>
      <c r="B46" s="4" t="s">
        <v>26</v>
      </c>
      <c r="C46" s="4" t="s">
        <v>27</v>
      </c>
      <c r="D46" s="4" t="s">
        <v>175</v>
      </c>
      <c r="E46" s="4" t="s">
        <v>211</v>
      </c>
      <c r="F46" s="6">
        <v>44745</v>
      </c>
      <c r="G46" s="6">
        <v>44746</v>
      </c>
      <c r="H46" s="4">
        <v>1</v>
      </c>
      <c r="I46" s="4">
        <v>1</v>
      </c>
      <c r="J46" s="4">
        <v>1</v>
      </c>
      <c r="K46" s="4" t="s">
        <v>30</v>
      </c>
      <c r="L46" s="4">
        <v>268</v>
      </c>
      <c r="M46" s="4">
        <v>268</v>
      </c>
      <c r="N46" s="4" t="s">
        <v>212</v>
      </c>
      <c r="O46" s="4" t="s">
        <v>32</v>
      </c>
      <c r="P46" s="4" t="s">
        <v>33</v>
      </c>
      <c r="Q46" s="4">
        <v>0</v>
      </c>
      <c r="R46" s="7">
        <v>44745</v>
      </c>
      <c r="S46" s="6">
        <v>44749</v>
      </c>
      <c r="T46" s="4" t="s">
        <v>34</v>
      </c>
      <c r="U46" s="4">
        <v>268</v>
      </c>
      <c r="V46" s="4">
        <v>0</v>
      </c>
      <c r="W46" s="4">
        <v>0</v>
      </c>
      <c r="X46" s="4" t="s">
        <v>41</v>
      </c>
      <c r="Y46" s="4" t="s">
        <v>41</v>
      </c>
    </row>
    <row r="47" s="4" customFormat="1" spans="1:25">
      <c r="A47" s="4" t="s">
        <v>213</v>
      </c>
      <c r="B47" s="4" t="s">
        <v>26</v>
      </c>
      <c r="C47" s="4" t="s">
        <v>27</v>
      </c>
      <c r="D47" s="4" t="s">
        <v>214</v>
      </c>
      <c r="E47" s="4" t="s">
        <v>215</v>
      </c>
      <c r="F47" s="6">
        <v>44745</v>
      </c>
      <c r="G47" s="6">
        <v>44746</v>
      </c>
      <c r="H47" s="4">
        <v>1</v>
      </c>
      <c r="I47" s="4">
        <v>1</v>
      </c>
      <c r="J47" s="4">
        <v>1</v>
      </c>
      <c r="K47" s="4" t="s">
        <v>30</v>
      </c>
      <c r="L47" s="4">
        <v>2555</v>
      </c>
      <c r="M47" s="4">
        <v>2555</v>
      </c>
      <c r="N47" s="4" t="s">
        <v>216</v>
      </c>
      <c r="O47" s="4" t="s">
        <v>32</v>
      </c>
      <c r="P47" s="4" t="s">
        <v>33</v>
      </c>
      <c r="Q47" s="4">
        <v>0</v>
      </c>
      <c r="R47" s="7">
        <v>44745</v>
      </c>
      <c r="S47" s="6">
        <v>44749</v>
      </c>
      <c r="T47" s="4" t="s">
        <v>34</v>
      </c>
      <c r="U47" s="4">
        <v>2555</v>
      </c>
      <c r="V47" s="4">
        <v>0</v>
      </c>
      <c r="W47" s="4">
        <v>0</v>
      </c>
      <c r="X47" s="4" t="s">
        <v>217</v>
      </c>
      <c r="Y47" s="4" t="s">
        <v>41</v>
      </c>
    </row>
    <row r="48" s="4" customFormat="1" spans="1:25">
      <c r="A48" s="4" t="s">
        <v>218</v>
      </c>
      <c r="B48" s="4" t="s">
        <v>26</v>
      </c>
      <c r="C48" s="4" t="s">
        <v>27</v>
      </c>
      <c r="D48" s="4" t="s">
        <v>219</v>
      </c>
      <c r="E48" s="4"/>
      <c r="F48" s="6">
        <v>44745</v>
      </c>
      <c r="G48" s="6">
        <v>44746</v>
      </c>
      <c r="H48" s="4">
        <v>0</v>
      </c>
      <c r="I48" s="4">
        <v>1</v>
      </c>
      <c r="J48" s="4">
        <v>0</v>
      </c>
      <c r="K48" s="4" t="s">
        <v>30</v>
      </c>
      <c r="L48" s="4">
        <v>288</v>
      </c>
      <c r="M48" s="4">
        <v>288</v>
      </c>
      <c r="N48" s="4"/>
      <c r="O48" s="4" t="s">
        <v>32</v>
      </c>
      <c r="P48" s="4" t="s">
        <v>33</v>
      </c>
      <c r="Q48" s="4">
        <v>0</v>
      </c>
      <c r="R48" s="7">
        <v>44745</v>
      </c>
      <c r="S48" s="6">
        <v>44749</v>
      </c>
      <c r="T48" s="4" t="s">
        <v>34</v>
      </c>
      <c r="U48" s="4">
        <v>288</v>
      </c>
      <c r="V48" s="4">
        <v>0</v>
      </c>
      <c r="W48" s="4">
        <v>0</v>
      </c>
      <c r="X48" s="4" t="s">
        <v>41</v>
      </c>
      <c r="Y48" s="4" t="s">
        <v>41</v>
      </c>
    </row>
    <row r="49" s="4" customFormat="1" spans="1:25">
      <c r="A49" s="4" t="s">
        <v>220</v>
      </c>
      <c r="B49" s="4" t="s">
        <v>26</v>
      </c>
      <c r="C49" s="4" t="s">
        <v>27</v>
      </c>
      <c r="D49" s="4" t="s">
        <v>221</v>
      </c>
      <c r="E49" s="4" t="s">
        <v>222</v>
      </c>
      <c r="F49" s="6">
        <v>44745</v>
      </c>
      <c r="G49" s="6">
        <v>44746</v>
      </c>
      <c r="H49" s="4">
        <v>1</v>
      </c>
      <c r="I49" s="4">
        <v>1</v>
      </c>
      <c r="J49" s="4">
        <v>1</v>
      </c>
      <c r="K49" s="4" t="s">
        <v>30</v>
      </c>
      <c r="L49" s="4">
        <v>256</v>
      </c>
      <c r="M49" s="4">
        <v>256</v>
      </c>
      <c r="N49" s="4" t="s">
        <v>223</v>
      </c>
      <c r="O49" s="4" t="s">
        <v>32</v>
      </c>
      <c r="P49" s="4" t="s">
        <v>33</v>
      </c>
      <c r="Q49" s="4">
        <v>0</v>
      </c>
      <c r="R49" s="7">
        <v>44745</v>
      </c>
      <c r="S49" s="6">
        <v>44749</v>
      </c>
      <c r="T49" s="4" t="s">
        <v>34</v>
      </c>
      <c r="U49" s="4">
        <v>256</v>
      </c>
      <c r="V49" s="4">
        <v>0</v>
      </c>
      <c r="W49" s="4">
        <v>0</v>
      </c>
      <c r="X49" s="4" t="s">
        <v>41</v>
      </c>
      <c r="Y49" s="4" t="s">
        <v>41</v>
      </c>
    </row>
    <row r="50" s="4" customFormat="1" spans="1:25">
      <c r="A50" s="4" t="s">
        <v>224</v>
      </c>
      <c r="B50" s="4" t="s">
        <v>26</v>
      </c>
      <c r="C50" s="4" t="s">
        <v>27</v>
      </c>
      <c r="D50" s="4" t="s">
        <v>225</v>
      </c>
      <c r="E50" s="4" t="s">
        <v>226</v>
      </c>
      <c r="F50" s="6">
        <v>44745</v>
      </c>
      <c r="G50" s="6">
        <v>44746</v>
      </c>
      <c r="H50" s="4">
        <v>1</v>
      </c>
      <c r="I50" s="4">
        <v>1</v>
      </c>
      <c r="J50" s="4">
        <v>1</v>
      </c>
      <c r="K50" s="4" t="s">
        <v>30</v>
      </c>
      <c r="L50" s="4">
        <v>159</v>
      </c>
      <c r="M50" s="4">
        <v>159</v>
      </c>
      <c r="N50" s="4" t="s">
        <v>227</v>
      </c>
      <c r="O50" s="4" t="s">
        <v>32</v>
      </c>
      <c r="P50" s="4" t="s">
        <v>33</v>
      </c>
      <c r="Q50" s="4">
        <v>0</v>
      </c>
      <c r="R50" s="7">
        <v>44745</v>
      </c>
      <c r="S50" s="6">
        <v>44749</v>
      </c>
      <c r="T50" s="4" t="s">
        <v>34</v>
      </c>
      <c r="U50" s="4">
        <v>159</v>
      </c>
      <c r="V50" s="4">
        <v>0</v>
      </c>
      <c r="W50" s="4">
        <v>0</v>
      </c>
      <c r="X50" s="4" t="s">
        <v>41</v>
      </c>
      <c r="Y50" s="4" t="s">
        <v>41</v>
      </c>
    </row>
    <row r="51" s="4" customFormat="1" spans="1:25">
      <c r="A51" s="4" t="s">
        <v>228</v>
      </c>
      <c r="B51" s="4" t="s">
        <v>26</v>
      </c>
      <c r="C51" s="4" t="s">
        <v>27</v>
      </c>
      <c r="D51" s="4" t="s">
        <v>229</v>
      </c>
      <c r="E51" s="4" t="s">
        <v>230</v>
      </c>
      <c r="F51" s="6">
        <v>44745</v>
      </c>
      <c r="G51" s="6">
        <v>44746</v>
      </c>
      <c r="H51" s="4">
        <v>1</v>
      </c>
      <c r="I51" s="4">
        <v>1</v>
      </c>
      <c r="J51" s="4">
        <v>1</v>
      </c>
      <c r="K51" s="4" t="s">
        <v>30</v>
      </c>
      <c r="L51" s="4">
        <v>1046</v>
      </c>
      <c r="M51" s="4">
        <v>1046</v>
      </c>
      <c r="N51" s="4" t="s">
        <v>231</v>
      </c>
      <c r="O51" s="4" t="s">
        <v>32</v>
      </c>
      <c r="P51" s="4" t="s">
        <v>33</v>
      </c>
      <c r="Q51" s="4">
        <v>0</v>
      </c>
      <c r="R51" s="7">
        <v>44745</v>
      </c>
      <c r="S51" s="6">
        <v>44749</v>
      </c>
      <c r="T51" s="4" t="s">
        <v>34</v>
      </c>
      <c r="U51" s="4">
        <v>1046</v>
      </c>
      <c r="V51" s="4">
        <v>0</v>
      </c>
      <c r="W51" s="4">
        <v>0</v>
      </c>
      <c r="X51" s="4" t="s">
        <v>41</v>
      </c>
      <c r="Y51" s="4" t="s">
        <v>232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5"/>
  <sheetViews>
    <sheetView tabSelected="1" workbookViewId="0">
      <selection activeCell="A54" sqref="A54:A55"/>
    </sheetView>
  </sheetViews>
  <sheetFormatPr defaultColWidth="9" defaultRowHeight="13.5"/>
  <cols>
    <col min="1" max="1" width="12.625" style="4"/>
    <col min="2" max="2" width="13" style="4" customWidth="1"/>
    <col min="3" max="3" width="10.75" style="4" customWidth="1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233</v>
      </c>
    </row>
    <row r="2" s="4" customFormat="1" hidden="1" spans="1:9">
      <c r="A2" s="5">
        <v>17677970854</v>
      </c>
      <c r="B2" s="6">
        <v>44743</v>
      </c>
      <c r="C2" s="6">
        <v>44746</v>
      </c>
      <c r="D2" s="4">
        <v>3617</v>
      </c>
      <c r="E2" s="4" t="str">
        <f>VLOOKUP(A2,HOP!A:L,12,0)</f>
        <v>3617.00</v>
      </c>
      <c r="F2" s="4" t="str">
        <f>VLOOKUP(A2,HOP!A:C,3,0)</f>
        <v>2473814</v>
      </c>
      <c r="G2" s="4">
        <f>D2-E2</f>
        <v>0</v>
      </c>
      <c r="H2" s="4" t="str">
        <f>$H$1&amp;F2</f>
        <v>，2473814</v>
      </c>
      <c r="I2" s="4" t="str">
        <f>VLOOKUP(A2,HOP!A:U,21,0)</f>
        <v>直连</v>
      </c>
    </row>
    <row r="3" s="4" customFormat="1" hidden="1" spans="1:9">
      <c r="A3" s="5">
        <v>17782045514</v>
      </c>
      <c r="B3" s="6">
        <v>44743</v>
      </c>
      <c r="C3" s="6">
        <v>44746</v>
      </c>
      <c r="D3" s="4">
        <v>2629</v>
      </c>
      <c r="E3" s="4" t="str">
        <f>VLOOKUP(A3,HOP!A:L,12,0)</f>
        <v>2629.00</v>
      </c>
      <c r="F3" s="4" t="str">
        <f>VLOOKUP(A3,HOP!A:C,3,0)</f>
        <v>2504798</v>
      </c>
      <c r="G3" s="4">
        <f t="shared" ref="G3:G47" si="0">D3-E3</f>
        <v>0</v>
      </c>
      <c r="H3" s="4" t="str">
        <f t="shared" ref="H3:H47" si="1">$H$1&amp;F3</f>
        <v>，2504798</v>
      </c>
      <c r="I3" s="4" t="str">
        <f>VLOOKUP(A3,HOP!A:U,21,0)</f>
        <v>直连</v>
      </c>
    </row>
    <row r="4" s="4" customFormat="1" hidden="1" spans="1:9">
      <c r="A4" s="5">
        <v>17843898587</v>
      </c>
      <c r="B4" s="6">
        <v>44741</v>
      </c>
      <c r="C4" s="6">
        <v>44746</v>
      </c>
      <c r="D4" s="4">
        <v>2415</v>
      </c>
      <c r="E4" s="4" t="str">
        <f>VLOOKUP(A4,HOP!A:L,12,0)</f>
        <v>2415.00</v>
      </c>
      <c r="F4" s="4" t="str">
        <f>VLOOKUP(A4,HOP!A:C,3,0)</f>
        <v>2523693</v>
      </c>
      <c r="G4" s="4">
        <f t="shared" si="0"/>
        <v>0</v>
      </c>
      <c r="H4" s="4" t="str">
        <f t="shared" si="1"/>
        <v>，2523693</v>
      </c>
      <c r="I4" s="4" t="str">
        <f>VLOOKUP(A4,HOP!A:U,21,0)</f>
        <v>直连</v>
      </c>
    </row>
    <row r="5" s="4" customFormat="1" spans="1:10">
      <c r="A5" s="5">
        <v>17891909967</v>
      </c>
      <c r="B5" s="6">
        <v>44743</v>
      </c>
      <c r="C5" s="6">
        <v>44746</v>
      </c>
      <c r="D5" s="4">
        <v>689.66</v>
      </c>
      <c r="E5" s="4" t="str">
        <f>VLOOKUP(A5,HOP!A:L,12,0)</f>
        <v>785.19</v>
      </c>
      <c r="F5" s="4" t="str">
        <f>VLOOKUP(A5,HOP!A:C,3,0)</f>
        <v>2537549</v>
      </c>
      <c r="G5" s="4">
        <f t="shared" si="0"/>
        <v>-95.5300000000001</v>
      </c>
      <c r="H5" s="4" t="str">
        <f t="shared" si="1"/>
        <v>，2537549</v>
      </c>
      <c r="I5" s="4" t="str">
        <f>VLOOKUP(A5,HOP!A:U,21,0)</f>
        <v>直连</v>
      </c>
      <c r="J5" s="4" t="s">
        <v>234</v>
      </c>
    </row>
    <row r="6" s="4" customFormat="1" hidden="1" spans="1:9">
      <c r="A6" s="5">
        <v>17933084624</v>
      </c>
      <c r="B6" s="6">
        <v>44742</v>
      </c>
      <c r="C6" s="6">
        <v>44746</v>
      </c>
      <c r="D6" s="4">
        <v>3636</v>
      </c>
      <c r="E6" s="4" t="str">
        <f>VLOOKUP(A6,HOP!A:L,12,0)</f>
        <v>3636.00</v>
      </c>
      <c r="F6" s="4" t="str">
        <f>VLOOKUP(A6,HOP!A:C,3,0)</f>
        <v>2551152</v>
      </c>
      <c r="G6" s="4">
        <f t="shared" si="0"/>
        <v>0</v>
      </c>
      <c r="H6" s="4" t="str">
        <f t="shared" si="1"/>
        <v>，2551152</v>
      </c>
      <c r="I6" s="4" t="str">
        <f>VLOOKUP(A6,HOP!A:U,21,0)</f>
        <v>直连</v>
      </c>
    </row>
    <row r="7" s="4" customFormat="1" hidden="1" spans="1:9">
      <c r="A7" s="5">
        <v>18020550327</v>
      </c>
      <c r="B7" s="6">
        <v>44744</v>
      </c>
      <c r="C7" s="6">
        <v>44746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18055391060</v>
      </c>
      <c r="B8" s="6">
        <v>44745</v>
      </c>
      <c r="C8" s="6">
        <v>44746</v>
      </c>
      <c r="D8" s="4">
        <v>0</v>
      </c>
      <c r="E8" s="4" t="str">
        <f>VLOOKUP(A8,HOP!A:L,12,0)</f>
        <v>0.00</v>
      </c>
      <c r="F8" s="4" t="str">
        <f>VLOOKUP(A8,HOP!A:C,3,0)</f>
        <v>2576890</v>
      </c>
      <c r="G8" s="4">
        <f t="shared" si="0"/>
        <v>0</v>
      </c>
      <c r="H8" s="4" t="str">
        <f t="shared" si="1"/>
        <v>，2576890</v>
      </c>
      <c r="I8" s="4" t="str">
        <f>VLOOKUP(A8,HOP!A:U,21,0)</f>
        <v>直连</v>
      </c>
    </row>
    <row r="9" s="4" customFormat="1" hidden="1" spans="1:9">
      <c r="A9" s="5">
        <v>18091939804</v>
      </c>
      <c r="B9" s="6">
        <v>44743</v>
      </c>
      <c r="C9" s="6">
        <v>44746</v>
      </c>
      <c r="D9" s="4">
        <v>7359</v>
      </c>
      <c r="E9" s="4" t="str">
        <f>VLOOKUP(A9,HOP!A:L,12,0)</f>
        <v>7359.00</v>
      </c>
      <c r="F9" s="4" t="str">
        <f>VLOOKUP(A9,HOP!A:C,3,0)</f>
        <v>2585629</v>
      </c>
      <c r="G9" s="4">
        <f t="shared" si="0"/>
        <v>0</v>
      </c>
      <c r="H9" s="4" t="str">
        <f t="shared" si="1"/>
        <v>，2585629</v>
      </c>
      <c r="I9" s="4" t="str">
        <f>VLOOKUP(A9,HOP!A:U,21,0)</f>
        <v>直连</v>
      </c>
    </row>
    <row r="10" s="4" customFormat="1" hidden="1" spans="1:9">
      <c r="A10" s="5">
        <v>18142689234</v>
      </c>
      <c r="B10" s="6">
        <v>44745</v>
      </c>
      <c r="C10" s="6">
        <v>44746</v>
      </c>
      <c r="D10" s="4">
        <v>636</v>
      </c>
      <c r="E10" s="4" t="str">
        <f>VLOOKUP(A10,HOP!A:L,12,0)</f>
        <v>636.00</v>
      </c>
      <c r="F10" s="4" t="str">
        <f>VLOOKUP(A10,HOP!A:C,3,0)</f>
        <v>2594592</v>
      </c>
      <c r="G10" s="4">
        <f t="shared" si="0"/>
        <v>0</v>
      </c>
      <c r="H10" s="4" t="str">
        <f t="shared" si="1"/>
        <v>，2594592</v>
      </c>
      <c r="I10" s="4" t="str">
        <f>VLOOKUP(A10,HOP!A:U,21,0)</f>
        <v>直连</v>
      </c>
    </row>
    <row r="11" s="4" customFormat="1" hidden="1" spans="1:9">
      <c r="A11" s="5">
        <v>18142861388</v>
      </c>
      <c r="B11" s="6">
        <v>44744</v>
      </c>
      <c r="C11" s="6">
        <v>44746</v>
      </c>
      <c r="D11" s="4">
        <v>734</v>
      </c>
      <c r="E11" s="4" t="str">
        <f>VLOOKUP(A11,HOP!A:L,12,0)</f>
        <v>734.00</v>
      </c>
      <c r="F11" s="4" t="str">
        <f>VLOOKUP(A11,HOP!A:C,3,0)</f>
        <v>2594644</v>
      </c>
      <c r="G11" s="4">
        <f t="shared" si="0"/>
        <v>0</v>
      </c>
      <c r="H11" s="4" t="str">
        <f t="shared" si="1"/>
        <v>，2594644</v>
      </c>
      <c r="I11" s="4" t="str">
        <f>VLOOKUP(A11,HOP!A:U,21,0)</f>
        <v>直连</v>
      </c>
    </row>
    <row r="12" s="4" customFormat="1" hidden="1" spans="1:9">
      <c r="A12" s="5">
        <v>18202879500</v>
      </c>
      <c r="B12" s="6">
        <v>44739</v>
      </c>
      <c r="C12" s="6">
        <v>44746</v>
      </c>
      <c r="D12" s="4">
        <v>8967</v>
      </c>
      <c r="E12" s="4" t="str">
        <f>VLOOKUP(A12,HOP!A:L,12,0)</f>
        <v>8967.00</v>
      </c>
      <c r="F12" s="4" t="str">
        <f>VLOOKUP(A12,HOP!A:C,3,0)</f>
        <v>2602511</v>
      </c>
      <c r="G12" s="4">
        <f t="shared" si="0"/>
        <v>0</v>
      </c>
      <c r="H12" s="4" t="str">
        <f t="shared" si="1"/>
        <v>，2602511</v>
      </c>
      <c r="I12" s="4" t="str">
        <f>VLOOKUP(A12,HOP!A:U,21,0)</f>
        <v>直连</v>
      </c>
    </row>
    <row r="13" s="4" customFormat="1" hidden="1" spans="1:9">
      <c r="A13" s="5">
        <v>18215388629</v>
      </c>
      <c r="B13" s="6">
        <v>44745</v>
      </c>
      <c r="C13" s="6">
        <v>44746</v>
      </c>
      <c r="D13" s="4">
        <v>0</v>
      </c>
      <c r="E13" s="4" t="str">
        <f>VLOOKUP(A13,HOP!A:L,12,0)</f>
        <v>534.00</v>
      </c>
      <c r="F13" s="4" t="str">
        <f>VLOOKUP(A13,HOP!A:C,3,0)</f>
        <v>2603931</v>
      </c>
      <c r="G13" s="4">
        <f t="shared" si="0"/>
        <v>-534</v>
      </c>
      <c r="H13" s="4" t="str">
        <f t="shared" si="1"/>
        <v>，2603931</v>
      </c>
      <c r="I13" s="4" t="str">
        <f>VLOOKUP(A13,HOP!A:U,21,0)</f>
        <v>直连</v>
      </c>
    </row>
    <row r="14" s="4" customFormat="1" hidden="1" spans="1:9">
      <c r="A14" s="5">
        <v>18223038000</v>
      </c>
      <c r="B14" s="6">
        <v>44744</v>
      </c>
      <c r="C14" s="6">
        <v>44746</v>
      </c>
      <c r="D14" s="4">
        <v>1621</v>
      </c>
      <c r="E14" s="4" t="str">
        <f>VLOOKUP(A14,HOP!A:L,12,0)</f>
        <v>1621.00</v>
      </c>
      <c r="F14" s="4" t="str">
        <f>VLOOKUP(A14,HOP!A:C,3,0)</f>
        <v>2604908</v>
      </c>
      <c r="G14" s="4">
        <f t="shared" si="0"/>
        <v>0</v>
      </c>
      <c r="H14" s="4" t="str">
        <f t="shared" si="1"/>
        <v>，2604908</v>
      </c>
      <c r="I14" s="4" t="str">
        <f>VLOOKUP(A14,HOP!A:U,21,0)</f>
        <v>直连</v>
      </c>
    </row>
    <row r="15" s="4" customFormat="1" hidden="1" spans="1:9">
      <c r="A15" s="5">
        <v>18223150062</v>
      </c>
      <c r="B15" s="6">
        <v>44743</v>
      </c>
      <c r="C15" s="6">
        <v>44746</v>
      </c>
      <c r="D15" s="4">
        <v>3231</v>
      </c>
      <c r="E15" s="4" t="str">
        <f>VLOOKUP(A15,HOP!A:L,12,0)</f>
        <v>3231.00</v>
      </c>
      <c r="F15" s="4" t="str">
        <f>VLOOKUP(A15,HOP!A:C,3,0)</f>
        <v>2604934</v>
      </c>
      <c r="G15" s="4">
        <f t="shared" si="0"/>
        <v>0</v>
      </c>
      <c r="H15" s="4" t="str">
        <f t="shared" si="1"/>
        <v>，2604934</v>
      </c>
      <c r="I15" s="4" t="str">
        <f>VLOOKUP(A15,HOP!A:U,21,0)</f>
        <v>直连</v>
      </c>
    </row>
    <row r="16" s="4" customFormat="1" hidden="1" spans="1:9">
      <c r="A16" s="5">
        <v>18224602381</v>
      </c>
      <c r="B16" s="6">
        <v>44743</v>
      </c>
      <c r="C16" s="6">
        <v>44746</v>
      </c>
      <c r="D16" s="4">
        <v>3250</v>
      </c>
      <c r="E16" s="4" t="str">
        <f>VLOOKUP(A16,HOP!A:L,12,0)</f>
        <v>3250.00</v>
      </c>
      <c r="F16" s="4" t="str">
        <f>VLOOKUP(A16,HOP!A:C,3,0)</f>
        <v>2604964</v>
      </c>
      <c r="G16" s="4">
        <f t="shared" si="0"/>
        <v>0</v>
      </c>
      <c r="H16" s="4" t="str">
        <f t="shared" si="1"/>
        <v>，2604964</v>
      </c>
      <c r="I16" s="4" t="str">
        <f>VLOOKUP(A16,HOP!A:U,21,0)</f>
        <v>直连</v>
      </c>
    </row>
    <row r="17" s="4" customFormat="1" hidden="1" spans="1:9">
      <c r="A17" s="5">
        <v>18231778455</v>
      </c>
      <c r="B17" s="6">
        <v>44745</v>
      </c>
      <c r="C17" s="6">
        <v>44746</v>
      </c>
      <c r="D17" s="4">
        <v>2732</v>
      </c>
      <c r="E17" s="4">
        <v>2732</v>
      </c>
      <c r="F17" s="4" t="str">
        <f>VLOOKUP(A17,HOP!A:C,3,0)</f>
        <v>2605932</v>
      </c>
      <c r="G17" s="4">
        <f t="shared" si="0"/>
        <v>0</v>
      </c>
      <c r="H17" s="4" t="str">
        <f t="shared" si="1"/>
        <v>，2605932</v>
      </c>
      <c r="I17" s="4" t="str">
        <f>VLOOKUP(A17,HOP!A:U,21,0)</f>
        <v>直连</v>
      </c>
    </row>
    <row r="18" s="4" customFormat="1" hidden="1" spans="1:9">
      <c r="A18" s="5">
        <v>18237124156</v>
      </c>
      <c r="B18" s="6">
        <v>44745</v>
      </c>
      <c r="C18" s="6">
        <v>44746</v>
      </c>
      <c r="D18" s="4">
        <v>106</v>
      </c>
      <c r="E18" s="4" t="str">
        <f>VLOOKUP(A18,HOP!A:L,12,0)</f>
        <v>106.00</v>
      </c>
      <c r="F18" s="4" t="str">
        <f>VLOOKUP(A18,HOP!A:C,3,0)</f>
        <v>2606604</v>
      </c>
      <c r="G18" s="4">
        <f t="shared" si="0"/>
        <v>0</v>
      </c>
      <c r="H18" s="4" t="str">
        <f t="shared" si="1"/>
        <v>，2606604</v>
      </c>
      <c r="I18" s="4" t="str">
        <f>VLOOKUP(A18,HOP!A:U,21,0)</f>
        <v>直连</v>
      </c>
    </row>
    <row r="19" s="4" customFormat="1" hidden="1" spans="1:9">
      <c r="A19" s="5">
        <v>18241721723</v>
      </c>
      <c r="B19" s="6">
        <v>44745</v>
      </c>
      <c r="C19" s="6">
        <v>44746</v>
      </c>
      <c r="D19" s="4">
        <v>393</v>
      </c>
      <c r="E19" s="4" t="str">
        <f>VLOOKUP(A19,HOP!A:L,12,0)</f>
        <v>393.00</v>
      </c>
      <c r="F19" s="4" t="str">
        <f>VLOOKUP(A19,HOP!A:C,3,0)</f>
        <v>2606995</v>
      </c>
      <c r="G19" s="4">
        <f t="shared" si="0"/>
        <v>0</v>
      </c>
      <c r="H19" s="4" t="str">
        <f t="shared" si="1"/>
        <v>，2606995</v>
      </c>
      <c r="I19" s="4" t="str">
        <f>VLOOKUP(A19,HOP!A:U,21,0)</f>
        <v>直连</v>
      </c>
    </row>
    <row r="20" s="4" customFormat="1" hidden="1" spans="1:9">
      <c r="A20" s="5">
        <v>18241760301</v>
      </c>
      <c r="B20" s="6">
        <v>44744</v>
      </c>
      <c r="C20" s="6">
        <v>44746</v>
      </c>
      <c r="D20" s="4">
        <v>5068</v>
      </c>
      <c r="E20" s="4" t="str">
        <f>VLOOKUP(A20,HOP!A:L,12,0)</f>
        <v>5068.00</v>
      </c>
      <c r="F20" s="4" t="str">
        <f>VLOOKUP(A20,HOP!A:C,3,0)</f>
        <v>2607008</v>
      </c>
      <c r="G20" s="4">
        <f t="shared" si="0"/>
        <v>0</v>
      </c>
      <c r="H20" s="4" t="str">
        <f t="shared" si="1"/>
        <v>，2607008</v>
      </c>
      <c r="I20" s="4" t="str">
        <f>VLOOKUP(A20,HOP!A:U,21,0)</f>
        <v>直连</v>
      </c>
    </row>
    <row r="21" s="4" customFormat="1" hidden="1" spans="1:9">
      <c r="A21" s="5">
        <v>18243862107</v>
      </c>
      <c r="B21" s="6">
        <v>44744</v>
      </c>
      <c r="C21" s="6">
        <v>44746</v>
      </c>
      <c r="D21" s="4">
        <v>2018</v>
      </c>
      <c r="E21" s="4" t="str">
        <f>VLOOKUP(A21,HOP!A:L,12,0)</f>
        <v>2018.00</v>
      </c>
      <c r="F21" s="4" t="str">
        <f>VLOOKUP(A21,HOP!A:C,3,0)</f>
        <v>2607365</v>
      </c>
      <c r="G21" s="4">
        <f t="shared" si="0"/>
        <v>0</v>
      </c>
      <c r="H21" s="4" t="str">
        <f t="shared" si="1"/>
        <v>，2607365</v>
      </c>
      <c r="I21" s="4" t="str">
        <f>VLOOKUP(A21,HOP!A:U,21,0)</f>
        <v>直连</v>
      </c>
    </row>
    <row r="22" s="4" customFormat="1" hidden="1" spans="1:9">
      <c r="A22" s="5">
        <v>18243881755</v>
      </c>
      <c r="B22" s="6">
        <v>44745</v>
      </c>
      <c r="C22" s="6">
        <v>44746</v>
      </c>
      <c r="D22" s="4">
        <v>725</v>
      </c>
      <c r="E22" s="4" t="str">
        <f>VLOOKUP(A22,HOP!A:L,12,0)</f>
        <v>725.00</v>
      </c>
      <c r="F22" s="4" t="str">
        <f>VLOOKUP(A22,HOP!A:C,3,0)</f>
        <v>2607368</v>
      </c>
      <c r="G22" s="4">
        <f t="shared" si="0"/>
        <v>0</v>
      </c>
      <c r="H22" s="4" t="str">
        <f t="shared" si="1"/>
        <v>，2607368</v>
      </c>
      <c r="I22" s="4" t="str">
        <f>VLOOKUP(A22,HOP!A:U,21,0)</f>
        <v>直连</v>
      </c>
    </row>
    <row r="23" s="4" customFormat="1" hidden="1" spans="1:9">
      <c r="A23" s="5">
        <v>18247044173</v>
      </c>
      <c r="B23" s="6">
        <v>44744</v>
      </c>
      <c r="C23" s="6">
        <v>44746</v>
      </c>
      <c r="D23" s="4">
        <v>3518</v>
      </c>
      <c r="E23" s="4" t="str">
        <f>VLOOKUP(A23,HOP!A:L,12,0)</f>
        <v>3518.00</v>
      </c>
      <c r="F23" s="4" t="str">
        <f>VLOOKUP(A23,HOP!A:C,3,0)</f>
        <v>2607480</v>
      </c>
      <c r="G23" s="4">
        <f t="shared" si="0"/>
        <v>0</v>
      </c>
      <c r="H23" s="4" t="str">
        <f t="shared" si="1"/>
        <v>，2607480</v>
      </c>
      <c r="I23" s="4" t="str">
        <f>VLOOKUP(A23,HOP!A:U,21,0)</f>
        <v>直连</v>
      </c>
    </row>
    <row r="24" s="4" customFormat="1" hidden="1" spans="1:9">
      <c r="A24" s="5">
        <v>18247356067</v>
      </c>
      <c r="B24" s="6">
        <v>44742</v>
      </c>
      <c r="C24" s="6">
        <v>44746</v>
      </c>
      <c r="D24" s="4">
        <v>1412</v>
      </c>
      <c r="E24" s="4" t="str">
        <f>VLOOKUP(A24,HOP!A:L,12,0)</f>
        <v>1412.00</v>
      </c>
      <c r="F24" s="4" t="str">
        <f>VLOOKUP(A24,HOP!A:C,3,0)</f>
        <v>2607539</v>
      </c>
      <c r="G24" s="4">
        <f t="shared" si="0"/>
        <v>0</v>
      </c>
      <c r="H24" s="4" t="str">
        <f t="shared" si="1"/>
        <v>，2607539</v>
      </c>
      <c r="I24" s="4" t="str">
        <f>VLOOKUP(A24,HOP!A:U,21,0)</f>
        <v>直连</v>
      </c>
    </row>
    <row r="25" s="4" customFormat="1" hidden="1" spans="1:9">
      <c r="A25" s="5">
        <v>18250102179</v>
      </c>
      <c r="B25" s="6">
        <v>44743</v>
      </c>
      <c r="C25" s="6">
        <v>44746</v>
      </c>
      <c r="D25" s="4">
        <v>3170</v>
      </c>
      <c r="E25" s="4" t="str">
        <f>VLOOKUP(A25,HOP!A:L,12,0)</f>
        <v>3170.00</v>
      </c>
      <c r="F25" s="4" t="str">
        <f>VLOOKUP(A25,HOP!A:C,3,0)</f>
        <v>2608091</v>
      </c>
      <c r="G25" s="4">
        <f t="shared" si="0"/>
        <v>0</v>
      </c>
      <c r="H25" s="4" t="str">
        <f t="shared" si="1"/>
        <v>，2608091</v>
      </c>
      <c r="I25" s="4" t="str">
        <f>VLOOKUP(A25,HOP!A:U,21,0)</f>
        <v>直连</v>
      </c>
    </row>
    <row r="26" s="4" customFormat="1" hidden="1" spans="1:9">
      <c r="A26" s="5">
        <v>18253970024</v>
      </c>
      <c r="B26" s="6">
        <v>44745</v>
      </c>
      <c r="C26" s="6">
        <v>44746</v>
      </c>
      <c r="D26" s="4">
        <v>545</v>
      </c>
      <c r="E26" s="4" t="str">
        <f>VLOOKUP(A26,HOP!A:L,12,0)</f>
        <v>545.00</v>
      </c>
      <c r="F26" s="4" t="str">
        <f>VLOOKUP(A26,HOP!A:C,3,0)</f>
        <v>2608313</v>
      </c>
      <c r="G26" s="4">
        <f t="shared" si="0"/>
        <v>0</v>
      </c>
      <c r="H26" s="4" t="str">
        <f t="shared" si="1"/>
        <v>，2608313</v>
      </c>
      <c r="I26" s="4" t="str">
        <f>VLOOKUP(A26,HOP!A:U,21,0)</f>
        <v>直连</v>
      </c>
    </row>
    <row r="27" s="4" customFormat="1" hidden="1" spans="1:9">
      <c r="A27" s="5">
        <v>18258225742</v>
      </c>
      <c r="B27" s="6">
        <v>44743</v>
      </c>
      <c r="C27" s="6">
        <v>44746</v>
      </c>
      <c r="D27" s="4">
        <v>924</v>
      </c>
      <c r="E27" s="4" t="str">
        <f>VLOOKUP(A27,HOP!A:L,12,0)</f>
        <v>924.00</v>
      </c>
      <c r="F27" s="4" t="str">
        <f>VLOOKUP(A27,HOP!A:C,3,0)</f>
        <v>2608639</v>
      </c>
      <c r="G27" s="4">
        <f t="shared" si="0"/>
        <v>0</v>
      </c>
      <c r="H27" s="4" t="str">
        <f t="shared" si="1"/>
        <v>，2608639</v>
      </c>
      <c r="I27" s="4" t="str">
        <f>VLOOKUP(A27,HOP!A:U,21,0)</f>
        <v>直连</v>
      </c>
    </row>
    <row r="28" s="4" customFormat="1" hidden="1" spans="1:9">
      <c r="A28" s="5">
        <v>18259650164</v>
      </c>
      <c r="B28" s="6">
        <v>44744</v>
      </c>
      <c r="C28" s="6">
        <v>44746</v>
      </c>
      <c r="D28" s="4">
        <v>1226</v>
      </c>
      <c r="E28" s="4" t="str">
        <f>VLOOKUP(A28,HOP!A:L,12,0)</f>
        <v>1226.00</v>
      </c>
      <c r="F28" s="4" t="str">
        <f>VLOOKUP(A28,HOP!A:C,3,0)</f>
        <v>2608758</v>
      </c>
      <c r="G28" s="4">
        <f t="shared" si="0"/>
        <v>0</v>
      </c>
      <c r="H28" s="4" t="str">
        <f t="shared" si="1"/>
        <v>，2608758</v>
      </c>
      <c r="I28" s="4" t="str">
        <f>VLOOKUP(A28,HOP!A:U,21,0)</f>
        <v>直连</v>
      </c>
    </row>
    <row r="29" s="4" customFormat="1" hidden="1" spans="1:9">
      <c r="A29" s="5">
        <v>18259692107</v>
      </c>
      <c r="B29" s="6">
        <v>44744</v>
      </c>
      <c r="C29" s="6">
        <v>44746</v>
      </c>
      <c r="D29" s="4">
        <v>1072</v>
      </c>
      <c r="E29" s="4" t="str">
        <f>VLOOKUP(A29,HOP!A:L,12,0)</f>
        <v>1072.00</v>
      </c>
      <c r="F29" s="4" t="str">
        <f>VLOOKUP(A29,HOP!A:C,3,0)</f>
        <v>2608766</v>
      </c>
      <c r="G29" s="4">
        <f t="shared" si="0"/>
        <v>0</v>
      </c>
      <c r="H29" s="4" t="str">
        <f t="shared" si="1"/>
        <v>，2608766</v>
      </c>
      <c r="I29" s="4" t="str">
        <f>VLOOKUP(A29,HOP!A:U,21,0)</f>
        <v>直连</v>
      </c>
    </row>
    <row r="30" s="4" customFormat="1" hidden="1" spans="1:9">
      <c r="A30" s="5">
        <v>18263682383</v>
      </c>
      <c r="B30" s="6">
        <v>44745</v>
      </c>
      <c r="C30" s="6">
        <v>44746</v>
      </c>
      <c r="D30" s="4">
        <v>698</v>
      </c>
      <c r="E30" s="4" t="str">
        <f>VLOOKUP(A30,HOP!A:L,12,0)</f>
        <v>698.00</v>
      </c>
      <c r="F30" s="4" t="str">
        <f>VLOOKUP(A30,HOP!A:C,3,0)</f>
        <v>2609156</v>
      </c>
      <c r="G30" s="4">
        <f t="shared" si="0"/>
        <v>0</v>
      </c>
      <c r="H30" s="4" t="str">
        <f t="shared" si="1"/>
        <v>，2609156</v>
      </c>
      <c r="I30" s="4" t="str">
        <f>VLOOKUP(A30,HOP!A:U,21,0)</f>
        <v>直连</v>
      </c>
    </row>
    <row r="31" s="4" customFormat="1" hidden="1" spans="1:9">
      <c r="A31" s="5">
        <v>18264459860</v>
      </c>
      <c r="B31" s="6">
        <v>44744</v>
      </c>
      <c r="C31" s="6">
        <v>44746</v>
      </c>
      <c r="D31" s="4">
        <v>2250</v>
      </c>
      <c r="E31" s="4" t="str">
        <f>VLOOKUP(A31,HOP!A:L,12,0)</f>
        <v>2250.00</v>
      </c>
      <c r="F31" s="4" t="str">
        <f>VLOOKUP(A31,HOP!A:C,3,0)</f>
        <v>2609229</v>
      </c>
      <c r="G31" s="4">
        <f t="shared" si="0"/>
        <v>0</v>
      </c>
      <c r="H31" s="4" t="str">
        <f t="shared" si="1"/>
        <v>，2609229</v>
      </c>
      <c r="I31" s="4" t="str">
        <f>VLOOKUP(A31,HOP!A:U,21,0)</f>
        <v>直连</v>
      </c>
    </row>
    <row r="32" s="4" customFormat="1" hidden="1" spans="1:9">
      <c r="A32" s="5">
        <v>18266624062</v>
      </c>
      <c r="B32" s="6">
        <v>44745</v>
      </c>
      <c r="C32" s="6">
        <v>44746</v>
      </c>
      <c r="D32" s="4">
        <v>371</v>
      </c>
      <c r="E32" s="4" t="str">
        <f>VLOOKUP(A32,HOP!A:L,12,0)</f>
        <v>371.00</v>
      </c>
      <c r="F32" s="4" t="str">
        <f>VLOOKUP(A32,HOP!A:C,3,0)</f>
        <v>2609455</v>
      </c>
      <c r="G32" s="4">
        <f t="shared" si="0"/>
        <v>0</v>
      </c>
      <c r="H32" s="4" t="str">
        <f t="shared" si="1"/>
        <v>，2609455</v>
      </c>
      <c r="I32" s="4" t="str">
        <f>VLOOKUP(A32,HOP!A:U,21,0)</f>
        <v>直连</v>
      </c>
    </row>
    <row r="33" s="4" customFormat="1" hidden="1" spans="1:9">
      <c r="A33" s="5">
        <v>18266681524</v>
      </c>
      <c r="B33" s="6">
        <v>44745</v>
      </c>
      <c r="C33" s="6">
        <v>44746</v>
      </c>
      <c r="D33" s="4">
        <v>159</v>
      </c>
      <c r="E33" s="4" t="str">
        <f>VLOOKUP(A33,HOP!A:L,12,0)</f>
        <v>159.00</v>
      </c>
      <c r="F33" s="4" t="str">
        <f>VLOOKUP(A33,HOP!A:C,3,0)</f>
        <v>2609461</v>
      </c>
      <c r="G33" s="4">
        <f t="shared" si="0"/>
        <v>0</v>
      </c>
      <c r="H33" s="4" t="str">
        <f t="shared" si="1"/>
        <v>，2609461</v>
      </c>
      <c r="I33" s="4" t="str">
        <f>VLOOKUP(A33,HOP!A:U,21,0)</f>
        <v>直连</v>
      </c>
    </row>
    <row r="34" s="4" customFormat="1" hidden="1" spans="1:9">
      <c r="A34" s="5">
        <v>18269611897</v>
      </c>
      <c r="B34" s="6">
        <v>44745</v>
      </c>
      <c r="C34" s="6">
        <v>44746</v>
      </c>
      <c r="D34" s="4">
        <v>230</v>
      </c>
      <c r="E34" s="4" t="str">
        <f>VLOOKUP(A34,HOP!A:L,12,0)</f>
        <v>230.00</v>
      </c>
      <c r="F34" s="4" t="str">
        <f>VLOOKUP(A34,HOP!A:C,3,0)</f>
        <v>2609508</v>
      </c>
      <c r="G34" s="4">
        <f t="shared" si="0"/>
        <v>0</v>
      </c>
      <c r="H34" s="4" t="str">
        <f t="shared" si="1"/>
        <v>，2609508</v>
      </c>
      <c r="I34" s="4" t="str">
        <f>VLOOKUP(A34,HOP!A:U,21,0)</f>
        <v>直连</v>
      </c>
    </row>
    <row r="35" s="4" customFormat="1" hidden="1" spans="1:9">
      <c r="A35" s="5">
        <v>18269982127</v>
      </c>
      <c r="B35" s="6">
        <v>44745</v>
      </c>
      <c r="C35" s="6">
        <v>44746</v>
      </c>
      <c r="D35" s="4">
        <v>408</v>
      </c>
      <c r="E35" s="4" t="str">
        <f>VLOOKUP(A35,HOP!A:L,12,0)</f>
        <v>408.00</v>
      </c>
      <c r="F35" s="4" t="str">
        <f>VLOOKUP(A35,HOP!A:C,3,0)</f>
        <v>2609531</v>
      </c>
      <c r="G35" s="4">
        <f t="shared" si="0"/>
        <v>0</v>
      </c>
      <c r="H35" s="4" t="str">
        <f t="shared" si="1"/>
        <v>，2609531</v>
      </c>
      <c r="I35" s="4" t="str">
        <f>VLOOKUP(A35,HOP!A:U,21,0)</f>
        <v>直连</v>
      </c>
    </row>
    <row r="36" s="4" customFormat="1" hidden="1" spans="1:9">
      <c r="A36" s="5">
        <v>18270774183</v>
      </c>
      <c r="B36" s="6">
        <v>44745</v>
      </c>
      <c r="C36" s="6">
        <v>44746</v>
      </c>
      <c r="D36" s="4">
        <v>797</v>
      </c>
      <c r="E36" s="4" t="str">
        <f>VLOOKUP(A36,HOP!A:L,12,0)</f>
        <v>797.00</v>
      </c>
      <c r="F36" s="4" t="str">
        <f>VLOOKUP(A36,HOP!A:C,3,0)</f>
        <v>2609678</v>
      </c>
      <c r="G36" s="4">
        <f t="shared" si="0"/>
        <v>0</v>
      </c>
      <c r="H36" s="4" t="str">
        <f t="shared" si="1"/>
        <v>，2609678</v>
      </c>
      <c r="I36" s="4" t="str">
        <f>VLOOKUP(A36,HOP!A:U,21,0)</f>
        <v>直连</v>
      </c>
    </row>
    <row r="37" s="4" customFormat="1" hidden="1" spans="1:9">
      <c r="A37" s="5">
        <v>18270795063</v>
      </c>
      <c r="B37" s="6">
        <v>44745</v>
      </c>
      <c r="C37" s="6">
        <v>44746</v>
      </c>
      <c r="D37" s="4">
        <v>211</v>
      </c>
      <c r="E37" s="4" t="str">
        <f>VLOOKUP(A37,HOP!A:L,12,0)</f>
        <v>211.00</v>
      </c>
      <c r="F37" s="4" t="str">
        <f>VLOOKUP(A37,HOP!A:C,3,0)</f>
        <v>2609684</v>
      </c>
      <c r="G37" s="4">
        <f t="shared" si="0"/>
        <v>0</v>
      </c>
      <c r="H37" s="4" t="str">
        <f t="shared" si="1"/>
        <v>，2609684</v>
      </c>
      <c r="I37" s="4" t="str">
        <f>VLOOKUP(A37,HOP!A:U,21,0)</f>
        <v>直连</v>
      </c>
    </row>
    <row r="38" s="4" customFormat="1" hidden="1" spans="1:9">
      <c r="A38" s="5">
        <v>18270856750</v>
      </c>
      <c r="B38" s="6">
        <v>44745</v>
      </c>
      <c r="C38" s="6">
        <v>44746</v>
      </c>
      <c r="D38" s="4">
        <v>496</v>
      </c>
      <c r="E38" s="4" t="str">
        <f>VLOOKUP(A38,HOP!A:L,12,0)</f>
        <v>496.00</v>
      </c>
      <c r="F38" s="4" t="str">
        <f>VLOOKUP(A38,HOP!A:C,3,0)</f>
        <v>2609699</v>
      </c>
      <c r="G38" s="4">
        <f t="shared" si="0"/>
        <v>0</v>
      </c>
      <c r="H38" s="4" t="str">
        <f t="shared" si="1"/>
        <v>，2609699</v>
      </c>
      <c r="I38" s="4" t="str">
        <f>VLOOKUP(A38,HOP!A:U,21,0)</f>
        <v>直连</v>
      </c>
    </row>
    <row r="39" s="4" customFormat="1" hidden="1" spans="1:9">
      <c r="A39" s="5">
        <v>18270901133</v>
      </c>
      <c r="B39" s="6">
        <v>44745</v>
      </c>
      <c r="C39" s="6">
        <v>44746</v>
      </c>
      <c r="D39" s="4">
        <v>132</v>
      </c>
      <c r="E39" s="4" t="str">
        <f>VLOOKUP(A39,HOP!A:L,12,0)</f>
        <v>132.00</v>
      </c>
      <c r="F39" s="4" t="str">
        <f>VLOOKUP(A39,HOP!A:C,3,0)</f>
        <v>2609707</v>
      </c>
      <c r="G39" s="4">
        <f t="shared" si="0"/>
        <v>0</v>
      </c>
      <c r="H39" s="4" t="str">
        <f t="shared" si="1"/>
        <v>，2609707</v>
      </c>
      <c r="I39" s="4" t="str">
        <f>VLOOKUP(A39,HOP!A:U,21,0)</f>
        <v>直连</v>
      </c>
    </row>
    <row r="40" s="4" customFormat="1" hidden="1" spans="1:9">
      <c r="A40" s="5">
        <v>18271641982</v>
      </c>
      <c r="B40" s="6">
        <v>44745</v>
      </c>
      <c r="C40" s="6">
        <v>44746</v>
      </c>
      <c r="D40" s="4">
        <v>2776</v>
      </c>
      <c r="E40" s="4" t="str">
        <f>VLOOKUP(A40,HOP!A:L,12,0)</f>
        <v>2776.00</v>
      </c>
      <c r="F40" s="4" t="str">
        <f>VLOOKUP(A40,HOP!A:C,3,0)</f>
        <v>2609805</v>
      </c>
      <c r="G40" s="4">
        <f t="shared" si="0"/>
        <v>0</v>
      </c>
      <c r="H40" s="4" t="str">
        <f t="shared" si="1"/>
        <v>，2609805</v>
      </c>
      <c r="I40" s="4" t="str">
        <f>VLOOKUP(A40,HOP!A:U,21,0)</f>
        <v>直连</v>
      </c>
    </row>
    <row r="41" s="4" customFormat="1" hidden="1" spans="1:9">
      <c r="A41" s="5">
        <v>18272398430</v>
      </c>
      <c r="B41" s="6">
        <v>44745</v>
      </c>
      <c r="C41" s="6">
        <v>44746</v>
      </c>
      <c r="D41" s="4">
        <v>815</v>
      </c>
      <c r="E41" s="4" t="str">
        <f>VLOOKUP(A41,HOP!A:L,12,0)</f>
        <v>815.00</v>
      </c>
      <c r="F41" s="4" t="str">
        <f>VLOOKUP(A41,HOP!A:C,3,0)</f>
        <v>2609900</v>
      </c>
      <c r="G41" s="4">
        <f t="shared" si="0"/>
        <v>0</v>
      </c>
      <c r="H41" s="4" t="str">
        <f t="shared" si="1"/>
        <v>，2609900</v>
      </c>
      <c r="I41" s="4" t="str">
        <f>VLOOKUP(A41,HOP!A:U,21,0)</f>
        <v>直连</v>
      </c>
    </row>
    <row r="42" s="4" customFormat="1" hidden="1" spans="1:9">
      <c r="A42" s="5">
        <v>18275692194</v>
      </c>
      <c r="B42" s="6">
        <v>44745</v>
      </c>
      <c r="C42" s="6">
        <v>44746</v>
      </c>
      <c r="D42" s="4">
        <v>268</v>
      </c>
      <c r="E42" s="4" t="str">
        <f>VLOOKUP(A42,HOP!A:L,12,0)</f>
        <v>268.00</v>
      </c>
      <c r="F42" s="4" t="str">
        <f>VLOOKUP(A42,HOP!A:C,3,0)</f>
        <v>2610011</v>
      </c>
      <c r="G42" s="4">
        <f t="shared" si="0"/>
        <v>0</v>
      </c>
      <c r="H42" s="4" t="str">
        <f t="shared" si="1"/>
        <v>，2610011</v>
      </c>
      <c r="I42" s="4" t="str">
        <f>VLOOKUP(A42,HOP!A:U,21,0)</f>
        <v>直连</v>
      </c>
    </row>
    <row r="43" s="4" customFormat="1" hidden="1" spans="1:9">
      <c r="A43" s="5">
        <v>18276162427</v>
      </c>
      <c r="B43" s="6">
        <v>44745</v>
      </c>
      <c r="C43" s="6">
        <v>44746</v>
      </c>
      <c r="D43" s="4">
        <v>2555</v>
      </c>
      <c r="E43" s="4" t="str">
        <f>VLOOKUP(A43,HOP!A:L,12,0)</f>
        <v>2555.00</v>
      </c>
      <c r="F43" s="4" t="str">
        <f>VLOOKUP(A43,HOP!A:C,3,0)</f>
        <v>2610035</v>
      </c>
      <c r="G43" s="4">
        <f t="shared" si="0"/>
        <v>0</v>
      </c>
      <c r="H43" s="4" t="str">
        <f t="shared" si="1"/>
        <v>，2610035</v>
      </c>
      <c r="I43" s="4" t="str">
        <f>VLOOKUP(A43,HOP!A:U,21,0)</f>
        <v>直连</v>
      </c>
    </row>
    <row r="44" s="4" customFormat="1" hidden="1" spans="1:9">
      <c r="A44" s="5">
        <v>18277045605</v>
      </c>
      <c r="B44" s="6">
        <v>44745</v>
      </c>
      <c r="C44" s="6">
        <v>44746</v>
      </c>
      <c r="D44" s="4">
        <v>288</v>
      </c>
      <c r="E44" s="4" t="str">
        <f>VLOOKUP(A44,HOP!A:L,12,0)</f>
        <v>288.00</v>
      </c>
      <c r="F44" s="4" t="str">
        <f>VLOOKUP(A44,HOP!A:C,3,0)</f>
        <v>2610159</v>
      </c>
      <c r="G44" s="4">
        <f t="shared" si="0"/>
        <v>0</v>
      </c>
      <c r="H44" s="4" t="str">
        <f t="shared" si="1"/>
        <v>，2610159</v>
      </c>
      <c r="I44" s="4" t="str">
        <f>VLOOKUP(A44,HOP!A:U,21,0)</f>
        <v>直连</v>
      </c>
    </row>
    <row r="45" s="4" customFormat="1" hidden="1" spans="1:9">
      <c r="A45" s="5">
        <v>18277475695</v>
      </c>
      <c r="B45" s="6">
        <v>44745</v>
      </c>
      <c r="C45" s="6">
        <v>44746</v>
      </c>
      <c r="D45" s="4">
        <v>256</v>
      </c>
      <c r="E45" s="4" t="str">
        <f>VLOOKUP(A45,HOP!A:L,12,0)</f>
        <v>256.00</v>
      </c>
      <c r="F45" s="4" t="str">
        <f>VLOOKUP(A45,HOP!A:C,3,0)</f>
        <v>2610226</v>
      </c>
      <c r="G45" s="4">
        <f t="shared" si="0"/>
        <v>0</v>
      </c>
      <c r="H45" s="4" t="str">
        <f t="shared" si="1"/>
        <v>，2610226</v>
      </c>
      <c r="I45" s="4" t="str">
        <f>VLOOKUP(A45,HOP!A:U,21,0)</f>
        <v>直连</v>
      </c>
    </row>
    <row r="46" s="4" customFormat="1" hidden="1" spans="1:9">
      <c r="A46" s="5">
        <v>18277527686</v>
      </c>
      <c r="B46" s="6">
        <v>44745</v>
      </c>
      <c r="C46" s="6">
        <v>44746</v>
      </c>
      <c r="D46" s="4">
        <v>159</v>
      </c>
      <c r="E46" s="4" t="str">
        <f>VLOOKUP(A46,HOP!A:L,12,0)</f>
        <v>159.00</v>
      </c>
      <c r="F46" s="4" t="str">
        <f>VLOOKUP(A46,HOP!A:C,3,0)</f>
        <v>2610241</v>
      </c>
      <c r="G46" s="4">
        <f t="shared" si="0"/>
        <v>0</v>
      </c>
      <c r="H46" s="4" t="str">
        <f t="shared" si="1"/>
        <v>，2610241</v>
      </c>
      <c r="I46" s="4" t="str">
        <f>VLOOKUP(A46,HOP!A:U,21,0)</f>
        <v>直连</v>
      </c>
    </row>
    <row r="47" s="4" customFormat="1" hidden="1" spans="1:9">
      <c r="A47" s="5">
        <v>18277791203</v>
      </c>
      <c r="B47" s="6">
        <v>44745</v>
      </c>
      <c r="C47" s="6">
        <v>44746</v>
      </c>
      <c r="D47" s="4">
        <v>1046</v>
      </c>
      <c r="E47" s="4" t="str">
        <f>VLOOKUP(A47,HOP!A:L,12,0)</f>
        <v>1046.00</v>
      </c>
      <c r="F47" s="4" t="str">
        <f>VLOOKUP(A47,HOP!A:C,3,0)</f>
        <v>2610274</v>
      </c>
      <c r="G47" s="4">
        <f t="shared" si="0"/>
        <v>0</v>
      </c>
      <c r="H47" s="4" t="str">
        <f t="shared" si="1"/>
        <v>，2610274</v>
      </c>
      <c r="I47" s="4" t="str">
        <f>VLOOKUP(A47,HOP!A:U,21,0)</f>
        <v>直连</v>
      </c>
    </row>
    <row r="49" spans="4:4">
      <c r="D49" s="4">
        <f>SUM(D2:D48)</f>
        <v>75608.66</v>
      </c>
    </row>
    <row r="50" spans="4:4">
      <c r="D50" s="4" t="s">
        <v>235</v>
      </c>
    </row>
    <row r="54" spans="1:1">
      <c r="A54" s="4" t="s">
        <v>236</v>
      </c>
    </row>
    <row r="55" spans="1:1">
      <c r="A55" s="4" t="s">
        <v>237</v>
      </c>
    </row>
  </sheetData>
  <autoFilter ref="A1:XFD50">
    <filterColumn colId="3">
      <filters blank="1">
        <filter val="2250"/>
        <filter val="3250"/>
        <filter val="211"/>
        <filter val="1412"/>
        <filter val="393"/>
        <filter val="75608.66 HKD"/>
        <filter val="815"/>
        <filter val="2415"/>
        <filter val="2555"/>
        <filter val="256"/>
        <filter val="496"/>
        <filter val="797"/>
        <filter val="3617"/>
        <filter val="698"/>
        <filter val="2018"/>
        <filter val="3518"/>
        <filter val="159"/>
        <filter val="7359"/>
        <filter val="1621"/>
        <filter val="924"/>
        <filter val="725"/>
        <filter val="1226"/>
        <filter val="689.66"/>
        <filter val="8967"/>
        <filter val="268"/>
        <filter val="5068"/>
        <filter val="2629"/>
        <filter val="230"/>
        <filter val="3170"/>
        <filter val="371"/>
        <filter val="3231"/>
        <filter val="132"/>
        <filter val="1072"/>
        <filter val="2732"/>
        <filter val="734"/>
        <filter val="636"/>
        <filter val="2776"/>
        <filter val="3636"/>
        <filter val="545"/>
        <filter val="106"/>
        <filter val="1046"/>
        <filter val="75608.66"/>
        <filter val="288"/>
        <filter val="408"/>
      </filters>
    </filterColumn>
    <filterColumn colId="6">
      <filters blank="1">
        <filter val="-95.5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238</v>
      </c>
      <c r="B1" s="2" t="s">
        <v>239</v>
      </c>
      <c r="C1" s="2" t="s">
        <v>240</v>
      </c>
      <c r="D1" s="2" t="s">
        <v>241</v>
      </c>
      <c r="E1" s="2" t="s">
        <v>13</v>
      </c>
      <c r="F1" s="2" t="s">
        <v>5</v>
      </c>
      <c r="G1" s="2" t="s">
        <v>6</v>
      </c>
      <c r="H1" s="2" t="s">
        <v>242</v>
      </c>
      <c r="I1" s="2" t="s">
        <v>243</v>
      </c>
      <c r="J1" s="2" t="s">
        <v>244</v>
      </c>
      <c r="K1" s="2" t="s">
        <v>245</v>
      </c>
      <c r="L1" s="2" t="s">
        <v>246</v>
      </c>
      <c r="M1" s="2" t="s">
        <v>247</v>
      </c>
      <c r="N1" s="2" t="s">
        <v>248</v>
      </c>
      <c r="O1" s="2" t="s">
        <v>249</v>
      </c>
      <c r="P1" s="2" t="s">
        <v>250</v>
      </c>
      <c r="Q1" s="2" t="s">
        <v>251</v>
      </c>
      <c r="R1" s="2" t="s">
        <v>252</v>
      </c>
      <c r="S1" s="2" t="s">
        <v>253</v>
      </c>
      <c r="T1" s="2" t="s">
        <v>254</v>
      </c>
      <c r="U1" s="2" t="s">
        <v>255</v>
      </c>
    </row>
    <row r="2" s="1" customFormat="1" spans="1:21">
      <c r="A2" s="3">
        <v>18277791203</v>
      </c>
      <c r="B2" s="1" t="s">
        <v>256</v>
      </c>
      <c r="C2" s="1" t="s">
        <v>257</v>
      </c>
      <c r="D2" s="1" t="s">
        <v>258</v>
      </c>
      <c r="E2" s="1" t="s">
        <v>259</v>
      </c>
      <c r="F2" s="1" t="s">
        <v>256</v>
      </c>
      <c r="G2" s="1" t="s">
        <v>260</v>
      </c>
      <c r="H2" s="1" t="s">
        <v>261</v>
      </c>
      <c r="I2" s="1" t="s">
        <v>262</v>
      </c>
      <c r="J2" s="1" t="s">
        <v>30</v>
      </c>
      <c r="K2" s="1" t="s">
        <v>263</v>
      </c>
      <c r="L2" s="1" t="s">
        <v>263</v>
      </c>
      <c r="M2" s="1" t="s">
        <v>264</v>
      </c>
      <c r="N2" s="1" t="s">
        <v>264</v>
      </c>
      <c r="O2" s="1" t="s">
        <v>265</v>
      </c>
      <c r="P2" s="1" t="s">
        <v>266</v>
      </c>
      <c r="Q2" s="1" t="s">
        <v>267</v>
      </c>
      <c r="R2" s="1" t="s">
        <v>268</v>
      </c>
      <c r="S2" s="1" t="s">
        <v>269</v>
      </c>
      <c r="T2" s="1" t="s">
        <v>270</v>
      </c>
      <c r="U2" s="1" t="s">
        <v>271</v>
      </c>
    </row>
    <row r="3" s="1" customFormat="1" spans="1:21">
      <c r="A3" s="3">
        <v>18277527686</v>
      </c>
      <c r="B3" s="1" t="s">
        <v>256</v>
      </c>
      <c r="C3" s="1" t="s">
        <v>272</v>
      </c>
      <c r="D3" s="1" t="s">
        <v>273</v>
      </c>
      <c r="E3" s="1" t="s">
        <v>274</v>
      </c>
      <c r="F3" s="1" t="s">
        <v>256</v>
      </c>
      <c r="G3" s="1" t="s">
        <v>260</v>
      </c>
      <c r="H3" s="1" t="s">
        <v>261</v>
      </c>
      <c r="I3" s="1" t="s">
        <v>275</v>
      </c>
      <c r="J3" s="1" t="s">
        <v>30</v>
      </c>
      <c r="K3" s="1" t="s">
        <v>276</v>
      </c>
      <c r="L3" s="1" t="s">
        <v>276</v>
      </c>
      <c r="M3" s="1" t="s">
        <v>264</v>
      </c>
      <c r="N3" s="1" t="s">
        <v>264</v>
      </c>
      <c r="O3" s="1" t="s">
        <v>265</v>
      </c>
      <c r="P3" s="1" t="s">
        <v>266</v>
      </c>
      <c r="Q3" s="1" t="s">
        <v>267</v>
      </c>
      <c r="R3" s="1" t="s">
        <v>277</v>
      </c>
      <c r="S3" s="1" t="s">
        <v>269</v>
      </c>
      <c r="T3" s="1" t="s">
        <v>270</v>
      </c>
      <c r="U3" s="1" t="s">
        <v>271</v>
      </c>
    </row>
    <row r="4" s="1" customFormat="1" spans="1:21">
      <c r="A4" s="3">
        <v>18277475695</v>
      </c>
      <c r="B4" s="1" t="s">
        <v>256</v>
      </c>
      <c r="C4" s="1" t="s">
        <v>278</v>
      </c>
      <c r="D4" s="1" t="s">
        <v>279</v>
      </c>
      <c r="E4" s="1" t="s">
        <v>280</v>
      </c>
      <c r="F4" s="1" t="s">
        <v>256</v>
      </c>
      <c r="G4" s="1" t="s">
        <v>260</v>
      </c>
      <c r="H4" s="1" t="s">
        <v>261</v>
      </c>
      <c r="I4" s="1" t="s">
        <v>281</v>
      </c>
      <c r="J4" s="1" t="s">
        <v>30</v>
      </c>
      <c r="K4" s="1" t="s">
        <v>282</v>
      </c>
      <c r="L4" s="1" t="s">
        <v>282</v>
      </c>
      <c r="M4" s="1" t="s">
        <v>264</v>
      </c>
      <c r="N4" s="1" t="s">
        <v>264</v>
      </c>
      <c r="O4" s="1" t="s">
        <v>265</v>
      </c>
      <c r="P4" s="1" t="s">
        <v>266</v>
      </c>
      <c r="Q4" s="1" t="s">
        <v>267</v>
      </c>
      <c r="R4" s="1" t="s">
        <v>283</v>
      </c>
      <c r="S4" s="1" t="s">
        <v>269</v>
      </c>
      <c r="T4" s="1" t="s">
        <v>270</v>
      </c>
      <c r="U4" s="1" t="s">
        <v>271</v>
      </c>
    </row>
    <row r="5" s="1" customFormat="1" spans="1:21">
      <c r="A5" s="3">
        <v>18277045605</v>
      </c>
      <c r="B5" s="1" t="s">
        <v>256</v>
      </c>
      <c r="C5" s="1" t="s">
        <v>284</v>
      </c>
      <c r="D5" s="1" t="s">
        <v>285</v>
      </c>
      <c r="E5" s="1" t="s">
        <v>286</v>
      </c>
      <c r="F5" s="1" t="s">
        <v>256</v>
      </c>
      <c r="G5" s="1" t="s">
        <v>260</v>
      </c>
      <c r="H5" s="1" t="s">
        <v>261</v>
      </c>
      <c r="I5" s="1" t="s">
        <v>287</v>
      </c>
      <c r="J5" s="1" t="s">
        <v>30</v>
      </c>
      <c r="K5" s="1" t="s">
        <v>288</v>
      </c>
      <c r="L5" s="1" t="s">
        <v>288</v>
      </c>
      <c r="M5" s="1" t="s">
        <v>264</v>
      </c>
      <c r="N5" s="1" t="s">
        <v>264</v>
      </c>
      <c r="O5" s="1" t="s">
        <v>265</v>
      </c>
      <c r="P5" s="1" t="s">
        <v>266</v>
      </c>
      <c r="Q5" s="1" t="s">
        <v>267</v>
      </c>
      <c r="R5" s="1" t="s">
        <v>289</v>
      </c>
      <c r="S5" s="1" t="s">
        <v>269</v>
      </c>
      <c r="T5" s="1" t="s">
        <v>270</v>
      </c>
      <c r="U5" s="1" t="s">
        <v>271</v>
      </c>
    </row>
    <row r="6" s="1" customFormat="1" spans="1:21">
      <c r="A6" s="3">
        <v>18276162427</v>
      </c>
      <c r="B6" s="1" t="s">
        <v>256</v>
      </c>
      <c r="C6" s="1" t="s">
        <v>290</v>
      </c>
      <c r="D6" s="1" t="s">
        <v>291</v>
      </c>
      <c r="E6" s="1" t="s">
        <v>292</v>
      </c>
      <c r="F6" s="1" t="s">
        <v>256</v>
      </c>
      <c r="G6" s="1" t="s">
        <v>260</v>
      </c>
      <c r="H6" s="1" t="s">
        <v>261</v>
      </c>
      <c r="I6" s="1" t="s">
        <v>293</v>
      </c>
      <c r="J6" s="1" t="s">
        <v>30</v>
      </c>
      <c r="K6" s="1" t="s">
        <v>294</v>
      </c>
      <c r="L6" s="1" t="s">
        <v>294</v>
      </c>
      <c r="M6" s="1" t="s">
        <v>264</v>
      </c>
      <c r="N6" s="1" t="s">
        <v>264</v>
      </c>
      <c r="O6" s="1" t="s">
        <v>265</v>
      </c>
      <c r="P6" s="1" t="s">
        <v>266</v>
      </c>
      <c r="Q6" s="1" t="s">
        <v>267</v>
      </c>
      <c r="R6" s="1" t="s">
        <v>295</v>
      </c>
      <c r="S6" s="1" t="s">
        <v>269</v>
      </c>
      <c r="T6" s="1" t="s">
        <v>270</v>
      </c>
      <c r="U6" s="1" t="s">
        <v>271</v>
      </c>
    </row>
    <row r="7" s="1" customFormat="1" spans="1:21">
      <c r="A7" s="3">
        <v>18275692194</v>
      </c>
      <c r="B7" s="1" t="s">
        <v>256</v>
      </c>
      <c r="C7" s="1" t="s">
        <v>296</v>
      </c>
      <c r="D7" s="1" t="s">
        <v>297</v>
      </c>
      <c r="E7" s="1" t="s">
        <v>298</v>
      </c>
      <c r="F7" s="1" t="s">
        <v>256</v>
      </c>
      <c r="G7" s="1" t="s">
        <v>260</v>
      </c>
      <c r="H7" s="1" t="s">
        <v>261</v>
      </c>
      <c r="I7" s="1" t="s">
        <v>299</v>
      </c>
      <c r="J7" s="1" t="s">
        <v>30</v>
      </c>
      <c r="K7" s="1" t="s">
        <v>300</v>
      </c>
      <c r="L7" s="1" t="s">
        <v>300</v>
      </c>
      <c r="M7" s="1" t="s">
        <v>264</v>
      </c>
      <c r="N7" s="1" t="s">
        <v>264</v>
      </c>
      <c r="O7" s="1" t="s">
        <v>265</v>
      </c>
      <c r="P7" s="1" t="s">
        <v>266</v>
      </c>
      <c r="Q7" s="1" t="s">
        <v>267</v>
      </c>
      <c r="R7" s="1" t="s">
        <v>301</v>
      </c>
      <c r="S7" s="1" t="s">
        <v>269</v>
      </c>
      <c r="T7" s="1" t="s">
        <v>270</v>
      </c>
      <c r="U7" s="1" t="s">
        <v>271</v>
      </c>
    </row>
    <row r="8" s="1" customFormat="1" spans="1:21">
      <c r="A8" s="3">
        <v>18272398430</v>
      </c>
      <c r="B8" s="1" t="s">
        <v>256</v>
      </c>
      <c r="C8" s="1" t="s">
        <v>302</v>
      </c>
      <c r="D8" s="1" t="s">
        <v>303</v>
      </c>
      <c r="E8" s="1" t="s">
        <v>304</v>
      </c>
      <c r="F8" s="1" t="s">
        <v>256</v>
      </c>
      <c r="G8" s="1" t="s">
        <v>260</v>
      </c>
      <c r="H8" s="1" t="s">
        <v>261</v>
      </c>
      <c r="I8" s="1" t="s">
        <v>305</v>
      </c>
      <c r="J8" s="1" t="s">
        <v>30</v>
      </c>
      <c r="K8" s="1" t="s">
        <v>306</v>
      </c>
      <c r="L8" s="1" t="s">
        <v>306</v>
      </c>
      <c r="M8" s="1" t="s">
        <v>264</v>
      </c>
      <c r="N8" s="1" t="s">
        <v>264</v>
      </c>
      <c r="O8" s="1" t="s">
        <v>265</v>
      </c>
      <c r="P8" s="1" t="s">
        <v>266</v>
      </c>
      <c r="Q8" s="1" t="s">
        <v>267</v>
      </c>
      <c r="R8" s="1" t="s">
        <v>307</v>
      </c>
      <c r="S8" s="1" t="s">
        <v>269</v>
      </c>
      <c r="T8" s="1" t="s">
        <v>270</v>
      </c>
      <c r="U8" s="1" t="s">
        <v>271</v>
      </c>
    </row>
    <row r="9" s="1" customFormat="1" spans="1:21">
      <c r="A9" s="3">
        <v>18271641982</v>
      </c>
      <c r="B9" s="1" t="s">
        <v>256</v>
      </c>
      <c r="C9" s="1" t="s">
        <v>308</v>
      </c>
      <c r="D9" s="1" t="s">
        <v>309</v>
      </c>
      <c r="E9" s="1" t="s">
        <v>310</v>
      </c>
      <c r="F9" s="1" t="s">
        <v>256</v>
      </c>
      <c r="G9" s="1" t="s">
        <v>260</v>
      </c>
      <c r="H9" s="1" t="s">
        <v>261</v>
      </c>
      <c r="I9" s="1" t="s">
        <v>311</v>
      </c>
      <c r="J9" s="1" t="s">
        <v>30</v>
      </c>
      <c r="K9" s="1" t="s">
        <v>312</v>
      </c>
      <c r="L9" s="1" t="s">
        <v>312</v>
      </c>
      <c r="M9" s="1" t="s">
        <v>264</v>
      </c>
      <c r="N9" s="1" t="s">
        <v>264</v>
      </c>
      <c r="O9" s="1" t="s">
        <v>265</v>
      </c>
      <c r="P9" s="1" t="s">
        <v>266</v>
      </c>
      <c r="Q9" s="1" t="s">
        <v>267</v>
      </c>
      <c r="R9" s="1" t="s">
        <v>313</v>
      </c>
      <c r="S9" s="1" t="s">
        <v>269</v>
      </c>
      <c r="T9" s="1" t="s">
        <v>270</v>
      </c>
      <c r="U9" s="1" t="s">
        <v>271</v>
      </c>
    </row>
    <row r="10" s="1" customFormat="1" spans="1:21">
      <c r="A10" s="3">
        <v>18270901133</v>
      </c>
      <c r="B10" s="1" t="s">
        <v>256</v>
      </c>
      <c r="C10" s="1" t="s">
        <v>314</v>
      </c>
      <c r="D10" s="1" t="s">
        <v>315</v>
      </c>
      <c r="E10" s="1" t="s">
        <v>316</v>
      </c>
      <c r="F10" s="1" t="s">
        <v>256</v>
      </c>
      <c r="G10" s="1" t="s">
        <v>260</v>
      </c>
      <c r="H10" s="1" t="s">
        <v>261</v>
      </c>
      <c r="I10" s="1" t="s">
        <v>317</v>
      </c>
      <c r="J10" s="1" t="s">
        <v>30</v>
      </c>
      <c r="K10" s="1" t="s">
        <v>318</v>
      </c>
      <c r="L10" s="1" t="s">
        <v>318</v>
      </c>
      <c r="M10" s="1" t="s">
        <v>264</v>
      </c>
      <c r="N10" s="1" t="s">
        <v>264</v>
      </c>
      <c r="O10" s="1" t="s">
        <v>265</v>
      </c>
      <c r="P10" s="1" t="s">
        <v>266</v>
      </c>
      <c r="Q10" s="1" t="s">
        <v>267</v>
      </c>
      <c r="R10" s="1" t="s">
        <v>319</v>
      </c>
      <c r="S10" s="1" t="s">
        <v>269</v>
      </c>
      <c r="T10" s="1" t="s">
        <v>270</v>
      </c>
      <c r="U10" s="1" t="s">
        <v>271</v>
      </c>
    </row>
    <row r="11" s="1" customFormat="1" spans="1:21">
      <c r="A11" s="3">
        <v>18270856750</v>
      </c>
      <c r="B11" s="1" t="s">
        <v>256</v>
      </c>
      <c r="C11" s="1" t="s">
        <v>320</v>
      </c>
      <c r="D11" s="1" t="s">
        <v>321</v>
      </c>
      <c r="E11" s="1" t="s">
        <v>322</v>
      </c>
      <c r="F11" s="1" t="s">
        <v>256</v>
      </c>
      <c r="G11" s="1" t="s">
        <v>260</v>
      </c>
      <c r="H11" s="1" t="s">
        <v>261</v>
      </c>
      <c r="I11" s="1" t="s">
        <v>323</v>
      </c>
      <c r="J11" s="1" t="s">
        <v>30</v>
      </c>
      <c r="K11" s="1" t="s">
        <v>324</v>
      </c>
      <c r="L11" s="1" t="s">
        <v>324</v>
      </c>
      <c r="M11" s="1" t="s">
        <v>264</v>
      </c>
      <c r="N11" s="1" t="s">
        <v>264</v>
      </c>
      <c r="O11" s="1" t="s">
        <v>265</v>
      </c>
      <c r="P11" s="1" t="s">
        <v>266</v>
      </c>
      <c r="Q11" s="1" t="s">
        <v>267</v>
      </c>
      <c r="R11" s="1" t="s">
        <v>325</v>
      </c>
      <c r="S11" s="1" t="s">
        <v>269</v>
      </c>
      <c r="T11" s="1" t="s">
        <v>270</v>
      </c>
      <c r="U11" s="1" t="s">
        <v>271</v>
      </c>
    </row>
    <row r="12" s="1" customFormat="1" spans="1:21">
      <c r="A12" s="3">
        <v>18270795063</v>
      </c>
      <c r="B12" s="1" t="s">
        <v>256</v>
      </c>
      <c r="C12" s="1" t="s">
        <v>326</v>
      </c>
      <c r="D12" s="1" t="s">
        <v>327</v>
      </c>
      <c r="E12" s="1" t="s">
        <v>328</v>
      </c>
      <c r="F12" s="1" t="s">
        <v>256</v>
      </c>
      <c r="G12" s="1" t="s">
        <v>260</v>
      </c>
      <c r="H12" s="1" t="s">
        <v>261</v>
      </c>
      <c r="I12" s="1" t="s">
        <v>329</v>
      </c>
      <c r="J12" s="1" t="s">
        <v>30</v>
      </c>
      <c r="K12" s="1" t="s">
        <v>330</v>
      </c>
      <c r="L12" s="1" t="s">
        <v>330</v>
      </c>
      <c r="M12" s="1" t="s">
        <v>264</v>
      </c>
      <c r="N12" s="1" t="s">
        <v>264</v>
      </c>
      <c r="O12" s="1" t="s">
        <v>265</v>
      </c>
      <c r="P12" s="1" t="s">
        <v>266</v>
      </c>
      <c r="Q12" s="1" t="s">
        <v>267</v>
      </c>
      <c r="R12" s="1" t="s">
        <v>331</v>
      </c>
      <c r="S12" s="1" t="s">
        <v>269</v>
      </c>
      <c r="T12" s="1" t="s">
        <v>270</v>
      </c>
      <c r="U12" s="1" t="s">
        <v>271</v>
      </c>
    </row>
    <row r="13" s="1" customFormat="1" spans="1:21">
      <c r="A13" s="3">
        <v>18270774183</v>
      </c>
      <c r="B13" s="1" t="s">
        <v>256</v>
      </c>
      <c r="C13" s="1" t="s">
        <v>332</v>
      </c>
      <c r="D13" s="1" t="s">
        <v>333</v>
      </c>
      <c r="E13" s="1" t="s">
        <v>334</v>
      </c>
      <c r="F13" s="1" t="s">
        <v>256</v>
      </c>
      <c r="G13" s="1" t="s">
        <v>260</v>
      </c>
      <c r="H13" s="1" t="s">
        <v>261</v>
      </c>
      <c r="I13" s="1" t="s">
        <v>335</v>
      </c>
      <c r="J13" s="1" t="s">
        <v>30</v>
      </c>
      <c r="K13" s="1" t="s">
        <v>336</v>
      </c>
      <c r="L13" s="1" t="s">
        <v>336</v>
      </c>
      <c r="M13" s="1" t="s">
        <v>264</v>
      </c>
      <c r="N13" s="1" t="s">
        <v>264</v>
      </c>
      <c r="O13" s="1" t="s">
        <v>265</v>
      </c>
      <c r="P13" s="1" t="s">
        <v>266</v>
      </c>
      <c r="Q13" s="1" t="s">
        <v>267</v>
      </c>
      <c r="R13" s="1" t="s">
        <v>337</v>
      </c>
      <c r="S13" s="1" t="s">
        <v>269</v>
      </c>
      <c r="T13" s="1" t="s">
        <v>270</v>
      </c>
      <c r="U13" s="1" t="s">
        <v>271</v>
      </c>
    </row>
    <row r="14" s="1" customFormat="1" spans="1:21">
      <c r="A14" s="3">
        <v>18269982127</v>
      </c>
      <c r="B14" s="1" t="s">
        <v>338</v>
      </c>
      <c r="C14" s="1" t="s">
        <v>339</v>
      </c>
      <c r="D14" s="1" t="s">
        <v>340</v>
      </c>
      <c r="E14" s="1" t="s">
        <v>341</v>
      </c>
      <c r="F14" s="1" t="s">
        <v>256</v>
      </c>
      <c r="G14" s="1" t="s">
        <v>260</v>
      </c>
      <c r="H14" s="1" t="s">
        <v>261</v>
      </c>
      <c r="I14" s="1" t="s">
        <v>342</v>
      </c>
      <c r="J14" s="1" t="s">
        <v>30</v>
      </c>
      <c r="K14" s="1" t="s">
        <v>343</v>
      </c>
      <c r="L14" s="1" t="s">
        <v>343</v>
      </c>
      <c r="M14" s="1" t="s">
        <v>264</v>
      </c>
      <c r="N14" s="1" t="s">
        <v>264</v>
      </c>
      <c r="O14" s="1" t="s">
        <v>265</v>
      </c>
      <c r="P14" s="1" t="s">
        <v>266</v>
      </c>
      <c r="Q14" s="1" t="s">
        <v>267</v>
      </c>
      <c r="R14" s="1" t="s">
        <v>344</v>
      </c>
      <c r="S14" s="1" t="s">
        <v>269</v>
      </c>
      <c r="T14" s="1" t="s">
        <v>270</v>
      </c>
      <c r="U14" s="1" t="s">
        <v>271</v>
      </c>
    </row>
    <row r="15" s="1" customFormat="1" spans="1:21">
      <c r="A15" s="3">
        <v>18269611897</v>
      </c>
      <c r="B15" s="1" t="s">
        <v>338</v>
      </c>
      <c r="C15" s="1" t="s">
        <v>345</v>
      </c>
      <c r="D15" s="1" t="s">
        <v>297</v>
      </c>
      <c r="E15" s="1" t="s">
        <v>346</v>
      </c>
      <c r="F15" s="1" t="s">
        <v>256</v>
      </c>
      <c r="G15" s="1" t="s">
        <v>260</v>
      </c>
      <c r="H15" s="1" t="s">
        <v>261</v>
      </c>
      <c r="I15" s="1" t="s">
        <v>347</v>
      </c>
      <c r="J15" s="1" t="s">
        <v>30</v>
      </c>
      <c r="K15" s="1" t="s">
        <v>348</v>
      </c>
      <c r="L15" s="1" t="s">
        <v>348</v>
      </c>
      <c r="M15" s="1" t="s">
        <v>264</v>
      </c>
      <c r="N15" s="1" t="s">
        <v>264</v>
      </c>
      <c r="O15" s="1" t="s">
        <v>265</v>
      </c>
      <c r="P15" s="1" t="s">
        <v>266</v>
      </c>
      <c r="Q15" s="1" t="s">
        <v>267</v>
      </c>
      <c r="R15" s="1" t="s">
        <v>349</v>
      </c>
      <c r="S15" s="1" t="s">
        <v>269</v>
      </c>
      <c r="T15" s="1" t="s">
        <v>270</v>
      </c>
      <c r="U15" s="1" t="s">
        <v>271</v>
      </c>
    </row>
    <row r="16" s="1" customFormat="1" spans="1:21">
      <c r="A16" s="3">
        <v>18266681524</v>
      </c>
      <c r="B16" s="1" t="s">
        <v>338</v>
      </c>
      <c r="C16" s="1" t="s">
        <v>350</v>
      </c>
      <c r="D16" s="1" t="s">
        <v>351</v>
      </c>
      <c r="E16" s="1" t="s">
        <v>352</v>
      </c>
      <c r="F16" s="1" t="s">
        <v>256</v>
      </c>
      <c r="G16" s="1" t="s">
        <v>260</v>
      </c>
      <c r="H16" s="1" t="s">
        <v>261</v>
      </c>
      <c r="I16" s="1" t="s">
        <v>353</v>
      </c>
      <c r="J16" s="1" t="s">
        <v>30</v>
      </c>
      <c r="K16" s="1" t="s">
        <v>276</v>
      </c>
      <c r="L16" s="1" t="s">
        <v>276</v>
      </c>
      <c r="M16" s="1" t="s">
        <v>264</v>
      </c>
      <c r="N16" s="1" t="s">
        <v>264</v>
      </c>
      <c r="O16" s="1" t="s">
        <v>265</v>
      </c>
      <c r="P16" s="1" t="s">
        <v>266</v>
      </c>
      <c r="Q16" s="1" t="s">
        <v>267</v>
      </c>
      <c r="R16" s="1" t="s">
        <v>354</v>
      </c>
      <c r="S16" s="1" t="s">
        <v>269</v>
      </c>
      <c r="T16" s="1" t="s">
        <v>270</v>
      </c>
      <c r="U16" s="1" t="s">
        <v>271</v>
      </c>
    </row>
    <row r="17" s="1" customFormat="1" spans="1:21">
      <c r="A17" s="3">
        <v>18266624062</v>
      </c>
      <c r="B17" s="1" t="s">
        <v>338</v>
      </c>
      <c r="C17" s="1" t="s">
        <v>355</v>
      </c>
      <c r="D17" s="1" t="s">
        <v>356</v>
      </c>
      <c r="E17" s="1" t="s">
        <v>357</v>
      </c>
      <c r="F17" s="1" t="s">
        <v>256</v>
      </c>
      <c r="G17" s="1" t="s">
        <v>260</v>
      </c>
      <c r="H17" s="1" t="s">
        <v>261</v>
      </c>
      <c r="I17" s="1" t="s">
        <v>358</v>
      </c>
      <c r="J17" s="1" t="s">
        <v>30</v>
      </c>
      <c r="K17" s="1" t="s">
        <v>359</v>
      </c>
      <c r="L17" s="1" t="s">
        <v>359</v>
      </c>
      <c r="M17" s="1" t="s">
        <v>264</v>
      </c>
      <c r="N17" s="1" t="s">
        <v>264</v>
      </c>
      <c r="O17" s="1" t="s">
        <v>265</v>
      </c>
      <c r="P17" s="1" t="s">
        <v>266</v>
      </c>
      <c r="Q17" s="1" t="s">
        <v>267</v>
      </c>
      <c r="R17" s="1" t="s">
        <v>360</v>
      </c>
      <c r="S17" s="1" t="s">
        <v>269</v>
      </c>
      <c r="T17" s="1" t="s">
        <v>270</v>
      </c>
      <c r="U17" s="1" t="s">
        <v>271</v>
      </c>
    </row>
    <row r="18" s="1" customFormat="1" spans="1:21">
      <c r="A18" s="3">
        <v>18264459860</v>
      </c>
      <c r="B18" s="1" t="s">
        <v>338</v>
      </c>
      <c r="C18" s="1" t="s">
        <v>361</v>
      </c>
      <c r="D18" s="1" t="s">
        <v>362</v>
      </c>
      <c r="E18" s="1" t="s">
        <v>363</v>
      </c>
      <c r="F18" s="1" t="s">
        <v>338</v>
      </c>
      <c r="G18" s="1" t="s">
        <v>260</v>
      </c>
      <c r="H18" s="1" t="s">
        <v>261</v>
      </c>
      <c r="I18" s="1" t="s">
        <v>364</v>
      </c>
      <c r="J18" s="1" t="s">
        <v>30</v>
      </c>
      <c r="K18" s="1" t="s">
        <v>365</v>
      </c>
      <c r="L18" s="1" t="s">
        <v>365</v>
      </c>
      <c r="M18" s="1" t="s">
        <v>264</v>
      </c>
      <c r="N18" s="1" t="s">
        <v>264</v>
      </c>
      <c r="O18" s="1" t="s">
        <v>265</v>
      </c>
      <c r="P18" s="1" t="s">
        <v>266</v>
      </c>
      <c r="Q18" s="1" t="s">
        <v>267</v>
      </c>
      <c r="R18" s="1" t="s">
        <v>366</v>
      </c>
      <c r="S18" s="1" t="s">
        <v>269</v>
      </c>
      <c r="T18" s="1" t="s">
        <v>270</v>
      </c>
      <c r="U18" s="1" t="s">
        <v>271</v>
      </c>
    </row>
    <row r="19" s="1" customFormat="1" spans="1:21">
      <c r="A19" s="3">
        <v>18263682383</v>
      </c>
      <c r="B19" s="1" t="s">
        <v>338</v>
      </c>
      <c r="C19" s="1" t="s">
        <v>367</v>
      </c>
      <c r="D19" s="1" t="s">
        <v>368</v>
      </c>
      <c r="E19" s="1" t="s">
        <v>369</v>
      </c>
      <c r="F19" s="1" t="s">
        <v>256</v>
      </c>
      <c r="G19" s="1" t="s">
        <v>260</v>
      </c>
      <c r="H19" s="1" t="s">
        <v>261</v>
      </c>
      <c r="I19" s="1" t="s">
        <v>370</v>
      </c>
      <c r="J19" s="1" t="s">
        <v>30</v>
      </c>
      <c r="K19" s="1" t="s">
        <v>371</v>
      </c>
      <c r="L19" s="1" t="s">
        <v>371</v>
      </c>
      <c r="M19" s="1" t="s">
        <v>264</v>
      </c>
      <c r="N19" s="1" t="s">
        <v>264</v>
      </c>
      <c r="O19" s="1" t="s">
        <v>265</v>
      </c>
      <c r="P19" s="1" t="s">
        <v>266</v>
      </c>
      <c r="Q19" s="1" t="s">
        <v>267</v>
      </c>
      <c r="R19" s="1" t="s">
        <v>372</v>
      </c>
      <c r="S19" s="1" t="s">
        <v>269</v>
      </c>
      <c r="T19" s="1" t="s">
        <v>270</v>
      </c>
      <c r="U19" s="1" t="s">
        <v>271</v>
      </c>
    </row>
    <row r="20" s="1" customFormat="1" spans="1:21">
      <c r="A20" s="3">
        <v>18259692107</v>
      </c>
      <c r="B20" s="1" t="s">
        <v>373</v>
      </c>
      <c r="C20" s="1" t="s">
        <v>374</v>
      </c>
      <c r="D20" s="1" t="s">
        <v>375</v>
      </c>
      <c r="E20" s="1" t="s">
        <v>376</v>
      </c>
      <c r="F20" s="1" t="s">
        <v>338</v>
      </c>
      <c r="G20" s="1" t="s">
        <v>260</v>
      </c>
      <c r="H20" s="1" t="s">
        <v>261</v>
      </c>
      <c r="I20" s="1" t="s">
        <v>377</v>
      </c>
      <c r="J20" s="1" t="s">
        <v>30</v>
      </c>
      <c r="K20" s="1" t="s">
        <v>378</v>
      </c>
      <c r="L20" s="1" t="s">
        <v>378</v>
      </c>
      <c r="M20" s="1" t="s">
        <v>264</v>
      </c>
      <c r="N20" s="1" t="s">
        <v>264</v>
      </c>
      <c r="O20" s="1" t="s">
        <v>265</v>
      </c>
      <c r="P20" s="1" t="s">
        <v>266</v>
      </c>
      <c r="Q20" s="1" t="s">
        <v>267</v>
      </c>
      <c r="R20" s="1" t="s">
        <v>379</v>
      </c>
      <c r="S20" s="1" t="s">
        <v>269</v>
      </c>
      <c r="T20" s="1" t="s">
        <v>270</v>
      </c>
      <c r="U20" s="1" t="s">
        <v>271</v>
      </c>
    </row>
    <row r="21" s="1" customFormat="1" spans="1:21">
      <c r="A21" s="3">
        <v>18259650164</v>
      </c>
      <c r="B21" s="1" t="s">
        <v>373</v>
      </c>
      <c r="C21" s="1" t="s">
        <v>380</v>
      </c>
      <c r="D21" s="1" t="s">
        <v>381</v>
      </c>
      <c r="E21" s="1" t="s">
        <v>382</v>
      </c>
      <c r="F21" s="1" t="s">
        <v>338</v>
      </c>
      <c r="G21" s="1" t="s">
        <v>260</v>
      </c>
      <c r="H21" s="1" t="s">
        <v>261</v>
      </c>
      <c r="I21" s="1" t="s">
        <v>383</v>
      </c>
      <c r="J21" s="1" t="s">
        <v>30</v>
      </c>
      <c r="K21" s="1" t="s">
        <v>384</v>
      </c>
      <c r="L21" s="1" t="s">
        <v>384</v>
      </c>
      <c r="M21" s="1" t="s">
        <v>264</v>
      </c>
      <c r="N21" s="1" t="s">
        <v>264</v>
      </c>
      <c r="O21" s="1" t="s">
        <v>265</v>
      </c>
      <c r="P21" s="1" t="s">
        <v>266</v>
      </c>
      <c r="Q21" s="1" t="s">
        <v>267</v>
      </c>
      <c r="R21" s="1" t="s">
        <v>385</v>
      </c>
      <c r="S21" s="1" t="s">
        <v>269</v>
      </c>
      <c r="T21" s="1" t="s">
        <v>270</v>
      </c>
      <c r="U21" s="1" t="s">
        <v>271</v>
      </c>
    </row>
    <row r="22" s="1" customFormat="1" spans="1:21">
      <c r="A22" s="3">
        <v>18258225742</v>
      </c>
      <c r="B22" s="1" t="s">
        <v>373</v>
      </c>
      <c r="C22" s="1" t="s">
        <v>386</v>
      </c>
      <c r="D22" s="1" t="s">
        <v>387</v>
      </c>
      <c r="E22" s="1" t="s">
        <v>388</v>
      </c>
      <c r="F22" s="1" t="s">
        <v>373</v>
      </c>
      <c r="G22" s="1" t="s">
        <v>260</v>
      </c>
      <c r="H22" s="1" t="s">
        <v>261</v>
      </c>
      <c r="I22" s="1" t="s">
        <v>389</v>
      </c>
      <c r="J22" s="1" t="s">
        <v>30</v>
      </c>
      <c r="K22" s="1" t="s">
        <v>390</v>
      </c>
      <c r="L22" s="1" t="s">
        <v>390</v>
      </c>
      <c r="M22" s="1" t="s">
        <v>264</v>
      </c>
      <c r="N22" s="1" t="s">
        <v>264</v>
      </c>
      <c r="O22" s="1" t="s">
        <v>265</v>
      </c>
      <c r="P22" s="1" t="s">
        <v>266</v>
      </c>
      <c r="Q22" s="1" t="s">
        <v>267</v>
      </c>
      <c r="R22" s="1" t="s">
        <v>391</v>
      </c>
      <c r="S22" s="1" t="s">
        <v>269</v>
      </c>
      <c r="T22" s="1" t="s">
        <v>270</v>
      </c>
      <c r="U22" s="1" t="s">
        <v>271</v>
      </c>
    </row>
    <row r="23" s="1" customFormat="1" spans="1:21">
      <c r="A23" s="3">
        <v>18253970024</v>
      </c>
      <c r="B23" s="1" t="s">
        <v>373</v>
      </c>
      <c r="C23" s="1" t="s">
        <v>392</v>
      </c>
      <c r="D23" s="1" t="s">
        <v>393</v>
      </c>
      <c r="E23" s="1" t="s">
        <v>394</v>
      </c>
      <c r="F23" s="1" t="s">
        <v>256</v>
      </c>
      <c r="G23" s="1" t="s">
        <v>260</v>
      </c>
      <c r="H23" s="1" t="s">
        <v>261</v>
      </c>
      <c r="I23" s="1" t="s">
        <v>395</v>
      </c>
      <c r="J23" s="1" t="s">
        <v>30</v>
      </c>
      <c r="K23" s="1" t="s">
        <v>396</v>
      </c>
      <c r="L23" s="1" t="s">
        <v>396</v>
      </c>
      <c r="M23" s="1" t="s">
        <v>264</v>
      </c>
      <c r="N23" s="1" t="s">
        <v>264</v>
      </c>
      <c r="O23" s="1" t="s">
        <v>265</v>
      </c>
      <c r="P23" s="1" t="s">
        <v>266</v>
      </c>
      <c r="Q23" s="1" t="s">
        <v>267</v>
      </c>
      <c r="R23" s="1" t="s">
        <v>397</v>
      </c>
      <c r="S23" s="1" t="s">
        <v>269</v>
      </c>
      <c r="T23" s="1" t="s">
        <v>270</v>
      </c>
      <c r="U23" s="1" t="s">
        <v>271</v>
      </c>
    </row>
    <row r="24" s="1" customFormat="1" spans="1:21">
      <c r="A24" s="3">
        <v>18250102179</v>
      </c>
      <c r="B24" s="1" t="s">
        <v>373</v>
      </c>
      <c r="C24" s="1" t="s">
        <v>398</v>
      </c>
      <c r="D24" s="1" t="s">
        <v>399</v>
      </c>
      <c r="E24" s="1" t="s">
        <v>400</v>
      </c>
      <c r="F24" s="1" t="s">
        <v>373</v>
      </c>
      <c r="G24" s="1" t="s">
        <v>260</v>
      </c>
      <c r="H24" s="1" t="s">
        <v>261</v>
      </c>
      <c r="I24" s="1" t="s">
        <v>401</v>
      </c>
      <c r="J24" s="1" t="s">
        <v>30</v>
      </c>
      <c r="K24" s="1" t="s">
        <v>402</v>
      </c>
      <c r="L24" s="1" t="s">
        <v>402</v>
      </c>
      <c r="M24" s="1" t="s">
        <v>264</v>
      </c>
      <c r="N24" s="1" t="s">
        <v>264</v>
      </c>
      <c r="O24" s="1" t="s">
        <v>265</v>
      </c>
      <c r="P24" s="1" t="s">
        <v>266</v>
      </c>
      <c r="Q24" s="1" t="s">
        <v>267</v>
      </c>
      <c r="R24" s="1" t="s">
        <v>403</v>
      </c>
      <c r="S24" s="1" t="s">
        <v>269</v>
      </c>
      <c r="T24" s="1" t="s">
        <v>270</v>
      </c>
      <c r="U24" s="1" t="s">
        <v>271</v>
      </c>
    </row>
    <row r="25" s="1" customFormat="1" spans="1:21">
      <c r="A25" s="3">
        <v>18247356067</v>
      </c>
      <c r="B25" s="1" t="s">
        <v>404</v>
      </c>
      <c r="C25" s="1" t="s">
        <v>405</v>
      </c>
      <c r="D25" s="1" t="s">
        <v>406</v>
      </c>
      <c r="E25" s="1" t="s">
        <v>407</v>
      </c>
      <c r="F25" s="1" t="s">
        <v>404</v>
      </c>
      <c r="G25" s="1" t="s">
        <v>260</v>
      </c>
      <c r="H25" s="1" t="s">
        <v>261</v>
      </c>
      <c r="I25" s="1" t="s">
        <v>408</v>
      </c>
      <c r="J25" s="1" t="s">
        <v>30</v>
      </c>
      <c r="K25" s="1" t="s">
        <v>409</v>
      </c>
      <c r="L25" s="1" t="s">
        <v>409</v>
      </c>
      <c r="M25" s="1" t="s">
        <v>264</v>
      </c>
      <c r="N25" s="1" t="s">
        <v>264</v>
      </c>
      <c r="O25" s="1" t="s">
        <v>265</v>
      </c>
      <c r="P25" s="1" t="s">
        <v>266</v>
      </c>
      <c r="Q25" s="1" t="s">
        <v>267</v>
      </c>
      <c r="R25" s="1" t="s">
        <v>410</v>
      </c>
      <c r="S25" s="1" t="s">
        <v>269</v>
      </c>
      <c r="T25" s="1" t="s">
        <v>270</v>
      </c>
      <c r="U25" s="1" t="s">
        <v>271</v>
      </c>
    </row>
    <row r="26" s="1" customFormat="1" spans="1:21">
      <c r="A26" s="3">
        <v>18247044173</v>
      </c>
      <c r="B26" s="1" t="s">
        <v>404</v>
      </c>
      <c r="C26" s="1" t="s">
        <v>411</v>
      </c>
      <c r="D26" s="1" t="s">
        <v>412</v>
      </c>
      <c r="E26" s="1" t="s">
        <v>413</v>
      </c>
      <c r="F26" s="1" t="s">
        <v>338</v>
      </c>
      <c r="G26" s="1" t="s">
        <v>260</v>
      </c>
      <c r="H26" s="1" t="s">
        <v>261</v>
      </c>
      <c r="I26" s="1" t="s">
        <v>414</v>
      </c>
      <c r="J26" s="1" t="s">
        <v>30</v>
      </c>
      <c r="K26" s="1" t="s">
        <v>415</v>
      </c>
      <c r="L26" s="1" t="s">
        <v>415</v>
      </c>
      <c r="M26" s="1" t="s">
        <v>264</v>
      </c>
      <c r="N26" s="1" t="s">
        <v>264</v>
      </c>
      <c r="O26" s="1" t="s">
        <v>265</v>
      </c>
      <c r="P26" s="1" t="s">
        <v>266</v>
      </c>
      <c r="Q26" s="1" t="s">
        <v>267</v>
      </c>
      <c r="R26" s="1" t="s">
        <v>416</v>
      </c>
      <c r="S26" s="1" t="s">
        <v>269</v>
      </c>
      <c r="T26" s="1" t="s">
        <v>270</v>
      </c>
      <c r="U26" s="1" t="s">
        <v>271</v>
      </c>
    </row>
    <row r="27" s="1" customFormat="1" spans="1:21">
      <c r="A27" s="3">
        <v>18241721723</v>
      </c>
      <c r="B27" s="1" t="s">
        <v>404</v>
      </c>
      <c r="C27" s="1" t="s">
        <v>417</v>
      </c>
      <c r="D27" s="1" t="s">
        <v>418</v>
      </c>
      <c r="E27" s="1" t="s">
        <v>419</v>
      </c>
      <c r="F27" s="1" t="s">
        <v>256</v>
      </c>
      <c r="G27" s="1" t="s">
        <v>260</v>
      </c>
      <c r="H27" s="1" t="s">
        <v>261</v>
      </c>
      <c r="I27" s="1" t="s">
        <v>420</v>
      </c>
      <c r="J27" s="1" t="s">
        <v>30</v>
      </c>
      <c r="K27" s="1" t="s">
        <v>421</v>
      </c>
      <c r="L27" s="1" t="s">
        <v>421</v>
      </c>
      <c r="M27" s="1" t="s">
        <v>264</v>
      </c>
      <c r="N27" s="1" t="s">
        <v>264</v>
      </c>
      <c r="O27" s="1" t="s">
        <v>265</v>
      </c>
      <c r="P27" s="1" t="s">
        <v>266</v>
      </c>
      <c r="Q27" s="1" t="s">
        <v>267</v>
      </c>
      <c r="R27" s="1" t="s">
        <v>422</v>
      </c>
      <c r="S27" s="1" t="s">
        <v>269</v>
      </c>
      <c r="T27" s="1" t="s">
        <v>270</v>
      </c>
      <c r="U27" s="1" t="s">
        <v>271</v>
      </c>
    </row>
    <row r="28" s="1" customFormat="1" spans="1:21">
      <c r="A28" s="3">
        <v>17933084624</v>
      </c>
      <c r="B28" s="1" t="s">
        <v>423</v>
      </c>
      <c r="C28" s="1" t="s">
        <v>424</v>
      </c>
      <c r="D28" s="1" t="s">
        <v>425</v>
      </c>
      <c r="E28" s="1" t="s">
        <v>426</v>
      </c>
      <c r="F28" s="1" t="s">
        <v>404</v>
      </c>
      <c r="G28" s="1" t="s">
        <v>260</v>
      </c>
      <c r="H28" s="1" t="s">
        <v>261</v>
      </c>
      <c r="I28" s="1" t="s">
        <v>427</v>
      </c>
      <c r="J28" s="1" t="s">
        <v>30</v>
      </c>
      <c r="K28" s="1" t="s">
        <v>428</v>
      </c>
      <c r="L28" s="1" t="s">
        <v>428</v>
      </c>
      <c r="M28" s="1" t="s">
        <v>264</v>
      </c>
      <c r="N28" s="1" t="s">
        <v>264</v>
      </c>
      <c r="O28" s="1" t="s">
        <v>265</v>
      </c>
      <c r="P28" s="1" t="s">
        <v>266</v>
      </c>
      <c r="Q28" s="1" t="s">
        <v>267</v>
      </c>
      <c r="R28" s="1" t="s">
        <v>429</v>
      </c>
      <c r="S28" s="1" t="s">
        <v>269</v>
      </c>
      <c r="T28" s="1" t="s">
        <v>270</v>
      </c>
      <c r="U28" s="1" t="s">
        <v>271</v>
      </c>
    </row>
    <row r="29" s="1" customFormat="1" spans="1:21">
      <c r="A29" s="3">
        <v>18202879500</v>
      </c>
      <c r="B29" s="1" t="s">
        <v>430</v>
      </c>
      <c r="C29" s="1" t="s">
        <v>431</v>
      </c>
      <c r="D29" s="1" t="s">
        <v>432</v>
      </c>
      <c r="E29" s="1" t="s">
        <v>433</v>
      </c>
      <c r="F29" s="1" t="s">
        <v>434</v>
      </c>
      <c r="G29" s="1" t="s">
        <v>260</v>
      </c>
      <c r="H29" s="1" t="s">
        <v>261</v>
      </c>
      <c r="I29" s="1" t="s">
        <v>435</v>
      </c>
      <c r="J29" s="1" t="s">
        <v>30</v>
      </c>
      <c r="K29" s="1" t="s">
        <v>436</v>
      </c>
      <c r="L29" s="1" t="s">
        <v>436</v>
      </c>
      <c r="M29" s="1" t="s">
        <v>264</v>
      </c>
      <c r="N29" s="1" t="s">
        <v>264</v>
      </c>
      <c r="O29" s="1" t="s">
        <v>265</v>
      </c>
      <c r="P29" s="1" t="s">
        <v>266</v>
      </c>
      <c r="Q29" s="1" t="s">
        <v>267</v>
      </c>
      <c r="R29" s="1" t="s">
        <v>437</v>
      </c>
      <c r="S29" s="1" t="s">
        <v>269</v>
      </c>
      <c r="T29" s="1" t="s">
        <v>270</v>
      </c>
      <c r="U29" s="1" t="s">
        <v>271</v>
      </c>
    </row>
    <row r="30" s="1" customFormat="1" spans="1:21">
      <c r="A30" s="3">
        <v>18091939804</v>
      </c>
      <c r="B30" s="1" t="s">
        <v>438</v>
      </c>
      <c r="C30" s="1" t="s">
        <v>439</v>
      </c>
      <c r="D30" s="1" t="s">
        <v>440</v>
      </c>
      <c r="E30" s="1" t="s">
        <v>441</v>
      </c>
      <c r="F30" s="1" t="s">
        <v>373</v>
      </c>
      <c r="G30" s="1" t="s">
        <v>260</v>
      </c>
      <c r="H30" s="1" t="s">
        <v>261</v>
      </c>
      <c r="I30" s="1" t="s">
        <v>442</v>
      </c>
      <c r="J30" s="1" t="s">
        <v>30</v>
      </c>
      <c r="K30" s="1" t="s">
        <v>443</v>
      </c>
      <c r="L30" s="1" t="s">
        <v>443</v>
      </c>
      <c r="M30" s="1" t="s">
        <v>264</v>
      </c>
      <c r="N30" s="1" t="s">
        <v>264</v>
      </c>
      <c r="O30" s="1" t="s">
        <v>265</v>
      </c>
      <c r="P30" s="1" t="s">
        <v>266</v>
      </c>
      <c r="Q30" s="1" t="s">
        <v>267</v>
      </c>
      <c r="R30" s="1" t="s">
        <v>444</v>
      </c>
      <c r="S30" s="1" t="s">
        <v>269</v>
      </c>
      <c r="T30" s="1" t="s">
        <v>270</v>
      </c>
      <c r="U30" s="1" t="s">
        <v>271</v>
      </c>
    </row>
    <row r="31" s="1" customFormat="1" spans="1:21">
      <c r="A31" s="3">
        <v>18142689234</v>
      </c>
      <c r="B31" s="1" t="s">
        <v>445</v>
      </c>
      <c r="C31" s="1" t="s">
        <v>446</v>
      </c>
      <c r="D31" s="1" t="s">
        <v>447</v>
      </c>
      <c r="E31" s="1" t="s">
        <v>448</v>
      </c>
      <c r="F31" s="1" t="s">
        <v>256</v>
      </c>
      <c r="G31" s="1" t="s">
        <v>260</v>
      </c>
      <c r="H31" s="1" t="s">
        <v>261</v>
      </c>
      <c r="I31" s="1" t="s">
        <v>449</v>
      </c>
      <c r="J31" s="1" t="s">
        <v>30</v>
      </c>
      <c r="K31" s="1" t="s">
        <v>450</v>
      </c>
      <c r="L31" s="1" t="s">
        <v>450</v>
      </c>
      <c r="M31" s="1" t="s">
        <v>264</v>
      </c>
      <c r="N31" s="1" t="s">
        <v>264</v>
      </c>
      <c r="O31" s="1" t="s">
        <v>265</v>
      </c>
      <c r="P31" s="1" t="s">
        <v>266</v>
      </c>
      <c r="Q31" s="1" t="s">
        <v>267</v>
      </c>
      <c r="R31" s="1" t="s">
        <v>451</v>
      </c>
      <c r="S31" s="1" t="s">
        <v>269</v>
      </c>
      <c r="T31" s="1" t="s">
        <v>270</v>
      </c>
      <c r="U31" s="1" t="s">
        <v>271</v>
      </c>
    </row>
    <row r="32" s="1" customFormat="1" spans="1:21">
      <c r="A32" s="3">
        <v>17891909967</v>
      </c>
      <c r="B32" s="1" t="s">
        <v>452</v>
      </c>
      <c r="C32" s="1" t="s">
        <v>453</v>
      </c>
      <c r="D32" s="1" t="s">
        <v>454</v>
      </c>
      <c r="E32" s="1" t="s">
        <v>455</v>
      </c>
      <c r="F32" s="1" t="s">
        <v>373</v>
      </c>
      <c r="G32" s="1" t="s">
        <v>260</v>
      </c>
      <c r="H32" s="1" t="s">
        <v>261</v>
      </c>
      <c r="I32" s="1" t="s">
        <v>456</v>
      </c>
      <c r="J32" s="1" t="s">
        <v>30</v>
      </c>
      <c r="K32" s="1" t="s">
        <v>457</v>
      </c>
      <c r="L32" s="1" t="s">
        <v>458</v>
      </c>
      <c r="M32" s="1" t="s">
        <v>459</v>
      </c>
      <c r="N32" s="1" t="s">
        <v>460</v>
      </c>
      <c r="O32" s="1" t="s">
        <v>265</v>
      </c>
      <c r="P32" s="1" t="s">
        <v>266</v>
      </c>
      <c r="Q32" s="1" t="s">
        <v>267</v>
      </c>
      <c r="R32" s="1" t="s">
        <v>461</v>
      </c>
      <c r="S32" s="1" t="s">
        <v>269</v>
      </c>
      <c r="T32" s="1" t="s">
        <v>270</v>
      </c>
      <c r="U32" s="1" t="s">
        <v>271</v>
      </c>
    </row>
    <row r="33" s="1" customFormat="1" spans="1:21">
      <c r="A33" s="3">
        <v>17843898587</v>
      </c>
      <c r="B33" s="1" t="s">
        <v>462</v>
      </c>
      <c r="C33" s="1" t="s">
        <v>463</v>
      </c>
      <c r="D33" s="1" t="s">
        <v>464</v>
      </c>
      <c r="E33" s="1" t="s">
        <v>465</v>
      </c>
      <c r="F33" s="1" t="s">
        <v>466</v>
      </c>
      <c r="G33" s="1" t="s">
        <v>260</v>
      </c>
      <c r="H33" s="1" t="s">
        <v>261</v>
      </c>
      <c r="I33" s="1" t="s">
        <v>467</v>
      </c>
      <c r="J33" s="1" t="s">
        <v>30</v>
      </c>
      <c r="K33" s="1" t="s">
        <v>468</v>
      </c>
      <c r="L33" s="1" t="s">
        <v>468</v>
      </c>
      <c r="M33" s="1" t="s">
        <v>264</v>
      </c>
      <c r="N33" s="1" t="s">
        <v>264</v>
      </c>
      <c r="O33" s="1" t="s">
        <v>265</v>
      </c>
      <c r="P33" s="1" t="s">
        <v>266</v>
      </c>
      <c r="Q33" s="1" t="s">
        <v>267</v>
      </c>
      <c r="R33" s="1" t="s">
        <v>469</v>
      </c>
      <c r="S33" s="1" t="s">
        <v>269</v>
      </c>
      <c r="T33" s="1" t="s">
        <v>270</v>
      </c>
      <c r="U33" s="1" t="s">
        <v>271</v>
      </c>
    </row>
    <row r="34" s="1" customFormat="1" spans="1:21">
      <c r="A34" s="3">
        <v>18215388629</v>
      </c>
      <c r="B34" s="1" t="s">
        <v>470</v>
      </c>
      <c r="C34" s="1" t="s">
        <v>471</v>
      </c>
      <c r="D34" s="1" t="s">
        <v>472</v>
      </c>
      <c r="E34" s="1" t="s">
        <v>473</v>
      </c>
      <c r="F34" s="1" t="s">
        <v>256</v>
      </c>
      <c r="G34" s="1" t="s">
        <v>260</v>
      </c>
      <c r="H34" s="1" t="s">
        <v>261</v>
      </c>
      <c r="I34" s="1" t="s">
        <v>474</v>
      </c>
      <c r="J34" s="1" t="s">
        <v>30</v>
      </c>
      <c r="K34" s="1" t="s">
        <v>475</v>
      </c>
      <c r="L34" s="1" t="s">
        <v>475</v>
      </c>
      <c r="M34" s="1" t="s">
        <v>264</v>
      </c>
      <c r="N34" s="1" t="s">
        <v>264</v>
      </c>
      <c r="O34" s="1" t="s">
        <v>265</v>
      </c>
      <c r="P34" s="1" t="s">
        <v>266</v>
      </c>
      <c r="Q34" s="1" t="s">
        <v>267</v>
      </c>
      <c r="R34" s="1" t="s">
        <v>476</v>
      </c>
      <c r="S34" s="1" t="s">
        <v>269</v>
      </c>
      <c r="T34" s="1" t="s">
        <v>270</v>
      </c>
      <c r="U34" s="1" t="s">
        <v>271</v>
      </c>
    </row>
    <row r="35" s="1" customFormat="1" spans="1:21">
      <c r="A35" s="3">
        <v>17782045514</v>
      </c>
      <c r="B35" s="1" t="s">
        <v>477</v>
      </c>
      <c r="C35" s="1" t="s">
        <v>478</v>
      </c>
      <c r="D35" s="1" t="s">
        <v>479</v>
      </c>
      <c r="E35" s="1" t="s">
        <v>480</v>
      </c>
      <c r="F35" s="1" t="s">
        <v>373</v>
      </c>
      <c r="G35" s="1" t="s">
        <v>260</v>
      </c>
      <c r="H35" s="1" t="s">
        <v>261</v>
      </c>
      <c r="I35" s="1" t="s">
        <v>481</v>
      </c>
      <c r="J35" s="1" t="s">
        <v>30</v>
      </c>
      <c r="K35" s="1" t="s">
        <v>482</v>
      </c>
      <c r="L35" s="1" t="s">
        <v>482</v>
      </c>
      <c r="M35" s="1" t="s">
        <v>264</v>
      </c>
      <c r="N35" s="1" t="s">
        <v>264</v>
      </c>
      <c r="O35" s="1" t="s">
        <v>265</v>
      </c>
      <c r="P35" s="1" t="s">
        <v>266</v>
      </c>
      <c r="Q35" s="1" t="s">
        <v>267</v>
      </c>
      <c r="R35" s="1" t="s">
        <v>483</v>
      </c>
      <c r="S35" s="1" t="s">
        <v>269</v>
      </c>
      <c r="T35" s="1" t="s">
        <v>270</v>
      </c>
      <c r="U35" s="1" t="s">
        <v>271</v>
      </c>
    </row>
    <row r="36" s="1" customFormat="1" spans="1:21">
      <c r="A36" s="3">
        <v>18223150062</v>
      </c>
      <c r="B36" s="1" t="s">
        <v>484</v>
      </c>
      <c r="C36" s="1" t="s">
        <v>485</v>
      </c>
      <c r="D36" s="1" t="s">
        <v>486</v>
      </c>
      <c r="E36" s="1" t="s">
        <v>487</v>
      </c>
      <c r="F36" s="1" t="s">
        <v>373</v>
      </c>
      <c r="G36" s="1" t="s">
        <v>260</v>
      </c>
      <c r="H36" s="1" t="s">
        <v>261</v>
      </c>
      <c r="I36" s="1" t="s">
        <v>488</v>
      </c>
      <c r="J36" s="1" t="s">
        <v>30</v>
      </c>
      <c r="K36" s="1" t="s">
        <v>489</v>
      </c>
      <c r="L36" s="1" t="s">
        <v>489</v>
      </c>
      <c r="M36" s="1" t="s">
        <v>264</v>
      </c>
      <c r="N36" s="1" t="s">
        <v>264</v>
      </c>
      <c r="O36" s="1" t="s">
        <v>265</v>
      </c>
      <c r="P36" s="1" t="s">
        <v>266</v>
      </c>
      <c r="Q36" s="1" t="s">
        <v>267</v>
      </c>
      <c r="R36" s="1" t="s">
        <v>490</v>
      </c>
      <c r="S36" s="1" t="s">
        <v>269</v>
      </c>
      <c r="T36" s="1" t="s">
        <v>270</v>
      </c>
      <c r="U36" s="1" t="s">
        <v>271</v>
      </c>
    </row>
    <row r="37" s="1" customFormat="1" spans="1:21">
      <c r="A37" s="3">
        <v>18231778455</v>
      </c>
      <c r="B37" s="1" t="s">
        <v>466</v>
      </c>
      <c r="C37" s="1" t="s">
        <v>491</v>
      </c>
      <c r="D37" s="1" t="s">
        <v>492</v>
      </c>
      <c r="E37" s="1" t="s">
        <v>493</v>
      </c>
      <c r="F37" s="1" t="s">
        <v>256</v>
      </c>
      <c r="G37" s="1" t="s">
        <v>260</v>
      </c>
      <c r="H37" s="1" t="s">
        <v>261</v>
      </c>
      <c r="I37" s="1" t="s">
        <v>494</v>
      </c>
      <c r="J37" s="1" t="s">
        <v>30</v>
      </c>
      <c r="K37" s="1" t="s">
        <v>495</v>
      </c>
      <c r="L37" s="1" t="s">
        <v>495</v>
      </c>
      <c r="M37" s="1" t="s">
        <v>264</v>
      </c>
      <c r="N37" s="1" t="s">
        <v>264</v>
      </c>
      <c r="O37" s="1" t="s">
        <v>265</v>
      </c>
      <c r="P37" s="1" t="s">
        <v>266</v>
      </c>
      <c r="Q37" s="1" t="s">
        <v>267</v>
      </c>
      <c r="R37" s="1" t="s">
        <v>496</v>
      </c>
      <c r="S37" s="1" t="s">
        <v>269</v>
      </c>
      <c r="T37" s="1" t="s">
        <v>270</v>
      </c>
      <c r="U37" s="1" t="s">
        <v>271</v>
      </c>
    </row>
    <row r="38" s="1" customFormat="1" spans="1:21">
      <c r="A38" s="3">
        <v>18055391060</v>
      </c>
      <c r="B38" s="1" t="s">
        <v>497</v>
      </c>
      <c r="C38" s="1" t="s">
        <v>498</v>
      </c>
      <c r="D38" s="1" t="s">
        <v>499</v>
      </c>
      <c r="E38" s="1" t="s">
        <v>500</v>
      </c>
      <c r="F38" s="1" t="s">
        <v>256</v>
      </c>
      <c r="G38" s="1" t="s">
        <v>260</v>
      </c>
      <c r="H38" s="1" t="s">
        <v>261</v>
      </c>
      <c r="I38" s="1" t="s">
        <v>265</v>
      </c>
      <c r="J38" s="1" t="s">
        <v>30</v>
      </c>
      <c r="K38" s="1" t="s">
        <v>265</v>
      </c>
      <c r="L38" s="1" t="s">
        <v>265</v>
      </c>
      <c r="M38" s="1" t="s">
        <v>264</v>
      </c>
      <c r="N38" s="1" t="s">
        <v>264</v>
      </c>
      <c r="O38" s="1" t="s">
        <v>265</v>
      </c>
      <c r="P38" s="1" t="s">
        <v>266</v>
      </c>
      <c r="Q38" s="1" t="s">
        <v>267</v>
      </c>
      <c r="R38" s="1" t="s">
        <v>501</v>
      </c>
      <c r="S38" s="1" t="s">
        <v>269</v>
      </c>
      <c r="T38" s="1" t="s">
        <v>270</v>
      </c>
      <c r="U38" s="1" t="s">
        <v>271</v>
      </c>
    </row>
    <row r="39" s="1" customFormat="1" spans="1:21">
      <c r="A39" s="3">
        <v>18237124156</v>
      </c>
      <c r="B39" s="1" t="s">
        <v>466</v>
      </c>
      <c r="C39" s="1" t="s">
        <v>502</v>
      </c>
      <c r="D39" s="1" t="s">
        <v>503</v>
      </c>
      <c r="E39" s="1" t="s">
        <v>504</v>
      </c>
      <c r="F39" s="1" t="s">
        <v>256</v>
      </c>
      <c r="G39" s="1" t="s">
        <v>260</v>
      </c>
      <c r="H39" s="1" t="s">
        <v>261</v>
      </c>
      <c r="I39" s="1" t="s">
        <v>505</v>
      </c>
      <c r="J39" s="1" t="s">
        <v>30</v>
      </c>
      <c r="K39" s="1" t="s">
        <v>506</v>
      </c>
      <c r="L39" s="1" t="s">
        <v>506</v>
      </c>
      <c r="M39" s="1" t="s">
        <v>264</v>
      </c>
      <c r="N39" s="1" t="s">
        <v>264</v>
      </c>
      <c r="O39" s="1" t="s">
        <v>265</v>
      </c>
      <c r="P39" s="1" t="s">
        <v>266</v>
      </c>
      <c r="Q39" s="1" t="s">
        <v>267</v>
      </c>
      <c r="R39" s="1" t="s">
        <v>507</v>
      </c>
      <c r="S39" s="1" t="s">
        <v>269</v>
      </c>
      <c r="T39" s="1" t="s">
        <v>270</v>
      </c>
      <c r="U39" s="1" t="s">
        <v>271</v>
      </c>
    </row>
    <row r="40" s="1" customFormat="1" spans="1:21">
      <c r="A40" s="3">
        <v>18241760301</v>
      </c>
      <c r="B40" s="1" t="s">
        <v>404</v>
      </c>
      <c r="C40" s="1" t="s">
        <v>508</v>
      </c>
      <c r="D40" s="1" t="s">
        <v>509</v>
      </c>
      <c r="E40" s="1" t="s">
        <v>510</v>
      </c>
      <c r="F40" s="1" t="s">
        <v>338</v>
      </c>
      <c r="G40" s="1" t="s">
        <v>260</v>
      </c>
      <c r="H40" s="1" t="s">
        <v>261</v>
      </c>
      <c r="I40" s="1" t="s">
        <v>511</v>
      </c>
      <c r="J40" s="1" t="s">
        <v>30</v>
      </c>
      <c r="K40" s="1" t="s">
        <v>512</v>
      </c>
      <c r="L40" s="1" t="s">
        <v>512</v>
      </c>
      <c r="M40" s="1" t="s">
        <v>264</v>
      </c>
      <c r="N40" s="1" t="s">
        <v>264</v>
      </c>
      <c r="O40" s="1" t="s">
        <v>265</v>
      </c>
      <c r="P40" s="1" t="s">
        <v>266</v>
      </c>
      <c r="Q40" s="1" t="s">
        <v>267</v>
      </c>
      <c r="R40" s="1" t="s">
        <v>513</v>
      </c>
      <c r="S40" s="1" t="s">
        <v>269</v>
      </c>
      <c r="T40" s="1" t="s">
        <v>270</v>
      </c>
      <c r="U40" s="1" t="s">
        <v>271</v>
      </c>
    </row>
    <row r="41" s="1" customFormat="1" spans="1:21">
      <c r="A41" s="3">
        <v>18224602381</v>
      </c>
      <c r="B41" s="1" t="s">
        <v>484</v>
      </c>
      <c r="C41" s="1" t="s">
        <v>514</v>
      </c>
      <c r="D41" s="1" t="s">
        <v>515</v>
      </c>
      <c r="E41" s="1" t="s">
        <v>516</v>
      </c>
      <c r="F41" s="1" t="s">
        <v>373</v>
      </c>
      <c r="G41" s="1" t="s">
        <v>260</v>
      </c>
      <c r="H41" s="1" t="s">
        <v>261</v>
      </c>
      <c r="I41" s="1" t="s">
        <v>517</v>
      </c>
      <c r="J41" s="1" t="s">
        <v>30</v>
      </c>
      <c r="K41" s="1" t="s">
        <v>518</v>
      </c>
      <c r="L41" s="1" t="s">
        <v>518</v>
      </c>
      <c r="M41" s="1" t="s">
        <v>264</v>
      </c>
      <c r="N41" s="1" t="s">
        <v>264</v>
      </c>
      <c r="O41" s="1" t="s">
        <v>265</v>
      </c>
      <c r="P41" s="1" t="s">
        <v>266</v>
      </c>
      <c r="Q41" s="1" t="s">
        <v>267</v>
      </c>
      <c r="R41" s="1" t="s">
        <v>519</v>
      </c>
      <c r="S41" s="1" t="s">
        <v>269</v>
      </c>
      <c r="T41" s="1" t="s">
        <v>270</v>
      </c>
      <c r="U41" s="1" t="s">
        <v>271</v>
      </c>
    </row>
    <row r="42" s="1" customFormat="1" spans="1:21">
      <c r="A42" s="3">
        <v>18243862107</v>
      </c>
      <c r="B42" s="1" t="s">
        <v>404</v>
      </c>
      <c r="C42" s="1" t="s">
        <v>520</v>
      </c>
      <c r="D42" s="1" t="s">
        <v>521</v>
      </c>
      <c r="E42" s="1" t="s">
        <v>522</v>
      </c>
      <c r="F42" s="1" t="s">
        <v>338</v>
      </c>
      <c r="G42" s="1" t="s">
        <v>260</v>
      </c>
      <c r="H42" s="1" t="s">
        <v>261</v>
      </c>
      <c r="I42" s="1" t="s">
        <v>523</v>
      </c>
      <c r="J42" s="1" t="s">
        <v>30</v>
      </c>
      <c r="K42" s="1" t="s">
        <v>524</v>
      </c>
      <c r="L42" s="1" t="s">
        <v>524</v>
      </c>
      <c r="M42" s="1" t="s">
        <v>264</v>
      </c>
      <c r="N42" s="1" t="s">
        <v>264</v>
      </c>
      <c r="O42" s="1" t="s">
        <v>265</v>
      </c>
      <c r="P42" s="1" t="s">
        <v>266</v>
      </c>
      <c r="Q42" s="1" t="s">
        <v>267</v>
      </c>
      <c r="R42" s="1" t="s">
        <v>525</v>
      </c>
      <c r="S42" s="1" t="s">
        <v>269</v>
      </c>
      <c r="T42" s="1" t="s">
        <v>270</v>
      </c>
      <c r="U42" s="1" t="s">
        <v>271</v>
      </c>
    </row>
    <row r="43" s="1" customFormat="1" spans="1:21">
      <c r="A43" s="3">
        <v>18142861388</v>
      </c>
      <c r="B43" s="1" t="s">
        <v>445</v>
      </c>
      <c r="C43" s="1" t="s">
        <v>526</v>
      </c>
      <c r="D43" s="1" t="s">
        <v>527</v>
      </c>
      <c r="E43" s="1" t="s">
        <v>528</v>
      </c>
      <c r="F43" s="1" t="s">
        <v>338</v>
      </c>
      <c r="G43" s="1" t="s">
        <v>260</v>
      </c>
      <c r="H43" s="1" t="s">
        <v>261</v>
      </c>
      <c r="I43" s="1" t="s">
        <v>529</v>
      </c>
      <c r="J43" s="1" t="s">
        <v>30</v>
      </c>
      <c r="K43" s="1" t="s">
        <v>530</v>
      </c>
      <c r="L43" s="1" t="s">
        <v>530</v>
      </c>
      <c r="M43" s="1" t="s">
        <v>264</v>
      </c>
      <c r="N43" s="1" t="s">
        <v>264</v>
      </c>
      <c r="O43" s="1" t="s">
        <v>265</v>
      </c>
      <c r="P43" s="1" t="s">
        <v>266</v>
      </c>
      <c r="Q43" s="1" t="s">
        <v>267</v>
      </c>
      <c r="R43" s="1" t="s">
        <v>531</v>
      </c>
      <c r="S43" s="1" t="s">
        <v>269</v>
      </c>
      <c r="T43" s="1" t="s">
        <v>270</v>
      </c>
      <c r="U43" s="1" t="s">
        <v>271</v>
      </c>
    </row>
    <row r="44" s="1" customFormat="1" spans="1:21">
      <c r="A44" s="3">
        <v>17677970854</v>
      </c>
      <c r="B44" s="1" t="s">
        <v>532</v>
      </c>
      <c r="C44" s="1" t="s">
        <v>533</v>
      </c>
      <c r="D44" s="1" t="s">
        <v>534</v>
      </c>
      <c r="E44" s="1" t="s">
        <v>535</v>
      </c>
      <c r="F44" s="1" t="s">
        <v>373</v>
      </c>
      <c r="G44" s="1" t="s">
        <v>260</v>
      </c>
      <c r="H44" s="1" t="s">
        <v>261</v>
      </c>
      <c r="I44" s="1" t="s">
        <v>536</v>
      </c>
      <c r="J44" s="1" t="s">
        <v>30</v>
      </c>
      <c r="K44" s="1" t="s">
        <v>537</v>
      </c>
      <c r="L44" s="1" t="s">
        <v>537</v>
      </c>
      <c r="M44" s="1" t="s">
        <v>264</v>
      </c>
      <c r="N44" s="1" t="s">
        <v>264</v>
      </c>
      <c r="O44" s="1" t="s">
        <v>265</v>
      </c>
      <c r="P44" s="1" t="s">
        <v>266</v>
      </c>
      <c r="Q44" s="1" t="s">
        <v>267</v>
      </c>
      <c r="R44" s="1" t="s">
        <v>538</v>
      </c>
      <c r="S44" s="1" t="s">
        <v>269</v>
      </c>
      <c r="T44" s="1" t="s">
        <v>270</v>
      </c>
      <c r="U44" s="1" t="s">
        <v>271</v>
      </c>
    </row>
    <row r="45" s="1" customFormat="1" spans="1:21">
      <c r="A45" s="3">
        <v>18223038000</v>
      </c>
      <c r="B45" s="1" t="s">
        <v>484</v>
      </c>
      <c r="C45" s="1" t="s">
        <v>539</v>
      </c>
      <c r="D45" s="1" t="s">
        <v>540</v>
      </c>
      <c r="E45" s="1" t="s">
        <v>541</v>
      </c>
      <c r="F45" s="1" t="s">
        <v>338</v>
      </c>
      <c r="G45" s="1" t="s">
        <v>260</v>
      </c>
      <c r="H45" s="1" t="s">
        <v>261</v>
      </c>
      <c r="I45" s="1" t="s">
        <v>542</v>
      </c>
      <c r="J45" s="1" t="s">
        <v>30</v>
      </c>
      <c r="K45" s="1" t="s">
        <v>543</v>
      </c>
      <c r="L45" s="1" t="s">
        <v>543</v>
      </c>
      <c r="M45" s="1" t="s">
        <v>264</v>
      </c>
      <c r="N45" s="1" t="s">
        <v>264</v>
      </c>
      <c r="O45" s="1" t="s">
        <v>265</v>
      </c>
      <c r="P45" s="1" t="s">
        <v>266</v>
      </c>
      <c r="Q45" s="1" t="s">
        <v>267</v>
      </c>
      <c r="R45" s="1" t="s">
        <v>544</v>
      </c>
      <c r="S45" s="1" t="s">
        <v>269</v>
      </c>
      <c r="T45" s="1" t="s">
        <v>270</v>
      </c>
      <c r="U45" s="1" t="s">
        <v>271</v>
      </c>
    </row>
    <row r="46" s="1" customFormat="1" spans="1:21">
      <c r="A46" s="3">
        <v>18243881755</v>
      </c>
      <c r="B46" s="1" t="s">
        <v>404</v>
      </c>
      <c r="C46" s="1" t="s">
        <v>545</v>
      </c>
      <c r="D46" s="1" t="s">
        <v>546</v>
      </c>
      <c r="E46" s="1" t="s">
        <v>547</v>
      </c>
      <c r="F46" s="1" t="s">
        <v>256</v>
      </c>
      <c r="G46" s="1" t="s">
        <v>260</v>
      </c>
      <c r="H46" s="1" t="s">
        <v>261</v>
      </c>
      <c r="I46" s="1" t="s">
        <v>548</v>
      </c>
      <c r="J46" s="1" t="s">
        <v>30</v>
      </c>
      <c r="K46" s="1" t="s">
        <v>549</v>
      </c>
      <c r="L46" s="1" t="s">
        <v>549</v>
      </c>
      <c r="M46" s="1" t="s">
        <v>264</v>
      </c>
      <c r="N46" s="1" t="s">
        <v>264</v>
      </c>
      <c r="O46" s="1" t="s">
        <v>265</v>
      </c>
      <c r="P46" s="1" t="s">
        <v>266</v>
      </c>
      <c r="Q46" s="1" t="s">
        <v>267</v>
      </c>
      <c r="R46" s="1" t="s">
        <v>550</v>
      </c>
      <c r="S46" s="1" t="s">
        <v>269</v>
      </c>
      <c r="T46" s="1" t="s">
        <v>270</v>
      </c>
      <c r="U46" s="1" t="s">
        <v>271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2022-07-07T02:23:15Z</dcterms:created>
  <dcterms:modified xsi:type="dcterms:W3CDTF">2022-07-07T02:57:29Z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5401A8A0C9D44BD5BAA343FF94E1BD98</vt:lpwstr>
  </property>
  <property fmtid="{D5CDD505-2E9C-101B-9397-08002B2CF9AE}" pid="3" name="KSOProductBuildVer">
    <vt:lpwstr>2052-11.1.0.11830</vt:lpwstr>
  </property>
</Properties>
</file>