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对账!$A$1:$X$14</definedName>
  </definedNames>
  <calcPr calcId="144525"/>
</workbook>
</file>

<file path=xl/sharedStrings.xml><?xml version="1.0" encoding="utf-8"?>
<sst xmlns="http://schemas.openxmlformats.org/spreadsheetml/2006/main" count="462" uniqueCount="205">
  <si>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</si>
  <si>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</si>
  <si>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</si>
  <si>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</si>
  <si>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</si>
  <si>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</si>
  <si>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</si>
  <si>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</si>
  <si>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</si>
  <si>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</si>
  <si>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</si>
  <si>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</si>
  <si>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</si>
  <si>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</si>
  <si>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</si>
  <si>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</si>
  <si>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</si>
  <si>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</si>
  <si>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</si>
  <si>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</si>
  <si>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</si>
  <si>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</si>
  <si>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</si>
  <si>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</si>
  <si>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</si>
  <si>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17572256685	</t>
  </si>
  <si>
    <t>Ctrip</t>
  </si>
  <si>
    <t>正常</t>
  </si>
  <si>
    <t>[巴黎]宜必思巴黎埃菲尔铁塔酒店(Ibis Paris Tour Eiffel Cambronne 15ème)(39051225)</t>
  </si>
  <si>
    <t>标准大床房&lt;不退款&gt;&lt;2人入住&gt;</t>
  </si>
  <si>
    <t>USD</t>
  </si>
  <si>
    <t>Hershon/Isaac Samuel,Fairbanks/Ashley Rose</t>
  </si>
  <si>
    <t>CA5326220708USD</t>
  </si>
  <si>
    <t>未提现</t>
  </si>
  <si>
    <t>携程开票</t>
  </si>
  <si>
    <t xml:space="preserve">	</t>
  </si>
  <si>
    <t xml:space="preserve">18127991656	</t>
  </si>
  <si>
    <t>[新奥尔良]新奥尔良诺普西酒店(NOPSI Hotel, New Orleans)(44682091)</t>
  </si>
  <si>
    <t>豪华套房1张特大床&lt;不退款&gt;&lt;2人入住&gt;</t>
  </si>
  <si>
    <t>Walters/Jenya</t>
  </si>
  <si>
    <t xml:space="preserve">2592345	</t>
  </si>
  <si>
    <t xml:space="preserve">556715	</t>
  </si>
  <si>
    <t xml:space="preserve">18197983267	</t>
  </si>
  <si>
    <t>[迪拜]迪拜阿尔巴沙假日酒店(Holiday Inn Dubai Al Barsha, an IHG Hotel)(37212243)</t>
  </si>
  <si>
    <t>豪华房&lt;不退款&gt;&lt;2人入住&gt;</t>
  </si>
  <si>
    <t>Pacatang/Jovy Asab</t>
  </si>
  <si>
    <t xml:space="preserve">27703400	</t>
  </si>
  <si>
    <t xml:space="preserve">18219372328	</t>
  </si>
  <si>
    <t>[魁北克城]魁北克城费尔蒙芳缇娜城堡酒店(Fairmont le Chateau Frontenac Hotel Quebec City)(37226877)</t>
  </si>
  <si>
    <t>豪华城景大号床房&lt;不退款&gt;&lt;2人入住&gt;</t>
  </si>
  <si>
    <t>NAWAZ/HAMZA</t>
  </si>
  <si>
    <t xml:space="preserve">LCFjCN41eH	</t>
  </si>
  <si>
    <t xml:space="preserve">18243298842	</t>
  </si>
  <si>
    <t>[陶尔哈姆莱茨]伦敦塔酒店(The Tower Hotel London)(37210264)</t>
  </si>
  <si>
    <t>Memeti/Ereleta,Toski/Islam</t>
  </si>
  <si>
    <t xml:space="preserve">687829449;XM	</t>
  </si>
  <si>
    <t xml:space="preserve">18253185795	</t>
  </si>
  <si>
    <t>[波托拉]纳柯玛酒店(The Inn at Nakoma)(39645171)</t>
  </si>
  <si>
    <t>客房1张特大床（高尔夫景观）&lt;不退款&gt;&lt;2人入住&gt;</t>
  </si>
  <si>
    <t>Oling-Greenard/Jane</t>
  </si>
  <si>
    <t xml:space="preserve">EXP-1969358256	</t>
  </si>
  <si>
    <t>取消</t>
  </si>
  <si>
    <t xml:space="preserve">18260311246	</t>
  </si>
  <si>
    <t>[柏林]雷迪森柏林亚历山大广场酒店(Park Inn by Radisson Berlin Alexanderplatz)(37205401)</t>
  </si>
  <si>
    <t>标准房&lt;2人入住&gt;&lt;不退款&gt;&lt;早餐&gt;</t>
  </si>
  <si>
    <t>Ho/Perri Shiu-tung</t>
  </si>
  <si>
    <t xml:space="preserve">203467	</t>
  </si>
  <si>
    <t xml:space="preserve">18271755675	</t>
  </si>
  <si>
    <t>[圣莫尼卡]洛伊斯圣莫妮卡海滩酒店(Loews Santa Monica Beach Hotel)(37208123)</t>
  </si>
  <si>
    <t>2张大床房&lt;2人入住&gt;&lt;不退款&gt;</t>
  </si>
  <si>
    <t>Liao/Yen Ren</t>
  </si>
  <si>
    <t xml:space="preserve">70575SE106960	</t>
  </si>
  <si>
    <t xml:space="preserve">18277492452	</t>
  </si>
  <si>
    <t>[谢尔西]瑞莱斯崔西水疗公寓酒店(Relais Spa Chessy Residence)(39042959)</t>
  </si>
  <si>
    <t>尊贵双人房&lt;不退款&gt;&lt;2人入住&gt;</t>
  </si>
  <si>
    <t>CHEN/MUXIAO</t>
  </si>
  <si>
    <t xml:space="preserve">2610230	</t>
  </si>
  <si>
    <t xml:space="preserve">9917560	</t>
  </si>
  <si>
    <t xml:space="preserve">18278398716	</t>
  </si>
  <si>
    <t>[萨兰]北奥尔良 - 赛纶普瑞米尔经典酒店(Premiere Classe Orleans Nord - Saran)(39683759)</t>
  </si>
  <si>
    <t>标准间1双人床&lt;不退款&gt;&lt;2人入住&gt;</t>
  </si>
  <si>
    <t>Zanardi/Michel</t>
  </si>
  <si>
    <t xml:space="preserve">2610367	</t>
  </si>
  <si>
    <t xml:space="preserve">33681UC001383	</t>
  </si>
  <si>
    <t xml:space="preserve">18278513641	</t>
  </si>
  <si>
    <t>gambillon/xavier</t>
  </si>
  <si>
    <t xml:space="preserve">33681UC001386	</t>
  </si>
  <si>
    <t xml:space="preserve">18284609080	</t>
  </si>
  <si>
    <t>[水原]水原安巴萨多尔酒店(Novotel Ambassador Suwon)(37205308)</t>
  </si>
  <si>
    <t>高级特大床房&lt;2人入住&gt;&lt;不退款&gt;&lt;早餐&gt;</t>
  </si>
  <si>
    <t>Jeong/Jinwon</t>
  </si>
  <si>
    <t xml:space="preserve">8748WG3522;XM	</t>
  </si>
  <si>
    <t xml:space="preserve">18286051696	</t>
  </si>
  <si>
    <t>[圣艾蒂安－迪鲁夫赖]鲁昂南部奥赛尔原生酒店(The Originals Access, Hôtel Rouen Sud Oissel (P'tit Dej-Hotel))(39684020)</t>
  </si>
  <si>
    <t>客房（1间双人房和1间简易房）&lt;2人入住&gt;&lt;不退款&gt;</t>
  </si>
  <si>
    <t>le Gouez/Mathieu</t>
  </si>
  <si>
    <t xml:space="preserve">112524454	</t>
  </si>
  <si>
    <t>，</t>
  </si>
  <si>
    <t>A220708102508481</t>
  </si>
  <si>
    <t>USD / HKD 当前参考汇率: 7.84808</t>
  </si>
  <si>
    <t>总计： 2130 USD/
16716.41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</si>
  <si>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</si>
  <si>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</si>
  <si>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</si>
  <si>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</si>
  <si>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</si>
  <si>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</si>
  <si>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</si>
  <si>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</si>
  <si>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</si>
  <si>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</si>
  <si>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</si>
  <si>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</si>
  <si>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</si>
  <si>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</si>
  <si>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</si>
  <si>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</si>
  <si>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</si>
  <si>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</si>
  <si>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2022-07-04</t>
  </si>
  <si>
    <t>2611016</t>
  </si>
  <si>
    <t>奥西尔南鲁昂阿瑟原创酒店（前小迪赫酒店）</t>
  </si>
  <si>
    <t>le Gouez Mathieu</t>
  </si>
  <si>
    <t>2022-07-05</t>
  </si>
  <si>
    <t>退房日周结</t>
  </si>
  <si>
    <t>275.43</t>
  </si>
  <si>
    <t>41.00</t>
  </si>
  <si>
    <t>0</t>
  </si>
  <si>
    <t>0.00</t>
  </si>
  <si>
    <t>携程盛景国际直连</t>
  </si>
  <si>
    <t>01.010677</t>
  </si>
  <si>
    <t>2022-07-04 18:55:24</t>
  </si>
  <si>
    <t>否</t>
  </si>
  <si>
    <t>汇智国际旅游发展有限公司</t>
  </si>
  <si>
    <t>直连</t>
  </si>
  <si>
    <t>2610834</t>
  </si>
  <si>
    <t>水原安巴萨多尔酒店</t>
  </si>
  <si>
    <t>Jeong Jinwon</t>
  </si>
  <si>
    <t>846.43</t>
  </si>
  <si>
    <t>126.00</t>
  </si>
  <si>
    <t>2022-07-04 14:52:39</t>
  </si>
  <si>
    <t>2610393</t>
  </si>
  <si>
    <t>北奥尔良-萨兰高级酒店</t>
  </si>
  <si>
    <t>gambillon xavier</t>
  </si>
  <si>
    <t>282.14</t>
  </si>
  <si>
    <t>42.00</t>
  </si>
  <si>
    <t>2022-07-04 03:05:54</t>
  </si>
  <si>
    <t>2610367</t>
  </si>
  <si>
    <t>Zanardi Michel</t>
  </si>
  <si>
    <t>2022-07-04 01:41:15</t>
  </si>
  <si>
    <t>2022-07-03</t>
  </si>
  <si>
    <t>2610230</t>
  </si>
  <si>
    <t>瑞莱斯崔西水疗公寓酒店</t>
  </si>
  <si>
    <t>CHEN MUXIAO</t>
  </si>
  <si>
    <t>1699.58</t>
  </si>
  <si>
    <t>253.00</t>
  </si>
  <si>
    <t>2022-07-03 21:37:22</t>
  </si>
  <si>
    <t>2609817</t>
  </si>
  <si>
    <t>洛伊斯圣莫妮卡海滩酒店</t>
  </si>
  <si>
    <t>Liao Yen Ren</t>
  </si>
  <si>
    <t>2599.75</t>
  </si>
  <si>
    <t>387.00</t>
  </si>
  <si>
    <t>2022-07-03 12:11:57</t>
  </si>
  <si>
    <t>2022-07-02</t>
  </si>
  <si>
    <t>2608844</t>
  </si>
  <si>
    <t>雷迪森柏林亚历山大广场酒店</t>
  </si>
  <si>
    <t>Ho Perri Shiu-tung</t>
  </si>
  <si>
    <t>671.72</t>
  </si>
  <si>
    <t>100.00</t>
  </si>
  <si>
    <t>2022-07-02 00:05:11</t>
  </si>
  <si>
    <t>2022-06-30</t>
  </si>
  <si>
    <t>2607287</t>
  </si>
  <si>
    <t>伦敦塔酒店</t>
  </si>
  <si>
    <t>Memeti Ereleta,Toski Islam</t>
  </si>
  <si>
    <t>1188.77</t>
  </si>
  <si>
    <t>177.00</t>
  </si>
  <si>
    <t>2022-06-30 12:56:13</t>
  </si>
  <si>
    <t>2022-06-27</t>
  </si>
  <si>
    <t>2604331</t>
  </si>
  <si>
    <t>魁北克城费尔蒙芳缇娜城堡酒店</t>
  </si>
  <si>
    <t>NAWAZ HAMZA</t>
  </si>
  <si>
    <t>2977.11</t>
  </si>
  <si>
    <t>444.00</t>
  </si>
  <si>
    <t>2022-06-27 13:02:16</t>
  </si>
  <si>
    <t>2022-06-24</t>
  </si>
  <si>
    <t>2601866</t>
  </si>
  <si>
    <t>迪拜阿尔巴沙假日酒店</t>
  </si>
  <si>
    <t>Pacatang Jovy Asab</t>
  </si>
  <si>
    <t>261.85</t>
  </si>
  <si>
    <t>39.00</t>
  </si>
  <si>
    <t>2022-06-24 20:39:21</t>
  </si>
  <si>
    <t>2022-06-16</t>
  </si>
  <si>
    <t>2592345</t>
  </si>
  <si>
    <t>新奥尔良诺普希酒店</t>
  </si>
  <si>
    <t>Walters Jenya</t>
  </si>
  <si>
    <t>962.50</t>
  </si>
  <si>
    <t>143.00</t>
  </si>
  <si>
    <t>2022-06-16 06:31:22</t>
  </si>
  <si>
    <t>2022-03-06</t>
  </si>
  <si>
    <t>2451408</t>
  </si>
  <si>
    <t>宜必思巴黎埃菲尔铁塔酒店</t>
  </si>
  <si>
    <t>Hershon Isaac Samuel,Fairbanks Ashley Rose</t>
  </si>
  <si>
    <t>2127.99</t>
  </si>
  <si>
    <t>336.00</t>
  </si>
  <si>
    <t>2022-03-06 04:08:06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</si>
</sst>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44744</v>
      </c>
      <c r="G2" s="6">
        <v>44747</v>
      </c>
      <c r="H2" s="4">
        <v>1</v>
      </c>
      <c r="I2" s="4">
        <v>3</v>
      </c>
      <c r="J2" s="4">
        <v>3</v>
      </c>
      <c r="K2" s="4" t="s">
        <v>30</v>
      </c>
      <c r="L2" s="4">
        <v>336</v>
      </c>
      <c r="M2" s="4">
        <v>336</v>
      </c>
      <c r="N2" s="4" t="s">
        <v>31</v>
      </c>
      <c r="O2" s="4" t="s">
        <v>32</v>
      </c>
      <c r="P2" s="4" t="s">
        <v>33</v>
      </c>
      <c r="Q2" s="4">
        <v>0</v>
      </c>
      <c r="R2" s="7">
        <v>44626</v>
      </c>
      <c r="S2" s="6">
        <v>44750</v>
      </c>
      <c r="T2" s="4" t="s">
        <v>34</v>
      </c>
      <c r="U2" s="4">
        <v>336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44746</v>
      </c>
      <c r="G3" s="6">
        <v>44747</v>
      </c>
      <c r="H3" s="4">
        <v>1</v>
      </c>
      <c r="I3" s="4">
        <v>1</v>
      </c>
      <c r="J3" s="4">
        <v>1</v>
      </c>
      <c r="K3" s="4" t="s">
        <v>30</v>
      </c>
      <c r="L3" s="4">
        <v>143</v>
      </c>
      <c r="M3" s="4">
        <v>143</v>
      </c>
      <c r="N3" s="4" t="s">
        <v>39</v>
      </c>
      <c r="O3" s="4" t="s">
        <v>32</v>
      </c>
      <c r="P3" s="4" t="s">
        <v>33</v>
      </c>
      <c r="Q3" s="4">
        <v>0</v>
      </c>
      <c r="R3" s="7">
        <v>44728</v>
      </c>
      <c r="S3" s="6">
        <v>44750</v>
      </c>
      <c r="T3" s="4" t="s">
        <v>34</v>
      </c>
      <c r="U3" s="4">
        <v>143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44746</v>
      </c>
      <c r="G4" s="6">
        <v>44747</v>
      </c>
      <c r="H4" s="4">
        <v>1</v>
      </c>
      <c r="I4" s="4">
        <v>1</v>
      </c>
      <c r="J4" s="4">
        <v>1</v>
      </c>
      <c r="K4" s="4" t="s">
        <v>30</v>
      </c>
      <c r="L4" s="4">
        <v>39</v>
      </c>
      <c r="M4" s="4">
        <v>39</v>
      </c>
      <c r="N4" s="4" t="s">
        <v>45</v>
      </c>
      <c r="O4" s="4" t="s">
        <v>32</v>
      </c>
      <c r="P4" s="4" t="s">
        <v>33</v>
      </c>
      <c r="Q4" s="4">
        <v>0</v>
      </c>
      <c r="R4" s="7">
        <v>44736</v>
      </c>
      <c r="S4" s="6">
        <v>44750</v>
      </c>
      <c r="T4" s="4" t="s">
        <v>34</v>
      </c>
      <c r="U4" s="4">
        <v>39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44746</v>
      </c>
      <c r="G5" s="6">
        <v>44747</v>
      </c>
      <c r="H5" s="4">
        <v>1</v>
      </c>
      <c r="I5" s="4">
        <v>1</v>
      </c>
      <c r="J5" s="4">
        <v>1</v>
      </c>
      <c r="K5" s="4" t="s">
        <v>30</v>
      </c>
      <c r="L5" s="4">
        <v>444</v>
      </c>
      <c r="M5" s="4">
        <v>444</v>
      </c>
      <c r="N5" s="4" t="s">
        <v>50</v>
      </c>
      <c r="O5" s="4" t="s">
        <v>32</v>
      </c>
      <c r="P5" s="4" t="s">
        <v>33</v>
      </c>
      <c r="Q5" s="4">
        <v>0</v>
      </c>
      <c r="R5" s="7">
        <v>44739</v>
      </c>
      <c r="S5" s="6">
        <v>44750</v>
      </c>
      <c r="T5" s="4" t="s">
        <v>34</v>
      </c>
      <c r="U5" s="4">
        <v>444</v>
      </c>
      <c r="V5" s="4">
        <v>0</v>
      </c>
      <c r="W5" s="4">
        <v>0</v>
      </c>
      <c r="X5" s="4" t="s">
        <v>35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29</v>
      </c>
      <c r="F6" s="6">
        <v>44746</v>
      </c>
      <c r="G6" s="6">
        <v>44747</v>
      </c>
      <c r="H6" s="4">
        <v>1</v>
      </c>
      <c r="I6" s="4">
        <v>1</v>
      </c>
      <c r="J6" s="4">
        <v>1</v>
      </c>
      <c r="K6" s="4" t="s">
        <v>30</v>
      </c>
      <c r="L6" s="4">
        <v>177</v>
      </c>
      <c r="M6" s="4">
        <v>177</v>
      </c>
      <c r="N6" s="4" t="s">
        <v>54</v>
      </c>
      <c r="O6" s="4" t="s">
        <v>32</v>
      </c>
      <c r="P6" s="4" t="s">
        <v>33</v>
      </c>
      <c r="Q6" s="4">
        <v>0</v>
      </c>
      <c r="R6" s="7">
        <v>44742</v>
      </c>
      <c r="S6" s="6">
        <v>44750</v>
      </c>
      <c r="T6" s="4" t="s">
        <v>34</v>
      </c>
      <c r="U6" s="4">
        <v>177</v>
      </c>
      <c r="V6" s="4">
        <v>0</v>
      </c>
      <c r="W6" s="4">
        <v>0</v>
      </c>
      <c r="X6" s="4" t="s">
        <v>35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44746</v>
      </c>
      <c r="G7" s="6">
        <v>44747</v>
      </c>
      <c r="H7" s="4">
        <v>1</v>
      </c>
      <c r="I7" s="4">
        <v>1</v>
      </c>
      <c r="J7" s="4">
        <v>1</v>
      </c>
      <c r="K7" s="4" t="s">
        <v>30</v>
      </c>
      <c r="L7" s="4">
        <v>303</v>
      </c>
      <c r="M7" s="4">
        <v>303</v>
      </c>
      <c r="N7" s="4" t="s">
        <v>59</v>
      </c>
      <c r="O7" s="4" t="s">
        <v>32</v>
      </c>
      <c r="P7" s="4" t="s">
        <v>33</v>
      </c>
      <c r="Q7" s="4">
        <v>0</v>
      </c>
      <c r="R7" s="7">
        <v>44743</v>
      </c>
      <c r="S7" s="6">
        <v>44750</v>
      </c>
      <c r="T7" s="4" t="s">
        <v>34</v>
      </c>
      <c r="U7" s="4">
        <v>303</v>
      </c>
      <c r="V7" s="4">
        <v>0</v>
      </c>
      <c r="W7" s="4">
        <v>0</v>
      </c>
      <c r="X7" s="4" t="s">
        <v>35</v>
      </c>
      <c r="Y7" s="4" t="s">
        <v>60</v>
      </c>
    </row>
    <row r="8" s="4" customFormat="1" spans="1:25">
      <c r="A8" s="4" t="s">
        <v>56</v>
      </c>
      <c r="B8" s="4" t="s">
        <v>26</v>
      </c>
      <c r="C8" s="4" t="s">
        <v>61</v>
      </c>
      <c r="D8" s="4" t="s">
        <v>57</v>
      </c>
      <c r="E8" s="4" t="s">
        <v>58</v>
      </c>
      <c r="F8" s="6">
        <v>44746</v>
      </c>
      <c r="G8" s="6">
        <v>44747</v>
      </c>
      <c r="H8" s="4">
        <v>1</v>
      </c>
      <c r="I8" s="4">
        <v>1</v>
      </c>
      <c r="J8" s="4">
        <v>1</v>
      </c>
      <c r="K8" s="4" t="s">
        <v>30</v>
      </c>
      <c r="L8" s="4">
        <v>-303</v>
      </c>
      <c r="M8" s="4">
        <v>-303</v>
      </c>
      <c r="N8" s="4" t="s">
        <v>59</v>
      </c>
      <c r="O8" s="4" t="s">
        <v>32</v>
      </c>
      <c r="P8" s="4" t="s">
        <v>33</v>
      </c>
      <c r="Q8" s="4">
        <v>0</v>
      </c>
      <c r="R8" s="7">
        <v>44743</v>
      </c>
      <c r="S8" s="6">
        <v>44750</v>
      </c>
      <c r="T8" s="4" t="s">
        <v>34</v>
      </c>
      <c r="U8" s="4">
        <v>-303</v>
      </c>
      <c r="V8" s="4">
        <v>0</v>
      </c>
      <c r="W8" s="4">
        <v>0</v>
      </c>
      <c r="X8" s="4" t="s">
        <v>35</v>
      </c>
      <c r="Y8" s="4" t="s">
        <v>60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63</v>
      </c>
      <c r="E9" s="4" t="s">
        <v>64</v>
      </c>
      <c r="F9" s="6">
        <v>44746</v>
      </c>
      <c r="G9" s="6">
        <v>44747</v>
      </c>
      <c r="H9" s="4">
        <v>1</v>
      </c>
      <c r="I9" s="4">
        <v>1</v>
      </c>
      <c r="J9" s="4">
        <v>1</v>
      </c>
      <c r="K9" s="4" t="s">
        <v>30</v>
      </c>
      <c r="L9" s="4">
        <v>100</v>
      </c>
      <c r="M9" s="4">
        <v>100</v>
      </c>
      <c r="N9" s="4" t="s">
        <v>65</v>
      </c>
      <c r="O9" s="4" t="s">
        <v>32</v>
      </c>
      <c r="P9" s="4" t="s">
        <v>33</v>
      </c>
      <c r="Q9" s="4">
        <v>0</v>
      </c>
      <c r="R9" s="7">
        <v>44744</v>
      </c>
      <c r="S9" s="6">
        <v>44750</v>
      </c>
      <c r="T9" s="4" t="s">
        <v>34</v>
      </c>
      <c r="U9" s="4">
        <v>100</v>
      </c>
      <c r="V9" s="4">
        <v>0</v>
      </c>
      <c r="W9" s="4">
        <v>0</v>
      </c>
      <c r="X9" s="4" t="s">
        <v>35</v>
      </c>
      <c r="Y9" s="4" t="s">
        <v>66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68</v>
      </c>
      <c r="E10" s="4" t="s">
        <v>69</v>
      </c>
      <c r="F10" s="6">
        <v>44746</v>
      </c>
      <c r="G10" s="6">
        <v>44747</v>
      </c>
      <c r="H10" s="4">
        <v>1</v>
      </c>
      <c r="I10" s="4">
        <v>1</v>
      </c>
      <c r="J10" s="4">
        <v>1</v>
      </c>
      <c r="K10" s="4" t="s">
        <v>30</v>
      </c>
      <c r="L10" s="4">
        <v>387</v>
      </c>
      <c r="M10" s="4">
        <v>387</v>
      </c>
      <c r="N10" s="4" t="s">
        <v>70</v>
      </c>
      <c r="O10" s="4" t="s">
        <v>32</v>
      </c>
      <c r="P10" s="4" t="s">
        <v>33</v>
      </c>
      <c r="Q10" s="4">
        <v>0</v>
      </c>
      <c r="R10" s="7">
        <v>44745</v>
      </c>
      <c r="S10" s="6">
        <v>44750</v>
      </c>
      <c r="T10" s="4" t="s">
        <v>34</v>
      </c>
      <c r="U10" s="4">
        <v>387</v>
      </c>
      <c r="V10" s="4">
        <v>0</v>
      </c>
      <c r="W10" s="4">
        <v>0</v>
      </c>
      <c r="X10" s="4" t="s">
        <v>35</v>
      </c>
      <c r="Y10" s="4" t="s">
        <v>71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73</v>
      </c>
      <c r="E11" s="4" t="s">
        <v>74</v>
      </c>
      <c r="F11" s="6">
        <v>44746</v>
      </c>
      <c r="G11" s="6">
        <v>44747</v>
      </c>
      <c r="H11" s="4">
        <v>1</v>
      </c>
      <c r="I11" s="4">
        <v>1</v>
      </c>
      <c r="J11" s="4">
        <v>1</v>
      </c>
      <c r="K11" s="4" t="s">
        <v>30</v>
      </c>
      <c r="L11" s="4">
        <v>253</v>
      </c>
      <c r="M11" s="4">
        <v>253</v>
      </c>
      <c r="N11" s="4" t="s">
        <v>75</v>
      </c>
      <c r="O11" s="4" t="s">
        <v>32</v>
      </c>
      <c r="P11" s="4" t="s">
        <v>33</v>
      </c>
      <c r="Q11" s="4">
        <v>0</v>
      </c>
      <c r="R11" s="7">
        <v>44745</v>
      </c>
      <c r="S11" s="6">
        <v>44750</v>
      </c>
      <c r="T11" s="4" t="s">
        <v>34</v>
      </c>
      <c r="U11" s="4">
        <v>253</v>
      </c>
      <c r="V11" s="4">
        <v>0</v>
      </c>
      <c r="W11" s="4">
        <v>0</v>
      </c>
      <c r="X11" s="4" t="s">
        <v>76</v>
      </c>
      <c r="Y11" s="4" t="s">
        <v>77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79</v>
      </c>
      <c r="E12" s="4" t="s">
        <v>80</v>
      </c>
      <c r="F12" s="6">
        <v>44746</v>
      </c>
      <c r="G12" s="6">
        <v>44747</v>
      </c>
      <c r="H12" s="4">
        <v>1</v>
      </c>
      <c r="I12" s="4">
        <v>1</v>
      </c>
      <c r="J12" s="4">
        <v>1</v>
      </c>
      <c r="K12" s="4" t="s">
        <v>30</v>
      </c>
      <c r="L12" s="4">
        <v>42</v>
      </c>
      <c r="M12" s="4">
        <v>42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44746</v>
      </c>
      <c r="S12" s="6">
        <v>44750</v>
      </c>
      <c r="T12" s="4" t="s">
        <v>34</v>
      </c>
      <c r="U12" s="4">
        <v>42</v>
      </c>
      <c r="V12" s="4">
        <v>0</v>
      </c>
      <c r="W12" s="4">
        <v>0</v>
      </c>
      <c r="X12" s="4" t="s">
        <v>82</v>
      </c>
      <c r="Y12" s="4" t="s">
        <v>83</v>
      </c>
    </row>
    <row r="13" s="4" customFormat="1" spans="1:25">
      <c r="A13" s="4" t="s">
        <v>84</v>
      </c>
      <c r="B13" s="4" t="s">
        <v>26</v>
      </c>
      <c r="C13" s="4" t="s">
        <v>27</v>
      </c>
      <c r="D13" s="4" t="s">
        <v>79</v>
      </c>
      <c r="E13" s="4" t="s">
        <v>80</v>
      </c>
      <c r="F13" s="6">
        <v>44746</v>
      </c>
      <c r="G13" s="6">
        <v>44747</v>
      </c>
      <c r="H13" s="4">
        <v>1</v>
      </c>
      <c r="I13" s="4">
        <v>1</v>
      </c>
      <c r="J13" s="4">
        <v>1</v>
      </c>
      <c r="K13" s="4" t="s">
        <v>30</v>
      </c>
      <c r="L13" s="4">
        <v>42</v>
      </c>
      <c r="M13" s="4">
        <v>42</v>
      </c>
      <c r="N13" s="4" t="s">
        <v>85</v>
      </c>
      <c r="O13" s="4" t="s">
        <v>32</v>
      </c>
      <c r="P13" s="4" t="s">
        <v>33</v>
      </c>
      <c r="Q13" s="4">
        <v>0</v>
      </c>
      <c r="R13" s="7">
        <v>44746</v>
      </c>
      <c r="S13" s="6">
        <v>44750</v>
      </c>
      <c r="T13" s="4" t="s">
        <v>34</v>
      </c>
      <c r="U13" s="4">
        <v>42</v>
      </c>
      <c r="V13" s="4">
        <v>0</v>
      </c>
      <c r="W13" s="4">
        <v>0</v>
      </c>
      <c r="X13" s="4" t="s">
        <v>35</v>
      </c>
      <c r="Y13" s="4" t="s">
        <v>86</v>
      </c>
    </row>
    <row r="14" s="4" customFormat="1" spans="1:25">
      <c r="A14" s="4" t="s">
        <v>87</v>
      </c>
      <c r="B14" s="4" t="s">
        <v>26</v>
      </c>
      <c r="C14" s="4" t="s">
        <v>27</v>
      </c>
      <c r="D14" s="4" t="s">
        <v>88</v>
      </c>
      <c r="E14" s="4" t="s">
        <v>89</v>
      </c>
      <c r="F14" s="6">
        <v>44746</v>
      </c>
      <c r="G14" s="6">
        <v>44747</v>
      </c>
      <c r="H14" s="4">
        <v>1</v>
      </c>
      <c r="I14" s="4">
        <v>1</v>
      </c>
      <c r="J14" s="4">
        <v>1</v>
      </c>
      <c r="K14" s="4" t="s">
        <v>30</v>
      </c>
      <c r="L14" s="4">
        <v>126</v>
      </c>
      <c r="M14" s="4">
        <v>126</v>
      </c>
      <c r="N14" s="4" t="s">
        <v>90</v>
      </c>
      <c r="O14" s="4" t="s">
        <v>32</v>
      </c>
      <c r="P14" s="4" t="s">
        <v>33</v>
      </c>
      <c r="Q14" s="4">
        <v>0</v>
      </c>
      <c r="R14" s="7">
        <v>44746</v>
      </c>
      <c r="S14" s="6">
        <v>44750</v>
      </c>
      <c r="T14" s="4" t="s">
        <v>34</v>
      </c>
      <c r="U14" s="4">
        <v>126</v>
      </c>
      <c r="V14" s="4">
        <v>0</v>
      </c>
      <c r="W14" s="4">
        <v>0</v>
      </c>
      <c r="X14" s="4" t="s">
        <v>35</v>
      </c>
      <c r="Y14" s="4" t="s">
        <v>91</v>
      </c>
    </row>
    <row r="15" s="4" customFormat="1" spans="1:25">
      <c r="A15" s="4" t="s">
        <v>92</v>
      </c>
      <c r="B15" s="4" t="s">
        <v>26</v>
      </c>
      <c r="C15" s="4" t="s">
        <v>27</v>
      </c>
      <c r="D15" s="4" t="s">
        <v>93</v>
      </c>
      <c r="E15" s="4" t="s">
        <v>94</v>
      </c>
      <c r="F15" s="6">
        <v>44746</v>
      </c>
      <c r="G15" s="6">
        <v>44747</v>
      </c>
      <c r="H15" s="4">
        <v>1</v>
      </c>
      <c r="I15" s="4">
        <v>1</v>
      </c>
      <c r="J15" s="4">
        <v>1</v>
      </c>
      <c r="K15" s="4" t="s">
        <v>30</v>
      </c>
      <c r="L15" s="4">
        <v>41</v>
      </c>
      <c r="M15" s="4">
        <v>41</v>
      </c>
      <c r="N15" s="4" t="s">
        <v>95</v>
      </c>
      <c r="O15" s="4" t="s">
        <v>32</v>
      </c>
      <c r="P15" s="4" t="s">
        <v>33</v>
      </c>
      <c r="Q15" s="4">
        <v>0</v>
      </c>
      <c r="R15" s="7">
        <v>44746</v>
      </c>
      <c r="S15" s="6">
        <v>44750</v>
      </c>
      <c r="T15" s="4" t="s">
        <v>34</v>
      </c>
      <c r="U15" s="4">
        <v>41</v>
      </c>
      <c r="V15" s="4">
        <v>0</v>
      </c>
      <c r="W15" s="4">
        <v>0</v>
      </c>
      <c r="X15" s="4" t="s">
        <v>35</v>
      </c>
      <c r="Y15" s="4" t="s">
        <v>96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4"/>
  <sheetViews>
    <sheetView tabSelected="1" workbookViewId="0">
      <selection activeCell="A22" sqref="A22:A24"/>
    </sheetView>
  </sheetViews>
  <sheetFormatPr defaultColWidth="9" defaultRowHeight="13.5"/>
  <cols>
    <col min="1" max="1" width="12.625" style="4"/>
    <col min="2" max="3" width="9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97</v>
      </c>
    </row>
    <row r="2" s="4" customFormat="1" spans="1:9">
      <c r="A2" s="5">
        <v>17572256685</v>
      </c>
      <c r="B2" s="6">
        <v>44744</v>
      </c>
      <c r="C2" s="6">
        <v>44747</v>
      </c>
      <c r="D2" s="4">
        <v>336</v>
      </c>
      <c r="E2" s="4" t="str">
        <f>VLOOKUP(A2,HOP!A:L,12,0)</f>
        <v>336.00</v>
      </c>
      <c r="F2" s="4" t="str">
        <f>VLOOKUP(A2,HOP!A:C,3,0)</f>
        <v>2451408</v>
      </c>
      <c r="G2" s="4">
        <f>D2-E2</f>
        <v>0</v>
      </c>
      <c r="H2" s="4" t="str">
        <f>$H$1&amp;F2</f>
        <v>，2451408</v>
      </c>
      <c r="I2" s="4" t="str">
        <f>VLOOKUP(A2,HOP!A:U,21,0)</f>
        <v>直连</v>
      </c>
    </row>
    <row r="3" s="4" customFormat="1" spans="1:9">
      <c r="A3" s="5">
        <v>18127991656</v>
      </c>
      <c r="B3" s="6">
        <v>44746</v>
      </c>
      <c r="C3" s="6">
        <v>44747</v>
      </c>
      <c r="D3" s="4">
        <v>143</v>
      </c>
      <c r="E3" s="4" t="str">
        <f>VLOOKUP(A3,HOP!A:L,12,0)</f>
        <v>143.00</v>
      </c>
      <c r="F3" s="4" t="str">
        <f>VLOOKUP(A3,HOP!A:C,3,0)</f>
        <v>2592345</v>
      </c>
      <c r="G3" s="4">
        <f t="shared" ref="G3:G14" si="0">D3-E3</f>
        <v>0</v>
      </c>
      <c r="H3" s="4" t="str">
        <f t="shared" ref="H3:H14" si="1">$H$1&amp;F3</f>
        <v>，2592345</v>
      </c>
      <c r="I3" s="4" t="str">
        <f>VLOOKUP(A3,HOP!A:U,21,0)</f>
        <v>直连</v>
      </c>
    </row>
    <row r="4" s="4" customFormat="1" spans="1:9">
      <c r="A4" s="5">
        <v>18197983267</v>
      </c>
      <c r="B4" s="6">
        <v>44746</v>
      </c>
      <c r="C4" s="6">
        <v>44747</v>
      </c>
      <c r="D4" s="4">
        <v>39</v>
      </c>
      <c r="E4" s="4" t="str">
        <f>VLOOKUP(A4,HOP!A:L,12,0)</f>
        <v>39.00</v>
      </c>
      <c r="F4" s="4" t="str">
        <f>VLOOKUP(A4,HOP!A:C,3,0)</f>
        <v>2601866</v>
      </c>
      <c r="G4" s="4">
        <f t="shared" si="0"/>
        <v>0</v>
      </c>
      <c r="H4" s="4" t="str">
        <f t="shared" si="1"/>
        <v>，2601866</v>
      </c>
      <c r="I4" s="4" t="str">
        <f>VLOOKUP(A4,HOP!A:U,21,0)</f>
        <v>直连</v>
      </c>
    </row>
    <row r="5" s="4" customFormat="1" spans="1:9">
      <c r="A5" s="5">
        <v>18219372328</v>
      </c>
      <c r="B5" s="6">
        <v>44746</v>
      </c>
      <c r="C5" s="6">
        <v>44747</v>
      </c>
      <c r="D5" s="4">
        <v>444</v>
      </c>
      <c r="E5" s="4" t="str">
        <f>VLOOKUP(A5,HOP!A:L,12,0)</f>
        <v>444.00</v>
      </c>
      <c r="F5" s="4" t="str">
        <f>VLOOKUP(A5,HOP!A:C,3,0)</f>
        <v>2604331</v>
      </c>
      <c r="G5" s="4">
        <f t="shared" si="0"/>
        <v>0</v>
      </c>
      <c r="H5" s="4" t="str">
        <f t="shared" si="1"/>
        <v>，2604331</v>
      </c>
      <c r="I5" s="4" t="str">
        <f>VLOOKUP(A5,HOP!A:U,21,0)</f>
        <v>直连</v>
      </c>
    </row>
    <row r="6" s="4" customFormat="1" spans="1:9">
      <c r="A6" s="5">
        <v>18243298842</v>
      </c>
      <c r="B6" s="6">
        <v>44746</v>
      </c>
      <c r="C6" s="6">
        <v>44747</v>
      </c>
      <c r="D6" s="4">
        <v>177</v>
      </c>
      <c r="E6" s="4" t="str">
        <f>VLOOKUP(A6,HOP!A:L,12,0)</f>
        <v>177.00</v>
      </c>
      <c r="F6" s="4" t="str">
        <f>VLOOKUP(A6,HOP!A:C,3,0)</f>
        <v>2607287</v>
      </c>
      <c r="G6" s="4">
        <f t="shared" si="0"/>
        <v>0</v>
      </c>
      <c r="H6" s="4" t="str">
        <f t="shared" si="1"/>
        <v>，2607287</v>
      </c>
      <c r="I6" s="4" t="str">
        <f>VLOOKUP(A6,HOP!A:U,21,0)</f>
        <v>直连</v>
      </c>
    </row>
    <row r="7" s="4" customFormat="1" hidden="1" spans="1:9">
      <c r="A7" s="5">
        <v>18253185795</v>
      </c>
      <c r="B7" s="6">
        <v>44746</v>
      </c>
      <c r="C7" s="6">
        <v>44747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18260311246</v>
      </c>
      <c r="B8" s="6">
        <v>44746</v>
      </c>
      <c r="C8" s="6">
        <v>44747</v>
      </c>
      <c r="D8" s="4">
        <v>100</v>
      </c>
      <c r="E8" s="4" t="str">
        <f>VLOOKUP(A8,HOP!A:L,12,0)</f>
        <v>100.00</v>
      </c>
      <c r="F8" s="4" t="str">
        <f>VLOOKUP(A8,HOP!A:C,3,0)</f>
        <v>2608844</v>
      </c>
      <c r="G8" s="4">
        <f t="shared" si="0"/>
        <v>0</v>
      </c>
      <c r="H8" s="4" t="str">
        <f t="shared" si="1"/>
        <v>，2608844</v>
      </c>
      <c r="I8" s="4" t="str">
        <f>VLOOKUP(A8,HOP!A:U,21,0)</f>
        <v>直连</v>
      </c>
    </row>
    <row r="9" s="4" customFormat="1" spans="1:9">
      <c r="A9" s="5">
        <v>18271755675</v>
      </c>
      <c r="B9" s="6">
        <v>44746</v>
      </c>
      <c r="C9" s="6">
        <v>44747</v>
      </c>
      <c r="D9" s="4">
        <v>387</v>
      </c>
      <c r="E9" s="4" t="str">
        <f>VLOOKUP(A9,HOP!A:L,12,0)</f>
        <v>387.00</v>
      </c>
      <c r="F9" s="4" t="str">
        <f>VLOOKUP(A9,HOP!A:C,3,0)</f>
        <v>2609817</v>
      </c>
      <c r="G9" s="4">
        <f t="shared" si="0"/>
        <v>0</v>
      </c>
      <c r="H9" s="4" t="str">
        <f t="shared" si="1"/>
        <v>，2609817</v>
      </c>
      <c r="I9" s="4" t="str">
        <f>VLOOKUP(A9,HOP!A:U,21,0)</f>
        <v>直连</v>
      </c>
    </row>
    <row r="10" s="4" customFormat="1" spans="1:9">
      <c r="A10" s="5">
        <v>18277492452</v>
      </c>
      <c r="B10" s="6">
        <v>44746</v>
      </c>
      <c r="C10" s="6">
        <v>44747</v>
      </c>
      <c r="D10" s="4">
        <v>253</v>
      </c>
      <c r="E10" s="4" t="str">
        <f>VLOOKUP(A10,HOP!A:L,12,0)</f>
        <v>253.00</v>
      </c>
      <c r="F10" s="4" t="str">
        <f>VLOOKUP(A10,HOP!A:C,3,0)</f>
        <v>2610230</v>
      </c>
      <c r="G10" s="4">
        <f t="shared" si="0"/>
        <v>0</v>
      </c>
      <c r="H10" s="4" t="str">
        <f t="shared" si="1"/>
        <v>，2610230</v>
      </c>
      <c r="I10" s="4" t="str">
        <f>VLOOKUP(A10,HOP!A:U,21,0)</f>
        <v>直连</v>
      </c>
    </row>
    <row r="11" s="4" customFormat="1" spans="1:9">
      <c r="A11" s="5">
        <v>18278398716</v>
      </c>
      <c r="B11" s="6">
        <v>44746</v>
      </c>
      <c r="C11" s="6">
        <v>44747</v>
      </c>
      <c r="D11" s="4">
        <v>42</v>
      </c>
      <c r="E11" s="4" t="str">
        <f>VLOOKUP(A11,HOP!A:L,12,0)</f>
        <v>42.00</v>
      </c>
      <c r="F11" s="4" t="str">
        <f>VLOOKUP(A11,HOP!A:C,3,0)</f>
        <v>2610367</v>
      </c>
      <c r="G11" s="4">
        <f t="shared" si="0"/>
        <v>0</v>
      </c>
      <c r="H11" s="4" t="str">
        <f t="shared" si="1"/>
        <v>，2610367</v>
      </c>
      <c r="I11" s="4" t="str">
        <f>VLOOKUP(A11,HOP!A:U,21,0)</f>
        <v>直连</v>
      </c>
    </row>
    <row r="12" s="4" customFormat="1" spans="1:9">
      <c r="A12" s="5">
        <v>18278513641</v>
      </c>
      <c r="B12" s="6">
        <v>44746</v>
      </c>
      <c r="C12" s="6">
        <v>44747</v>
      </c>
      <c r="D12" s="4">
        <v>42</v>
      </c>
      <c r="E12" s="4" t="str">
        <f>VLOOKUP(A12,HOP!A:L,12,0)</f>
        <v>42.00</v>
      </c>
      <c r="F12" s="4" t="str">
        <f>VLOOKUP(A12,HOP!A:C,3,0)</f>
        <v>2610393</v>
      </c>
      <c r="G12" s="4">
        <f t="shared" si="0"/>
        <v>0</v>
      </c>
      <c r="H12" s="4" t="str">
        <f t="shared" si="1"/>
        <v>，2610393</v>
      </c>
      <c r="I12" s="4" t="str">
        <f>VLOOKUP(A12,HOP!A:U,21,0)</f>
        <v>直连</v>
      </c>
    </row>
    <row r="13" s="4" customFormat="1" spans="1:9">
      <c r="A13" s="5">
        <v>18284609080</v>
      </c>
      <c r="B13" s="6">
        <v>44746</v>
      </c>
      <c r="C13" s="6">
        <v>44747</v>
      </c>
      <c r="D13" s="4">
        <v>126</v>
      </c>
      <c r="E13" s="4" t="str">
        <f>VLOOKUP(A13,HOP!A:L,12,0)</f>
        <v>126.00</v>
      </c>
      <c r="F13" s="4" t="str">
        <f>VLOOKUP(A13,HOP!A:C,3,0)</f>
        <v>2610834</v>
      </c>
      <c r="G13" s="4">
        <f t="shared" si="0"/>
        <v>0</v>
      </c>
      <c r="H13" s="4" t="str">
        <f t="shared" si="1"/>
        <v>，2610834</v>
      </c>
      <c r="I13" s="4" t="str">
        <f>VLOOKUP(A13,HOP!A:U,21,0)</f>
        <v>直连</v>
      </c>
    </row>
    <row r="14" s="4" customFormat="1" spans="1:9">
      <c r="A14" s="5">
        <v>18286051696</v>
      </c>
      <c r="B14" s="6">
        <v>44746</v>
      </c>
      <c r="C14" s="6">
        <v>44747</v>
      </c>
      <c r="D14" s="4">
        <v>41</v>
      </c>
      <c r="E14" s="4" t="str">
        <f>VLOOKUP(A14,HOP!A:L,12,0)</f>
        <v>41.00</v>
      </c>
      <c r="F14" s="4" t="str">
        <f>VLOOKUP(A14,HOP!A:C,3,0)</f>
        <v>2611016</v>
      </c>
      <c r="G14" s="4">
        <f t="shared" si="0"/>
        <v>0</v>
      </c>
      <c r="H14" s="4" t="str">
        <f t="shared" si="1"/>
        <v>，2611016</v>
      </c>
      <c r="I14" s="4" t="str">
        <f>VLOOKUP(A14,HOP!A:U,21,0)</f>
        <v>直连</v>
      </c>
    </row>
    <row r="16" spans="4:4">
      <c r="D16" s="4">
        <f>SUM(D2:D15)</f>
        <v>2130</v>
      </c>
    </row>
    <row r="22" spans="1:1">
      <c r="A22" s="4" t="s">
        <v>98</v>
      </c>
    </row>
    <row r="23" spans="1:1">
      <c r="A23" s="4" t="s">
        <v>99</v>
      </c>
    </row>
    <row r="24" spans="1:1">
      <c r="A24" s="4" t="s">
        <v>100</v>
      </c>
    </row>
  </sheetData>
  <autoFilter ref="A1:X14">
    <filterColumn colId="3">
      <filters>
        <filter val="100"/>
        <filter val="41"/>
        <filter val="42"/>
        <filter val="143"/>
        <filter val="253"/>
        <filter val="444"/>
        <filter val="126"/>
        <filter val="336"/>
        <filter val="177"/>
        <filter val="387"/>
        <filter val="3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101</v>
      </c>
      <c r="B1" s="2" t="s">
        <v>102</v>
      </c>
      <c r="C1" s="2" t="s">
        <v>103</v>
      </c>
      <c r="D1" s="2" t="s">
        <v>104</v>
      </c>
      <c r="E1" s="2" t="s">
        <v>13</v>
      </c>
      <c r="F1" s="2" t="s">
        <v>5</v>
      </c>
      <c r="G1" s="2" t="s">
        <v>6</v>
      </c>
      <c r="H1" s="2" t="s">
        <v>105</v>
      </c>
      <c r="I1" s="2" t="s">
        <v>106</v>
      </c>
      <c r="J1" s="2" t="s">
        <v>107</v>
      </c>
      <c r="K1" s="2" t="s">
        <v>108</v>
      </c>
      <c r="L1" s="2" t="s">
        <v>109</v>
      </c>
      <c r="M1" s="2" t="s">
        <v>110</v>
      </c>
      <c r="N1" s="2" t="s">
        <v>111</v>
      </c>
      <c r="O1" s="2" t="s">
        <v>112</v>
      </c>
      <c r="P1" s="2" t="s">
        <v>113</v>
      </c>
      <c r="Q1" s="2" t="s">
        <v>114</v>
      </c>
      <c r="R1" s="2" t="s">
        <v>115</v>
      </c>
      <c r="S1" s="2" t="s">
        <v>116</v>
      </c>
      <c r="T1" s="2" t="s">
        <v>117</v>
      </c>
      <c r="U1" s="2" t="s">
        <v>118</v>
      </c>
    </row>
    <row r="2" s="1" customFormat="1" spans="1:21">
      <c r="A2" s="3">
        <v>18286051696</v>
      </c>
      <c r="B2" s="1" t="s">
        <v>119</v>
      </c>
      <c r="C2" s="1" t="s">
        <v>120</v>
      </c>
      <c r="D2" s="1" t="s">
        <v>121</v>
      </c>
      <c r="E2" s="1" t="s">
        <v>122</v>
      </c>
      <c r="F2" s="1" t="s">
        <v>119</v>
      </c>
      <c r="G2" s="1" t="s">
        <v>123</v>
      </c>
      <c r="H2" s="1" t="s">
        <v>124</v>
      </c>
      <c r="I2" s="1" t="s">
        <v>125</v>
      </c>
      <c r="J2" s="1" t="s">
        <v>30</v>
      </c>
      <c r="K2" s="1" t="s">
        <v>126</v>
      </c>
      <c r="L2" s="1" t="s">
        <v>126</v>
      </c>
      <c r="M2" s="1" t="s">
        <v>127</v>
      </c>
      <c r="N2" s="1" t="s">
        <v>127</v>
      </c>
      <c r="O2" s="1" t="s">
        <v>128</v>
      </c>
      <c r="P2" s="1" t="s">
        <v>129</v>
      </c>
      <c r="Q2" s="1" t="s">
        <v>130</v>
      </c>
      <c r="R2" s="1" t="s">
        <v>131</v>
      </c>
      <c r="S2" s="1" t="s">
        <v>132</v>
      </c>
      <c r="T2" s="1" t="s">
        <v>133</v>
      </c>
      <c r="U2" s="1" t="s">
        <v>134</v>
      </c>
    </row>
    <row r="3" s="1" customFormat="1" spans="1:21">
      <c r="A3" s="3">
        <v>18284609080</v>
      </c>
      <c r="B3" s="1" t="s">
        <v>119</v>
      </c>
      <c r="C3" s="1" t="s">
        <v>135</v>
      </c>
      <c r="D3" s="1" t="s">
        <v>136</v>
      </c>
      <c r="E3" s="1" t="s">
        <v>137</v>
      </c>
      <c r="F3" s="1" t="s">
        <v>119</v>
      </c>
      <c r="G3" s="1" t="s">
        <v>123</v>
      </c>
      <c r="H3" s="1" t="s">
        <v>124</v>
      </c>
      <c r="I3" s="1" t="s">
        <v>138</v>
      </c>
      <c r="J3" s="1" t="s">
        <v>30</v>
      </c>
      <c r="K3" s="1" t="s">
        <v>139</v>
      </c>
      <c r="L3" s="1" t="s">
        <v>139</v>
      </c>
      <c r="M3" s="1" t="s">
        <v>127</v>
      </c>
      <c r="N3" s="1" t="s">
        <v>127</v>
      </c>
      <c r="O3" s="1" t="s">
        <v>128</v>
      </c>
      <c r="P3" s="1" t="s">
        <v>129</v>
      </c>
      <c r="Q3" s="1" t="s">
        <v>130</v>
      </c>
      <c r="R3" s="1" t="s">
        <v>140</v>
      </c>
      <c r="S3" s="1" t="s">
        <v>132</v>
      </c>
      <c r="T3" s="1" t="s">
        <v>133</v>
      </c>
      <c r="U3" s="1" t="s">
        <v>134</v>
      </c>
    </row>
    <row r="4" s="1" customFormat="1" spans="1:21">
      <c r="A4" s="3">
        <v>18278513641</v>
      </c>
      <c r="B4" s="1" t="s">
        <v>119</v>
      </c>
      <c r="C4" s="1" t="s">
        <v>141</v>
      </c>
      <c r="D4" s="1" t="s">
        <v>142</v>
      </c>
      <c r="E4" s="1" t="s">
        <v>143</v>
      </c>
      <c r="F4" s="1" t="s">
        <v>119</v>
      </c>
      <c r="G4" s="1" t="s">
        <v>123</v>
      </c>
      <c r="H4" s="1" t="s">
        <v>124</v>
      </c>
      <c r="I4" s="1" t="s">
        <v>144</v>
      </c>
      <c r="J4" s="1" t="s">
        <v>30</v>
      </c>
      <c r="K4" s="1" t="s">
        <v>145</v>
      </c>
      <c r="L4" s="1" t="s">
        <v>145</v>
      </c>
      <c r="M4" s="1" t="s">
        <v>127</v>
      </c>
      <c r="N4" s="1" t="s">
        <v>127</v>
      </c>
      <c r="O4" s="1" t="s">
        <v>128</v>
      </c>
      <c r="P4" s="1" t="s">
        <v>129</v>
      </c>
      <c r="Q4" s="1" t="s">
        <v>130</v>
      </c>
      <c r="R4" s="1" t="s">
        <v>146</v>
      </c>
      <c r="S4" s="1" t="s">
        <v>132</v>
      </c>
      <c r="T4" s="1" t="s">
        <v>133</v>
      </c>
      <c r="U4" s="1" t="s">
        <v>134</v>
      </c>
    </row>
    <row r="5" s="1" customFormat="1" spans="1:21">
      <c r="A5" s="3">
        <v>18278398716</v>
      </c>
      <c r="B5" s="1" t="s">
        <v>119</v>
      </c>
      <c r="C5" s="1" t="s">
        <v>147</v>
      </c>
      <c r="D5" s="1" t="s">
        <v>142</v>
      </c>
      <c r="E5" s="1" t="s">
        <v>148</v>
      </c>
      <c r="F5" s="1" t="s">
        <v>119</v>
      </c>
      <c r="G5" s="1" t="s">
        <v>123</v>
      </c>
      <c r="H5" s="1" t="s">
        <v>124</v>
      </c>
      <c r="I5" s="1" t="s">
        <v>144</v>
      </c>
      <c r="J5" s="1" t="s">
        <v>30</v>
      </c>
      <c r="K5" s="1" t="s">
        <v>145</v>
      </c>
      <c r="L5" s="1" t="s">
        <v>145</v>
      </c>
      <c r="M5" s="1" t="s">
        <v>127</v>
      </c>
      <c r="N5" s="1" t="s">
        <v>127</v>
      </c>
      <c r="O5" s="1" t="s">
        <v>128</v>
      </c>
      <c r="P5" s="1" t="s">
        <v>129</v>
      </c>
      <c r="Q5" s="1" t="s">
        <v>130</v>
      </c>
      <c r="R5" s="1" t="s">
        <v>149</v>
      </c>
      <c r="S5" s="1" t="s">
        <v>132</v>
      </c>
      <c r="T5" s="1" t="s">
        <v>133</v>
      </c>
      <c r="U5" s="1" t="s">
        <v>134</v>
      </c>
    </row>
    <row r="6" s="1" customFormat="1" spans="1:21">
      <c r="A6" s="3">
        <v>18277492452</v>
      </c>
      <c r="B6" s="1" t="s">
        <v>150</v>
      </c>
      <c r="C6" s="1" t="s">
        <v>151</v>
      </c>
      <c r="D6" s="1" t="s">
        <v>152</v>
      </c>
      <c r="E6" s="1" t="s">
        <v>153</v>
      </c>
      <c r="F6" s="1" t="s">
        <v>119</v>
      </c>
      <c r="G6" s="1" t="s">
        <v>123</v>
      </c>
      <c r="H6" s="1" t="s">
        <v>124</v>
      </c>
      <c r="I6" s="1" t="s">
        <v>154</v>
      </c>
      <c r="J6" s="1" t="s">
        <v>30</v>
      </c>
      <c r="K6" s="1" t="s">
        <v>155</v>
      </c>
      <c r="L6" s="1" t="s">
        <v>155</v>
      </c>
      <c r="M6" s="1" t="s">
        <v>127</v>
      </c>
      <c r="N6" s="1" t="s">
        <v>127</v>
      </c>
      <c r="O6" s="1" t="s">
        <v>128</v>
      </c>
      <c r="P6" s="1" t="s">
        <v>129</v>
      </c>
      <c r="Q6" s="1" t="s">
        <v>130</v>
      </c>
      <c r="R6" s="1" t="s">
        <v>156</v>
      </c>
      <c r="S6" s="1" t="s">
        <v>132</v>
      </c>
      <c r="T6" s="1" t="s">
        <v>133</v>
      </c>
      <c r="U6" s="1" t="s">
        <v>134</v>
      </c>
    </row>
    <row r="7" s="1" customFormat="1" spans="1:21">
      <c r="A7" s="3">
        <v>18271755675</v>
      </c>
      <c r="B7" s="1" t="s">
        <v>150</v>
      </c>
      <c r="C7" s="1" t="s">
        <v>157</v>
      </c>
      <c r="D7" s="1" t="s">
        <v>158</v>
      </c>
      <c r="E7" s="1" t="s">
        <v>159</v>
      </c>
      <c r="F7" s="1" t="s">
        <v>119</v>
      </c>
      <c r="G7" s="1" t="s">
        <v>123</v>
      </c>
      <c r="H7" s="1" t="s">
        <v>124</v>
      </c>
      <c r="I7" s="1" t="s">
        <v>160</v>
      </c>
      <c r="J7" s="1" t="s">
        <v>30</v>
      </c>
      <c r="K7" s="1" t="s">
        <v>161</v>
      </c>
      <c r="L7" s="1" t="s">
        <v>161</v>
      </c>
      <c r="M7" s="1" t="s">
        <v>127</v>
      </c>
      <c r="N7" s="1" t="s">
        <v>127</v>
      </c>
      <c r="O7" s="1" t="s">
        <v>128</v>
      </c>
      <c r="P7" s="1" t="s">
        <v>129</v>
      </c>
      <c r="Q7" s="1" t="s">
        <v>130</v>
      </c>
      <c r="R7" s="1" t="s">
        <v>162</v>
      </c>
      <c r="S7" s="1" t="s">
        <v>132</v>
      </c>
      <c r="T7" s="1" t="s">
        <v>133</v>
      </c>
      <c r="U7" s="1" t="s">
        <v>134</v>
      </c>
    </row>
    <row r="8" s="1" customFormat="1" spans="1:21">
      <c r="A8" s="3">
        <v>18260311246</v>
      </c>
      <c r="B8" s="1" t="s">
        <v>163</v>
      </c>
      <c r="C8" s="1" t="s">
        <v>164</v>
      </c>
      <c r="D8" s="1" t="s">
        <v>165</v>
      </c>
      <c r="E8" s="1" t="s">
        <v>166</v>
      </c>
      <c r="F8" s="1" t="s">
        <v>119</v>
      </c>
      <c r="G8" s="1" t="s">
        <v>123</v>
      </c>
      <c r="H8" s="1" t="s">
        <v>124</v>
      </c>
      <c r="I8" s="1" t="s">
        <v>167</v>
      </c>
      <c r="J8" s="1" t="s">
        <v>30</v>
      </c>
      <c r="K8" s="1" t="s">
        <v>168</v>
      </c>
      <c r="L8" s="1" t="s">
        <v>168</v>
      </c>
      <c r="M8" s="1" t="s">
        <v>127</v>
      </c>
      <c r="N8" s="1" t="s">
        <v>127</v>
      </c>
      <c r="O8" s="1" t="s">
        <v>128</v>
      </c>
      <c r="P8" s="1" t="s">
        <v>129</v>
      </c>
      <c r="Q8" s="1" t="s">
        <v>130</v>
      </c>
      <c r="R8" s="1" t="s">
        <v>169</v>
      </c>
      <c r="S8" s="1" t="s">
        <v>132</v>
      </c>
      <c r="T8" s="1" t="s">
        <v>133</v>
      </c>
      <c r="U8" s="1" t="s">
        <v>134</v>
      </c>
    </row>
    <row r="9" s="1" customFormat="1" spans="1:21">
      <c r="A9" s="3">
        <v>18243298842</v>
      </c>
      <c r="B9" s="1" t="s">
        <v>170</v>
      </c>
      <c r="C9" s="1" t="s">
        <v>171</v>
      </c>
      <c r="D9" s="1" t="s">
        <v>172</v>
      </c>
      <c r="E9" s="1" t="s">
        <v>173</v>
      </c>
      <c r="F9" s="1" t="s">
        <v>119</v>
      </c>
      <c r="G9" s="1" t="s">
        <v>123</v>
      </c>
      <c r="H9" s="1" t="s">
        <v>124</v>
      </c>
      <c r="I9" s="1" t="s">
        <v>174</v>
      </c>
      <c r="J9" s="1" t="s">
        <v>30</v>
      </c>
      <c r="K9" s="1" t="s">
        <v>175</v>
      </c>
      <c r="L9" s="1" t="s">
        <v>175</v>
      </c>
      <c r="M9" s="1" t="s">
        <v>127</v>
      </c>
      <c r="N9" s="1" t="s">
        <v>127</v>
      </c>
      <c r="O9" s="1" t="s">
        <v>128</v>
      </c>
      <c r="P9" s="1" t="s">
        <v>129</v>
      </c>
      <c r="Q9" s="1" t="s">
        <v>130</v>
      </c>
      <c r="R9" s="1" t="s">
        <v>176</v>
      </c>
      <c r="S9" s="1" t="s">
        <v>132</v>
      </c>
      <c r="T9" s="1" t="s">
        <v>133</v>
      </c>
      <c r="U9" s="1" t="s">
        <v>134</v>
      </c>
    </row>
    <row r="10" s="1" customFormat="1" spans="1:21">
      <c r="A10" s="3">
        <v>18219372328</v>
      </c>
      <c r="B10" s="1" t="s">
        <v>177</v>
      </c>
      <c r="C10" s="1" t="s">
        <v>178</v>
      </c>
      <c r="D10" s="1" t="s">
        <v>179</v>
      </c>
      <c r="E10" s="1" t="s">
        <v>180</v>
      </c>
      <c r="F10" s="1" t="s">
        <v>119</v>
      </c>
      <c r="G10" s="1" t="s">
        <v>123</v>
      </c>
      <c r="H10" s="1" t="s">
        <v>124</v>
      </c>
      <c r="I10" s="1" t="s">
        <v>181</v>
      </c>
      <c r="J10" s="1" t="s">
        <v>30</v>
      </c>
      <c r="K10" s="1" t="s">
        <v>182</v>
      </c>
      <c r="L10" s="1" t="s">
        <v>182</v>
      </c>
      <c r="M10" s="1" t="s">
        <v>127</v>
      </c>
      <c r="N10" s="1" t="s">
        <v>127</v>
      </c>
      <c r="O10" s="1" t="s">
        <v>128</v>
      </c>
      <c r="P10" s="1" t="s">
        <v>129</v>
      </c>
      <c r="Q10" s="1" t="s">
        <v>130</v>
      </c>
      <c r="R10" s="1" t="s">
        <v>183</v>
      </c>
      <c r="S10" s="1" t="s">
        <v>132</v>
      </c>
      <c r="T10" s="1" t="s">
        <v>133</v>
      </c>
      <c r="U10" s="1" t="s">
        <v>134</v>
      </c>
    </row>
    <row r="11" s="1" customFormat="1" spans="1:21">
      <c r="A11" s="3">
        <v>18197983267</v>
      </c>
      <c r="B11" s="1" t="s">
        <v>184</v>
      </c>
      <c r="C11" s="1" t="s">
        <v>185</v>
      </c>
      <c r="D11" s="1" t="s">
        <v>186</v>
      </c>
      <c r="E11" s="1" t="s">
        <v>187</v>
      </c>
      <c r="F11" s="1" t="s">
        <v>119</v>
      </c>
      <c r="G11" s="1" t="s">
        <v>123</v>
      </c>
      <c r="H11" s="1" t="s">
        <v>124</v>
      </c>
      <c r="I11" s="1" t="s">
        <v>188</v>
      </c>
      <c r="J11" s="1" t="s">
        <v>30</v>
      </c>
      <c r="K11" s="1" t="s">
        <v>189</v>
      </c>
      <c r="L11" s="1" t="s">
        <v>189</v>
      </c>
      <c r="M11" s="1" t="s">
        <v>127</v>
      </c>
      <c r="N11" s="1" t="s">
        <v>127</v>
      </c>
      <c r="O11" s="1" t="s">
        <v>128</v>
      </c>
      <c r="P11" s="1" t="s">
        <v>129</v>
      </c>
      <c r="Q11" s="1" t="s">
        <v>130</v>
      </c>
      <c r="R11" s="1" t="s">
        <v>190</v>
      </c>
      <c r="S11" s="1" t="s">
        <v>132</v>
      </c>
      <c r="T11" s="1" t="s">
        <v>133</v>
      </c>
      <c r="U11" s="1" t="s">
        <v>134</v>
      </c>
    </row>
    <row r="12" s="1" customFormat="1" spans="1:21">
      <c r="A12" s="3">
        <v>18127991656</v>
      </c>
      <c r="B12" s="1" t="s">
        <v>191</v>
      </c>
      <c r="C12" s="1" t="s">
        <v>192</v>
      </c>
      <c r="D12" s="1" t="s">
        <v>193</v>
      </c>
      <c r="E12" s="1" t="s">
        <v>194</v>
      </c>
      <c r="F12" s="1" t="s">
        <v>119</v>
      </c>
      <c r="G12" s="1" t="s">
        <v>123</v>
      </c>
      <c r="H12" s="1" t="s">
        <v>124</v>
      </c>
      <c r="I12" s="1" t="s">
        <v>195</v>
      </c>
      <c r="J12" s="1" t="s">
        <v>30</v>
      </c>
      <c r="K12" s="1" t="s">
        <v>196</v>
      </c>
      <c r="L12" s="1" t="s">
        <v>196</v>
      </c>
      <c r="M12" s="1" t="s">
        <v>127</v>
      </c>
      <c r="N12" s="1" t="s">
        <v>127</v>
      </c>
      <c r="O12" s="1" t="s">
        <v>128</v>
      </c>
      <c r="P12" s="1" t="s">
        <v>129</v>
      </c>
      <c r="Q12" s="1" t="s">
        <v>130</v>
      </c>
      <c r="R12" s="1" t="s">
        <v>197</v>
      </c>
      <c r="S12" s="1" t="s">
        <v>132</v>
      </c>
      <c r="T12" s="1" t="s">
        <v>133</v>
      </c>
      <c r="U12" s="1" t="s">
        <v>134</v>
      </c>
    </row>
    <row r="13" s="1" customFormat="1" spans="1:21">
      <c r="A13" s="3">
        <v>17572256685</v>
      </c>
      <c r="B13" s="1" t="s">
        <v>198</v>
      </c>
      <c r="C13" s="1" t="s">
        <v>199</v>
      </c>
      <c r="D13" s="1" t="s">
        <v>200</v>
      </c>
      <c r="E13" s="1" t="s">
        <v>201</v>
      </c>
      <c r="F13" s="1" t="s">
        <v>163</v>
      </c>
      <c r="G13" s="1" t="s">
        <v>123</v>
      </c>
      <c r="H13" s="1" t="s">
        <v>124</v>
      </c>
      <c r="I13" s="1" t="s">
        <v>202</v>
      </c>
      <c r="J13" s="1" t="s">
        <v>30</v>
      </c>
      <c r="K13" s="1" t="s">
        <v>203</v>
      </c>
      <c r="L13" s="1" t="s">
        <v>203</v>
      </c>
      <c r="M13" s="1" t="s">
        <v>127</v>
      </c>
      <c r="N13" s="1" t="s">
        <v>127</v>
      </c>
      <c r="O13" s="1" t="s">
        <v>128</v>
      </c>
      <c r="P13" s="1" t="s">
        <v>129</v>
      </c>
      <c r="Q13" s="1" t="s">
        <v>130</v>
      </c>
      <c r="R13" s="1" t="s">
        <v>204</v>
      </c>
      <c r="S13" s="1" t="s">
        <v>132</v>
      </c>
      <c r="T13" s="1" t="s">
        <v>133</v>
      </c>
      <c r="U13" s="1" t="s">
        <v>134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2022-07-08T02:11:11Z</dcterms:created>
  <dcterms:modified xsi:type="dcterms:W3CDTF">2022-07-08T02:21:21Z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8DFFB2CA40474AF1B9EF42FC8D34FCE0</vt:lpwstr>
  </property>
  <property fmtid="{D5CDD505-2E9C-101B-9397-08002B2CF9AE}" pid="3" name="KSOProductBuildVer">
    <vt:lpwstr>2052-11.1.0.11830</vt:lpwstr>
  </property>
</Properties>
</file>