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<sst xmlns="http://schemas.openxmlformats.org/spreadsheetml/2006/main" count="299" uniqueCount="142">
  <si>
    <t>去哪儿网酒店预付对账单</t>
  </si>
  <si>
    <t>供应商名称：</t>
  </si>
  <si>
    <t>汇趣住</t>
  </si>
  <si>
    <t>结算周期：</t>
  </si>
  <si>
    <t>2022-07-09至2022-07-10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</si>
  <si>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</si>
  <si>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</si>
  <si>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</si>
  <si>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</si>
  <si>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</si>
  <si>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</si>
  <si>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</si>
  <si>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</si>
  <si>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</si>
  <si>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</si>
  <si>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</si>
  <si>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</si>
  <si>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</si>
  <si>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</si>
  <si>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</si>
  <si>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¥610.00</t>
  </si>
  <si>
    <t>¥80.00</t>
  </si>
  <si>
    <t>¥530.00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</si>
  <si>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</si>
  <si>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</si>
  <si>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</si>
  <si>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</si>
  <si>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</si>
  <si>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</si>
  <si>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</si>
  <si>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</si>
  <si>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</si>
  <si>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</si>
  <si>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</si>
  <si>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</si>
  <si>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</si>
  <si>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</si>
  <si>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</si>
  <si>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</si>
  <si>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</si>
  <si>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</si>
  <si>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</si>
  <si>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</si>
  <si>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</si>
  <si>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</si>
  <si>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</si>
  <si>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</si>
  <si>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</si>
  <si>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</si>
  <si>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</si>
  <si>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</si>
  <si>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</si>
  <si>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</si>
  <si>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</si>
  <si>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</si>
  <si>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</si>
  <si>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</si>
  <si>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</si>
  <si>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</si>
  <si>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</si>
  <si>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</si>
  <si>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</si>
  <si>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</si>
  <si>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</si>
  <si>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</si>
  <si>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</si>
  <si>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</si>
  <si>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</si>
  <si>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</si>
  <si>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</si>
  <si>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103052889050</t>
  </si>
  <si>
    <t>酒店预付</t>
  </si>
  <si>
    <t>否</t>
  </si>
  <si>
    <t>普通</t>
  </si>
  <si>
    <t>383960265</t>
  </si>
  <si>
    <t>雅斯特国际酒店(南湖公园地铁站金湖广场店)</t>
  </si>
  <si>
    <t>1639468</t>
  </si>
  <si>
    <t>陆明广</t>
  </si>
  <si>
    <t>2022-07-08</t>
  </si>
  <si>
    <t>2022-07-10</t>
  </si>
  <si>
    <t>高级大床房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</si>
  <si>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</si>
  <si>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</si>
  <si>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</si>
  <si>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</si>
  <si>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</si>
  <si>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</si>
  <si>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</si>
  <si>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</si>
  <si>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</si>
  <si>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</si>
  <si>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</si>
  <si>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</si>
  <si>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A220711110805481</t>
  </si>
  <si>
    <r>
      <t>总计：</t>
    </r>
    <r>
      <rPr>
        <sz val="10"/>
        <rFont val="Arial"/>
        <charset val="134"/>
      </rPr>
      <t xml:space="preserve">530 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</si>
  <si>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</si>
  <si>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</si>
  <si>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</si>
  <si>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</si>
  <si>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</si>
  <si>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</si>
  <si>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</si>
  <si>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</si>
  <si>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</si>
  <si>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</si>
  <si>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</si>
  <si>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</si>
  <si>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</si>
  <si>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</si>
  <si>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</si>
  <si>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</si>
  <si>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</si>
  <si>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103052975423</t>
  </si>
  <si>
    <t>2614713</t>
  </si>
  <si>
    <t>布丁严选酒店(杭州西湖黄龙浙大店)</t>
  </si>
  <si>
    <t>卢森涛</t>
  </si>
  <si>
    <t>2022-07-09</t>
  </si>
  <si>
    <t>--</t>
  </si>
  <si>
    <t>117.00</t>
  </si>
  <si>
    <t>RMB</t>
  </si>
  <si>
    <t>0</t>
  </si>
  <si>
    <t>0.00</t>
  </si>
  <si>
    <t>汇趣住国内直连</t>
  </si>
  <si>
    <t>01.011247</t>
  </si>
  <si>
    <t>2022-07-08 11:21:55</t>
  </si>
  <si>
    <t>直连</t>
  </si>
  <si>
    <t>103052746805</t>
  </si>
  <si>
    <t>2614724</t>
  </si>
  <si>
    <t>简阳金龙大酒店</t>
  </si>
  <si>
    <t>王安伟</t>
  </si>
  <si>
    <t>130.00</t>
  </si>
  <si>
    <t>2022-07-08 11:29:49</t>
  </si>
  <si>
    <t>2614852</t>
  </si>
  <si>
    <t>雅斯特国际酒店(南宁金湖广场发展大厦店)</t>
  </si>
  <si>
    <t>530.00</t>
  </si>
  <si>
    <t>2022-07-08 13:56:38</t>
  </si>
  <si>
    <t>103052700138</t>
  </si>
  <si>
    <t>2614866</t>
  </si>
  <si>
    <t>成都禾晨花园酒店</t>
  </si>
  <si>
    <t>王维</t>
  </si>
  <si>
    <t>124.00</t>
  </si>
  <si>
    <t>2022-07-08 14:06:44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</si>
</sst>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9" sqref="A9:A11"/>
    </sheetView>
  </sheetViews>
  <sheetFormatPr defaultColWidth="9.14285714285714" defaultRowHeight="12.75" outlineLevelCol="7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8">
      <c r="A2" s="6" t="s">
        <v>70</v>
      </c>
      <c r="B2" s="7" t="s">
        <v>78</v>
      </c>
      <c r="C2" s="7" t="s">
        <v>79</v>
      </c>
      <c r="D2" s="3">
        <v>530</v>
      </c>
      <c r="E2" t="str">
        <f>VLOOKUP(A2,HOP!A:L,12,0)</f>
        <v>530.00</v>
      </c>
      <c r="F2" t="str">
        <f>VLOOKUP(A2,HOP!A:C,3,0)</f>
        <v>2614852</v>
      </c>
      <c r="G2">
        <f>D2-E2</f>
        <v>0</v>
      </c>
      <c r="H2" t="str">
        <f>$H$1&amp;F2</f>
        <v>，2614852</v>
      </c>
    </row>
    <row r="4" ht="14.25" spans="4:4">
      <c r="D4" s="8" t="s">
        <v>22</v>
      </c>
    </row>
    <row r="9" spans="1:1">
      <c r="A9" t="s">
        <v>93</v>
      </c>
    </row>
    <row r="10" spans="1:1">
      <c r="A10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</row>
    <row r="2" s="1" customFormat="1" spans="1:21">
      <c r="A2" s="1" t="s">
        <v>112</v>
      </c>
      <c r="B2" s="1" t="s">
        <v>78</v>
      </c>
      <c r="C2" s="1" t="s">
        <v>113</v>
      </c>
      <c r="D2" s="1" t="s">
        <v>114</v>
      </c>
      <c r="E2" s="1" t="s">
        <v>115</v>
      </c>
      <c r="F2" s="1" t="s">
        <v>78</v>
      </c>
      <c r="G2" s="1" t="s">
        <v>116</v>
      </c>
      <c r="H2" s="1" t="s">
        <v>117</v>
      </c>
      <c r="I2" s="1" t="s">
        <v>118</v>
      </c>
      <c r="J2" s="1" t="s">
        <v>119</v>
      </c>
      <c r="K2" s="1" t="s">
        <v>118</v>
      </c>
      <c r="L2" s="1" t="s">
        <v>118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72</v>
      </c>
      <c r="T2" s="1" t="s">
        <v>34</v>
      </c>
      <c r="U2" s="1" t="s">
        <v>125</v>
      </c>
    </row>
    <row r="3" s="1" customFormat="1" spans="1:21">
      <c r="A3" s="1" t="s">
        <v>126</v>
      </c>
      <c r="B3" s="1" t="s">
        <v>78</v>
      </c>
      <c r="C3" s="1" t="s">
        <v>127</v>
      </c>
      <c r="D3" s="1" t="s">
        <v>128</v>
      </c>
      <c r="E3" s="1" t="s">
        <v>129</v>
      </c>
      <c r="F3" s="1" t="s">
        <v>78</v>
      </c>
      <c r="G3" s="1" t="s">
        <v>116</v>
      </c>
      <c r="H3" s="1" t="s">
        <v>117</v>
      </c>
      <c r="I3" s="1" t="s">
        <v>130</v>
      </c>
      <c r="J3" s="1" t="s">
        <v>119</v>
      </c>
      <c r="K3" s="1" t="s">
        <v>130</v>
      </c>
      <c r="L3" s="1" t="s">
        <v>130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131</v>
      </c>
      <c r="S3" s="1" t="s">
        <v>72</v>
      </c>
      <c r="T3" s="1" t="s">
        <v>34</v>
      </c>
      <c r="U3" s="1" t="s">
        <v>125</v>
      </c>
    </row>
    <row r="4" s="1" customFormat="1" spans="1:21">
      <c r="A4" s="1" t="s">
        <v>70</v>
      </c>
      <c r="B4" s="1" t="s">
        <v>78</v>
      </c>
      <c r="C4" s="1" t="s">
        <v>132</v>
      </c>
      <c r="D4" s="1" t="s">
        <v>133</v>
      </c>
      <c r="E4" s="1" t="s">
        <v>77</v>
      </c>
      <c r="F4" s="1" t="s">
        <v>78</v>
      </c>
      <c r="G4" s="1" t="s">
        <v>79</v>
      </c>
      <c r="H4" s="1" t="s">
        <v>117</v>
      </c>
      <c r="I4" s="1" t="s">
        <v>134</v>
      </c>
      <c r="J4" s="1" t="s">
        <v>119</v>
      </c>
      <c r="K4" s="1" t="s">
        <v>134</v>
      </c>
      <c r="L4" s="1" t="s">
        <v>134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123</v>
      </c>
      <c r="R4" s="1" t="s">
        <v>135</v>
      </c>
      <c r="S4" s="1" t="s">
        <v>72</v>
      </c>
      <c r="T4" s="1" t="s">
        <v>34</v>
      </c>
      <c r="U4" s="1" t="s">
        <v>125</v>
      </c>
    </row>
    <row r="5" s="1" customFormat="1" spans="1:21">
      <c r="A5" s="1" t="s">
        <v>136</v>
      </c>
      <c r="B5" s="1" t="s">
        <v>78</v>
      </c>
      <c r="C5" s="1" t="s">
        <v>137</v>
      </c>
      <c r="D5" s="1" t="s">
        <v>138</v>
      </c>
      <c r="E5" s="1" t="s">
        <v>139</v>
      </c>
      <c r="F5" s="1" t="s">
        <v>78</v>
      </c>
      <c r="G5" s="1" t="s">
        <v>116</v>
      </c>
      <c r="H5" s="1" t="s">
        <v>117</v>
      </c>
      <c r="I5" s="1" t="s">
        <v>140</v>
      </c>
      <c r="J5" s="1" t="s">
        <v>119</v>
      </c>
      <c r="K5" s="1" t="s">
        <v>140</v>
      </c>
      <c r="L5" s="1" t="s">
        <v>140</v>
      </c>
      <c r="M5" s="1" t="s">
        <v>120</v>
      </c>
      <c r="N5" s="1" t="s">
        <v>120</v>
      </c>
      <c r="O5" s="1" t="s">
        <v>121</v>
      </c>
      <c r="P5" s="1" t="s">
        <v>122</v>
      </c>
      <c r="Q5" s="1" t="s">
        <v>123</v>
      </c>
      <c r="R5" s="1" t="s">
        <v>141</v>
      </c>
      <c r="S5" s="1" t="s">
        <v>72</v>
      </c>
      <c r="T5" s="1" t="s">
        <v>34</v>
      </c>
      <c r="U5" s="1" t="s">
        <v>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2022-07-11T03:09:02Z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DFCD46BD521F452EA56EA49139ED9F54</vt:lpwstr>
  </property>
</Properties>
</file>