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<sst xmlns="http://schemas.openxmlformats.org/spreadsheetml/2006/main" count="2382" uniqueCount="837">
  <si>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</si>
  <si>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</si>
  <si>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</si>
  <si>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</si>
  <si>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</si>
  <si>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</si>
  <si>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</si>
  <si>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</si>
  <si>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</si>
  <si>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</si>
  <si>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</si>
  <si>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</si>
  <si>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</si>
  <si>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</si>
  <si>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</si>
  <si>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</si>
  <si>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</si>
  <si>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</si>
  <si>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</si>
  <si>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</si>
  <si>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</si>
  <si>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</si>
  <si>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</si>
  <si>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</si>
  <si>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</si>
  <si>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17265845509	</t>
  </si>
  <si>
    <t>Ctrip</t>
  </si>
  <si>
    <t>正常</t>
  </si>
  <si>
    <t>[维也纳]维也纳奔姆泰丽莎奥地利流行酒店(Austria Trend Hotel Beim Theresianum Wien)(55720221)</t>
  </si>
  <si>
    <t>经典双床房&lt;不退款&gt;&lt;2人入住&gt;</t>
  </si>
  <si>
    <t>HKD</t>
  </si>
  <si>
    <t>Nulty/Stephen Paul</t>
  </si>
  <si>
    <t>CA13030220710HKD</t>
  </si>
  <si>
    <t>未提现</t>
  </si>
  <si>
    <t>携程开票</t>
  </si>
  <si>
    <t xml:space="preserve">2411858	</t>
  </si>
  <si>
    <t xml:space="preserve">EXP-1888281613	</t>
  </si>
  <si>
    <t xml:space="preserve">17844285113	</t>
  </si>
  <si>
    <t>[慕尼黑]市中心国王高级酒店(King's Hotel Center Superior)(55542721)</t>
  </si>
  <si>
    <t>标准双人房&lt;早餐&gt;&lt;不退款&gt;&lt;2人入住&gt;</t>
  </si>
  <si>
    <t>Paynter/Andrea-Maria ,Paynter /Stewart Anthony</t>
  </si>
  <si>
    <t xml:space="preserve">	</t>
  </si>
  <si>
    <t xml:space="preserve">EXP-1931157283	</t>
  </si>
  <si>
    <t xml:space="preserve">17896282510	</t>
  </si>
  <si>
    <t>[巴黎]蒙帕尔纳斯沃尔多夫酒店(Waldorf Montparnasse)(70392166)</t>
  </si>
  <si>
    <t>会所&lt;2人入住&gt;&lt;不退款&gt;</t>
  </si>
  <si>
    <t>TAN/QIN YI</t>
  </si>
  <si>
    <t xml:space="preserve">1937344445	</t>
  </si>
  <si>
    <t xml:space="preserve">18137131196	</t>
  </si>
  <si>
    <t>[塞维利亚]犹太人之家酒店(Hotel Las Casas de la Judería)(55598867)</t>
  </si>
  <si>
    <t>经济房&lt;2人入住&gt;&lt;不退款&gt;</t>
  </si>
  <si>
    <t>Cerrini/Alejandra</t>
  </si>
  <si>
    <t xml:space="preserve">18183748615	</t>
  </si>
  <si>
    <t>[托皮卡]贝蒙特托皮卡套房酒店(Baymont by Wyndham Topeka)(70795405)</t>
  </si>
  <si>
    <t>客房（1张特大床，行动无障碍）&lt;2人入住&gt;&lt;不退款&gt;&lt;早餐&gt;</t>
  </si>
  <si>
    <t>STARBUCK/Ronald Ray</t>
  </si>
  <si>
    <t xml:space="preserve">81800ED030677	</t>
  </si>
  <si>
    <t xml:space="preserve">18222848408	</t>
  </si>
  <si>
    <t>[曼谷]康帕斯酒店集团素坤逸13巷娜娜柑橘酒店(Citrus Sukhumvit 13 Nana Bangkok by Compass Hospitality)(55299113)</t>
  </si>
  <si>
    <t>高级房&lt;不退款&gt;&lt;2人入住&gt;</t>
  </si>
  <si>
    <t>bualasri/ladarat</t>
  </si>
  <si>
    <t>取消</t>
  </si>
  <si>
    <t xml:space="preserve">18235321584	</t>
  </si>
  <si>
    <t>[达拉姆]达拉姆千禧酒店(Millennium Hotel Durham)(55280670)</t>
  </si>
  <si>
    <t>豪华特大床房&lt;2人入住&gt;&lt;不退款&gt;</t>
  </si>
  <si>
    <t>LIU/XIANGHUI</t>
  </si>
  <si>
    <t xml:space="preserve">4E56JXEBV	</t>
  </si>
  <si>
    <t xml:space="preserve">18236860433	</t>
  </si>
  <si>
    <t>[新加坡]新加坡四季酒店 (Staycation Approved)(Four Seasons Hotel Singapore (Staycation Approved))(55451630)</t>
  </si>
  <si>
    <t>豪华客房&lt;2人入住&gt;&lt;不退款&gt;</t>
  </si>
  <si>
    <t>Nagaty/Karim</t>
  </si>
  <si>
    <t xml:space="preserve">64635SE035267	</t>
  </si>
  <si>
    <t xml:space="preserve">18259120251	</t>
  </si>
  <si>
    <t>[林雪平]斯托拉林雪平精英酒店(Elite Stora Hotellet Linköping)(89930889)</t>
  </si>
  <si>
    <t>高级房&lt;2人入住&gt;&lt;不退款&gt;&lt;早餐&gt;</t>
  </si>
  <si>
    <t>Hansen/Poul Erik</t>
  </si>
  <si>
    <t xml:space="preserve">2608701	</t>
  </si>
  <si>
    <t xml:space="preserve">L7DHTZ0ZHY	</t>
  </si>
  <si>
    <t xml:space="preserve">18259169190	</t>
  </si>
  <si>
    <t>[纽汉]伦敦假日酒店 - 斯特拉特福市(Hyatt Regency London Stratford)(55639815)</t>
  </si>
  <si>
    <t>特大床房&lt;2人入住&gt;&lt;不退款&gt;</t>
  </si>
  <si>
    <t>Adetosoye/Ade</t>
  </si>
  <si>
    <t xml:space="preserve">3918689	</t>
  </si>
  <si>
    <t xml:space="preserve">18270711227	</t>
  </si>
  <si>
    <t>[巴尼特]OYO伦敦芬奇利酒店(OYO Flagship London Finchley)(55822175)</t>
  </si>
  <si>
    <t>豪华大床房&lt;2人入住&gt;&lt;不退款&gt;</t>
  </si>
  <si>
    <t>Rob/Ruhul Amin</t>
  </si>
  <si>
    <t xml:space="preserve">18271838034	</t>
  </si>
  <si>
    <t>[洛杉矶]好莱坞星光大道品质酒店(Quality Inn Near Hollywood Walk of Fame)(55312283)</t>
  </si>
  <si>
    <t>标准特大床房&lt;2人入住&gt;&lt;不退款&gt;&lt;早餐&gt;</t>
  </si>
  <si>
    <t>ZHANG/CHANGHUI,ZHANG/YU</t>
  </si>
  <si>
    <t>退单</t>
  </si>
  <si>
    <t xml:space="preserve">18272407281	</t>
  </si>
  <si>
    <t>[休斯敦]美国长住酒店 - 休斯顿 - 广场 - 住宅区(Extended Stay America Suites - Houston - Galleria - Uptown)(90359806)</t>
  </si>
  <si>
    <t>大号床工作室房&lt;2人入住&gt;&lt;不退款&gt;&lt;早餐&gt;</t>
  </si>
  <si>
    <t>Urbina /Jose A</t>
  </si>
  <si>
    <t xml:space="preserve">2609904	</t>
  </si>
  <si>
    <t xml:space="preserve">160136439	</t>
  </si>
  <si>
    <t xml:space="preserve">18278600480	</t>
  </si>
  <si>
    <t>[波尔多]瑞塞德塔特里画廊酒店(Residhotel Galerie Tatry)(56196657)</t>
  </si>
  <si>
    <t>一室房&lt;2人入住&gt;&lt;不退款&gt;</t>
  </si>
  <si>
    <t>Yen/Jason</t>
  </si>
  <si>
    <t xml:space="preserve">1970756884	</t>
  </si>
  <si>
    <t xml:space="preserve">18278627504	</t>
  </si>
  <si>
    <t>[圣保罗]新保利斯塔舒适酒店(Comfort Hotel Nova Paulista)(55280668)</t>
  </si>
  <si>
    <t>高级双床房&lt;早餐&gt;&lt;不退款&gt;&lt;2人入住&gt;</t>
  </si>
  <si>
    <t>Boarette/Luiz Carlos</t>
  </si>
  <si>
    <t xml:space="preserve">56078972	</t>
  </si>
  <si>
    <t xml:space="preserve">18291108450	</t>
  </si>
  <si>
    <t>[null](90199325)</t>
  </si>
  <si>
    <t xml:space="preserve">18291410989	</t>
  </si>
  <si>
    <t>[河内]巴位山美利亚度假酒店(Melia Ba VI Mountain Retreat)(70165275)</t>
  </si>
  <si>
    <t>豪华客房1张特大床&lt;2人入住&gt;&lt;不退款&gt;&lt;早餐&gt;</t>
  </si>
  <si>
    <t>Nguyen quang/Thai</t>
  </si>
  <si>
    <t xml:space="preserve">1971061866	</t>
  </si>
  <si>
    <t xml:space="preserve">18292653502	</t>
  </si>
  <si>
    <t>[光州]ACC设计酒店(ACC Design Hotel)(55768723)</t>
  </si>
  <si>
    <t>标准双床房, 多张床&lt;2人入住&gt;&lt;不退款&gt;&lt;早餐&gt;</t>
  </si>
  <si>
    <t>cho/sang wook,kim/kb</t>
  </si>
  <si>
    <t xml:space="preserve">2611344	</t>
  </si>
  <si>
    <t xml:space="preserve">20220705488477919	</t>
  </si>
  <si>
    <t xml:space="preserve">18294675578	</t>
  </si>
  <si>
    <t>[芭堤雅]芭堤雅暹罗设计酒店 (SHA Plus+)(Siam@Siam Design Hotel Pattaya  (SHA Plus+))(55944600)</t>
  </si>
  <si>
    <t>休闲房（双人床或双床）&lt;2人入住&gt;&lt;不退款&gt;</t>
  </si>
  <si>
    <t>Shi/Qinghao,Shi/Qinghao</t>
  </si>
  <si>
    <t xml:space="preserve">EXP-1971466807	</t>
  </si>
  <si>
    <t xml:space="preserve">18300435153	</t>
  </si>
  <si>
    <t>[罗马]匹内塔宫殿酒店(Hotel Pineta Palace)(55281022)</t>
  </si>
  <si>
    <t>舒适房&lt;2人入住&gt;&lt;不退款&gt;&lt;早餐&gt;</t>
  </si>
  <si>
    <t>kusumamenggala/Hanzela Calista</t>
  </si>
  <si>
    <t xml:space="preserve">18301805151	</t>
  </si>
  <si>
    <t>[Oesapa]古邦尼欧艾丽塔瑞酒店(Hotel Neo Eltari - Kupang by ASTON)(68031224)</t>
  </si>
  <si>
    <t>尼欧套房&lt;2人入住&gt;&lt;不退款&gt;&lt;早餐&gt;</t>
  </si>
  <si>
    <t>xie/lujing</t>
  </si>
  <si>
    <t xml:space="preserve">18302039318	</t>
  </si>
  <si>
    <t>[里斯本]亚马逊里斯本酒店(Amazonia Lisboa Hotel)(55653048)</t>
  </si>
  <si>
    <t>标准房带阳台&lt;2人入住&gt;&lt;不退款&gt;</t>
  </si>
  <si>
    <t>Patrick/Degryse</t>
  </si>
  <si>
    <t xml:space="preserve">18303221469	</t>
  </si>
  <si>
    <t>[罗尼苏布瓦]普瑞米尔罗尼苏博阿经典酒店(Première Classe Rosny Sous Bois)(70788347)</t>
  </si>
  <si>
    <t>标准双人房&lt;2人入住&gt;&lt;不退款&gt;</t>
  </si>
  <si>
    <t>alsuri /Zeinah khaled</t>
  </si>
  <si>
    <t xml:space="preserve">33532UC005975	</t>
  </si>
  <si>
    <t xml:space="preserve">18303239600	</t>
  </si>
  <si>
    <t>[巨港]巨港最爱酒店(Favehotel Palembang)(55598909)</t>
  </si>
  <si>
    <t>绝妙房&lt;2人入住&gt;&lt;不退款&gt;&lt;早餐&gt;</t>
  </si>
  <si>
    <t>Daruzalam/Rezandy</t>
  </si>
  <si>
    <t xml:space="preserve">18305729639	</t>
  </si>
  <si>
    <t>[中雅加达]阿斯顿凯马约兰城市酒店(ASTON Kemayoran City Hotel)(94358739)</t>
  </si>
  <si>
    <t>一室双人房&lt;2人入住&gt;&lt;不退款&gt;</t>
  </si>
  <si>
    <t>rohman/indra abdur</t>
  </si>
  <si>
    <t xml:space="preserve">312376355 - 1657074426027848	</t>
  </si>
  <si>
    <t xml:space="preserve">18307367300	</t>
  </si>
  <si>
    <t>[巴厘岛]达法姆萨沃沃亚塞米亚克度假村(Hotel Dafam Savvoya Seminyak)(89933859)</t>
  </si>
  <si>
    <t>2间泳池景高级间&lt;2人入住&gt;&lt;不退款&gt;</t>
  </si>
  <si>
    <t>Alimjaya/Devano Seva</t>
  </si>
  <si>
    <t xml:space="preserve">2612717	</t>
  </si>
  <si>
    <t xml:space="preserve">6374222	</t>
  </si>
  <si>
    <t xml:space="preserve">18308506269	</t>
  </si>
  <si>
    <t>[芭堤雅]芭提雅兹因酒店(Hotel Zing pattaya)(56140466)</t>
  </si>
  <si>
    <t>标准双床房&lt;不退款&gt;&lt;2人入住&gt;</t>
  </si>
  <si>
    <t>JONGRATTANAWANICH/PREECHAWUT</t>
  </si>
  <si>
    <t xml:space="preserve">1972146776	</t>
  </si>
  <si>
    <t xml:space="preserve">18309273490	</t>
  </si>
  <si>
    <t>[日惹]日惹精品酒店(H Boutique Hotel Yogyakarta)(89918950)</t>
  </si>
  <si>
    <t>豪华特大床房&lt;2人入住&gt;&lt;不退款&gt;&lt;早餐&gt;</t>
  </si>
  <si>
    <t>Nuraida/Sopiah,Pratama/Reynaldi</t>
  </si>
  <si>
    <t xml:space="preserve">18309513305	</t>
  </si>
  <si>
    <t>[萨尔茨堡]萨尔茨堡因姆劳尔皮特酒店(Imlauer Hotel Pitter Salzburg)(55367463)</t>
  </si>
  <si>
    <t>经典双人房, 1 张大床&lt;2人入住&gt;&lt;不退款&gt;</t>
  </si>
  <si>
    <t>Zou/Runnan</t>
  </si>
  <si>
    <t xml:space="preserve">EXP-1972190096	</t>
  </si>
  <si>
    <t xml:space="preserve">18309670933	</t>
  </si>
  <si>
    <t>[Madegondo]梭罗巴鲁最爱酒店(Favehotel Solo Baru)(55414345)</t>
  </si>
  <si>
    <t>致爱房&lt;2人入住&gt;&lt;不退款&gt;</t>
  </si>
  <si>
    <t>SUSANTO/STEFANUS</t>
  </si>
  <si>
    <t xml:space="preserve">18312202349	</t>
  </si>
  <si>
    <t>[拉昂]拉昂基里亚德直营(Kyriad Direct Laon)(70789790)</t>
  </si>
  <si>
    <t>双人间&lt;2人入住&gt;&lt;不退款&gt;</t>
  </si>
  <si>
    <t>Lefebvre/Patrick</t>
  </si>
  <si>
    <t xml:space="preserve">33217UC000982	</t>
  </si>
  <si>
    <t xml:space="preserve">18313053973	</t>
  </si>
  <si>
    <t>[克拉科夫]克拉特夫Q酒店(Q Hotel Kraków)(55290501)</t>
  </si>
  <si>
    <t>双人房&lt;2人入住&gt;&lt;不退款&gt;&lt;早餐&gt;</t>
  </si>
  <si>
    <t>Tarabula/Marek</t>
  </si>
  <si>
    <t xml:space="preserve">17826394737	</t>
  </si>
  <si>
    <t>[蒙特利尔]蒙特利尔中心科洛姆酒店(Hotel Chrome Montreal Centre-Ville)(55391535)</t>
  </si>
  <si>
    <t>双人间 - 带两张双人床&lt;2人入住&gt;&lt;不退款&gt;</t>
  </si>
  <si>
    <t>ouellet/bruno</t>
  </si>
  <si>
    <t>CA13030220711HKD</t>
  </si>
  <si>
    <t xml:space="preserve">58-26114-63502	</t>
  </si>
  <si>
    <t xml:space="preserve">17829795353	</t>
  </si>
  <si>
    <t>[巴黎]波美酒店(Hôtel Baume)(55920193)</t>
  </si>
  <si>
    <t>高级房&lt;2人入住&gt;&lt;不退款&gt;</t>
  </si>
  <si>
    <t>Hartshorn/Kenneth</t>
  </si>
  <si>
    <t xml:space="preserve">1929522650	</t>
  </si>
  <si>
    <t xml:space="preserve">17884945872	</t>
  </si>
  <si>
    <t>[拉斯维加斯]拉斯维加斯康士登酒店(The Cosmopolitan of Las Vegas)(55346196)</t>
  </si>
  <si>
    <t>城景两张大号床房&lt;2人入住&gt;&lt;不退款&gt;</t>
  </si>
  <si>
    <t>KIM/TAEYEON,KIM/DOHEE</t>
  </si>
  <si>
    <t xml:space="preserve">2535233	</t>
  </si>
  <si>
    <t xml:space="preserve">18114299382	</t>
  </si>
  <si>
    <t>[安特卫普]夜之栈酒店(Hotel les Nuits)(89935376)</t>
  </si>
  <si>
    <t>Gidding/Gerrit Stefanus Johannes,Stam/Maaike</t>
  </si>
  <si>
    <t xml:space="preserve">38312937	</t>
  </si>
  <si>
    <t xml:space="preserve">18123310652	</t>
  </si>
  <si>
    <t>[魁北克城]魁北克城费尔蒙芳缇娜城堡酒店(Fairmont le Chateau Frontenac Hotel Quebec City)(55270242)</t>
  </si>
  <si>
    <t>豪华城景大号床房&lt;不退款&gt;&lt;2人入住&gt;</t>
  </si>
  <si>
    <t>Parikh/Apurv</t>
  </si>
  <si>
    <t xml:space="preserve">LCFK50ZYBr	</t>
  </si>
  <si>
    <t xml:space="preserve">18141543748	</t>
  </si>
  <si>
    <t>[柏林]柏林夏洛滕堡盖茨诺富姆酒店(Novum Hotel Gates Berlin Charlottenburg)(55653150)</t>
  </si>
  <si>
    <t>Lurje/Eduard</t>
  </si>
  <si>
    <t xml:space="preserve">EXPEDIA_1961498929	</t>
  </si>
  <si>
    <t xml:space="preserve">18158983709	</t>
  </si>
  <si>
    <t>豪华经典客房&lt;2人入住&gt;&lt;不退款&gt;&lt;早餐&gt;</t>
  </si>
  <si>
    <t>Ludwig/Anett,Meissner/Julian</t>
  </si>
  <si>
    <t xml:space="preserve">EXP-1962767647	</t>
  </si>
  <si>
    <t xml:space="preserve">18231833181	</t>
  </si>
  <si>
    <t>[纽汉]伦敦斯特拉特福(Roomzzz London Stratford)(55299301)</t>
  </si>
  <si>
    <t>新一室房&lt;2人入住&gt;&lt;不退款&gt;&lt;早餐&gt;</t>
  </si>
  <si>
    <t>khalifa/Malik</t>
  </si>
  <si>
    <t xml:space="preserve">EXP-1968035587	</t>
  </si>
  <si>
    <t xml:space="preserve">18243480652	</t>
  </si>
  <si>
    <t>[湾湖]迪士尼珀普世纪度假村(Disney's Pop Century Resort)(55280471)</t>
  </si>
  <si>
    <t>标准房&lt;2人入住&gt;&lt;不退款&gt;</t>
  </si>
  <si>
    <t>Ding/Xiaochen,Zheng/Xiaoyu</t>
  </si>
  <si>
    <t xml:space="preserve">ZGRJSM	</t>
  </si>
  <si>
    <t xml:space="preserve">18259566736	</t>
  </si>
  <si>
    <t>[梅兰]纳希实用酒店(Nash Pratik Hotel)(90202094)</t>
  </si>
  <si>
    <t>双人床房&lt;2人入住&gt;&lt;不退款&gt;</t>
  </si>
  <si>
    <t>Matthey/Jerome</t>
  </si>
  <si>
    <t xml:space="preserve">112366831	</t>
  </si>
  <si>
    <t xml:space="preserve">18264034337	</t>
  </si>
  <si>
    <t>[檀香山]希尔顿威基基海滩酒店(Hilton Waikiki Beach Hotel)(55932573)</t>
  </si>
  <si>
    <t>两张双人床豪华海景房&lt;2人入住&gt;&lt;不退款&gt;</t>
  </si>
  <si>
    <t>Xu/Jianmin</t>
  </si>
  <si>
    <t xml:space="preserve">18271423870	</t>
  </si>
  <si>
    <t>[旌善郡]棕榈林(Pine Forest)(92031157)</t>
  </si>
  <si>
    <t>Superior King (Resort Random Assignment)&lt;2人入住&gt;&lt;不退款&gt;</t>
  </si>
  <si>
    <t>ahn/kyungsul,do/jieun</t>
  </si>
  <si>
    <t xml:space="preserve">2609778	</t>
  </si>
  <si>
    <t xml:space="preserve">20220703487709479	</t>
  </si>
  <si>
    <t xml:space="preserve">18276333976	</t>
  </si>
  <si>
    <t>[三宝垄]三宝拢新邦利马智选假日酒店(Holiday Inn Express Semarang Simpang Lima, an IHG Hotel)(55414289)</t>
  </si>
  <si>
    <t>床房&lt;2人入住&gt;&lt;不退款&gt;&lt;早餐&gt;</t>
  </si>
  <si>
    <t>Saputra/Mr. Willson</t>
  </si>
  <si>
    <t xml:space="preserve">44347652	</t>
  </si>
  <si>
    <t xml:space="preserve">18278587047	</t>
  </si>
  <si>
    <t>[蒂瓦特]波尔图黑山丽晶酒店(Regent Porto Montenegro)(55895737)</t>
  </si>
  <si>
    <t>豪华1间威尼斯特大床房&lt;早餐&gt;&lt;不退款&gt;&lt;2人入住&gt;</t>
  </si>
  <si>
    <t>suleiman/nofal</t>
  </si>
  <si>
    <t xml:space="preserve">EXP-1970742493	</t>
  </si>
  <si>
    <t xml:space="preserve">18278663819	</t>
  </si>
  <si>
    <t>[贝尔弗劳尔]贝尔弗劳尔价值汽车旅馆(Value Inn Bellflower)(91808908)</t>
  </si>
  <si>
    <t>标准特大床房&lt;2人入住&gt;&lt;不退款&gt;</t>
  </si>
  <si>
    <t>Garcia/Jasmine</t>
  </si>
  <si>
    <t xml:space="preserve">0168ABS081	</t>
  </si>
  <si>
    <t xml:space="preserve">18279261796	</t>
  </si>
  <si>
    <t>[卡梅尔]斯文兹哈德酒店(Svendsgaard's Inn)(55801120)</t>
  </si>
  <si>
    <t>标准房（1张特大床，可携带宠物）&lt;2人入住&gt;&lt;不退款&gt;</t>
  </si>
  <si>
    <t>Ra/Eunyoung</t>
  </si>
  <si>
    <t xml:space="preserve">EXP-1970856678	</t>
  </si>
  <si>
    <t xml:space="preserve">18283685580	</t>
  </si>
  <si>
    <t>[巴厘岛]巴厘岛尼欧库塔酒店(Hotel Neo+ Kuta - Legian by ASTON)(60467355)</t>
  </si>
  <si>
    <t>豪华房&lt;2人入住&gt;&lt;不退款&gt;&lt;早餐&gt;</t>
  </si>
  <si>
    <t>tanggulung/viki meiliana</t>
  </si>
  <si>
    <t xml:space="preserve">18284755804	</t>
  </si>
  <si>
    <t>[吉隆坡]如玛吉隆玻市中心高级大酒店(The RuMa Hotel and Residences)(55329102)</t>
  </si>
  <si>
    <t>Sagaran /Gunalan</t>
  </si>
  <si>
    <t xml:space="preserve">18292677778	</t>
  </si>
  <si>
    <t>[帕萨迪纳]帕萨迪纳亨廷顿朗廷酒店(The Langham Huntington, Pasadena)(55665988)</t>
  </si>
  <si>
    <t>福特小屋两卧室套房&lt;2人入住&gt;&lt;不退款&gt;</t>
  </si>
  <si>
    <t>XU/JIAJUN</t>
  </si>
  <si>
    <t xml:space="preserve">27405SE188814	</t>
  </si>
  <si>
    <t xml:space="preserve">18294880164	</t>
  </si>
  <si>
    <t>[西雅加达]阿斯顿卡蒂卡格罗酒店会议中心(ASTON Kartika Grogol Hotel &amp; Conference Center)(92030300)</t>
  </si>
  <si>
    <t>工作室风格双床房&lt;2人入住&gt;&lt;不退款&gt;</t>
  </si>
  <si>
    <t>Intania/Rattie</t>
  </si>
  <si>
    <t xml:space="preserve">13531/ERMA	</t>
  </si>
  <si>
    <t xml:space="preserve">18295172505	</t>
  </si>
  <si>
    <t>喷泉景观露台套房&lt;2人入住&gt;&lt;不退款&gt;</t>
  </si>
  <si>
    <t>Wang/Zhipeng</t>
  </si>
  <si>
    <t xml:space="preserve">43S4Q	</t>
  </si>
  <si>
    <t xml:space="preserve">18301208550	</t>
  </si>
  <si>
    <t>[Batu Sub-District]阿斯顿因巴图(ASTON Inn Batu)(55799305)</t>
  </si>
  <si>
    <t>豪华间&lt;不退款&gt;&lt;2人入住&gt;</t>
  </si>
  <si>
    <t>AJI/SAPTIO</t>
  </si>
  <si>
    <t xml:space="preserve">18303283258	</t>
  </si>
  <si>
    <t>[罗马]辛格宫酒店(Singer Palace Hotel)(55320981)</t>
  </si>
  <si>
    <t>露台套房&lt;2人入住&gt;&lt;不退款&gt;</t>
  </si>
  <si>
    <t>CHEN/LANJIE</t>
  </si>
  <si>
    <t xml:space="preserve">1971919272	</t>
  </si>
  <si>
    <t xml:space="preserve">18307629597	</t>
  </si>
  <si>
    <t>[布拉德福德]布拉德福德康铂酒店(HOTEL CAMPANILE BRADFORD)(80332993)</t>
  </si>
  <si>
    <t>标准双床房, 2 张单人床&lt;2人入住&gt;&lt;不退款&gt;</t>
  </si>
  <si>
    <t>Tatum/Paul</t>
  </si>
  <si>
    <t xml:space="preserve">34377UC005133	</t>
  </si>
  <si>
    <t xml:space="preserve">18309660120	</t>
  </si>
  <si>
    <t>[伊基克]伊基克智选假日酒店(Holiday Inn Express - Iquique, an IHG Hotel)(56206396)</t>
  </si>
  <si>
    <t>标准房&lt;2人入住&gt;&lt;不退款&gt;&lt;早餐&gt;</t>
  </si>
  <si>
    <t>Alva/Jose</t>
  </si>
  <si>
    <t xml:space="preserve">22683414	</t>
  </si>
  <si>
    <t xml:space="preserve">18313263343	</t>
  </si>
  <si>
    <t>[伦敦城]蓝兰花塔套房酒店(Tower Suites by Blue Orchid)(77364383)</t>
  </si>
  <si>
    <t>高级一室公寓&lt;2人入住&gt;&lt;不退款&gt;</t>
  </si>
  <si>
    <t>HU/XIAO</t>
  </si>
  <si>
    <t xml:space="preserve">853516972	</t>
  </si>
  <si>
    <t xml:space="preserve">18313994512	</t>
  </si>
  <si>
    <t>[伯明翰]伯明翰丽笙酒店(Radisson Blu Hotel, Birmingham)(55426509)</t>
  </si>
  <si>
    <t>Ogundero/O</t>
  </si>
  <si>
    <t xml:space="preserve">acknowledge	</t>
  </si>
  <si>
    <t xml:space="preserve">18314074087	</t>
  </si>
  <si>
    <t>[巴拿马城]奥霍斯德尔里奥酒店(Hotel Ojos Del Rio)(55779749)</t>
  </si>
  <si>
    <t>标准双人房, 1 张大床&lt;2人入住&gt;&lt;不退款&gt;</t>
  </si>
  <si>
    <t>ZHANG/LIZHI</t>
  </si>
  <si>
    <t xml:space="preserve">HOSP53021	</t>
  </si>
  <si>
    <t xml:space="preserve">18314321526	</t>
  </si>
  <si>
    <t>[巨港]巨港拉贾瓦利101酒店(The 1O1 Palembang Rajawali)(55321054)</t>
  </si>
  <si>
    <t>豪华房（双床）&lt;2人入住&gt;&lt;不退款&gt;&lt;早餐&gt;</t>
  </si>
  <si>
    <t>Tu/Haibin</t>
  </si>
  <si>
    <t>Conf by Ms. Devi</t>
  </si>
  <si>
    <t xml:space="preserve"> 95061	</t>
  </si>
  <si>
    <t xml:space="preserve">18319550930	</t>
  </si>
  <si>
    <t>工作室风格特大床房&lt;2人入住&gt;&lt;不退款&gt;&lt;早餐&gt;</t>
  </si>
  <si>
    <t>ibnu/adam</t>
  </si>
  <si>
    <t xml:space="preserve">13729/ERMA	</t>
  </si>
  <si>
    <t xml:space="preserve">18319843884	</t>
  </si>
  <si>
    <t>[巴登巴登]梅瑟尔宅邸 - 米特格莱迪霍马吉奢华酒店精选(Maison Messmer - Ein Mitglied der Hommage Luxury Hotels Collection)(68545392)</t>
  </si>
  <si>
    <t>Halim/Mirveys</t>
  </si>
  <si>
    <t xml:space="preserve">EXP-1972759496	</t>
  </si>
  <si>
    <t xml:space="preserve">18320528517	</t>
  </si>
  <si>
    <t>[哥伦打洛]普拉山蒂马可纳酒店(Maqna Hotel by Prasanthi)(94358426)</t>
  </si>
  <si>
    <t>ZHAO/YUE</t>
  </si>
  <si>
    <t xml:space="preserve">18320703547	</t>
  </si>
  <si>
    <t>[诗都阿佐]尼奥瓦卢诗都阿佐酒店(Neo+ Waru Sidoarjo by ASTON)(90362254)</t>
  </si>
  <si>
    <t>尼奥房&lt;2人入住&gt;&lt;不退款&gt;&lt;早餐&gt;</t>
  </si>
  <si>
    <t>bai/yonghui</t>
  </si>
  <si>
    <t xml:space="preserve">18321200657	</t>
  </si>
  <si>
    <t>[维也纳]维也纳萨赫酒店(Hotel Sacher Wien)(55320755)</t>
  </si>
  <si>
    <t>Solis/Manuel</t>
  </si>
  <si>
    <t xml:space="preserve">6725SE050889	</t>
  </si>
  <si>
    <t xml:space="preserve">18321641321	</t>
  </si>
  <si>
    <t>[瓦伦西亚]瓦伦西亚维奇美尔卡特酒店(Vincci Mercat Hotel Valencia)(55402774)</t>
  </si>
  <si>
    <t>Zhang/yvonne</t>
  </si>
  <si>
    <t xml:space="preserve">18321941858	</t>
  </si>
  <si>
    <t>[Blulukan]梭罗阿莱纳会议中心酒店(The Alana Hotel &amp; Convention Center Solo)(55822063)</t>
  </si>
  <si>
    <t>Darmayanti/Meri</t>
  </si>
  <si>
    <t xml:space="preserve">18322129376	</t>
  </si>
  <si>
    <t>[波士顿]温德姆波士顿笔架山酒店(Wyndham Boston Beacon Hill)(55707526)</t>
  </si>
  <si>
    <t>客房, 2 张双人床房&lt;不退款&gt;&lt;2人入住&gt;</t>
  </si>
  <si>
    <t>Hu/xiaodie</t>
  </si>
  <si>
    <t xml:space="preserve">18322292423	</t>
  </si>
  <si>
    <t>[Atasehir]81号城市阁楼酒店(Cityloft 81)(89931013)</t>
  </si>
  <si>
    <t>标准双床房&lt;2人入住&gt;&lt;不退款&gt;</t>
  </si>
  <si>
    <t>LU/KUANGCHIH</t>
  </si>
  <si>
    <t xml:space="preserve">18322309129	</t>
  </si>
  <si>
    <t>优质一室双床房&lt;2人入住&gt;&lt;不退款&gt;&lt;早餐&gt;</t>
  </si>
  <si>
    <t>benedict/benedictlevin</t>
  </si>
  <si>
    <t xml:space="preserve">18325467304	</t>
  </si>
  <si>
    <t>尼奥房&lt;2人入住&gt;&lt;不退款&gt;</t>
  </si>
  <si>
    <t>JEFFREY ADHIGUNA/PRANATA</t>
  </si>
  <si>
    <t xml:space="preserve">18325380955	</t>
  </si>
  <si>
    <t>[卡特雷特]行政套房酒店(Hotel Executive Suites)(91808515)</t>
  </si>
  <si>
    <t>标准间1特大床&lt;2人入住&gt;&lt;不退款&gt;</t>
  </si>
  <si>
    <t>BERRIOS /EMILIO</t>
  </si>
  <si>
    <t xml:space="preserve">112727559	</t>
  </si>
  <si>
    <t xml:space="preserve">17960174280	</t>
  </si>
  <si>
    <t>补单</t>
  </si>
  <si>
    <t>[马累]帕拉里恩赫湖马尔酒店(Paralian Hulhumale')(46053022)</t>
  </si>
  <si>
    <t>居民巢室&lt;2人入住&gt;&lt;不退款&gt;</t>
  </si>
  <si>
    <t>Kuznetsova/Ekaterina</t>
  </si>
  <si>
    <t xml:space="preserve">2556708	</t>
  </si>
  <si>
    <t xml:space="preserve">1206462863b660f2a7	</t>
  </si>
  <si>
    <t>，</t>
  </si>
  <si>
    <t>本期收回31.62</t>
  </si>
  <si>
    <t xml:space="preserve"> 139882.62 HKD</t>
  </si>
  <si>
    <t>A220711103144481</t>
  </si>
  <si>
    <t>总计：139882.62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</si>
  <si>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</si>
  <si>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</si>
  <si>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</si>
  <si>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</si>
  <si>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</si>
  <si>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</si>
  <si>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</si>
  <si>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</si>
  <si>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</si>
  <si>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</si>
  <si>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</si>
  <si>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</si>
  <si>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</si>
  <si>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</si>
  <si>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</si>
  <si>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</si>
  <si>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</si>
  <si>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</si>
  <si>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2022-02-02</t>
  </si>
  <si>
    <t>2411858</t>
  </si>
  <si>
    <t>维也纳奔姆泰丽莎奥地利流行酒店</t>
  </si>
  <si>
    <t>Nulty Stephen Paul</t>
  </si>
  <si>
    <t>2022-07-06</t>
  </si>
  <si>
    <t>2022-07-07</t>
  </si>
  <si>
    <t>退房日周结</t>
  </si>
  <si>
    <t>630.60</t>
  </si>
  <si>
    <t>771.00</t>
  </si>
  <si>
    <t>0</t>
  </si>
  <si>
    <t>0.00</t>
  </si>
  <si>
    <t>携程汇智国际直连</t>
  </si>
  <si>
    <t>925</t>
  </si>
  <si>
    <t>2022-02-02 06:34:28</t>
  </si>
  <si>
    <t>否</t>
  </si>
  <si>
    <t>汇智国际旅游发展有限公司</t>
  </si>
  <si>
    <t>直连</t>
  </si>
  <si>
    <t>2022-04-20</t>
  </si>
  <si>
    <t>2519133</t>
  </si>
  <si>
    <t>蒙特利尔中心科洛姆酒店</t>
  </si>
  <si>
    <t>ouellet bruno</t>
  </si>
  <si>
    <t>2022-07-04</t>
  </si>
  <si>
    <t>2022-07-08</t>
  </si>
  <si>
    <t>2167.79</t>
  </si>
  <si>
    <t>2654.00</t>
  </si>
  <si>
    <t>2022-04-20 22:25:10</t>
  </si>
  <si>
    <t>2022-04-22</t>
  </si>
  <si>
    <t>2520077</t>
  </si>
  <si>
    <t>波美酒店</t>
  </si>
  <si>
    <t>Hartshorn Kenneth</t>
  </si>
  <si>
    <t>2022-07-05</t>
  </si>
  <si>
    <t>5398.19</t>
  </si>
  <si>
    <t>6552.00</t>
  </si>
  <si>
    <t>2022-04-22 04:50:30</t>
  </si>
  <si>
    <t>2022-04-25</t>
  </si>
  <si>
    <t>2523885</t>
  </si>
  <si>
    <t>市中心国王高级酒店</t>
  </si>
  <si>
    <t>Paynter Andrea-Maria,Paynter Stewart Anthony</t>
  </si>
  <si>
    <t>657.04</t>
  </si>
  <si>
    <t>792.00</t>
  </si>
  <si>
    <t>2022-04-25 11:06:48</t>
  </si>
  <si>
    <t>2022-05-03</t>
  </si>
  <si>
    <t>2535233</t>
  </si>
  <si>
    <t>拉斯维加斯大都会酒店</t>
  </si>
  <si>
    <t>KIM TAEYEON,KIM DOHEE</t>
  </si>
  <si>
    <t>1624.97</t>
  </si>
  <si>
    <t>1926.00</t>
  </si>
  <si>
    <t>2022-05-03 12:51:02</t>
  </si>
  <si>
    <t>2022-05-06</t>
  </si>
  <si>
    <t>2539324</t>
  </si>
  <si>
    <t>华道尔夫蒙帕纳斯酒店</t>
  </si>
  <si>
    <t>TAN QIN YI</t>
  </si>
  <si>
    <t>2114.76</t>
  </si>
  <si>
    <t>2490.00</t>
  </si>
  <si>
    <t>2022-05-06 07:29:03</t>
  </si>
  <si>
    <t>2022-06-14</t>
  </si>
  <si>
    <t>2589674</t>
  </si>
  <si>
    <t>夜之栈酒店</t>
  </si>
  <si>
    <t>Gidding Gerrit Stefanus Johannes,Stam Maaike</t>
  </si>
  <si>
    <t>811.14</t>
  </si>
  <si>
    <t>941.00</t>
  </si>
  <si>
    <t>2022-06-14 04:35:00</t>
  </si>
  <si>
    <t>2022-06-15</t>
  </si>
  <si>
    <t>2591286</t>
  </si>
  <si>
    <t>魁北克城费尔蒙芳缇娜城堡酒店</t>
  </si>
  <si>
    <t>Parikh Apurv</t>
  </si>
  <si>
    <t>2816.95</t>
  </si>
  <si>
    <t>3274.00</t>
  </si>
  <si>
    <t>2022-06-15 11:57:23</t>
  </si>
  <si>
    <t>2022-06-17</t>
  </si>
  <si>
    <t>2593797</t>
  </si>
  <si>
    <t>犹太人之家酒店</t>
  </si>
  <si>
    <t>Cerrini Alejandra</t>
  </si>
  <si>
    <t>2046.22</t>
  </si>
  <si>
    <t>2391.00</t>
  </si>
  <si>
    <t>2022-06-17 11:46:22</t>
  </si>
  <si>
    <t>2594352</t>
  </si>
  <si>
    <t>柏林夏洛滕堡盖茨诺富姆酒店</t>
  </si>
  <si>
    <t>Lurje Eduard</t>
  </si>
  <si>
    <t>467.27</t>
  </si>
  <si>
    <t>546.00</t>
  </si>
  <si>
    <t>2022-06-17 19:34:14</t>
  </si>
  <si>
    <t>2022-06-20</t>
  </si>
  <si>
    <t>2597016</t>
  </si>
  <si>
    <t>萨尔茨堡因姆劳尔皮特酒店</t>
  </si>
  <si>
    <t>Ludwig Anett,Meissner Julian</t>
  </si>
  <si>
    <t>1712.89</t>
  </si>
  <si>
    <t>1998.00</t>
  </si>
  <si>
    <t>2022-06-20 07:12:42</t>
  </si>
  <si>
    <t>2022-06-23</t>
  </si>
  <si>
    <t>2600265</t>
  </si>
  <si>
    <t>托彼卡温德姆贝蒙特酒店</t>
  </si>
  <si>
    <t>STARBUCK Ronald Ray</t>
  </si>
  <si>
    <t>798.94</t>
  </si>
  <si>
    <t>934.00</t>
  </si>
  <si>
    <t>2022-06-23 11:03:10</t>
  </si>
  <si>
    <t>2022-06-29</t>
  </si>
  <si>
    <t>2605968</t>
  </si>
  <si>
    <t>伦敦斯特拉特福</t>
  </si>
  <si>
    <t>khalifa Malik</t>
  </si>
  <si>
    <t>1191.83</t>
  </si>
  <si>
    <t>1392.00</t>
  </si>
  <si>
    <t>2022-06-29 06:46:17</t>
  </si>
  <si>
    <t>2606259</t>
  </si>
  <si>
    <t>达拉姆千禧酒店</t>
  </si>
  <si>
    <t>LIU XIANGHUI</t>
  </si>
  <si>
    <t>2022-06-30</t>
  </si>
  <si>
    <t>3830.64</t>
  </si>
  <si>
    <t>4474.00</t>
  </si>
  <si>
    <t>2022-06-29 12:35:53</t>
  </si>
  <si>
    <t>2606536</t>
  </si>
  <si>
    <t>新加坡四季酒店</t>
  </si>
  <si>
    <t>Nagaty Karim</t>
  </si>
  <si>
    <t>18637.76</t>
  </si>
  <si>
    <t>21768.00</t>
  </si>
  <si>
    <t>7256.01</t>
  </si>
  <si>
    <t>-14511</t>
  </si>
  <si>
    <t>-12425</t>
  </si>
  <si>
    <t>2022-06-29 17:10:32</t>
  </si>
  <si>
    <t>2607307</t>
  </si>
  <si>
    <t>迪斯尼珀普世纪度假村</t>
  </si>
  <si>
    <t>Ding Xiaochen,Zheng Xiaoyu</t>
  </si>
  <si>
    <t>2660.92</t>
  </si>
  <si>
    <t>3110.00</t>
  </si>
  <si>
    <t>2022-06-30 13:22:20</t>
  </si>
  <si>
    <t>2022-07-01</t>
  </si>
  <si>
    <t>2608701</t>
  </si>
  <si>
    <t>斯托拉林雪平精英酒店</t>
  </si>
  <si>
    <t>Hansen Poul Erik</t>
  </si>
  <si>
    <t>889.93</t>
  </si>
  <si>
    <t>1040.00</t>
  </si>
  <si>
    <t>2022-07-01 20:54:35</t>
  </si>
  <si>
    <t>2608704</t>
  </si>
  <si>
    <t>伦敦假日酒店 - 斯特拉特福市</t>
  </si>
  <si>
    <t>Adetosoye Ade</t>
  </si>
  <si>
    <t>1950.14</t>
  </si>
  <si>
    <t>2279.00</t>
  </si>
  <si>
    <t>2022-07-01 21:02:57</t>
  </si>
  <si>
    <t>2608746</t>
  </si>
  <si>
    <t>纳希实用酒店</t>
  </si>
  <si>
    <t>Matthey Jerome</t>
  </si>
  <si>
    <t>782.97</t>
  </si>
  <si>
    <t>915.00</t>
  </si>
  <si>
    <t>2022-07-01 22:04:50</t>
  </si>
  <si>
    <t>2022-07-03</t>
  </si>
  <si>
    <t>2609657</t>
  </si>
  <si>
    <t>OYO伦敦芬奇利酒店</t>
  </si>
  <si>
    <t>Rob Ruhul Amin</t>
  </si>
  <si>
    <t>643.64</t>
  </si>
  <si>
    <t>752.00</t>
  </si>
  <si>
    <t>2022-07-03 06:25:51</t>
  </si>
  <si>
    <t>2609778</t>
  </si>
  <si>
    <t>松林酒店</t>
  </si>
  <si>
    <t>ahn kyungsul,do jieun</t>
  </si>
  <si>
    <t>488.72</t>
  </si>
  <si>
    <t>571.00</t>
  </si>
  <si>
    <t>2022-07-03 11:07:56</t>
  </si>
  <si>
    <t>2609826</t>
  </si>
  <si>
    <t xml:space="preserve">好莱坞星光大道品质酒店 </t>
  </si>
  <si>
    <t>ZHANG CHANGHUI,ZHANG YU</t>
  </si>
  <si>
    <t>4190.49</t>
  </si>
  <si>
    <t>4896.00</t>
  </si>
  <si>
    <t>2022-07-03 12:17:17</t>
  </si>
  <si>
    <t>2609904</t>
  </si>
  <si>
    <t>美国长住酒店 - 休斯顿 - 广场 - 住宅区</t>
  </si>
  <si>
    <t>Urbina Jose A</t>
  </si>
  <si>
    <t>1708.38</t>
  </si>
  <si>
    <t>1996.00</t>
  </si>
  <si>
    <t>2022-07-03 14:18:12</t>
  </si>
  <si>
    <t>2610059</t>
  </si>
  <si>
    <t>三宝拢新邦利马智选假日酒店</t>
  </si>
  <si>
    <t>Saputra Mr. Willson</t>
  </si>
  <si>
    <t>721.52</t>
  </si>
  <si>
    <t>843.00</t>
  </si>
  <si>
    <t>2022-07-03 18:08:16</t>
  </si>
  <si>
    <t>2610429</t>
  </si>
  <si>
    <t>蒙特内哥罗港口丽晶酒店</t>
  </si>
  <si>
    <t>suleiman nofal</t>
  </si>
  <si>
    <t>12783.72</t>
  </si>
  <si>
    <t>14936.00</t>
  </si>
  <si>
    <t>2022-07-04 04:55:38</t>
  </si>
  <si>
    <t>2610444</t>
  </si>
  <si>
    <t>渣油加乐里塔特里酒店</t>
  </si>
  <si>
    <t>Yen Jason</t>
  </si>
  <si>
    <t>1683.56</t>
  </si>
  <si>
    <t>1967.00</t>
  </si>
  <si>
    <t>2022-07-04 05:29:47</t>
  </si>
  <si>
    <t>2610467</t>
  </si>
  <si>
    <t>保利斯塔新星舒适酒店</t>
  </si>
  <si>
    <t>Boarette Luiz Carlos</t>
  </si>
  <si>
    <t>354.34</t>
  </si>
  <si>
    <t>414.00</t>
  </si>
  <si>
    <t>2022-07-04 06:33:52</t>
  </si>
  <si>
    <t>2610476</t>
  </si>
  <si>
    <t>贝尔弗劳尔价值酒店</t>
  </si>
  <si>
    <t>Garcia Jasmine</t>
  </si>
  <si>
    <t>543.50</t>
  </si>
  <si>
    <t>635.00</t>
  </si>
  <si>
    <t>2022-07-04 07:18:32</t>
  </si>
  <si>
    <t>2610567</t>
  </si>
  <si>
    <t>斯文兹哈德酒店</t>
  </si>
  <si>
    <t>Ra Eunyoung</t>
  </si>
  <si>
    <t>4640.69</t>
  </si>
  <si>
    <t>5422.00</t>
  </si>
  <si>
    <t>2022-07-04 09:55:03</t>
  </si>
  <si>
    <t>2610700</t>
  </si>
  <si>
    <t>巴厘岛尼欧库塔酒店</t>
  </si>
  <si>
    <t>tanggulung viki meiliana</t>
  </si>
  <si>
    <t>168.61</t>
  </si>
  <si>
    <t>197.00</t>
  </si>
  <si>
    <t>2022-07-04 12:31:09</t>
  </si>
  <si>
    <t>2610856</t>
  </si>
  <si>
    <t>如玛吉隆玻市中心高级大酒店</t>
  </si>
  <si>
    <t>Sagaran Gunalan</t>
  </si>
  <si>
    <t>1645.04</t>
  </si>
  <si>
    <t>1922.00</t>
  </si>
  <si>
    <t>2022-07-04 15:20:25</t>
  </si>
  <si>
    <t>2611132</t>
  </si>
  <si>
    <t>探索公园 - 莫亚马少女假日公园</t>
  </si>
  <si>
    <t>Singh arshdeep,kaur rajveer</t>
  </si>
  <si>
    <t>470.75</t>
  </si>
  <si>
    <t>550.00</t>
  </si>
  <si>
    <t>2022-07-04 21:15:32</t>
  </si>
  <si>
    <t>2611167</t>
  </si>
  <si>
    <t>美利亚巴威山度假屋</t>
  </si>
  <si>
    <t>Nguyen quang Thai</t>
  </si>
  <si>
    <t>896.13</t>
  </si>
  <si>
    <t>1047.00</t>
  </si>
  <si>
    <t>2022-07-04 21:34:11</t>
  </si>
  <si>
    <t>2611344</t>
  </si>
  <si>
    <t>ACC设计酒店</t>
  </si>
  <si>
    <t>cho sang wook,kim kb</t>
  </si>
  <si>
    <t>483.41</t>
  </si>
  <si>
    <t>565.00</t>
  </si>
  <si>
    <t>2022-07-05 02:05:44</t>
  </si>
  <si>
    <t>2611353</t>
  </si>
  <si>
    <t>帕萨迪纳亨廷顿朗廷酒店</t>
  </si>
  <si>
    <t>XU JIAJUN</t>
  </si>
  <si>
    <t>14437.39</t>
  </si>
  <si>
    <t>16874.00</t>
  </si>
  <si>
    <t>2022-07-05 02:20:37</t>
  </si>
  <si>
    <t>2611714</t>
  </si>
  <si>
    <t>芭堤雅暹罗设计酒店</t>
  </si>
  <si>
    <t>Shi Qinghao,Shi Qinghao</t>
  </si>
  <si>
    <t>877.85</t>
  </si>
  <si>
    <t>1026.00</t>
  </si>
  <si>
    <t>2022-07-05 13:35:16</t>
  </si>
  <si>
    <t>2611744</t>
  </si>
  <si>
    <t>阿斯顿卡蒂卡格罗酒店会议中心</t>
  </si>
  <si>
    <t>Intania Rattie</t>
  </si>
  <si>
    <t>219.03</t>
  </si>
  <si>
    <t>256.00</t>
  </si>
  <si>
    <t>2022-07-05 13:48:44</t>
  </si>
  <si>
    <t>2611784</t>
  </si>
  <si>
    <t>Wang Zhipeng</t>
  </si>
  <si>
    <t>6278.39</t>
  </si>
  <si>
    <t>7338.00</t>
  </si>
  <si>
    <t>2022-07-05 14:35:39</t>
  </si>
  <si>
    <t>2611962</t>
  </si>
  <si>
    <t>罗马匹内塔宫殿酒店</t>
  </si>
  <si>
    <t>kusumamenggala Hanzela Calista</t>
  </si>
  <si>
    <t>1088.32</t>
  </si>
  <si>
    <t>1272.00</t>
  </si>
  <si>
    <t>2022-07-05 17:41:58</t>
  </si>
  <si>
    <t>2612057</t>
  </si>
  <si>
    <t>阿斯顿因巴图</t>
  </si>
  <si>
    <t>AJI SAPTIO</t>
  </si>
  <si>
    <t>364.49</t>
  </si>
  <si>
    <t>426.00</t>
  </si>
  <si>
    <t>2022-07-05 19:42:26</t>
  </si>
  <si>
    <t>2612142</t>
  </si>
  <si>
    <t>古邦尼欧艾丽塔瑞酒店</t>
  </si>
  <si>
    <t>xie lujing</t>
  </si>
  <si>
    <t>269.51</t>
  </si>
  <si>
    <t>315.00</t>
  </si>
  <si>
    <t>2022-07-05 21:13:37</t>
  </si>
  <si>
    <t>2612175</t>
  </si>
  <si>
    <t>亚马逊里斯本酒店</t>
  </si>
  <si>
    <t>Patrick Degryse</t>
  </si>
  <si>
    <t>1795.05</t>
  </si>
  <si>
    <t>2098.00</t>
  </si>
  <si>
    <t>2022-07-05 21:50:07</t>
  </si>
  <si>
    <t>2612387</t>
  </si>
  <si>
    <t>普瑞米尔罗尼苏博阿经典酒店</t>
  </si>
  <si>
    <t>alsuri Zeinah khaled</t>
  </si>
  <si>
    <t>479.62</t>
  </si>
  <si>
    <t>559.00</t>
  </si>
  <si>
    <t>2022-07-06 04:51:29</t>
  </si>
  <si>
    <t>2612402</t>
  </si>
  <si>
    <t>巨港最爱酒店</t>
  </si>
  <si>
    <t>Daruzalam Rezandy</t>
  </si>
  <si>
    <t>278.85</t>
  </si>
  <si>
    <t>325.00</t>
  </si>
  <si>
    <t>2022-07-06 05:09:29</t>
  </si>
  <si>
    <t>2612423</t>
  </si>
  <si>
    <t>罗马辛格皇宫酒店</t>
  </si>
  <si>
    <t>CHEN LANJIE</t>
  </si>
  <si>
    <t>7815.52</t>
  </si>
  <si>
    <t>9109.00</t>
  </si>
  <si>
    <t>2022-07-06 06:49:49</t>
  </si>
  <si>
    <t>2612550</t>
  </si>
  <si>
    <t>阿斯顿凯马约兰城市酒店</t>
  </si>
  <si>
    <t>rohman indra abdur</t>
  </si>
  <si>
    <t>211.07</t>
  </si>
  <si>
    <t>246.00</t>
  </si>
  <si>
    <t>2022-07-06 10:27:11</t>
  </si>
  <si>
    <t>2612717</t>
  </si>
  <si>
    <t>达法姆萨沃沃亚塞米亚克度假村</t>
  </si>
  <si>
    <t>Alimjaya Devano Seva</t>
  </si>
  <si>
    <t>168.17</t>
  </si>
  <si>
    <t>196.00</t>
  </si>
  <si>
    <t>2022-07-06 13:36:47</t>
  </si>
  <si>
    <t>2612768</t>
  </si>
  <si>
    <t>CAMPANILE BRADFORD</t>
  </si>
  <si>
    <t>Tatum Paul</t>
  </si>
  <si>
    <t>329.47</t>
  </si>
  <si>
    <t>384.00</t>
  </si>
  <si>
    <t>2022-07-06 14:27:29</t>
  </si>
  <si>
    <t>2612900</t>
  </si>
  <si>
    <t>兹因酒店</t>
  </si>
  <si>
    <t>JONGRATTANAWANICH PREECHAWUT</t>
  </si>
  <si>
    <t>76.36</t>
  </si>
  <si>
    <t>89.00</t>
  </si>
  <si>
    <t>2022-07-06 16:40:20</t>
  </si>
  <si>
    <t>2612999</t>
  </si>
  <si>
    <t>日惹精品酒店</t>
  </si>
  <si>
    <t>Nuraida Sopiah,Pratama Reynaldi</t>
  </si>
  <si>
    <t>199.91</t>
  </si>
  <si>
    <t>233.00</t>
  </si>
  <si>
    <t>2022-07-06 18:36:36</t>
  </si>
  <si>
    <t>2613032</t>
  </si>
  <si>
    <t>Zou Runnan</t>
  </si>
  <si>
    <t>1190.05</t>
  </si>
  <si>
    <t>1387.00</t>
  </si>
  <si>
    <t>2022-07-06 19:18:53</t>
  </si>
  <si>
    <t>2613051</t>
  </si>
  <si>
    <t>伊基克智选假日酒店</t>
  </si>
  <si>
    <t>Alva Jose</t>
  </si>
  <si>
    <t>1196.05</t>
  </si>
  <si>
    <t>1394.00</t>
  </si>
  <si>
    <t>2022-07-06 19:51:11</t>
  </si>
  <si>
    <t>2613052</t>
  </si>
  <si>
    <t>梭罗巴鲁最爱酒店</t>
  </si>
  <si>
    <t>SUSANTO STEFANUS</t>
  </si>
  <si>
    <t>121.84</t>
  </si>
  <si>
    <t>142.00</t>
  </si>
  <si>
    <t>2022-07-06 19:37:52</t>
  </si>
  <si>
    <t>2613109</t>
  </si>
  <si>
    <t>钟楼拉昂酒店</t>
  </si>
  <si>
    <t>Lefebvre Patrick</t>
  </si>
  <si>
    <t>398.11</t>
  </si>
  <si>
    <t>464.00</t>
  </si>
  <si>
    <t>2022-07-06 20:52:24</t>
  </si>
  <si>
    <t>2613247</t>
  </si>
  <si>
    <t>克拉特夫Q酒店</t>
  </si>
  <si>
    <t>Tarabula Marek</t>
  </si>
  <si>
    <t>416.13</t>
  </si>
  <si>
    <t>485.00</t>
  </si>
  <si>
    <t>2022-07-06 22:40:22</t>
  </si>
  <si>
    <t>2613275</t>
  </si>
  <si>
    <t>蓝兰花塔套房酒店</t>
  </si>
  <si>
    <t>HU XIAO</t>
  </si>
  <si>
    <t>2399.83</t>
  </si>
  <si>
    <t>2797.00</t>
  </si>
  <si>
    <t>2022-07-06 23:14:26</t>
  </si>
  <si>
    <t>2613444</t>
  </si>
  <si>
    <t>伯明翰丽笙酒店</t>
  </si>
  <si>
    <t>Ogundero O</t>
  </si>
  <si>
    <t>716.12</t>
  </si>
  <si>
    <t>836.00</t>
  </si>
  <si>
    <t>2022-07-07 05:36:35</t>
  </si>
  <si>
    <t>2613474</t>
  </si>
  <si>
    <t>奥霍斯德尔里奥酒店</t>
  </si>
  <si>
    <t>ZHANG LIZHI</t>
  </si>
  <si>
    <t>316.94</t>
  </si>
  <si>
    <t>370.00</t>
  </si>
  <si>
    <t>2022-07-07 07:31:29</t>
  </si>
  <si>
    <t>2613523</t>
  </si>
  <si>
    <t>巨港拉贾瓦利101酒店</t>
  </si>
  <si>
    <t>Tu Haibin</t>
  </si>
  <si>
    <t>254.41</t>
  </si>
  <si>
    <t>297.00</t>
  </si>
  <si>
    <t>2022-07-07 08:52:36</t>
  </si>
  <si>
    <t>2613867</t>
  </si>
  <si>
    <t>ibnu adam</t>
  </si>
  <si>
    <t>262.98</t>
  </si>
  <si>
    <t>307.00</t>
  </si>
  <si>
    <t>2022-07-07 14:44:19</t>
  </si>
  <si>
    <t>2613909</t>
  </si>
  <si>
    <t>梅瑟尔宅邸酒店 - 米特格莱迪霍马吉 - 豪华酒店精选</t>
  </si>
  <si>
    <t>Halim Mirveys</t>
  </si>
  <si>
    <t>1925.64</t>
  </si>
  <si>
    <t>2248.00</t>
  </si>
  <si>
    <t>2022-07-07 15:38:11</t>
  </si>
  <si>
    <t>2613997</t>
  </si>
  <si>
    <t>普拉山蒂马可纳酒店</t>
  </si>
  <si>
    <t>ZHAO YUE</t>
  </si>
  <si>
    <t>304.09</t>
  </si>
  <si>
    <t>355.00</t>
  </si>
  <si>
    <t>2022-07-07 17:18:52</t>
  </si>
  <si>
    <t>2614019</t>
  </si>
  <si>
    <t>尼奥瓦卢诗都阿佐酒店</t>
  </si>
  <si>
    <t>bai yonghui</t>
  </si>
  <si>
    <t>164.47</t>
  </si>
  <si>
    <t>192.00</t>
  </si>
  <si>
    <t>2022-07-07 17:47:02</t>
  </si>
  <si>
    <t>2614072</t>
  </si>
  <si>
    <t>立鼎世酒店集团-维也纳萨赫酒店</t>
  </si>
  <si>
    <t>Solis Manuel</t>
  </si>
  <si>
    <t>2833.63</t>
  </si>
  <si>
    <t>3308.00</t>
  </si>
  <si>
    <t>2022-07-07 19:05:16</t>
  </si>
  <si>
    <t>2614163</t>
  </si>
  <si>
    <t>梭罗阿莱纳会议中心酒店</t>
  </si>
  <si>
    <t>Darmayanti Meri</t>
  </si>
  <si>
    <t>273.26</t>
  </si>
  <si>
    <t>319.00</t>
  </si>
  <si>
    <t>2022-07-07 21:00:40</t>
  </si>
  <si>
    <t>2614218</t>
  </si>
  <si>
    <t>城市 81 号阁楼酒店</t>
  </si>
  <si>
    <t>LU KUANGCHIH</t>
  </si>
  <si>
    <t>244.13</t>
  </si>
  <si>
    <t>285.00</t>
  </si>
  <si>
    <t>2022-07-07 21:56:13</t>
  </si>
  <si>
    <t>2614233</t>
  </si>
  <si>
    <t>benedict benedictlevin</t>
  </si>
  <si>
    <t>321.23</t>
  </si>
  <si>
    <t>375.00</t>
  </si>
  <si>
    <t>2022-07-07 21:59:18</t>
  </si>
  <si>
    <t>2614269</t>
  </si>
  <si>
    <t>纽瓦克卡特里特拉迪森酒店</t>
  </si>
  <si>
    <t>BERRIOS EMILIO</t>
  </si>
  <si>
    <t>654.44</t>
  </si>
  <si>
    <t>764.00</t>
  </si>
  <si>
    <t>2022-07-07 22:37:13</t>
  </si>
  <si>
    <t>2614271</t>
  </si>
  <si>
    <t>JEFFREY ADHIGUNA PRANATA</t>
  </si>
  <si>
    <t>286.10</t>
  </si>
  <si>
    <t>334.00</t>
  </si>
  <si>
    <t>2022-07-07 22:26:21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</si>
</sst>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0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44748</v>
      </c>
      <c r="G2" s="6">
        <v>44749</v>
      </c>
      <c r="H2" s="4">
        <v>1</v>
      </c>
      <c r="I2" s="4">
        <v>1</v>
      </c>
      <c r="J2" s="4">
        <v>1</v>
      </c>
      <c r="K2" s="4" t="s">
        <v>30</v>
      </c>
      <c r="L2" s="4">
        <v>771</v>
      </c>
      <c r="M2" s="4">
        <v>771</v>
      </c>
      <c r="N2" s="4" t="s">
        <v>31</v>
      </c>
      <c r="O2" s="4" t="s">
        <v>32</v>
      </c>
      <c r="P2" s="4" t="s">
        <v>33</v>
      </c>
      <c r="Q2" s="4">
        <v>0</v>
      </c>
      <c r="R2" s="7">
        <v>44594</v>
      </c>
      <c r="S2" s="6">
        <v>44752</v>
      </c>
      <c r="T2" s="4" t="s">
        <v>34</v>
      </c>
      <c r="U2" s="4">
        <v>771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44748</v>
      </c>
      <c r="G3" s="6">
        <v>44749</v>
      </c>
      <c r="H3" s="4">
        <v>1</v>
      </c>
      <c r="I3" s="4">
        <v>1</v>
      </c>
      <c r="J3" s="4">
        <v>1</v>
      </c>
      <c r="K3" s="4" t="s">
        <v>30</v>
      </c>
      <c r="L3" s="4">
        <v>792</v>
      </c>
      <c r="M3" s="4">
        <v>792</v>
      </c>
      <c r="N3" s="4" t="s">
        <v>40</v>
      </c>
      <c r="O3" s="4" t="s">
        <v>32</v>
      </c>
      <c r="P3" s="4" t="s">
        <v>33</v>
      </c>
      <c r="Q3" s="4">
        <v>0</v>
      </c>
      <c r="R3" s="7">
        <v>44676</v>
      </c>
      <c r="S3" s="6">
        <v>44752</v>
      </c>
      <c r="T3" s="4" t="s">
        <v>34</v>
      </c>
      <c r="U3" s="4">
        <v>792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44747</v>
      </c>
      <c r="G4" s="6">
        <v>44749</v>
      </c>
      <c r="H4" s="4">
        <v>1</v>
      </c>
      <c r="I4" s="4">
        <v>2</v>
      </c>
      <c r="J4" s="4">
        <v>2</v>
      </c>
      <c r="K4" s="4" t="s">
        <v>30</v>
      </c>
      <c r="L4" s="4">
        <v>2490</v>
      </c>
      <c r="M4" s="4">
        <v>2490</v>
      </c>
      <c r="N4" s="4" t="s">
        <v>46</v>
      </c>
      <c r="O4" s="4" t="s">
        <v>32</v>
      </c>
      <c r="P4" s="4" t="s">
        <v>33</v>
      </c>
      <c r="Q4" s="4">
        <v>0</v>
      </c>
      <c r="R4" s="7">
        <v>44687</v>
      </c>
      <c r="S4" s="6">
        <v>44752</v>
      </c>
      <c r="T4" s="4" t="s">
        <v>34</v>
      </c>
      <c r="U4" s="4">
        <v>2490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44746</v>
      </c>
      <c r="G5" s="6">
        <v>44749</v>
      </c>
      <c r="H5" s="4">
        <v>1</v>
      </c>
      <c r="I5" s="4">
        <v>3</v>
      </c>
      <c r="J5" s="4">
        <v>3</v>
      </c>
      <c r="K5" s="4" t="s">
        <v>30</v>
      </c>
      <c r="L5" s="4">
        <v>2391</v>
      </c>
      <c r="M5" s="4">
        <v>2391</v>
      </c>
      <c r="N5" s="4" t="s">
        <v>51</v>
      </c>
      <c r="O5" s="4" t="s">
        <v>32</v>
      </c>
      <c r="P5" s="4" t="s">
        <v>33</v>
      </c>
      <c r="Q5" s="4">
        <v>0</v>
      </c>
      <c r="R5" s="7">
        <v>44729</v>
      </c>
      <c r="S5" s="6">
        <v>44752</v>
      </c>
      <c r="T5" s="4" t="s">
        <v>34</v>
      </c>
      <c r="U5" s="4">
        <v>2391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44747</v>
      </c>
      <c r="G6" s="6">
        <v>44749</v>
      </c>
      <c r="H6" s="4">
        <v>1</v>
      </c>
      <c r="I6" s="4">
        <v>2</v>
      </c>
      <c r="J6" s="4">
        <v>2</v>
      </c>
      <c r="K6" s="4" t="s">
        <v>30</v>
      </c>
      <c r="L6" s="4">
        <v>934</v>
      </c>
      <c r="M6" s="4">
        <v>934</v>
      </c>
      <c r="N6" s="4" t="s">
        <v>55</v>
      </c>
      <c r="O6" s="4" t="s">
        <v>32</v>
      </c>
      <c r="P6" s="4" t="s">
        <v>33</v>
      </c>
      <c r="Q6" s="4">
        <v>0</v>
      </c>
      <c r="R6" s="7">
        <v>44735</v>
      </c>
      <c r="S6" s="6">
        <v>44752</v>
      </c>
      <c r="T6" s="4" t="s">
        <v>34</v>
      </c>
      <c r="U6" s="4">
        <v>934</v>
      </c>
      <c r="V6" s="4">
        <v>0</v>
      </c>
      <c r="W6" s="4">
        <v>0</v>
      </c>
      <c r="X6" s="4" t="s">
        <v>41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44748</v>
      </c>
      <c r="G7" s="6">
        <v>44749</v>
      </c>
      <c r="H7" s="4">
        <v>1</v>
      </c>
      <c r="I7" s="4">
        <v>1</v>
      </c>
      <c r="J7" s="4">
        <v>1</v>
      </c>
      <c r="K7" s="4" t="s">
        <v>30</v>
      </c>
      <c r="L7" s="4">
        <v>203</v>
      </c>
      <c r="M7" s="4">
        <v>203</v>
      </c>
      <c r="N7" s="4" t="s">
        <v>60</v>
      </c>
      <c r="O7" s="4" t="s">
        <v>32</v>
      </c>
      <c r="P7" s="4" t="s">
        <v>33</v>
      </c>
      <c r="Q7" s="4">
        <v>0</v>
      </c>
      <c r="R7" s="7">
        <v>44739</v>
      </c>
      <c r="S7" s="6">
        <v>44752</v>
      </c>
      <c r="T7" s="4" t="s">
        <v>34</v>
      </c>
      <c r="U7" s="4">
        <v>203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57</v>
      </c>
      <c r="B8" s="4" t="s">
        <v>26</v>
      </c>
      <c r="C8" s="4" t="s">
        <v>61</v>
      </c>
      <c r="D8" s="4" t="s">
        <v>58</v>
      </c>
      <c r="E8" s="4" t="s">
        <v>59</v>
      </c>
      <c r="F8" s="6">
        <v>44748</v>
      </c>
      <c r="G8" s="6">
        <v>44749</v>
      </c>
      <c r="H8" s="4">
        <v>1</v>
      </c>
      <c r="I8" s="4">
        <v>1</v>
      </c>
      <c r="J8" s="4">
        <v>1</v>
      </c>
      <c r="K8" s="4" t="s">
        <v>30</v>
      </c>
      <c r="L8" s="4">
        <v>-203</v>
      </c>
      <c r="M8" s="4">
        <v>-203</v>
      </c>
      <c r="N8" s="4" t="s">
        <v>60</v>
      </c>
      <c r="O8" s="4" t="s">
        <v>32</v>
      </c>
      <c r="P8" s="4" t="s">
        <v>33</v>
      </c>
      <c r="Q8" s="4">
        <v>0</v>
      </c>
      <c r="R8" s="7">
        <v>44739</v>
      </c>
      <c r="S8" s="6">
        <v>44752</v>
      </c>
      <c r="T8" s="4" t="s">
        <v>34</v>
      </c>
      <c r="U8" s="4">
        <v>-203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44742</v>
      </c>
      <c r="G9" s="6">
        <v>44749</v>
      </c>
      <c r="H9" s="4">
        <v>1</v>
      </c>
      <c r="I9" s="4">
        <v>7</v>
      </c>
      <c r="J9" s="4">
        <v>7</v>
      </c>
      <c r="K9" s="4" t="s">
        <v>30</v>
      </c>
      <c r="L9" s="4">
        <v>4474</v>
      </c>
      <c r="M9" s="4">
        <v>4474</v>
      </c>
      <c r="N9" s="4" t="s">
        <v>65</v>
      </c>
      <c r="O9" s="4" t="s">
        <v>32</v>
      </c>
      <c r="P9" s="4" t="s">
        <v>33</v>
      </c>
      <c r="Q9" s="4">
        <v>0</v>
      </c>
      <c r="R9" s="7">
        <v>44741</v>
      </c>
      <c r="S9" s="6">
        <v>44752</v>
      </c>
      <c r="T9" s="4" t="s">
        <v>34</v>
      </c>
      <c r="U9" s="4">
        <v>4474</v>
      </c>
      <c r="V9" s="4">
        <v>0</v>
      </c>
      <c r="W9" s="4">
        <v>0</v>
      </c>
      <c r="X9" s="4" t="s">
        <v>41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44746</v>
      </c>
      <c r="G10" s="6">
        <v>44749</v>
      </c>
      <c r="H10" s="4">
        <v>1</v>
      </c>
      <c r="I10" s="4">
        <v>3</v>
      </c>
      <c r="J10" s="4">
        <v>3</v>
      </c>
      <c r="K10" s="4" t="s">
        <v>30</v>
      </c>
      <c r="L10" s="4">
        <v>21768</v>
      </c>
      <c r="M10" s="4">
        <v>21768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44741</v>
      </c>
      <c r="S10" s="6">
        <v>44752</v>
      </c>
      <c r="T10" s="4" t="s">
        <v>34</v>
      </c>
      <c r="U10" s="4">
        <v>21768</v>
      </c>
      <c r="V10" s="4">
        <v>0</v>
      </c>
      <c r="W10" s="4">
        <v>0</v>
      </c>
      <c r="X10" s="4" t="s">
        <v>41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44748</v>
      </c>
      <c r="G11" s="6">
        <v>44749</v>
      </c>
      <c r="H11" s="4">
        <v>1</v>
      </c>
      <c r="I11" s="4">
        <v>1</v>
      </c>
      <c r="J11" s="4">
        <v>1</v>
      </c>
      <c r="K11" s="4" t="s">
        <v>30</v>
      </c>
      <c r="L11" s="4">
        <v>1040</v>
      </c>
      <c r="M11" s="4">
        <v>1040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44743</v>
      </c>
      <c r="S11" s="6">
        <v>44752</v>
      </c>
      <c r="T11" s="4" t="s">
        <v>34</v>
      </c>
      <c r="U11" s="4">
        <v>1040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44748</v>
      </c>
      <c r="G12" s="6">
        <v>44749</v>
      </c>
      <c r="H12" s="4">
        <v>1</v>
      </c>
      <c r="I12" s="4">
        <v>1</v>
      </c>
      <c r="J12" s="4">
        <v>1</v>
      </c>
      <c r="K12" s="4" t="s">
        <v>30</v>
      </c>
      <c r="L12" s="4">
        <v>2279</v>
      </c>
      <c r="M12" s="4">
        <v>2279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44752</v>
      </c>
      <c r="T12" s="4" t="s">
        <v>34</v>
      </c>
      <c r="U12" s="4">
        <v>2279</v>
      </c>
      <c r="V12" s="4">
        <v>0</v>
      </c>
      <c r="W12" s="4">
        <v>0</v>
      </c>
      <c r="X12" s="4" t="s">
        <v>41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44748</v>
      </c>
      <c r="G13" s="6">
        <v>44749</v>
      </c>
      <c r="H13" s="4">
        <v>1</v>
      </c>
      <c r="I13" s="4">
        <v>1</v>
      </c>
      <c r="J13" s="4">
        <v>1</v>
      </c>
      <c r="K13" s="4" t="s">
        <v>30</v>
      </c>
      <c r="L13" s="4">
        <v>752</v>
      </c>
      <c r="M13" s="4">
        <v>752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44745</v>
      </c>
      <c r="S13" s="6">
        <v>44752</v>
      </c>
      <c r="T13" s="4" t="s">
        <v>34</v>
      </c>
      <c r="U13" s="4">
        <v>752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44747</v>
      </c>
      <c r="G14" s="6">
        <v>44749</v>
      </c>
      <c r="H14" s="4">
        <v>2</v>
      </c>
      <c r="I14" s="4">
        <v>2</v>
      </c>
      <c r="J14" s="4">
        <v>4</v>
      </c>
      <c r="K14" s="4" t="s">
        <v>30</v>
      </c>
      <c r="L14" s="4">
        <v>4896</v>
      </c>
      <c r="M14" s="4">
        <v>4896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44745</v>
      </c>
      <c r="S14" s="6">
        <v>44752</v>
      </c>
      <c r="T14" s="4" t="s">
        <v>34</v>
      </c>
      <c r="U14" s="4">
        <v>4896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67</v>
      </c>
      <c r="B15" s="4" t="s">
        <v>26</v>
      </c>
      <c r="C15" s="4" t="s">
        <v>91</v>
      </c>
      <c r="D15" s="4" t="s">
        <v>68</v>
      </c>
      <c r="E15" s="4" t="s">
        <v>69</v>
      </c>
      <c r="F15" s="6">
        <v>44746</v>
      </c>
      <c r="G15" s="6">
        <v>44749</v>
      </c>
      <c r="H15" s="4">
        <v>1</v>
      </c>
      <c r="I15" s="4">
        <v>3</v>
      </c>
      <c r="J15" s="4">
        <v>3</v>
      </c>
      <c r="K15" s="4" t="s">
        <v>30</v>
      </c>
      <c r="L15" s="4">
        <v>-14512</v>
      </c>
      <c r="M15" s="4">
        <v>-14512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44752</v>
      </c>
      <c r="T15" s="4" t="s">
        <v>34</v>
      </c>
      <c r="U15" s="4">
        <v>-14512</v>
      </c>
      <c r="V15" s="4">
        <v>0</v>
      </c>
      <c r="W15" s="4">
        <v>0</v>
      </c>
      <c r="X15" s="4" t="s">
        <v>41</v>
      </c>
      <c r="Y15" s="4" t="s">
        <v>71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44745</v>
      </c>
      <c r="G16" s="6">
        <v>44749</v>
      </c>
      <c r="H16" s="4">
        <v>1</v>
      </c>
      <c r="I16" s="4">
        <v>4</v>
      </c>
      <c r="J16" s="4">
        <v>4</v>
      </c>
      <c r="K16" s="4" t="s">
        <v>30</v>
      </c>
      <c r="L16" s="4">
        <v>1996</v>
      </c>
      <c r="M16" s="4">
        <v>1996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44745</v>
      </c>
      <c r="S16" s="6">
        <v>44752</v>
      </c>
      <c r="T16" s="4" t="s">
        <v>34</v>
      </c>
      <c r="U16" s="4">
        <v>1996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44746</v>
      </c>
      <c r="G17" s="6">
        <v>44749</v>
      </c>
      <c r="H17" s="4">
        <v>1</v>
      </c>
      <c r="I17" s="4">
        <v>3</v>
      </c>
      <c r="J17" s="4">
        <v>3</v>
      </c>
      <c r="K17" s="4" t="s">
        <v>30</v>
      </c>
      <c r="L17" s="4">
        <v>1967</v>
      </c>
      <c r="M17" s="4">
        <v>1967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44752</v>
      </c>
      <c r="T17" s="4" t="s">
        <v>34</v>
      </c>
      <c r="U17" s="4">
        <v>1967</v>
      </c>
      <c r="V17" s="4">
        <v>0</v>
      </c>
      <c r="W17" s="4">
        <v>0</v>
      </c>
      <c r="X17" s="4" t="s">
        <v>41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44748</v>
      </c>
      <c r="G18" s="6">
        <v>44749</v>
      </c>
      <c r="H18" s="4">
        <v>1</v>
      </c>
      <c r="I18" s="4">
        <v>1</v>
      </c>
      <c r="J18" s="4">
        <v>1</v>
      </c>
      <c r="K18" s="4" t="s">
        <v>30</v>
      </c>
      <c r="L18" s="4">
        <v>414</v>
      </c>
      <c r="M18" s="4">
        <v>414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44746</v>
      </c>
      <c r="S18" s="6">
        <v>44752</v>
      </c>
      <c r="T18" s="4" t="s">
        <v>34</v>
      </c>
      <c r="U18" s="4">
        <v>414</v>
      </c>
      <c r="V18" s="4">
        <v>0</v>
      </c>
      <c r="W18" s="4">
        <v>0</v>
      </c>
      <c r="X18" s="4" t="s">
        <v>41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/>
      <c r="F19" s="6">
        <v>44748</v>
      </c>
      <c r="G19" s="6">
        <v>44749</v>
      </c>
      <c r="H19" s="4">
        <v>0</v>
      </c>
      <c r="I19" s="4">
        <v>1</v>
      </c>
      <c r="J19" s="4">
        <v>0</v>
      </c>
      <c r="K19" s="4" t="s">
        <v>30</v>
      </c>
      <c r="L19" s="4">
        <v>550</v>
      </c>
      <c r="M19" s="4">
        <v>550</v>
      </c>
      <c r="N19" s="4"/>
      <c r="O19" s="4" t="s">
        <v>32</v>
      </c>
      <c r="P19" s="4" t="s">
        <v>33</v>
      </c>
      <c r="Q19" s="4">
        <v>0</v>
      </c>
      <c r="R19" s="7">
        <v>44746</v>
      </c>
      <c r="S19" s="6">
        <v>44752</v>
      </c>
      <c r="T19" s="4" t="s">
        <v>34</v>
      </c>
      <c r="U19" s="4">
        <v>550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44748</v>
      </c>
      <c r="G20" s="6">
        <v>44749</v>
      </c>
      <c r="H20" s="4">
        <v>1</v>
      </c>
      <c r="I20" s="4">
        <v>1</v>
      </c>
      <c r="J20" s="4">
        <v>1</v>
      </c>
      <c r="K20" s="4" t="s">
        <v>30</v>
      </c>
      <c r="L20" s="4">
        <v>1047</v>
      </c>
      <c r="M20" s="4">
        <v>1047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44746</v>
      </c>
      <c r="S20" s="6">
        <v>44752</v>
      </c>
      <c r="T20" s="4" t="s">
        <v>34</v>
      </c>
      <c r="U20" s="4">
        <v>1047</v>
      </c>
      <c r="V20" s="4">
        <v>0</v>
      </c>
      <c r="W20" s="4">
        <v>0</v>
      </c>
      <c r="X20" s="4" t="s">
        <v>41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44748</v>
      </c>
      <c r="G21" s="6">
        <v>44749</v>
      </c>
      <c r="H21" s="4">
        <v>1</v>
      </c>
      <c r="I21" s="4">
        <v>1</v>
      </c>
      <c r="J21" s="4">
        <v>1</v>
      </c>
      <c r="K21" s="4" t="s">
        <v>30</v>
      </c>
      <c r="L21" s="4">
        <v>565</v>
      </c>
      <c r="M21" s="4">
        <v>565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44752</v>
      </c>
      <c r="T21" s="4" t="s">
        <v>34</v>
      </c>
      <c r="U21" s="4">
        <v>565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44747</v>
      </c>
      <c r="G22" s="6">
        <v>44749</v>
      </c>
      <c r="H22" s="4">
        <v>1</v>
      </c>
      <c r="I22" s="4">
        <v>2</v>
      </c>
      <c r="J22" s="4">
        <v>2</v>
      </c>
      <c r="K22" s="4" t="s">
        <v>30</v>
      </c>
      <c r="L22" s="4">
        <v>1026</v>
      </c>
      <c r="M22" s="4">
        <v>1026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44752</v>
      </c>
      <c r="T22" s="4" t="s">
        <v>34</v>
      </c>
      <c r="U22" s="4">
        <v>1026</v>
      </c>
      <c r="V22" s="4">
        <v>0</v>
      </c>
      <c r="W22" s="4">
        <v>0</v>
      </c>
      <c r="X22" s="4" t="s">
        <v>41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44747</v>
      </c>
      <c r="G23" s="6">
        <v>44749</v>
      </c>
      <c r="H23" s="4">
        <v>1</v>
      </c>
      <c r="I23" s="4">
        <v>2</v>
      </c>
      <c r="J23" s="4">
        <v>2</v>
      </c>
      <c r="K23" s="4" t="s">
        <v>30</v>
      </c>
      <c r="L23" s="4">
        <v>1272</v>
      </c>
      <c r="M23" s="4">
        <v>1272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44752</v>
      </c>
      <c r="T23" s="4" t="s">
        <v>34</v>
      </c>
      <c r="U23" s="4">
        <v>1272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44748</v>
      </c>
      <c r="G24" s="6">
        <v>44749</v>
      </c>
      <c r="H24" s="4">
        <v>1</v>
      </c>
      <c r="I24" s="4">
        <v>1</v>
      </c>
      <c r="J24" s="4">
        <v>1</v>
      </c>
      <c r="K24" s="4" t="s">
        <v>30</v>
      </c>
      <c r="L24" s="4">
        <v>315</v>
      </c>
      <c r="M24" s="4">
        <v>315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44752</v>
      </c>
      <c r="T24" s="4" t="s">
        <v>34</v>
      </c>
      <c r="U24" s="4">
        <v>315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44747</v>
      </c>
      <c r="G25" s="6">
        <v>44749</v>
      </c>
      <c r="H25" s="4">
        <v>1</v>
      </c>
      <c r="I25" s="4">
        <v>2</v>
      </c>
      <c r="J25" s="4">
        <v>2</v>
      </c>
      <c r="K25" s="4" t="s">
        <v>30</v>
      </c>
      <c r="L25" s="4">
        <v>2098</v>
      </c>
      <c r="M25" s="4">
        <v>2098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44752</v>
      </c>
      <c r="T25" s="4" t="s">
        <v>34</v>
      </c>
      <c r="U25" s="4">
        <v>2098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44748</v>
      </c>
      <c r="G26" s="6">
        <v>44749</v>
      </c>
      <c r="H26" s="4">
        <v>1</v>
      </c>
      <c r="I26" s="4">
        <v>1</v>
      </c>
      <c r="J26" s="4">
        <v>1</v>
      </c>
      <c r="K26" s="4" t="s">
        <v>30</v>
      </c>
      <c r="L26" s="4">
        <v>559</v>
      </c>
      <c r="M26" s="4">
        <v>559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44748</v>
      </c>
      <c r="S26" s="6">
        <v>44752</v>
      </c>
      <c r="T26" s="4" t="s">
        <v>34</v>
      </c>
      <c r="U26" s="4">
        <v>559</v>
      </c>
      <c r="V26" s="4">
        <v>0</v>
      </c>
      <c r="W26" s="4">
        <v>0</v>
      </c>
      <c r="X26" s="4" t="s">
        <v>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44748</v>
      </c>
      <c r="G27" s="6">
        <v>44749</v>
      </c>
      <c r="H27" s="4">
        <v>1</v>
      </c>
      <c r="I27" s="4">
        <v>1</v>
      </c>
      <c r="J27" s="4">
        <v>1</v>
      </c>
      <c r="K27" s="4" t="s">
        <v>30</v>
      </c>
      <c r="L27" s="4">
        <v>325</v>
      </c>
      <c r="M27" s="4">
        <v>325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44748</v>
      </c>
      <c r="S27" s="6">
        <v>44752</v>
      </c>
      <c r="T27" s="4" t="s">
        <v>34</v>
      </c>
      <c r="U27" s="4">
        <v>325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44748</v>
      </c>
      <c r="G28" s="6">
        <v>44749</v>
      </c>
      <c r="H28" s="4">
        <v>1</v>
      </c>
      <c r="I28" s="4">
        <v>1</v>
      </c>
      <c r="J28" s="4">
        <v>1</v>
      </c>
      <c r="K28" s="4" t="s">
        <v>30</v>
      </c>
      <c r="L28" s="4">
        <v>246</v>
      </c>
      <c r="M28" s="4">
        <v>246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44748</v>
      </c>
      <c r="S28" s="6">
        <v>44752</v>
      </c>
      <c r="T28" s="4" t="s">
        <v>34</v>
      </c>
      <c r="U28" s="4">
        <v>246</v>
      </c>
      <c r="V28" s="4">
        <v>0</v>
      </c>
      <c r="W28" s="4">
        <v>0</v>
      </c>
      <c r="X28" s="4" t="s">
        <v>41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44748</v>
      </c>
      <c r="G29" s="6">
        <v>44749</v>
      </c>
      <c r="H29" s="4">
        <v>1</v>
      </c>
      <c r="I29" s="4">
        <v>1</v>
      </c>
      <c r="J29" s="4">
        <v>1</v>
      </c>
      <c r="K29" s="4" t="s">
        <v>30</v>
      </c>
      <c r="L29" s="4">
        <v>196</v>
      </c>
      <c r="M29" s="4">
        <v>196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44748</v>
      </c>
      <c r="S29" s="6">
        <v>44752</v>
      </c>
      <c r="T29" s="4" t="s">
        <v>34</v>
      </c>
      <c r="U29" s="4">
        <v>196</v>
      </c>
      <c r="V29" s="4">
        <v>0</v>
      </c>
      <c r="W29" s="4">
        <v>0</v>
      </c>
      <c r="X29" s="4" t="s">
        <v>156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44748</v>
      </c>
      <c r="G30" s="6">
        <v>44749</v>
      </c>
      <c r="H30" s="4">
        <v>1</v>
      </c>
      <c r="I30" s="4">
        <v>1</v>
      </c>
      <c r="J30" s="4">
        <v>1</v>
      </c>
      <c r="K30" s="4" t="s">
        <v>30</v>
      </c>
      <c r="L30" s="4">
        <v>89</v>
      </c>
      <c r="M30" s="4">
        <v>89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44748</v>
      </c>
      <c r="S30" s="6">
        <v>44752</v>
      </c>
      <c r="T30" s="4" t="s">
        <v>34</v>
      </c>
      <c r="U30" s="4">
        <v>89</v>
      </c>
      <c r="V30" s="4">
        <v>0</v>
      </c>
      <c r="W30" s="4">
        <v>0</v>
      </c>
      <c r="X30" s="4" t="s">
        <v>41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44748</v>
      </c>
      <c r="G31" s="6">
        <v>44749</v>
      </c>
      <c r="H31" s="4">
        <v>1</v>
      </c>
      <c r="I31" s="4">
        <v>1</v>
      </c>
      <c r="J31" s="4">
        <v>1</v>
      </c>
      <c r="K31" s="4" t="s">
        <v>30</v>
      </c>
      <c r="L31" s="4">
        <v>233</v>
      </c>
      <c r="M31" s="4">
        <v>233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44748</v>
      </c>
      <c r="S31" s="6">
        <v>44752</v>
      </c>
      <c r="T31" s="4" t="s">
        <v>34</v>
      </c>
      <c r="U31" s="4">
        <v>233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44748</v>
      </c>
      <c r="G32" s="6">
        <v>44749</v>
      </c>
      <c r="H32" s="4">
        <v>1</v>
      </c>
      <c r="I32" s="4">
        <v>1</v>
      </c>
      <c r="J32" s="4">
        <v>1</v>
      </c>
      <c r="K32" s="4" t="s">
        <v>30</v>
      </c>
      <c r="L32" s="4">
        <v>1387</v>
      </c>
      <c r="M32" s="4">
        <v>1387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44752</v>
      </c>
      <c r="T32" s="4" t="s">
        <v>34</v>
      </c>
      <c r="U32" s="4">
        <v>1387</v>
      </c>
      <c r="V32" s="4">
        <v>0</v>
      </c>
      <c r="W32" s="4">
        <v>0</v>
      </c>
      <c r="X32" s="4" t="s">
        <v>41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44748</v>
      </c>
      <c r="G33" s="6">
        <v>44749</v>
      </c>
      <c r="H33" s="4">
        <v>1</v>
      </c>
      <c r="I33" s="4">
        <v>1</v>
      </c>
      <c r="J33" s="4">
        <v>1</v>
      </c>
      <c r="K33" s="4" t="s">
        <v>30</v>
      </c>
      <c r="L33" s="4">
        <v>142</v>
      </c>
      <c r="M33" s="4">
        <v>142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44748</v>
      </c>
      <c r="S33" s="6">
        <v>44752</v>
      </c>
      <c r="T33" s="4" t="s">
        <v>34</v>
      </c>
      <c r="U33" s="4">
        <v>142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44748</v>
      </c>
      <c r="G34" s="6">
        <v>44749</v>
      </c>
      <c r="H34" s="4">
        <v>1</v>
      </c>
      <c r="I34" s="4">
        <v>1</v>
      </c>
      <c r="J34" s="4">
        <v>1</v>
      </c>
      <c r="K34" s="4" t="s">
        <v>30</v>
      </c>
      <c r="L34" s="4">
        <v>464</v>
      </c>
      <c r="M34" s="4">
        <v>464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44748</v>
      </c>
      <c r="S34" s="6">
        <v>44752</v>
      </c>
      <c r="T34" s="4" t="s">
        <v>34</v>
      </c>
      <c r="U34" s="4">
        <v>464</v>
      </c>
      <c r="V34" s="4">
        <v>0</v>
      </c>
      <c r="W34" s="4">
        <v>0</v>
      </c>
      <c r="X34" s="4" t="s">
        <v>41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44748</v>
      </c>
      <c r="G35" s="6">
        <v>44749</v>
      </c>
      <c r="H35" s="4">
        <v>1</v>
      </c>
      <c r="I35" s="4">
        <v>1</v>
      </c>
      <c r="J35" s="4">
        <v>1</v>
      </c>
      <c r="K35" s="4" t="s">
        <v>30</v>
      </c>
      <c r="L35" s="4">
        <v>485</v>
      </c>
      <c r="M35" s="4">
        <v>485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44748</v>
      </c>
      <c r="S35" s="6">
        <v>44752</v>
      </c>
      <c r="T35" s="4" t="s">
        <v>34</v>
      </c>
      <c r="U35" s="4">
        <v>485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44746</v>
      </c>
      <c r="G36" s="6">
        <v>44750</v>
      </c>
      <c r="H36" s="4">
        <v>1</v>
      </c>
      <c r="I36" s="4">
        <v>4</v>
      </c>
      <c r="J36" s="4">
        <v>4</v>
      </c>
      <c r="K36" s="4" t="s">
        <v>30</v>
      </c>
      <c r="L36" s="4">
        <v>2654</v>
      </c>
      <c r="M36" s="4">
        <v>2654</v>
      </c>
      <c r="N36" s="4" t="s">
        <v>188</v>
      </c>
      <c r="O36" s="4" t="s">
        <v>189</v>
      </c>
      <c r="P36" s="4" t="s">
        <v>33</v>
      </c>
      <c r="Q36" s="4">
        <v>0</v>
      </c>
      <c r="R36" s="7">
        <v>44671</v>
      </c>
      <c r="S36" s="6">
        <v>44753</v>
      </c>
      <c r="T36" s="4" t="s">
        <v>34</v>
      </c>
      <c r="U36" s="4">
        <v>2654</v>
      </c>
      <c r="V36" s="4">
        <v>0</v>
      </c>
      <c r="W36" s="4">
        <v>0</v>
      </c>
      <c r="X36" s="4" t="s">
        <v>41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44747</v>
      </c>
      <c r="G37" s="6">
        <v>44750</v>
      </c>
      <c r="H37" s="4">
        <v>1</v>
      </c>
      <c r="I37" s="4">
        <v>3</v>
      </c>
      <c r="J37" s="4">
        <v>3</v>
      </c>
      <c r="K37" s="4" t="s">
        <v>30</v>
      </c>
      <c r="L37" s="4">
        <v>6552</v>
      </c>
      <c r="M37" s="4">
        <v>6552</v>
      </c>
      <c r="N37" s="4" t="s">
        <v>194</v>
      </c>
      <c r="O37" s="4" t="s">
        <v>189</v>
      </c>
      <c r="P37" s="4" t="s">
        <v>33</v>
      </c>
      <c r="Q37" s="4">
        <v>0</v>
      </c>
      <c r="R37" s="7">
        <v>44673</v>
      </c>
      <c r="S37" s="6">
        <v>44753</v>
      </c>
      <c r="T37" s="4" t="s">
        <v>34</v>
      </c>
      <c r="U37" s="4">
        <v>6552</v>
      </c>
      <c r="V37" s="4">
        <v>0</v>
      </c>
      <c r="W37" s="4">
        <v>0</v>
      </c>
      <c r="X37" s="4" t="s">
        <v>41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44748</v>
      </c>
      <c r="G38" s="6">
        <v>44750</v>
      </c>
      <c r="H38" s="4">
        <v>1</v>
      </c>
      <c r="I38" s="4">
        <v>2</v>
      </c>
      <c r="J38" s="4">
        <v>2</v>
      </c>
      <c r="K38" s="4" t="s">
        <v>30</v>
      </c>
      <c r="L38" s="4">
        <v>1926</v>
      </c>
      <c r="M38" s="4">
        <v>1926</v>
      </c>
      <c r="N38" s="4" t="s">
        <v>199</v>
      </c>
      <c r="O38" s="4" t="s">
        <v>189</v>
      </c>
      <c r="P38" s="4" t="s">
        <v>33</v>
      </c>
      <c r="Q38" s="4">
        <v>0</v>
      </c>
      <c r="R38" s="7">
        <v>44684</v>
      </c>
      <c r="S38" s="6">
        <v>44753</v>
      </c>
      <c r="T38" s="4" t="s">
        <v>34</v>
      </c>
      <c r="U38" s="4">
        <v>1926</v>
      </c>
      <c r="V38" s="4">
        <v>0</v>
      </c>
      <c r="W38" s="4">
        <v>0</v>
      </c>
      <c r="X38" s="4" t="s">
        <v>200</v>
      </c>
      <c r="Y38" s="4" t="s">
        <v>41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140</v>
      </c>
      <c r="F39" s="6">
        <v>44749</v>
      </c>
      <c r="G39" s="6">
        <v>44750</v>
      </c>
      <c r="H39" s="4">
        <v>1</v>
      </c>
      <c r="I39" s="4">
        <v>1</v>
      </c>
      <c r="J39" s="4">
        <v>1</v>
      </c>
      <c r="K39" s="4" t="s">
        <v>30</v>
      </c>
      <c r="L39" s="4">
        <v>941</v>
      </c>
      <c r="M39" s="4">
        <v>941</v>
      </c>
      <c r="N39" s="4" t="s">
        <v>203</v>
      </c>
      <c r="O39" s="4" t="s">
        <v>189</v>
      </c>
      <c r="P39" s="4" t="s">
        <v>33</v>
      </c>
      <c r="Q39" s="4">
        <v>0</v>
      </c>
      <c r="R39" s="7">
        <v>44726</v>
      </c>
      <c r="S39" s="6">
        <v>44753</v>
      </c>
      <c r="T39" s="4" t="s">
        <v>34</v>
      </c>
      <c r="U39" s="4">
        <v>941</v>
      </c>
      <c r="V39" s="4">
        <v>0</v>
      </c>
      <c r="W39" s="4">
        <v>0</v>
      </c>
      <c r="X39" s="4" t="s">
        <v>41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44749</v>
      </c>
      <c r="G40" s="6">
        <v>44750</v>
      </c>
      <c r="H40" s="4">
        <v>1</v>
      </c>
      <c r="I40" s="4">
        <v>1</v>
      </c>
      <c r="J40" s="4">
        <v>1</v>
      </c>
      <c r="K40" s="4" t="s">
        <v>30</v>
      </c>
      <c r="L40" s="4">
        <v>3274</v>
      </c>
      <c r="M40" s="4">
        <v>3274</v>
      </c>
      <c r="N40" s="4" t="s">
        <v>208</v>
      </c>
      <c r="O40" s="4" t="s">
        <v>189</v>
      </c>
      <c r="P40" s="4" t="s">
        <v>33</v>
      </c>
      <c r="Q40" s="4">
        <v>0</v>
      </c>
      <c r="R40" s="7">
        <v>44727</v>
      </c>
      <c r="S40" s="6">
        <v>44753</v>
      </c>
      <c r="T40" s="4" t="s">
        <v>34</v>
      </c>
      <c r="U40" s="4">
        <v>3274</v>
      </c>
      <c r="V40" s="4">
        <v>0</v>
      </c>
      <c r="W40" s="4">
        <v>0</v>
      </c>
      <c r="X40" s="4" t="s">
        <v>41</v>
      </c>
      <c r="Y40" s="4" t="s">
        <v>209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140</v>
      </c>
      <c r="F41" s="6">
        <v>44749</v>
      </c>
      <c r="G41" s="6">
        <v>44750</v>
      </c>
      <c r="H41" s="4">
        <v>1</v>
      </c>
      <c r="I41" s="4">
        <v>1</v>
      </c>
      <c r="J41" s="4">
        <v>1</v>
      </c>
      <c r="K41" s="4" t="s">
        <v>30</v>
      </c>
      <c r="L41" s="4">
        <v>546</v>
      </c>
      <c r="M41" s="4">
        <v>546</v>
      </c>
      <c r="N41" s="4" t="s">
        <v>212</v>
      </c>
      <c r="O41" s="4" t="s">
        <v>189</v>
      </c>
      <c r="P41" s="4" t="s">
        <v>33</v>
      </c>
      <c r="Q41" s="4">
        <v>0</v>
      </c>
      <c r="R41" s="7">
        <v>44729</v>
      </c>
      <c r="S41" s="6">
        <v>44753</v>
      </c>
      <c r="T41" s="4" t="s">
        <v>34</v>
      </c>
      <c r="U41" s="4">
        <v>546</v>
      </c>
      <c r="V41" s="4">
        <v>0</v>
      </c>
      <c r="W41" s="4">
        <v>0</v>
      </c>
      <c r="X41" s="4" t="s">
        <v>41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168</v>
      </c>
      <c r="E42" s="4" t="s">
        <v>215</v>
      </c>
      <c r="F42" s="6">
        <v>44749</v>
      </c>
      <c r="G42" s="6">
        <v>44750</v>
      </c>
      <c r="H42" s="4">
        <v>1</v>
      </c>
      <c r="I42" s="4">
        <v>1</v>
      </c>
      <c r="J42" s="4">
        <v>1</v>
      </c>
      <c r="K42" s="4" t="s">
        <v>30</v>
      </c>
      <c r="L42" s="4">
        <v>1998</v>
      </c>
      <c r="M42" s="4">
        <v>1998</v>
      </c>
      <c r="N42" s="4" t="s">
        <v>216</v>
      </c>
      <c r="O42" s="4" t="s">
        <v>189</v>
      </c>
      <c r="P42" s="4" t="s">
        <v>33</v>
      </c>
      <c r="Q42" s="4">
        <v>0</v>
      </c>
      <c r="R42" s="7">
        <v>44732</v>
      </c>
      <c r="S42" s="6">
        <v>44753</v>
      </c>
      <c r="T42" s="4" t="s">
        <v>34</v>
      </c>
      <c r="U42" s="4">
        <v>1998</v>
      </c>
      <c r="V42" s="4">
        <v>0</v>
      </c>
      <c r="W42" s="4">
        <v>0</v>
      </c>
      <c r="X42" s="4" t="s">
        <v>41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44749</v>
      </c>
      <c r="G43" s="6">
        <v>44750</v>
      </c>
      <c r="H43" s="4">
        <v>1</v>
      </c>
      <c r="I43" s="4">
        <v>1</v>
      </c>
      <c r="J43" s="4">
        <v>1</v>
      </c>
      <c r="K43" s="4" t="s">
        <v>30</v>
      </c>
      <c r="L43" s="4">
        <v>1392</v>
      </c>
      <c r="M43" s="4">
        <v>1392</v>
      </c>
      <c r="N43" s="4" t="s">
        <v>221</v>
      </c>
      <c r="O43" s="4" t="s">
        <v>189</v>
      </c>
      <c r="P43" s="4" t="s">
        <v>33</v>
      </c>
      <c r="Q43" s="4">
        <v>0</v>
      </c>
      <c r="R43" s="7">
        <v>44741</v>
      </c>
      <c r="S43" s="6">
        <v>44753</v>
      </c>
      <c r="T43" s="4" t="s">
        <v>34</v>
      </c>
      <c r="U43" s="4">
        <v>1392</v>
      </c>
      <c r="V43" s="4">
        <v>0</v>
      </c>
      <c r="W43" s="4">
        <v>0</v>
      </c>
      <c r="X43" s="4" t="s">
        <v>41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44748</v>
      </c>
      <c r="G44" s="6">
        <v>44750</v>
      </c>
      <c r="H44" s="4">
        <v>1</v>
      </c>
      <c r="I44" s="4">
        <v>2</v>
      </c>
      <c r="J44" s="4">
        <v>2</v>
      </c>
      <c r="K44" s="4" t="s">
        <v>30</v>
      </c>
      <c r="L44" s="4">
        <v>3110</v>
      </c>
      <c r="M44" s="4">
        <v>3110</v>
      </c>
      <c r="N44" s="4" t="s">
        <v>226</v>
      </c>
      <c r="O44" s="4" t="s">
        <v>189</v>
      </c>
      <c r="P44" s="4" t="s">
        <v>33</v>
      </c>
      <c r="Q44" s="4">
        <v>0</v>
      </c>
      <c r="R44" s="7">
        <v>44742</v>
      </c>
      <c r="S44" s="6">
        <v>44753</v>
      </c>
      <c r="T44" s="4" t="s">
        <v>34</v>
      </c>
      <c r="U44" s="4">
        <v>3110</v>
      </c>
      <c r="V44" s="4">
        <v>0</v>
      </c>
      <c r="W44" s="4">
        <v>0</v>
      </c>
      <c r="X44" s="4" t="s">
        <v>41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44749</v>
      </c>
      <c r="G45" s="6">
        <v>44750</v>
      </c>
      <c r="H45" s="4">
        <v>1</v>
      </c>
      <c r="I45" s="4">
        <v>1</v>
      </c>
      <c r="J45" s="4">
        <v>1</v>
      </c>
      <c r="K45" s="4" t="s">
        <v>30</v>
      </c>
      <c r="L45" s="4">
        <v>915</v>
      </c>
      <c r="M45" s="4">
        <v>915</v>
      </c>
      <c r="N45" s="4" t="s">
        <v>231</v>
      </c>
      <c r="O45" s="4" t="s">
        <v>189</v>
      </c>
      <c r="P45" s="4" t="s">
        <v>33</v>
      </c>
      <c r="Q45" s="4">
        <v>0</v>
      </c>
      <c r="R45" s="7">
        <v>44743</v>
      </c>
      <c r="S45" s="6">
        <v>44753</v>
      </c>
      <c r="T45" s="4" t="s">
        <v>34</v>
      </c>
      <c r="U45" s="4">
        <v>915</v>
      </c>
      <c r="V45" s="4">
        <v>0</v>
      </c>
      <c r="W45" s="4">
        <v>0</v>
      </c>
      <c r="X45" s="4" t="s">
        <v>41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44744</v>
      </c>
      <c r="G46" s="6">
        <v>44750</v>
      </c>
      <c r="H46" s="4">
        <v>1</v>
      </c>
      <c r="I46" s="4">
        <v>6</v>
      </c>
      <c r="J46" s="4">
        <v>6</v>
      </c>
      <c r="K46" s="4" t="s">
        <v>30</v>
      </c>
      <c r="L46" s="4">
        <v>16854</v>
      </c>
      <c r="M46" s="4">
        <v>16854</v>
      </c>
      <c r="N46" s="4" t="s">
        <v>236</v>
      </c>
      <c r="O46" s="4" t="s">
        <v>189</v>
      </c>
      <c r="P46" s="4" t="s">
        <v>33</v>
      </c>
      <c r="Q46" s="4">
        <v>0</v>
      </c>
      <c r="R46" s="7">
        <v>44744</v>
      </c>
      <c r="S46" s="6">
        <v>44753</v>
      </c>
      <c r="T46" s="4" t="s">
        <v>34</v>
      </c>
      <c r="U46" s="4">
        <v>16854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233</v>
      </c>
      <c r="B47" s="4" t="s">
        <v>26</v>
      </c>
      <c r="C47" s="4" t="s">
        <v>61</v>
      </c>
      <c r="D47" s="4" t="s">
        <v>234</v>
      </c>
      <c r="E47" s="4" t="s">
        <v>235</v>
      </c>
      <c r="F47" s="6">
        <v>44744</v>
      </c>
      <c r="G47" s="6">
        <v>44750</v>
      </c>
      <c r="H47" s="4">
        <v>1</v>
      </c>
      <c r="I47" s="4">
        <v>6</v>
      </c>
      <c r="J47" s="4">
        <v>6</v>
      </c>
      <c r="K47" s="4" t="s">
        <v>30</v>
      </c>
      <c r="L47" s="4">
        <v>-16854</v>
      </c>
      <c r="M47" s="4">
        <v>-16854</v>
      </c>
      <c r="N47" s="4" t="s">
        <v>236</v>
      </c>
      <c r="O47" s="4" t="s">
        <v>189</v>
      </c>
      <c r="P47" s="4" t="s">
        <v>33</v>
      </c>
      <c r="Q47" s="4">
        <v>0</v>
      </c>
      <c r="R47" s="7">
        <v>44744</v>
      </c>
      <c r="S47" s="6">
        <v>44753</v>
      </c>
      <c r="T47" s="4" t="s">
        <v>34</v>
      </c>
      <c r="U47" s="4">
        <v>-16854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44749</v>
      </c>
      <c r="G48" s="6">
        <v>44750</v>
      </c>
      <c r="H48" s="4">
        <v>1</v>
      </c>
      <c r="I48" s="4">
        <v>1</v>
      </c>
      <c r="J48" s="4">
        <v>1</v>
      </c>
      <c r="K48" s="4" t="s">
        <v>30</v>
      </c>
      <c r="L48" s="4">
        <v>571</v>
      </c>
      <c r="M48" s="4">
        <v>571</v>
      </c>
      <c r="N48" s="4" t="s">
        <v>240</v>
      </c>
      <c r="O48" s="4" t="s">
        <v>189</v>
      </c>
      <c r="P48" s="4" t="s">
        <v>33</v>
      </c>
      <c r="Q48" s="4">
        <v>0</v>
      </c>
      <c r="R48" s="7">
        <v>44745</v>
      </c>
      <c r="S48" s="6">
        <v>44753</v>
      </c>
      <c r="T48" s="4" t="s">
        <v>34</v>
      </c>
      <c r="U48" s="4">
        <v>571</v>
      </c>
      <c r="V48" s="4">
        <v>0</v>
      </c>
      <c r="W48" s="4">
        <v>0</v>
      </c>
      <c r="X48" s="4" t="s">
        <v>241</v>
      </c>
      <c r="Y48" s="4" t="s">
        <v>242</v>
      </c>
    </row>
    <row r="49" s="4" customFormat="1" spans="1:27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245</v>
      </c>
      <c r="F49" s="6">
        <v>44749</v>
      </c>
      <c r="G49" s="6">
        <v>44750</v>
      </c>
      <c r="H49" s="4">
        <v>3</v>
      </c>
      <c r="I49" s="4">
        <v>1</v>
      </c>
      <c r="J49" s="4">
        <v>3</v>
      </c>
      <c r="K49" s="4" t="s">
        <v>30</v>
      </c>
      <c r="L49" s="4">
        <v>843</v>
      </c>
      <c r="M49" s="4">
        <v>843</v>
      </c>
      <c r="N49" s="4" t="s">
        <v>246</v>
      </c>
      <c r="O49" s="4" t="s">
        <v>189</v>
      </c>
      <c r="P49" s="4" t="s">
        <v>33</v>
      </c>
      <c r="Q49" s="4">
        <v>0</v>
      </c>
      <c r="R49" s="7">
        <v>44745</v>
      </c>
      <c r="S49" s="6">
        <v>44753</v>
      </c>
      <c r="T49" s="4" t="s">
        <v>34</v>
      </c>
      <c r="U49" s="4">
        <v>843</v>
      </c>
      <c r="V49" s="4">
        <v>0</v>
      </c>
      <c r="W49" s="4">
        <v>0</v>
      </c>
      <c r="X49" s="4" t="s">
        <v>41</v>
      </c>
      <c r="Y49" s="4">
        <v>24170278</v>
      </c>
      <c r="Z49" s="4">
        <v>24194444</v>
      </c>
      <c r="AA49" s="4" t="s">
        <v>247</v>
      </c>
    </row>
    <row r="50" s="4" customFormat="1" spans="1:25">
      <c r="A50" s="4" t="s">
        <v>248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44746</v>
      </c>
      <c r="G50" s="6">
        <v>44750</v>
      </c>
      <c r="H50" s="4">
        <v>1</v>
      </c>
      <c r="I50" s="4">
        <v>4</v>
      </c>
      <c r="J50" s="4">
        <v>4</v>
      </c>
      <c r="K50" s="4" t="s">
        <v>30</v>
      </c>
      <c r="L50" s="4">
        <v>14936</v>
      </c>
      <c r="M50" s="4">
        <v>14936</v>
      </c>
      <c r="N50" s="4" t="s">
        <v>251</v>
      </c>
      <c r="O50" s="4" t="s">
        <v>189</v>
      </c>
      <c r="P50" s="4" t="s">
        <v>33</v>
      </c>
      <c r="Q50" s="4">
        <v>0</v>
      </c>
      <c r="R50" s="7">
        <v>44746</v>
      </c>
      <c r="S50" s="6">
        <v>44753</v>
      </c>
      <c r="T50" s="4" t="s">
        <v>34</v>
      </c>
      <c r="U50" s="4">
        <v>14936</v>
      </c>
      <c r="V50" s="4">
        <v>0</v>
      </c>
      <c r="W50" s="4">
        <v>0</v>
      </c>
      <c r="X50" s="4" t="s">
        <v>41</v>
      </c>
      <c r="Y50" s="4" t="s">
        <v>252</v>
      </c>
    </row>
    <row r="51" s="4" customFormat="1" spans="1:25">
      <c r="A51" s="4" t="s">
        <v>253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44749</v>
      </c>
      <c r="G51" s="6">
        <v>44750</v>
      </c>
      <c r="H51" s="4">
        <v>1</v>
      </c>
      <c r="I51" s="4">
        <v>1</v>
      </c>
      <c r="J51" s="4">
        <v>1</v>
      </c>
      <c r="K51" s="4" t="s">
        <v>30</v>
      </c>
      <c r="L51" s="4">
        <v>635</v>
      </c>
      <c r="M51" s="4">
        <v>635</v>
      </c>
      <c r="N51" s="4" t="s">
        <v>256</v>
      </c>
      <c r="O51" s="4" t="s">
        <v>189</v>
      </c>
      <c r="P51" s="4" t="s">
        <v>33</v>
      </c>
      <c r="Q51" s="4">
        <v>0</v>
      </c>
      <c r="R51" s="7">
        <v>44746</v>
      </c>
      <c r="S51" s="6">
        <v>44753</v>
      </c>
      <c r="T51" s="4" t="s">
        <v>34</v>
      </c>
      <c r="U51" s="4">
        <v>635</v>
      </c>
      <c r="V51" s="4">
        <v>0</v>
      </c>
      <c r="W51" s="4">
        <v>0</v>
      </c>
      <c r="X51" s="4" t="s">
        <v>41</v>
      </c>
      <c r="Y51" s="4" t="s">
        <v>257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44748</v>
      </c>
      <c r="G52" s="6">
        <v>44750</v>
      </c>
      <c r="H52" s="4">
        <v>1</v>
      </c>
      <c r="I52" s="4">
        <v>2</v>
      </c>
      <c r="J52" s="4">
        <v>2</v>
      </c>
      <c r="K52" s="4" t="s">
        <v>30</v>
      </c>
      <c r="L52" s="4">
        <v>5422</v>
      </c>
      <c r="M52" s="4">
        <v>5422</v>
      </c>
      <c r="N52" s="4" t="s">
        <v>261</v>
      </c>
      <c r="O52" s="4" t="s">
        <v>189</v>
      </c>
      <c r="P52" s="4" t="s">
        <v>33</v>
      </c>
      <c r="Q52" s="4">
        <v>0</v>
      </c>
      <c r="R52" s="7">
        <v>44746</v>
      </c>
      <c r="S52" s="6">
        <v>44753</v>
      </c>
      <c r="T52" s="4" t="s">
        <v>34</v>
      </c>
      <c r="U52" s="4">
        <v>5422</v>
      </c>
      <c r="V52" s="4">
        <v>0</v>
      </c>
      <c r="W52" s="4">
        <v>0</v>
      </c>
      <c r="X52" s="4" t="s">
        <v>41</v>
      </c>
      <c r="Y52" s="4" t="s">
        <v>262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44749</v>
      </c>
      <c r="G53" s="6">
        <v>44750</v>
      </c>
      <c r="H53" s="4">
        <v>1</v>
      </c>
      <c r="I53" s="4">
        <v>1</v>
      </c>
      <c r="J53" s="4">
        <v>1</v>
      </c>
      <c r="K53" s="4" t="s">
        <v>30</v>
      </c>
      <c r="L53" s="4">
        <v>197</v>
      </c>
      <c r="M53" s="4">
        <v>197</v>
      </c>
      <c r="N53" s="4" t="s">
        <v>266</v>
      </c>
      <c r="O53" s="4" t="s">
        <v>189</v>
      </c>
      <c r="P53" s="4" t="s">
        <v>33</v>
      </c>
      <c r="Q53" s="4">
        <v>0</v>
      </c>
      <c r="R53" s="7">
        <v>44746</v>
      </c>
      <c r="S53" s="6">
        <v>44753</v>
      </c>
      <c r="T53" s="4" t="s">
        <v>34</v>
      </c>
      <c r="U53" s="4">
        <v>197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165</v>
      </c>
      <c r="F54" s="6">
        <v>44748</v>
      </c>
      <c r="G54" s="6">
        <v>44750</v>
      </c>
      <c r="H54" s="4">
        <v>1</v>
      </c>
      <c r="I54" s="4">
        <v>2</v>
      </c>
      <c r="J54" s="4">
        <v>2</v>
      </c>
      <c r="K54" s="4" t="s">
        <v>30</v>
      </c>
      <c r="L54" s="4">
        <v>1922</v>
      </c>
      <c r="M54" s="4">
        <v>1922</v>
      </c>
      <c r="N54" s="4" t="s">
        <v>269</v>
      </c>
      <c r="O54" s="4" t="s">
        <v>189</v>
      </c>
      <c r="P54" s="4" t="s">
        <v>33</v>
      </c>
      <c r="Q54" s="4">
        <v>0</v>
      </c>
      <c r="R54" s="7">
        <v>44746</v>
      </c>
      <c r="S54" s="6">
        <v>44753</v>
      </c>
      <c r="T54" s="4" t="s">
        <v>34</v>
      </c>
      <c r="U54" s="4">
        <v>1922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44748</v>
      </c>
      <c r="G55" s="6">
        <v>44750</v>
      </c>
      <c r="H55" s="4">
        <v>1</v>
      </c>
      <c r="I55" s="4">
        <v>2</v>
      </c>
      <c r="J55" s="4">
        <v>2</v>
      </c>
      <c r="K55" s="4" t="s">
        <v>30</v>
      </c>
      <c r="L55" s="4">
        <v>16874</v>
      </c>
      <c r="M55" s="4">
        <v>16874</v>
      </c>
      <c r="N55" s="4" t="s">
        <v>273</v>
      </c>
      <c r="O55" s="4" t="s">
        <v>189</v>
      </c>
      <c r="P55" s="4" t="s">
        <v>33</v>
      </c>
      <c r="Q55" s="4">
        <v>0</v>
      </c>
      <c r="R55" s="7">
        <v>44747</v>
      </c>
      <c r="S55" s="6">
        <v>44753</v>
      </c>
      <c r="T55" s="4" t="s">
        <v>34</v>
      </c>
      <c r="U55" s="4">
        <v>16874</v>
      </c>
      <c r="V55" s="4">
        <v>0</v>
      </c>
      <c r="W55" s="4">
        <v>0</v>
      </c>
      <c r="X55" s="4" t="s">
        <v>41</v>
      </c>
      <c r="Y55" s="4" t="s">
        <v>274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44749</v>
      </c>
      <c r="G56" s="6">
        <v>44750</v>
      </c>
      <c r="H56" s="4">
        <v>1</v>
      </c>
      <c r="I56" s="4">
        <v>1</v>
      </c>
      <c r="J56" s="4">
        <v>1</v>
      </c>
      <c r="K56" s="4" t="s">
        <v>30</v>
      </c>
      <c r="L56" s="4">
        <v>256</v>
      </c>
      <c r="M56" s="4">
        <v>256</v>
      </c>
      <c r="N56" s="4" t="s">
        <v>278</v>
      </c>
      <c r="O56" s="4" t="s">
        <v>189</v>
      </c>
      <c r="P56" s="4" t="s">
        <v>33</v>
      </c>
      <c r="Q56" s="4">
        <v>0</v>
      </c>
      <c r="R56" s="7">
        <v>44747</v>
      </c>
      <c r="S56" s="6">
        <v>44753</v>
      </c>
      <c r="T56" s="4" t="s">
        <v>34</v>
      </c>
      <c r="U56" s="4">
        <v>256</v>
      </c>
      <c r="V56" s="4">
        <v>0</v>
      </c>
      <c r="W56" s="4">
        <v>0</v>
      </c>
      <c r="X56" s="4" t="s">
        <v>41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197</v>
      </c>
      <c r="E57" s="4" t="s">
        <v>281</v>
      </c>
      <c r="F57" s="6">
        <v>44748</v>
      </c>
      <c r="G57" s="6">
        <v>44750</v>
      </c>
      <c r="H57" s="4">
        <v>1</v>
      </c>
      <c r="I57" s="4">
        <v>2</v>
      </c>
      <c r="J57" s="4">
        <v>2</v>
      </c>
      <c r="K57" s="4" t="s">
        <v>30</v>
      </c>
      <c r="L57" s="4">
        <v>7338</v>
      </c>
      <c r="M57" s="4">
        <v>7338</v>
      </c>
      <c r="N57" s="4" t="s">
        <v>282</v>
      </c>
      <c r="O57" s="4" t="s">
        <v>189</v>
      </c>
      <c r="P57" s="4" t="s">
        <v>33</v>
      </c>
      <c r="Q57" s="4">
        <v>0</v>
      </c>
      <c r="R57" s="7">
        <v>44747</v>
      </c>
      <c r="S57" s="6">
        <v>44753</v>
      </c>
      <c r="T57" s="4" t="s">
        <v>34</v>
      </c>
      <c r="U57" s="4">
        <v>7338</v>
      </c>
      <c r="V57" s="4">
        <v>0</v>
      </c>
      <c r="W57" s="4">
        <v>0</v>
      </c>
      <c r="X57" s="4" t="s">
        <v>41</v>
      </c>
      <c r="Y57" s="4" t="s">
        <v>283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44749</v>
      </c>
      <c r="G58" s="6">
        <v>44750</v>
      </c>
      <c r="H58" s="4">
        <v>1</v>
      </c>
      <c r="I58" s="4">
        <v>1</v>
      </c>
      <c r="J58" s="4">
        <v>1</v>
      </c>
      <c r="K58" s="4" t="s">
        <v>30</v>
      </c>
      <c r="L58" s="4">
        <v>426</v>
      </c>
      <c r="M58" s="4">
        <v>426</v>
      </c>
      <c r="N58" s="4" t="s">
        <v>287</v>
      </c>
      <c r="O58" s="4" t="s">
        <v>189</v>
      </c>
      <c r="P58" s="4" t="s">
        <v>33</v>
      </c>
      <c r="Q58" s="4">
        <v>0</v>
      </c>
      <c r="R58" s="7">
        <v>44747</v>
      </c>
      <c r="S58" s="6">
        <v>44753</v>
      </c>
      <c r="T58" s="4" t="s">
        <v>34</v>
      </c>
      <c r="U58" s="4">
        <v>426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288</v>
      </c>
      <c r="B59" s="4" t="s">
        <v>26</v>
      </c>
      <c r="C59" s="4" t="s">
        <v>27</v>
      </c>
      <c r="D59" s="4" t="s">
        <v>289</v>
      </c>
      <c r="E59" s="4" t="s">
        <v>290</v>
      </c>
      <c r="F59" s="6">
        <v>44749</v>
      </c>
      <c r="G59" s="6">
        <v>44750</v>
      </c>
      <c r="H59" s="4">
        <v>1</v>
      </c>
      <c r="I59" s="4">
        <v>1</v>
      </c>
      <c r="J59" s="4">
        <v>1</v>
      </c>
      <c r="K59" s="4" t="s">
        <v>30</v>
      </c>
      <c r="L59" s="4">
        <v>9109</v>
      </c>
      <c r="M59" s="4">
        <v>9109</v>
      </c>
      <c r="N59" s="4" t="s">
        <v>291</v>
      </c>
      <c r="O59" s="4" t="s">
        <v>189</v>
      </c>
      <c r="P59" s="4" t="s">
        <v>33</v>
      </c>
      <c r="Q59" s="4">
        <v>0</v>
      </c>
      <c r="R59" s="7">
        <v>44748</v>
      </c>
      <c r="S59" s="6">
        <v>44753</v>
      </c>
      <c r="T59" s="4" t="s">
        <v>34</v>
      </c>
      <c r="U59" s="4">
        <v>9109</v>
      </c>
      <c r="V59" s="4">
        <v>0</v>
      </c>
      <c r="W59" s="4">
        <v>0</v>
      </c>
      <c r="X59" s="4" t="s">
        <v>41</v>
      </c>
      <c r="Y59" s="4" t="s">
        <v>292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44749</v>
      </c>
      <c r="G60" s="6">
        <v>44750</v>
      </c>
      <c r="H60" s="4">
        <v>1</v>
      </c>
      <c r="I60" s="4">
        <v>1</v>
      </c>
      <c r="J60" s="4">
        <v>1</v>
      </c>
      <c r="K60" s="4" t="s">
        <v>30</v>
      </c>
      <c r="L60" s="4">
        <v>384</v>
      </c>
      <c r="M60" s="4">
        <v>384</v>
      </c>
      <c r="N60" s="4" t="s">
        <v>296</v>
      </c>
      <c r="O60" s="4" t="s">
        <v>189</v>
      </c>
      <c r="P60" s="4" t="s">
        <v>33</v>
      </c>
      <c r="Q60" s="4">
        <v>0</v>
      </c>
      <c r="R60" s="7">
        <v>44748</v>
      </c>
      <c r="S60" s="6">
        <v>44753</v>
      </c>
      <c r="T60" s="4" t="s">
        <v>34</v>
      </c>
      <c r="U60" s="4">
        <v>384</v>
      </c>
      <c r="V60" s="4">
        <v>0</v>
      </c>
      <c r="W60" s="4">
        <v>0</v>
      </c>
      <c r="X60" s="4" t="s">
        <v>41</v>
      </c>
      <c r="Y60" s="4" t="s">
        <v>297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299</v>
      </c>
      <c r="E61" s="4" t="s">
        <v>300</v>
      </c>
      <c r="F61" s="6">
        <v>44748</v>
      </c>
      <c r="G61" s="6">
        <v>44750</v>
      </c>
      <c r="H61" s="4">
        <v>1</v>
      </c>
      <c r="I61" s="4">
        <v>2</v>
      </c>
      <c r="J61" s="4">
        <v>2</v>
      </c>
      <c r="K61" s="4" t="s">
        <v>30</v>
      </c>
      <c r="L61" s="4">
        <v>1394</v>
      </c>
      <c r="M61" s="4">
        <v>1394</v>
      </c>
      <c r="N61" s="4" t="s">
        <v>301</v>
      </c>
      <c r="O61" s="4" t="s">
        <v>189</v>
      </c>
      <c r="P61" s="4" t="s">
        <v>33</v>
      </c>
      <c r="Q61" s="4">
        <v>0</v>
      </c>
      <c r="R61" s="7">
        <v>44748</v>
      </c>
      <c r="S61" s="6">
        <v>44753</v>
      </c>
      <c r="T61" s="4" t="s">
        <v>34</v>
      </c>
      <c r="U61" s="4">
        <v>1394</v>
      </c>
      <c r="V61" s="4">
        <v>0</v>
      </c>
      <c r="W61" s="4">
        <v>0</v>
      </c>
      <c r="X61" s="4" t="s">
        <v>41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44749</v>
      </c>
      <c r="G62" s="6">
        <v>44750</v>
      </c>
      <c r="H62" s="4">
        <v>1</v>
      </c>
      <c r="I62" s="4">
        <v>1</v>
      </c>
      <c r="J62" s="4">
        <v>1</v>
      </c>
      <c r="K62" s="4" t="s">
        <v>30</v>
      </c>
      <c r="L62" s="4">
        <v>2795</v>
      </c>
      <c r="M62" s="4">
        <v>2795</v>
      </c>
      <c r="N62" s="4" t="s">
        <v>306</v>
      </c>
      <c r="O62" s="4" t="s">
        <v>189</v>
      </c>
      <c r="P62" s="4" t="s">
        <v>33</v>
      </c>
      <c r="Q62" s="4">
        <v>0</v>
      </c>
      <c r="R62" s="7">
        <v>44748</v>
      </c>
      <c r="S62" s="6">
        <v>44753</v>
      </c>
      <c r="T62" s="4" t="s">
        <v>34</v>
      </c>
      <c r="U62" s="4">
        <v>2795</v>
      </c>
      <c r="V62" s="4">
        <v>0</v>
      </c>
      <c r="W62" s="4">
        <v>0</v>
      </c>
      <c r="X62" s="4" t="s">
        <v>41</v>
      </c>
      <c r="Y62" s="4" t="s">
        <v>307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225</v>
      </c>
      <c r="F63" s="6">
        <v>44749</v>
      </c>
      <c r="G63" s="6">
        <v>44750</v>
      </c>
      <c r="H63" s="4">
        <v>1</v>
      </c>
      <c r="I63" s="4">
        <v>1</v>
      </c>
      <c r="J63" s="4">
        <v>1</v>
      </c>
      <c r="K63" s="4" t="s">
        <v>30</v>
      </c>
      <c r="L63" s="4">
        <v>836</v>
      </c>
      <c r="M63" s="4">
        <v>836</v>
      </c>
      <c r="N63" s="4" t="s">
        <v>310</v>
      </c>
      <c r="O63" s="4" t="s">
        <v>189</v>
      </c>
      <c r="P63" s="4" t="s">
        <v>33</v>
      </c>
      <c r="Q63" s="4">
        <v>0</v>
      </c>
      <c r="R63" s="7">
        <v>44749</v>
      </c>
      <c r="S63" s="6">
        <v>44753</v>
      </c>
      <c r="T63" s="4" t="s">
        <v>34</v>
      </c>
      <c r="U63" s="4">
        <v>836</v>
      </c>
      <c r="V63" s="4">
        <v>0</v>
      </c>
      <c r="W63" s="4">
        <v>0</v>
      </c>
      <c r="X63" s="4" t="s">
        <v>41</v>
      </c>
      <c r="Y63" s="4" t="s">
        <v>311</v>
      </c>
    </row>
    <row r="64" s="4" customFormat="1" spans="1:25">
      <c r="A64" s="4" t="s">
        <v>312</v>
      </c>
      <c r="B64" s="4" t="s">
        <v>26</v>
      </c>
      <c r="C64" s="4" t="s">
        <v>27</v>
      </c>
      <c r="D64" s="4" t="s">
        <v>313</v>
      </c>
      <c r="E64" s="4" t="s">
        <v>314</v>
      </c>
      <c r="F64" s="6">
        <v>44749</v>
      </c>
      <c r="G64" s="6">
        <v>44750</v>
      </c>
      <c r="H64" s="4">
        <v>1</v>
      </c>
      <c r="I64" s="4">
        <v>1</v>
      </c>
      <c r="J64" s="4">
        <v>1</v>
      </c>
      <c r="K64" s="4" t="s">
        <v>30</v>
      </c>
      <c r="L64" s="4">
        <v>370</v>
      </c>
      <c r="M64" s="4">
        <v>370</v>
      </c>
      <c r="N64" s="4" t="s">
        <v>315</v>
      </c>
      <c r="O64" s="4" t="s">
        <v>189</v>
      </c>
      <c r="P64" s="4" t="s">
        <v>33</v>
      </c>
      <c r="Q64" s="4">
        <v>0</v>
      </c>
      <c r="R64" s="7">
        <v>44749</v>
      </c>
      <c r="S64" s="6">
        <v>44753</v>
      </c>
      <c r="T64" s="4" t="s">
        <v>34</v>
      </c>
      <c r="U64" s="4">
        <v>370</v>
      </c>
      <c r="V64" s="4">
        <v>0</v>
      </c>
      <c r="W64" s="4">
        <v>0</v>
      </c>
      <c r="X64" s="4" t="s">
        <v>41</v>
      </c>
      <c r="Y64" s="4" t="s">
        <v>316</v>
      </c>
    </row>
    <row r="65" s="4" customFormat="1" spans="1:26">
      <c r="A65" s="4" t="s">
        <v>317</v>
      </c>
      <c r="B65" s="4" t="s">
        <v>26</v>
      </c>
      <c r="C65" s="4" t="s">
        <v>27</v>
      </c>
      <c r="D65" s="4" t="s">
        <v>318</v>
      </c>
      <c r="E65" s="4" t="s">
        <v>319</v>
      </c>
      <c r="F65" s="6">
        <v>44749</v>
      </c>
      <c r="G65" s="6">
        <v>44750</v>
      </c>
      <c r="H65" s="4">
        <v>1</v>
      </c>
      <c r="I65" s="4">
        <v>1</v>
      </c>
      <c r="J65" s="4">
        <v>1</v>
      </c>
      <c r="K65" s="4" t="s">
        <v>30</v>
      </c>
      <c r="L65" s="4">
        <v>297</v>
      </c>
      <c r="M65" s="4">
        <v>297</v>
      </c>
      <c r="N65" s="4" t="s">
        <v>320</v>
      </c>
      <c r="O65" s="4" t="s">
        <v>189</v>
      </c>
      <c r="P65" s="4" t="s">
        <v>33</v>
      </c>
      <c r="Q65" s="4">
        <v>0</v>
      </c>
      <c r="R65" s="7">
        <v>44749</v>
      </c>
      <c r="S65" s="6">
        <v>44753</v>
      </c>
      <c r="T65" s="4" t="s">
        <v>34</v>
      </c>
      <c r="U65" s="4">
        <v>297</v>
      </c>
      <c r="V65" s="4">
        <v>0</v>
      </c>
      <c r="W65" s="4">
        <v>0</v>
      </c>
      <c r="X65" s="4" t="s">
        <v>41</v>
      </c>
      <c r="Y65" s="4" t="s">
        <v>321</v>
      </c>
      <c r="Z65" s="4" t="s">
        <v>322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276</v>
      </c>
      <c r="E66" s="4" t="s">
        <v>324</v>
      </c>
      <c r="F66" s="6">
        <v>44749</v>
      </c>
      <c r="G66" s="6">
        <v>44750</v>
      </c>
      <c r="H66" s="4">
        <v>1</v>
      </c>
      <c r="I66" s="4">
        <v>1</v>
      </c>
      <c r="J66" s="4">
        <v>1</v>
      </c>
      <c r="K66" s="4" t="s">
        <v>30</v>
      </c>
      <c r="L66" s="4">
        <v>307</v>
      </c>
      <c r="M66" s="4">
        <v>307</v>
      </c>
      <c r="N66" s="4" t="s">
        <v>325</v>
      </c>
      <c r="O66" s="4" t="s">
        <v>189</v>
      </c>
      <c r="P66" s="4" t="s">
        <v>33</v>
      </c>
      <c r="Q66" s="4">
        <v>0</v>
      </c>
      <c r="R66" s="7">
        <v>44749</v>
      </c>
      <c r="S66" s="6">
        <v>44753</v>
      </c>
      <c r="T66" s="4" t="s">
        <v>34</v>
      </c>
      <c r="U66" s="4">
        <v>307</v>
      </c>
      <c r="V66" s="4">
        <v>0</v>
      </c>
      <c r="W66" s="4">
        <v>0</v>
      </c>
      <c r="X66" s="4" t="s">
        <v>41</v>
      </c>
      <c r="Y66" s="4" t="s">
        <v>326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328</v>
      </c>
      <c r="E67" s="4" t="s">
        <v>74</v>
      </c>
      <c r="F67" s="6">
        <v>44749</v>
      </c>
      <c r="G67" s="6">
        <v>44750</v>
      </c>
      <c r="H67" s="4">
        <v>1</v>
      </c>
      <c r="I67" s="4">
        <v>1</v>
      </c>
      <c r="J67" s="4">
        <v>1</v>
      </c>
      <c r="K67" s="4" t="s">
        <v>30</v>
      </c>
      <c r="L67" s="4">
        <v>2248</v>
      </c>
      <c r="M67" s="4">
        <v>2248</v>
      </c>
      <c r="N67" s="4" t="s">
        <v>329</v>
      </c>
      <c r="O67" s="4" t="s">
        <v>189</v>
      </c>
      <c r="P67" s="4" t="s">
        <v>33</v>
      </c>
      <c r="Q67" s="4">
        <v>0</v>
      </c>
      <c r="R67" s="7">
        <v>44749</v>
      </c>
      <c r="S67" s="6">
        <v>44753</v>
      </c>
      <c r="T67" s="4" t="s">
        <v>34</v>
      </c>
      <c r="U67" s="4">
        <v>2248</v>
      </c>
      <c r="V67" s="4">
        <v>0</v>
      </c>
      <c r="W67" s="4">
        <v>0</v>
      </c>
      <c r="X67" s="4" t="s">
        <v>41</v>
      </c>
      <c r="Y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74</v>
      </c>
      <c r="F68" s="6">
        <v>44749</v>
      </c>
      <c r="G68" s="6">
        <v>44750</v>
      </c>
      <c r="H68" s="4">
        <v>1</v>
      </c>
      <c r="I68" s="4">
        <v>1</v>
      </c>
      <c r="J68" s="4">
        <v>1</v>
      </c>
      <c r="K68" s="4" t="s">
        <v>30</v>
      </c>
      <c r="L68" s="4">
        <v>355</v>
      </c>
      <c r="M68" s="4">
        <v>355</v>
      </c>
      <c r="N68" s="4" t="s">
        <v>333</v>
      </c>
      <c r="O68" s="4" t="s">
        <v>189</v>
      </c>
      <c r="P68" s="4" t="s">
        <v>33</v>
      </c>
      <c r="Q68" s="4">
        <v>0</v>
      </c>
      <c r="R68" s="7">
        <v>44749</v>
      </c>
      <c r="S68" s="6">
        <v>44753</v>
      </c>
      <c r="T68" s="4" t="s">
        <v>34</v>
      </c>
      <c r="U68" s="4">
        <v>355</v>
      </c>
      <c r="V68" s="4">
        <v>0</v>
      </c>
      <c r="W68" s="4">
        <v>0</v>
      </c>
      <c r="X68" s="4" t="s">
        <v>41</v>
      </c>
      <c r="Y68" s="4" t="s">
        <v>41</v>
      </c>
    </row>
    <row r="69" s="4" customFormat="1" spans="1:25">
      <c r="A69" s="4" t="s">
        <v>334</v>
      </c>
      <c r="B69" s="4" t="s">
        <v>26</v>
      </c>
      <c r="C69" s="4" t="s">
        <v>27</v>
      </c>
      <c r="D69" s="4" t="s">
        <v>335</v>
      </c>
      <c r="E69" s="4" t="s">
        <v>336</v>
      </c>
      <c r="F69" s="6">
        <v>44749</v>
      </c>
      <c r="G69" s="6">
        <v>44750</v>
      </c>
      <c r="H69" s="4">
        <v>1</v>
      </c>
      <c r="I69" s="4">
        <v>1</v>
      </c>
      <c r="J69" s="4">
        <v>1</v>
      </c>
      <c r="K69" s="4" t="s">
        <v>30</v>
      </c>
      <c r="L69" s="4">
        <v>192</v>
      </c>
      <c r="M69" s="4">
        <v>192</v>
      </c>
      <c r="N69" s="4" t="s">
        <v>337</v>
      </c>
      <c r="O69" s="4" t="s">
        <v>189</v>
      </c>
      <c r="P69" s="4" t="s">
        <v>33</v>
      </c>
      <c r="Q69" s="4">
        <v>0</v>
      </c>
      <c r="R69" s="7">
        <v>44749</v>
      </c>
      <c r="S69" s="6">
        <v>44753</v>
      </c>
      <c r="T69" s="4" t="s">
        <v>34</v>
      </c>
      <c r="U69" s="4">
        <v>192</v>
      </c>
      <c r="V69" s="4">
        <v>0</v>
      </c>
      <c r="W69" s="4">
        <v>0</v>
      </c>
      <c r="X69" s="4" t="s">
        <v>41</v>
      </c>
      <c r="Y69" s="4" t="s">
        <v>41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193</v>
      </c>
      <c r="F70" s="6">
        <v>44749</v>
      </c>
      <c r="G70" s="6">
        <v>44750</v>
      </c>
      <c r="H70" s="4">
        <v>1</v>
      </c>
      <c r="I70" s="4">
        <v>1</v>
      </c>
      <c r="J70" s="4">
        <v>1</v>
      </c>
      <c r="K70" s="4" t="s">
        <v>30</v>
      </c>
      <c r="L70" s="4">
        <v>3308</v>
      </c>
      <c r="M70" s="4">
        <v>3308</v>
      </c>
      <c r="N70" s="4" t="s">
        <v>340</v>
      </c>
      <c r="O70" s="4" t="s">
        <v>189</v>
      </c>
      <c r="P70" s="4" t="s">
        <v>33</v>
      </c>
      <c r="Q70" s="4">
        <v>0</v>
      </c>
      <c r="R70" s="7">
        <v>44749</v>
      </c>
      <c r="S70" s="6">
        <v>44753</v>
      </c>
      <c r="T70" s="4" t="s">
        <v>34</v>
      </c>
      <c r="U70" s="4">
        <v>3308</v>
      </c>
      <c r="V70" s="4">
        <v>0</v>
      </c>
      <c r="W70" s="4">
        <v>0</v>
      </c>
      <c r="X70" s="4" t="s">
        <v>41</v>
      </c>
      <c r="Y70" s="4" t="s">
        <v>341</v>
      </c>
    </row>
    <row r="71" s="4" customFormat="1" spans="1:25">
      <c r="A71" s="4" t="s">
        <v>342</v>
      </c>
      <c r="B71" s="4" t="s">
        <v>26</v>
      </c>
      <c r="C71" s="4" t="s">
        <v>27</v>
      </c>
      <c r="D71" s="4" t="s">
        <v>343</v>
      </c>
      <c r="E71" s="4" t="s">
        <v>140</v>
      </c>
      <c r="F71" s="6">
        <v>44749</v>
      </c>
      <c r="G71" s="6">
        <v>44750</v>
      </c>
      <c r="H71" s="4">
        <v>1</v>
      </c>
      <c r="I71" s="4">
        <v>1</v>
      </c>
      <c r="J71" s="4">
        <v>1</v>
      </c>
      <c r="K71" s="4" t="s">
        <v>30</v>
      </c>
      <c r="L71" s="4">
        <v>881</v>
      </c>
      <c r="M71" s="4">
        <v>881</v>
      </c>
      <c r="N71" s="4" t="s">
        <v>344</v>
      </c>
      <c r="O71" s="4" t="s">
        <v>189</v>
      </c>
      <c r="P71" s="4" t="s">
        <v>33</v>
      </c>
      <c r="Q71" s="4">
        <v>0</v>
      </c>
      <c r="R71" s="7">
        <v>44749</v>
      </c>
      <c r="S71" s="6">
        <v>44753</v>
      </c>
      <c r="T71" s="4" t="s">
        <v>34</v>
      </c>
      <c r="U71" s="4">
        <v>881</v>
      </c>
      <c r="V71" s="4">
        <v>0</v>
      </c>
      <c r="W71" s="4">
        <v>0</v>
      </c>
      <c r="X71" s="4" t="s">
        <v>41</v>
      </c>
      <c r="Y71" s="4" t="s">
        <v>41</v>
      </c>
    </row>
    <row r="72" s="4" customFormat="1" spans="1:25">
      <c r="A72" s="4" t="s">
        <v>342</v>
      </c>
      <c r="B72" s="4" t="s">
        <v>26</v>
      </c>
      <c r="C72" s="4" t="s">
        <v>61</v>
      </c>
      <c r="D72" s="4" t="s">
        <v>343</v>
      </c>
      <c r="E72" s="4" t="s">
        <v>140</v>
      </c>
      <c r="F72" s="6">
        <v>44749</v>
      </c>
      <c r="G72" s="6">
        <v>44750</v>
      </c>
      <c r="H72" s="4">
        <v>1</v>
      </c>
      <c r="I72" s="4">
        <v>1</v>
      </c>
      <c r="J72" s="4">
        <v>1</v>
      </c>
      <c r="K72" s="4" t="s">
        <v>30</v>
      </c>
      <c r="L72" s="4">
        <v>-881</v>
      </c>
      <c r="M72" s="4">
        <v>-881</v>
      </c>
      <c r="N72" s="4" t="s">
        <v>344</v>
      </c>
      <c r="O72" s="4" t="s">
        <v>189</v>
      </c>
      <c r="P72" s="4" t="s">
        <v>33</v>
      </c>
      <c r="Q72" s="4">
        <v>0</v>
      </c>
      <c r="R72" s="7">
        <v>44749</v>
      </c>
      <c r="S72" s="6">
        <v>44753</v>
      </c>
      <c r="T72" s="4" t="s">
        <v>34</v>
      </c>
      <c r="U72" s="4">
        <v>-881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59</v>
      </c>
      <c r="F73" s="6">
        <v>44749</v>
      </c>
      <c r="G73" s="6">
        <v>44750</v>
      </c>
      <c r="H73" s="4">
        <v>1</v>
      </c>
      <c r="I73" s="4">
        <v>1</v>
      </c>
      <c r="J73" s="4">
        <v>1</v>
      </c>
      <c r="K73" s="4" t="s">
        <v>30</v>
      </c>
      <c r="L73" s="4">
        <v>319</v>
      </c>
      <c r="M73" s="4">
        <v>319</v>
      </c>
      <c r="N73" s="4" t="s">
        <v>347</v>
      </c>
      <c r="O73" s="4" t="s">
        <v>189</v>
      </c>
      <c r="P73" s="4" t="s">
        <v>33</v>
      </c>
      <c r="Q73" s="4">
        <v>0</v>
      </c>
      <c r="R73" s="7">
        <v>44749</v>
      </c>
      <c r="S73" s="6">
        <v>44753</v>
      </c>
      <c r="T73" s="4" t="s">
        <v>34</v>
      </c>
      <c r="U73" s="4">
        <v>319</v>
      </c>
      <c r="V73" s="4">
        <v>0</v>
      </c>
      <c r="W73" s="4">
        <v>0</v>
      </c>
      <c r="X73" s="4" t="s">
        <v>41</v>
      </c>
      <c r="Y73" s="4" t="s">
        <v>41</v>
      </c>
    </row>
    <row r="74" s="4" customFormat="1" spans="1:25">
      <c r="A74" s="4" t="s">
        <v>348</v>
      </c>
      <c r="B74" s="4" t="s">
        <v>26</v>
      </c>
      <c r="C74" s="4" t="s">
        <v>27</v>
      </c>
      <c r="D74" s="4" t="s">
        <v>349</v>
      </c>
      <c r="E74" s="4" t="s">
        <v>350</v>
      </c>
      <c r="F74" s="6">
        <v>44749</v>
      </c>
      <c r="G74" s="6">
        <v>44750</v>
      </c>
      <c r="H74" s="4">
        <v>1</v>
      </c>
      <c r="I74" s="4">
        <v>1</v>
      </c>
      <c r="J74" s="4">
        <v>1</v>
      </c>
      <c r="K74" s="4" t="s">
        <v>30</v>
      </c>
      <c r="L74" s="4">
        <v>1654</v>
      </c>
      <c r="M74" s="4">
        <v>1654</v>
      </c>
      <c r="N74" s="4" t="s">
        <v>351</v>
      </c>
      <c r="O74" s="4" t="s">
        <v>189</v>
      </c>
      <c r="P74" s="4" t="s">
        <v>33</v>
      </c>
      <c r="Q74" s="4">
        <v>0</v>
      </c>
      <c r="R74" s="7">
        <v>44749</v>
      </c>
      <c r="S74" s="6">
        <v>44753</v>
      </c>
      <c r="T74" s="4" t="s">
        <v>34</v>
      </c>
      <c r="U74" s="4">
        <v>1654</v>
      </c>
      <c r="V74" s="4">
        <v>0</v>
      </c>
      <c r="W74" s="4">
        <v>0</v>
      </c>
      <c r="X74" s="4" t="s">
        <v>41</v>
      </c>
      <c r="Y74" s="4" t="s">
        <v>41</v>
      </c>
    </row>
    <row r="75" s="4" customFormat="1" spans="1:25">
      <c r="A75" s="4" t="s">
        <v>348</v>
      </c>
      <c r="B75" s="4" t="s">
        <v>26</v>
      </c>
      <c r="C75" s="4" t="s">
        <v>61</v>
      </c>
      <c r="D75" s="4" t="s">
        <v>349</v>
      </c>
      <c r="E75" s="4" t="s">
        <v>350</v>
      </c>
      <c r="F75" s="6">
        <v>44749</v>
      </c>
      <c r="G75" s="6">
        <v>44750</v>
      </c>
      <c r="H75" s="4">
        <v>1</v>
      </c>
      <c r="I75" s="4">
        <v>1</v>
      </c>
      <c r="J75" s="4">
        <v>1</v>
      </c>
      <c r="K75" s="4" t="s">
        <v>30</v>
      </c>
      <c r="L75" s="4">
        <v>-1654</v>
      </c>
      <c r="M75" s="4">
        <v>-1654</v>
      </c>
      <c r="N75" s="4" t="s">
        <v>351</v>
      </c>
      <c r="O75" s="4" t="s">
        <v>189</v>
      </c>
      <c r="P75" s="4" t="s">
        <v>33</v>
      </c>
      <c r="Q75" s="4">
        <v>0</v>
      </c>
      <c r="R75" s="7">
        <v>44749</v>
      </c>
      <c r="S75" s="6">
        <v>44753</v>
      </c>
      <c r="T75" s="4" t="s">
        <v>34</v>
      </c>
      <c r="U75" s="4">
        <v>-1654</v>
      </c>
      <c r="V75" s="4">
        <v>0</v>
      </c>
      <c r="W75" s="4">
        <v>0</v>
      </c>
      <c r="X75" s="4" t="s">
        <v>41</v>
      </c>
      <c r="Y75" s="4" t="s">
        <v>41</v>
      </c>
    </row>
    <row r="76" s="4" customFormat="1" spans="1:25">
      <c r="A76" s="4" t="s">
        <v>352</v>
      </c>
      <c r="B76" s="4" t="s">
        <v>26</v>
      </c>
      <c r="C76" s="4" t="s">
        <v>27</v>
      </c>
      <c r="D76" s="4" t="s">
        <v>353</v>
      </c>
      <c r="E76" s="4" t="s">
        <v>354</v>
      </c>
      <c r="F76" s="6">
        <v>44749</v>
      </c>
      <c r="G76" s="6">
        <v>44750</v>
      </c>
      <c r="H76" s="4">
        <v>1</v>
      </c>
      <c r="I76" s="4">
        <v>1</v>
      </c>
      <c r="J76" s="4">
        <v>1</v>
      </c>
      <c r="K76" s="4" t="s">
        <v>30</v>
      </c>
      <c r="L76" s="4">
        <v>285</v>
      </c>
      <c r="M76" s="4">
        <v>285</v>
      </c>
      <c r="N76" s="4" t="s">
        <v>355</v>
      </c>
      <c r="O76" s="4" t="s">
        <v>189</v>
      </c>
      <c r="P76" s="4" t="s">
        <v>33</v>
      </c>
      <c r="Q76" s="4">
        <v>0</v>
      </c>
      <c r="R76" s="7">
        <v>44749</v>
      </c>
      <c r="S76" s="6">
        <v>44753</v>
      </c>
      <c r="T76" s="4" t="s">
        <v>34</v>
      </c>
      <c r="U76" s="4">
        <v>285</v>
      </c>
      <c r="V76" s="4">
        <v>0</v>
      </c>
      <c r="W76" s="4">
        <v>0</v>
      </c>
      <c r="X76" s="4" t="s">
        <v>41</v>
      </c>
      <c r="Y76" s="4" t="s">
        <v>41</v>
      </c>
    </row>
    <row r="77" s="4" customFormat="1" spans="1:25">
      <c r="A77" s="4" t="s">
        <v>356</v>
      </c>
      <c r="B77" s="4" t="s">
        <v>26</v>
      </c>
      <c r="C77" s="4" t="s">
        <v>27</v>
      </c>
      <c r="D77" s="4" t="s">
        <v>276</v>
      </c>
      <c r="E77" s="4" t="s">
        <v>357</v>
      </c>
      <c r="F77" s="6">
        <v>44749</v>
      </c>
      <c r="G77" s="6">
        <v>44750</v>
      </c>
      <c r="H77" s="4">
        <v>1</v>
      </c>
      <c r="I77" s="4">
        <v>1</v>
      </c>
      <c r="J77" s="4">
        <v>1</v>
      </c>
      <c r="K77" s="4" t="s">
        <v>30</v>
      </c>
      <c r="L77" s="4">
        <v>375</v>
      </c>
      <c r="M77" s="4">
        <v>375</v>
      </c>
      <c r="N77" s="4" t="s">
        <v>358</v>
      </c>
      <c r="O77" s="4" t="s">
        <v>189</v>
      </c>
      <c r="P77" s="4" t="s">
        <v>33</v>
      </c>
      <c r="Q77" s="4">
        <v>0</v>
      </c>
      <c r="R77" s="7">
        <v>44749</v>
      </c>
      <c r="S77" s="6">
        <v>44753</v>
      </c>
      <c r="T77" s="4" t="s">
        <v>34</v>
      </c>
      <c r="U77" s="4">
        <v>375</v>
      </c>
      <c r="V77" s="4">
        <v>0</v>
      </c>
      <c r="W77" s="4">
        <v>0</v>
      </c>
      <c r="X77" s="4" t="s">
        <v>41</v>
      </c>
      <c r="Y77" s="4" t="s">
        <v>41</v>
      </c>
    </row>
    <row r="78" s="4" customFormat="1" spans="1:25">
      <c r="A78" s="4" t="s">
        <v>359</v>
      </c>
      <c r="B78" s="4" t="s">
        <v>26</v>
      </c>
      <c r="C78" s="4" t="s">
        <v>27</v>
      </c>
      <c r="D78" s="4" t="s">
        <v>335</v>
      </c>
      <c r="E78" s="4" t="s">
        <v>360</v>
      </c>
      <c r="F78" s="6">
        <v>44749</v>
      </c>
      <c r="G78" s="6">
        <v>44750</v>
      </c>
      <c r="H78" s="4">
        <v>2</v>
      </c>
      <c r="I78" s="4">
        <v>1</v>
      </c>
      <c r="J78" s="4">
        <v>2</v>
      </c>
      <c r="K78" s="4" t="s">
        <v>30</v>
      </c>
      <c r="L78" s="4">
        <v>334</v>
      </c>
      <c r="M78" s="4">
        <v>334</v>
      </c>
      <c r="N78" s="4" t="s">
        <v>361</v>
      </c>
      <c r="O78" s="4" t="s">
        <v>189</v>
      </c>
      <c r="P78" s="4" t="s">
        <v>33</v>
      </c>
      <c r="Q78" s="4">
        <v>0</v>
      </c>
      <c r="R78" s="7">
        <v>44749</v>
      </c>
      <c r="S78" s="6">
        <v>44753</v>
      </c>
      <c r="T78" s="4" t="s">
        <v>34</v>
      </c>
      <c r="U78" s="4">
        <v>334</v>
      </c>
      <c r="V78" s="4">
        <v>0</v>
      </c>
      <c r="W78" s="4">
        <v>0</v>
      </c>
      <c r="X78" s="4" t="s">
        <v>41</v>
      </c>
      <c r="Y78" s="4" t="s">
        <v>41</v>
      </c>
    </row>
    <row r="79" s="4" customFormat="1" spans="1:25">
      <c r="A79" s="4" t="s">
        <v>362</v>
      </c>
      <c r="B79" s="4" t="s">
        <v>26</v>
      </c>
      <c r="C79" s="4" t="s">
        <v>27</v>
      </c>
      <c r="D79" s="4" t="s">
        <v>363</v>
      </c>
      <c r="E79" s="4" t="s">
        <v>364</v>
      </c>
      <c r="F79" s="6">
        <v>44749</v>
      </c>
      <c r="G79" s="6">
        <v>44750</v>
      </c>
      <c r="H79" s="4">
        <v>1</v>
      </c>
      <c r="I79" s="4">
        <v>1</v>
      </c>
      <c r="J79" s="4">
        <v>1</v>
      </c>
      <c r="K79" s="4" t="s">
        <v>30</v>
      </c>
      <c r="L79" s="4">
        <v>764</v>
      </c>
      <c r="M79" s="4">
        <v>764</v>
      </c>
      <c r="N79" s="4" t="s">
        <v>365</v>
      </c>
      <c r="O79" s="4" t="s">
        <v>189</v>
      </c>
      <c r="P79" s="4" t="s">
        <v>33</v>
      </c>
      <c r="Q79" s="4">
        <v>0</v>
      </c>
      <c r="R79" s="7">
        <v>44749</v>
      </c>
      <c r="S79" s="6">
        <v>44753</v>
      </c>
      <c r="T79" s="4" t="s">
        <v>34</v>
      </c>
      <c r="U79" s="4">
        <v>764</v>
      </c>
      <c r="V79" s="4">
        <v>0</v>
      </c>
      <c r="W79" s="4">
        <v>0</v>
      </c>
      <c r="X79" s="4" t="s">
        <v>41</v>
      </c>
      <c r="Y79" s="4" t="s">
        <v>366</v>
      </c>
    </row>
    <row r="80" s="4" customFormat="1" spans="1:25">
      <c r="A80" s="4" t="s">
        <v>367</v>
      </c>
      <c r="B80" s="4" t="s">
        <v>26</v>
      </c>
      <c r="C80" s="4" t="s">
        <v>368</v>
      </c>
      <c r="D80" s="4" t="s">
        <v>369</v>
      </c>
      <c r="E80" s="4" t="s">
        <v>370</v>
      </c>
      <c r="F80" s="6">
        <v>44739</v>
      </c>
      <c r="G80" s="6">
        <v>44740</v>
      </c>
      <c r="H80" s="4">
        <v>1</v>
      </c>
      <c r="I80" s="4">
        <v>1</v>
      </c>
      <c r="J80" s="4">
        <v>1</v>
      </c>
      <c r="K80" s="4" t="s">
        <v>30</v>
      </c>
      <c r="L80" s="4">
        <v>31.62</v>
      </c>
      <c r="M80" s="4">
        <v>31.62</v>
      </c>
      <c r="N80" s="4" t="s">
        <v>371</v>
      </c>
      <c r="O80" s="4" t="s">
        <v>189</v>
      </c>
      <c r="P80" s="4" t="s">
        <v>33</v>
      </c>
      <c r="Q80" s="4">
        <v>0</v>
      </c>
      <c r="R80" s="7">
        <v>44700</v>
      </c>
      <c r="S80" s="6">
        <v>44753</v>
      </c>
      <c r="T80" s="4" t="s">
        <v>34</v>
      </c>
      <c r="U80" s="4">
        <v>31.62</v>
      </c>
      <c r="V80" s="4">
        <v>0</v>
      </c>
      <c r="W80" s="4">
        <v>0</v>
      </c>
      <c r="X80" s="4" t="s">
        <v>372</v>
      </c>
      <c r="Y80" s="4" t="s">
        <v>373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2" sqref="A82:A84"/>
    </sheetView>
  </sheetViews>
  <sheetFormatPr defaultColWidth="9" defaultRowHeight="13.5"/>
  <cols>
    <col min="1" max="1" width="12.625" style="4"/>
    <col min="2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374</v>
      </c>
    </row>
    <row r="2" s="4" customFormat="1" hidden="1" spans="1:9">
      <c r="A2" s="5">
        <v>17265845509</v>
      </c>
      <c r="B2" s="6">
        <v>44748</v>
      </c>
      <c r="C2" s="6">
        <v>44749</v>
      </c>
      <c r="D2" s="4">
        <v>771</v>
      </c>
      <c r="E2" s="4" t="str">
        <f>VLOOKUP(A2,HOP!A:L,12,0)</f>
        <v>771.00</v>
      </c>
      <c r="F2" s="4" t="str">
        <f>VLOOKUP(A2,HOP!A:C,3,0)</f>
        <v>2411858</v>
      </c>
      <c r="G2" s="4">
        <f>D2-E2</f>
        <v>0</v>
      </c>
      <c r="H2" s="4" t="str">
        <f>$H$1&amp;F2</f>
        <v>，2411858</v>
      </c>
      <c r="I2" s="4" t="str">
        <f>VLOOKUP(A2,HOP!A:U,21,0)</f>
        <v>直连</v>
      </c>
    </row>
    <row r="3" s="4" customFormat="1" hidden="1" spans="1:9">
      <c r="A3" s="5">
        <v>17844285113</v>
      </c>
      <c r="B3" s="6">
        <v>44748</v>
      </c>
      <c r="C3" s="6">
        <v>44749</v>
      </c>
      <c r="D3" s="4">
        <v>792</v>
      </c>
      <c r="E3" s="4" t="str">
        <f>VLOOKUP(A3,HOP!A:L,12,0)</f>
        <v>792.00</v>
      </c>
      <c r="F3" s="4" t="str">
        <f>VLOOKUP(A3,HOP!A:C,3,0)</f>
        <v>2523885</v>
      </c>
      <c r="G3" s="4">
        <f t="shared" ref="G3:G34" si="0">D3-E3</f>
        <v>0</v>
      </c>
      <c r="H3" s="4" t="str">
        <f t="shared" ref="H3:H34" si="1">$H$1&amp;F3</f>
        <v>，2523885</v>
      </c>
      <c r="I3" s="4" t="str">
        <f>VLOOKUP(A3,HOP!A:U,21,0)</f>
        <v>直连</v>
      </c>
    </row>
    <row r="4" s="4" customFormat="1" hidden="1" spans="1:9">
      <c r="A4" s="5">
        <v>17896282510</v>
      </c>
      <c r="B4" s="6">
        <v>44747</v>
      </c>
      <c r="C4" s="6">
        <v>44749</v>
      </c>
      <c r="D4" s="4">
        <v>2490</v>
      </c>
      <c r="E4" s="4" t="str">
        <f>VLOOKUP(A4,HOP!A:L,12,0)</f>
        <v>2490.00</v>
      </c>
      <c r="F4" s="4" t="str">
        <f>VLOOKUP(A4,HOP!A:C,3,0)</f>
        <v>2539324</v>
      </c>
      <c r="G4" s="4">
        <f t="shared" si="0"/>
        <v>0</v>
      </c>
      <c r="H4" s="4" t="str">
        <f t="shared" si="1"/>
        <v>，2539324</v>
      </c>
      <c r="I4" s="4" t="str">
        <f>VLOOKUP(A4,HOP!A:U,21,0)</f>
        <v>直连</v>
      </c>
    </row>
    <row r="5" s="4" customFormat="1" hidden="1" spans="1:9">
      <c r="A5" s="5">
        <v>18137131196</v>
      </c>
      <c r="B5" s="6">
        <v>44746</v>
      </c>
      <c r="C5" s="6">
        <v>44749</v>
      </c>
      <c r="D5" s="4">
        <v>2391</v>
      </c>
      <c r="E5" s="4" t="str">
        <f>VLOOKUP(A5,HOP!A:L,12,0)</f>
        <v>2391.00</v>
      </c>
      <c r="F5" s="4" t="str">
        <f>VLOOKUP(A5,HOP!A:C,3,0)</f>
        <v>2593797</v>
      </c>
      <c r="G5" s="4">
        <f t="shared" si="0"/>
        <v>0</v>
      </c>
      <c r="H5" s="4" t="str">
        <f t="shared" si="1"/>
        <v>，2593797</v>
      </c>
      <c r="I5" s="4" t="str">
        <f>VLOOKUP(A5,HOP!A:U,21,0)</f>
        <v>直连</v>
      </c>
    </row>
    <row r="6" s="4" customFormat="1" hidden="1" spans="1:9">
      <c r="A6" s="5">
        <v>18183748615</v>
      </c>
      <c r="B6" s="6">
        <v>44747</v>
      </c>
      <c r="C6" s="6">
        <v>44749</v>
      </c>
      <c r="D6" s="4">
        <v>934</v>
      </c>
      <c r="E6" s="4" t="str">
        <f>VLOOKUP(A6,HOP!A:L,12,0)</f>
        <v>934.00</v>
      </c>
      <c r="F6" s="4" t="str">
        <f>VLOOKUP(A6,HOP!A:C,3,0)</f>
        <v>2600265</v>
      </c>
      <c r="G6" s="4">
        <f t="shared" si="0"/>
        <v>0</v>
      </c>
      <c r="H6" s="4" t="str">
        <f t="shared" si="1"/>
        <v>，2600265</v>
      </c>
      <c r="I6" s="4" t="str">
        <f>VLOOKUP(A6,HOP!A:U,21,0)</f>
        <v>直连</v>
      </c>
    </row>
    <row r="7" s="4" customFormat="1" hidden="1" spans="1:9">
      <c r="A7" s="5">
        <v>18222848408</v>
      </c>
      <c r="B7" s="6">
        <v>44748</v>
      </c>
      <c r="C7" s="6">
        <v>44749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18235321584</v>
      </c>
      <c r="B8" s="6">
        <v>44742</v>
      </c>
      <c r="C8" s="6">
        <v>44749</v>
      </c>
      <c r="D8" s="4">
        <v>4474</v>
      </c>
      <c r="E8" s="4" t="str">
        <f>VLOOKUP(A8,HOP!A:L,12,0)</f>
        <v>4474.00</v>
      </c>
      <c r="F8" s="4" t="str">
        <f>VLOOKUP(A8,HOP!A:C,3,0)</f>
        <v>2606259</v>
      </c>
      <c r="G8" s="4">
        <f t="shared" si="0"/>
        <v>0</v>
      </c>
      <c r="H8" s="4" t="str">
        <f t="shared" si="1"/>
        <v>，2606259</v>
      </c>
      <c r="I8" s="4" t="str">
        <f>VLOOKUP(A8,HOP!A:U,21,0)</f>
        <v>直连</v>
      </c>
    </row>
    <row r="9" s="4" customFormat="1" spans="1:9">
      <c r="A9" s="5">
        <v>18236860433</v>
      </c>
      <c r="B9" s="6">
        <v>44746</v>
      </c>
      <c r="C9" s="6">
        <v>44749</v>
      </c>
      <c r="D9" s="4">
        <v>7256</v>
      </c>
      <c r="E9" s="4" t="str">
        <f>VLOOKUP(A9,HOP!A:L,12,0)</f>
        <v>7256.01</v>
      </c>
      <c r="F9" s="4" t="str">
        <f>VLOOKUP(A9,HOP!A:C,3,0)</f>
        <v>2606536</v>
      </c>
      <c r="G9" s="4">
        <f t="shared" si="0"/>
        <v>-0.0100000000002183</v>
      </c>
      <c r="H9" s="4" t="str">
        <f t="shared" si="1"/>
        <v>，2606536</v>
      </c>
      <c r="I9" s="4" t="str">
        <f>VLOOKUP(A9,HOP!A:U,21,0)</f>
        <v>直连</v>
      </c>
    </row>
    <row r="10" s="4" customFormat="1" hidden="1" spans="1:9">
      <c r="A10" s="5">
        <v>18259120251</v>
      </c>
      <c r="B10" s="6">
        <v>44748</v>
      </c>
      <c r="C10" s="6">
        <v>44749</v>
      </c>
      <c r="D10" s="4">
        <v>1040</v>
      </c>
      <c r="E10" s="4" t="str">
        <f>VLOOKUP(A10,HOP!A:L,12,0)</f>
        <v>1040.00</v>
      </c>
      <c r="F10" s="4" t="str">
        <f>VLOOKUP(A10,HOP!A:C,3,0)</f>
        <v>2608701</v>
      </c>
      <c r="G10" s="4">
        <f t="shared" si="0"/>
        <v>0</v>
      </c>
      <c r="H10" s="4" t="str">
        <f t="shared" si="1"/>
        <v>，2608701</v>
      </c>
      <c r="I10" s="4" t="str">
        <f>VLOOKUP(A10,HOP!A:U,21,0)</f>
        <v>直连</v>
      </c>
    </row>
    <row r="11" s="4" customFormat="1" hidden="1" spans="1:9">
      <c r="A11" s="5">
        <v>18259169190</v>
      </c>
      <c r="B11" s="6">
        <v>44748</v>
      </c>
      <c r="C11" s="6">
        <v>44749</v>
      </c>
      <c r="D11" s="4">
        <v>2279</v>
      </c>
      <c r="E11" s="4" t="str">
        <f>VLOOKUP(A11,HOP!A:L,12,0)</f>
        <v>2279.00</v>
      </c>
      <c r="F11" s="4" t="str">
        <f>VLOOKUP(A11,HOP!A:C,3,0)</f>
        <v>2608704</v>
      </c>
      <c r="G11" s="4">
        <f t="shared" si="0"/>
        <v>0</v>
      </c>
      <c r="H11" s="4" t="str">
        <f t="shared" si="1"/>
        <v>，2608704</v>
      </c>
      <c r="I11" s="4" t="str">
        <f>VLOOKUP(A11,HOP!A:U,21,0)</f>
        <v>直连</v>
      </c>
    </row>
    <row r="12" s="4" customFormat="1" hidden="1" spans="1:9">
      <c r="A12" s="5">
        <v>18270711227</v>
      </c>
      <c r="B12" s="6">
        <v>44748</v>
      </c>
      <c r="C12" s="6">
        <v>44749</v>
      </c>
      <c r="D12" s="4">
        <v>752</v>
      </c>
      <c r="E12" s="4" t="str">
        <f>VLOOKUP(A12,HOP!A:L,12,0)</f>
        <v>752.00</v>
      </c>
      <c r="F12" s="4" t="str">
        <f>VLOOKUP(A12,HOP!A:C,3,0)</f>
        <v>2609657</v>
      </c>
      <c r="G12" s="4">
        <f t="shared" si="0"/>
        <v>0</v>
      </c>
      <c r="H12" s="4" t="str">
        <f t="shared" si="1"/>
        <v>，2609657</v>
      </c>
      <c r="I12" s="4" t="str">
        <f>VLOOKUP(A12,HOP!A:U,21,0)</f>
        <v>直连</v>
      </c>
    </row>
    <row r="13" s="4" customFormat="1" hidden="1" spans="1:9">
      <c r="A13" s="5">
        <v>18271838034</v>
      </c>
      <c r="B13" s="6">
        <v>44747</v>
      </c>
      <c r="C13" s="6">
        <v>44749</v>
      </c>
      <c r="D13" s="4">
        <v>4896</v>
      </c>
      <c r="E13" s="4" t="str">
        <f>VLOOKUP(A13,HOP!A:L,12,0)</f>
        <v>4896.00</v>
      </c>
      <c r="F13" s="4" t="str">
        <f>VLOOKUP(A13,HOP!A:C,3,0)</f>
        <v>2609826</v>
      </c>
      <c r="G13" s="4">
        <f t="shared" si="0"/>
        <v>0</v>
      </c>
      <c r="H13" s="4" t="str">
        <f t="shared" si="1"/>
        <v>，2609826</v>
      </c>
      <c r="I13" s="4" t="str">
        <f>VLOOKUP(A13,HOP!A:U,21,0)</f>
        <v>直连</v>
      </c>
    </row>
    <row r="14" s="4" customFormat="1" hidden="1" spans="1:9">
      <c r="A14" s="5">
        <v>18272407281</v>
      </c>
      <c r="B14" s="6">
        <v>44745</v>
      </c>
      <c r="C14" s="6">
        <v>44749</v>
      </c>
      <c r="D14" s="4">
        <v>1996</v>
      </c>
      <c r="E14" s="4" t="str">
        <f>VLOOKUP(A14,HOP!A:L,12,0)</f>
        <v>1996.00</v>
      </c>
      <c r="F14" s="4" t="str">
        <f>VLOOKUP(A14,HOP!A:C,3,0)</f>
        <v>2609904</v>
      </c>
      <c r="G14" s="4">
        <f t="shared" si="0"/>
        <v>0</v>
      </c>
      <c r="H14" s="4" t="str">
        <f t="shared" si="1"/>
        <v>，2609904</v>
      </c>
      <c r="I14" s="4" t="str">
        <f>VLOOKUP(A14,HOP!A:U,21,0)</f>
        <v>直连</v>
      </c>
    </row>
    <row r="15" s="4" customFormat="1" hidden="1" spans="1:9">
      <c r="A15" s="5">
        <v>18278600480</v>
      </c>
      <c r="B15" s="6">
        <v>44746</v>
      </c>
      <c r="C15" s="6">
        <v>44749</v>
      </c>
      <c r="D15" s="4">
        <v>1967</v>
      </c>
      <c r="E15" s="4" t="str">
        <f>VLOOKUP(A15,HOP!A:L,12,0)</f>
        <v>1967.00</v>
      </c>
      <c r="F15" s="4" t="str">
        <f>VLOOKUP(A15,HOP!A:C,3,0)</f>
        <v>2610444</v>
      </c>
      <c r="G15" s="4">
        <f t="shared" si="0"/>
        <v>0</v>
      </c>
      <c r="H15" s="4" t="str">
        <f t="shared" si="1"/>
        <v>，2610444</v>
      </c>
      <c r="I15" s="4" t="str">
        <f>VLOOKUP(A15,HOP!A:U,21,0)</f>
        <v>直连</v>
      </c>
    </row>
    <row r="16" s="4" customFormat="1" hidden="1" spans="1:9">
      <c r="A16" s="5">
        <v>18278627504</v>
      </c>
      <c r="B16" s="6">
        <v>44748</v>
      </c>
      <c r="C16" s="6">
        <v>44749</v>
      </c>
      <c r="D16" s="4">
        <v>414</v>
      </c>
      <c r="E16" s="4" t="str">
        <f>VLOOKUP(A16,HOP!A:L,12,0)</f>
        <v>414.00</v>
      </c>
      <c r="F16" s="4" t="str">
        <f>VLOOKUP(A16,HOP!A:C,3,0)</f>
        <v>2610467</v>
      </c>
      <c r="G16" s="4">
        <f t="shared" si="0"/>
        <v>0</v>
      </c>
      <c r="H16" s="4" t="str">
        <f t="shared" si="1"/>
        <v>，2610467</v>
      </c>
      <c r="I16" s="4" t="str">
        <f>VLOOKUP(A16,HOP!A:U,21,0)</f>
        <v>直连</v>
      </c>
    </row>
    <row r="17" s="4" customFormat="1" hidden="1" spans="1:9">
      <c r="A17" s="5">
        <v>18291108450</v>
      </c>
      <c r="B17" s="6">
        <v>44748</v>
      </c>
      <c r="C17" s="6">
        <v>44749</v>
      </c>
      <c r="D17" s="4">
        <v>550</v>
      </c>
      <c r="E17" s="4" t="str">
        <f>VLOOKUP(A17,HOP!A:L,12,0)</f>
        <v>550.00</v>
      </c>
      <c r="F17" s="4" t="str">
        <f>VLOOKUP(A17,HOP!A:C,3,0)</f>
        <v>2611132</v>
      </c>
      <c r="G17" s="4">
        <f t="shared" si="0"/>
        <v>0</v>
      </c>
      <c r="H17" s="4" t="str">
        <f t="shared" si="1"/>
        <v>，2611132</v>
      </c>
      <c r="I17" s="4" t="str">
        <f>VLOOKUP(A17,HOP!A:U,21,0)</f>
        <v>直连</v>
      </c>
    </row>
    <row r="18" s="4" customFormat="1" hidden="1" spans="1:9">
      <c r="A18" s="5">
        <v>18291410989</v>
      </c>
      <c r="B18" s="6">
        <v>44748</v>
      </c>
      <c r="C18" s="6">
        <v>44749</v>
      </c>
      <c r="D18" s="4">
        <v>1047</v>
      </c>
      <c r="E18" s="4" t="str">
        <f>VLOOKUP(A18,HOP!A:L,12,0)</f>
        <v>1047.00</v>
      </c>
      <c r="F18" s="4" t="str">
        <f>VLOOKUP(A18,HOP!A:C,3,0)</f>
        <v>2611167</v>
      </c>
      <c r="G18" s="4">
        <f t="shared" si="0"/>
        <v>0</v>
      </c>
      <c r="H18" s="4" t="str">
        <f t="shared" si="1"/>
        <v>，2611167</v>
      </c>
      <c r="I18" s="4" t="str">
        <f>VLOOKUP(A18,HOP!A:U,21,0)</f>
        <v>直连</v>
      </c>
    </row>
    <row r="19" s="4" customFormat="1" hidden="1" spans="1:9">
      <c r="A19" s="5">
        <v>18292653502</v>
      </c>
      <c r="B19" s="6">
        <v>44748</v>
      </c>
      <c r="C19" s="6">
        <v>44749</v>
      </c>
      <c r="D19" s="4">
        <v>565</v>
      </c>
      <c r="E19" s="4" t="str">
        <f>VLOOKUP(A19,HOP!A:L,12,0)</f>
        <v>565.00</v>
      </c>
      <c r="F19" s="4" t="str">
        <f>VLOOKUP(A19,HOP!A:C,3,0)</f>
        <v>2611344</v>
      </c>
      <c r="G19" s="4">
        <f t="shared" si="0"/>
        <v>0</v>
      </c>
      <c r="H19" s="4" t="str">
        <f t="shared" si="1"/>
        <v>，2611344</v>
      </c>
      <c r="I19" s="4" t="str">
        <f>VLOOKUP(A19,HOP!A:U,21,0)</f>
        <v>直连</v>
      </c>
    </row>
    <row r="20" s="4" customFormat="1" hidden="1" spans="1:9">
      <c r="A20" s="5">
        <v>18294675578</v>
      </c>
      <c r="B20" s="6">
        <v>44747</v>
      </c>
      <c r="C20" s="6">
        <v>44749</v>
      </c>
      <c r="D20" s="4">
        <v>1026</v>
      </c>
      <c r="E20" s="4" t="str">
        <f>VLOOKUP(A20,HOP!A:L,12,0)</f>
        <v>1026.00</v>
      </c>
      <c r="F20" s="4" t="str">
        <f>VLOOKUP(A20,HOP!A:C,3,0)</f>
        <v>2611714</v>
      </c>
      <c r="G20" s="4">
        <f t="shared" si="0"/>
        <v>0</v>
      </c>
      <c r="H20" s="4" t="str">
        <f t="shared" si="1"/>
        <v>，2611714</v>
      </c>
      <c r="I20" s="4" t="str">
        <f>VLOOKUP(A20,HOP!A:U,21,0)</f>
        <v>直连</v>
      </c>
    </row>
    <row r="21" s="4" customFormat="1" hidden="1" spans="1:9">
      <c r="A21" s="5">
        <v>18300435153</v>
      </c>
      <c r="B21" s="6">
        <v>44747</v>
      </c>
      <c r="C21" s="6">
        <v>44749</v>
      </c>
      <c r="D21" s="4">
        <v>1272</v>
      </c>
      <c r="E21" s="4" t="str">
        <f>VLOOKUP(A21,HOP!A:L,12,0)</f>
        <v>1272.00</v>
      </c>
      <c r="F21" s="4" t="str">
        <f>VLOOKUP(A21,HOP!A:C,3,0)</f>
        <v>2611962</v>
      </c>
      <c r="G21" s="4">
        <f t="shared" si="0"/>
        <v>0</v>
      </c>
      <c r="H21" s="4" t="str">
        <f t="shared" si="1"/>
        <v>，2611962</v>
      </c>
      <c r="I21" s="4" t="str">
        <f>VLOOKUP(A21,HOP!A:U,21,0)</f>
        <v>直连</v>
      </c>
    </row>
    <row r="22" s="4" customFormat="1" hidden="1" spans="1:9">
      <c r="A22" s="5">
        <v>18301805151</v>
      </c>
      <c r="B22" s="6">
        <v>44748</v>
      </c>
      <c r="C22" s="6">
        <v>44749</v>
      </c>
      <c r="D22" s="4">
        <v>315</v>
      </c>
      <c r="E22" s="4" t="str">
        <f>VLOOKUP(A22,HOP!A:L,12,0)</f>
        <v>315.00</v>
      </c>
      <c r="F22" s="4" t="str">
        <f>VLOOKUP(A22,HOP!A:C,3,0)</f>
        <v>2612142</v>
      </c>
      <c r="G22" s="4">
        <f t="shared" si="0"/>
        <v>0</v>
      </c>
      <c r="H22" s="4" t="str">
        <f t="shared" si="1"/>
        <v>，2612142</v>
      </c>
      <c r="I22" s="4" t="str">
        <f>VLOOKUP(A22,HOP!A:U,21,0)</f>
        <v>直连</v>
      </c>
    </row>
    <row r="23" s="4" customFormat="1" hidden="1" spans="1:9">
      <c r="A23" s="5">
        <v>18302039318</v>
      </c>
      <c r="B23" s="6">
        <v>44747</v>
      </c>
      <c r="C23" s="6">
        <v>44749</v>
      </c>
      <c r="D23" s="4">
        <v>2098</v>
      </c>
      <c r="E23" s="4" t="str">
        <f>VLOOKUP(A23,HOP!A:L,12,0)</f>
        <v>2098.00</v>
      </c>
      <c r="F23" s="4" t="str">
        <f>VLOOKUP(A23,HOP!A:C,3,0)</f>
        <v>2612175</v>
      </c>
      <c r="G23" s="4">
        <f t="shared" si="0"/>
        <v>0</v>
      </c>
      <c r="H23" s="4" t="str">
        <f t="shared" si="1"/>
        <v>，2612175</v>
      </c>
      <c r="I23" s="4" t="str">
        <f>VLOOKUP(A23,HOP!A:U,21,0)</f>
        <v>直连</v>
      </c>
    </row>
    <row r="24" s="4" customFormat="1" hidden="1" spans="1:9">
      <c r="A24" s="5">
        <v>18303221469</v>
      </c>
      <c r="B24" s="6">
        <v>44748</v>
      </c>
      <c r="C24" s="6">
        <v>44749</v>
      </c>
      <c r="D24" s="4">
        <v>559</v>
      </c>
      <c r="E24" s="4" t="str">
        <f>VLOOKUP(A24,HOP!A:L,12,0)</f>
        <v>559.00</v>
      </c>
      <c r="F24" s="4" t="str">
        <f>VLOOKUP(A24,HOP!A:C,3,0)</f>
        <v>2612387</v>
      </c>
      <c r="G24" s="4">
        <f t="shared" si="0"/>
        <v>0</v>
      </c>
      <c r="H24" s="4" t="str">
        <f t="shared" si="1"/>
        <v>，2612387</v>
      </c>
      <c r="I24" s="4" t="str">
        <f>VLOOKUP(A24,HOP!A:U,21,0)</f>
        <v>直连</v>
      </c>
    </row>
    <row r="25" s="4" customFormat="1" hidden="1" spans="1:9">
      <c r="A25" s="5">
        <v>18303239600</v>
      </c>
      <c r="B25" s="6">
        <v>44748</v>
      </c>
      <c r="C25" s="6">
        <v>44749</v>
      </c>
      <c r="D25" s="4">
        <v>325</v>
      </c>
      <c r="E25" s="4" t="str">
        <f>VLOOKUP(A25,HOP!A:L,12,0)</f>
        <v>325.00</v>
      </c>
      <c r="F25" s="4" t="str">
        <f>VLOOKUP(A25,HOP!A:C,3,0)</f>
        <v>2612402</v>
      </c>
      <c r="G25" s="4">
        <f t="shared" si="0"/>
        <v>0</v>
      </c>
      <c r="H25" s="4" t="str">
        <f t="shared" si="1"/>
        <v>，2612402</v>
      </c>
      <c r="I25" s="4" t="str">
        <f>VLOOKUP(A25,HOP!A:U,21,0)</f>
        <v>直连</v>
      </c>
    </row>
    <row r="26" s="4" customFormat="1" hidden="1" spans="1:9">
      <c r="A26" s="5">
        <v>18305729639</v>
      </c>
      <c r="B26" s="6">
        <v>44748</v>
      </c>
      <c r="C26" s="6">
        <v>44749</v>
      </c>
      <c r="D26" s="4">
        <v>246</v>
      </c>
      <c r="E26" s="4" t="str">
        <f>VLOOKUP(A26,HOP!A:L,12,0)</f>
        <v>246.00</v>
      </c>
      <c r="F26" s="4" t="str">
        <f>VLOOKUP(A26,HOP!A:C,3,0)</f>
        <v>2612550</v>
      </c>
      <c r="G26" s="4">
        <f t="shared" si="0"/>
        <v>0</v>
      </c>
      <c r="H26" s="4" t="str">
        <f t="shared" si="1"/>
        <v>，2612550</v>
      </c>
      <c r="I26" s="4" t="str">
        <f>VLOOKUP(A26,HOP!A:U,21,0)</f>
        <v>直连</v>
      </c>
    </row>
    <row r="27" s="4" customFormat="1" hidden="1" spans="1:9">
      <c r="A27" s="5">
        <v>18307367300</v>
      </c>
      <c r="B27" s="6">
        <v>44748</v>
      </c>
      <c r="C27" s="6">
        <v>44749</v>
      </c>
      <c r="D27" s="4">
        <v>196</v>
      </c>
      <c r="E27" s="4" t="str">
        <f>VLOOKUP(A27,HOP!A:L,12,0)</f>
        <v>196.00</v>
      </c>
      <c r="F27" s="4" t="str">
        <f>VLOOKUP(A27,HOP!A:C,3,0)</f>
        <v>2612717</v>
      </c>
      <c r="G27" s="4">
        <f t="shared" si="0"/>
        <v>0</v>
      </c>
      <c r="H27" s="4" t="str">
        <f t="shared" si="1"/>
        <v>，2612717</v>
      </c>
      <c r="I27" s="4" t="str">
        <f>VLOOKUP(A27,HOP!A:U,21,0)</f>
        <v>直连</v>
      </c>
    </row>
    <row r="28" s="4" customFormat="1" hidden="1" spans="1:9">
      <c r="A28" s="5">
        <v>18308506269</v>
      </c>
      <c r="B28" s="6">
        <v>44748</v>
      </c>
      <c r="C28" s="6">
        <v>44749</v>
      </c>
      <c r="D28" s="4">
        <v>89</v>
      </c>
      <c r="E28" s="4" t="str">
        <f>VLOOKUP(A28,HOP!A:L,12,0)</f>
        <v>89.00</v>
      </c>
      <c r="F28" s="4" t="str">
        <f>VLOOKUP(A28,HOP!A:C,3,0)</f>
        <v>2612900</v>
      </c>
      <c r="G28" s="4">
        <f t="shared" si="0"/>
        <v>0</v>
      </c>
      <c r="H28" s="4" t="str">
        <f t="shared" si="1"/>
        <v>，2612900</v>
      </c>
      <c r="I28" s="4" t="str">
        <f>VLOOKUP(A28,HOP!A:U,21,0)</f>
        <v>直连</v>
      </c>
    </row>
    <row r="29" s="4" customFormat="1" hidden="1" spans="1:9">
      <c r="A29" s="5">
        <v>18309273490</v>
      </c>
      <c r="B29" s="6">
        <v>44748</v>
      </c>
      <c r="C29" s="6">
        <v>44749</v>
      </c>
      <c r="D29" s="4">
        <v>233</v>
      </c>
      <c r="E29" s="4" t="str">
        <f>VLOOKUP(A29,HOP!A:L,12,0)</f>
        <v>233.00</v>
      </c>
      <c r="F29" s="4" t="str">
        <f>VLOOKUP(A29,HOP!A:C,3,0)</f>
        <v>2612999</v>
      </c>
      <c r="G29" s="4">
        <f t="shared" si="0"/>
        <v>0</v>
      </c>
      <c r="H29" s="4" t="str">
        <f t="shared" si="1"/>
        <v>，2612999</v>
      </c>
      <c r="I29" s="4" t="str">
        <f>VLOOKUP(A29,HOP!A:U,21,0)</f>
        <v>直连</v>
      </c>
    </row>
    <row r="30" s="4" customFormat="1" hidden="1" spans="1:9">
      <c r="A30" s="5">
        <v>18309513305</v>
      </c>
      <c r="B30" s="6">
        <v>44748</v>
      </c>
      <c r="C30" s="6">
        <v>44749</v>
      </c>
      <c r="D30" s="4">
        <v>1387</v>
      </c>
      <c r="E30" s="4" t="str">
        <f>VLOOKUP(A30,HOP!A:L,12,0)</f>
        <v>1387.00</v>
      </c>
      <c r="F30" s="4" t="str">
        <f>VLOOKUP(A30,HOP!A:C,3,0)</f>
        <v>2613032</v>
      </c>
      <c r="G30" s="4">
        <f t="shared" si="0"/>
        <v>0</v>
      </c>
      <c r="H30" s="4" t="str">
        <f t="shared" si="1"/>
        <v>，2613032</v>
      </c>
      <c r="I30" s="4" t="str">
        <f>VLOOKUP(A30,HOP!A:U,21,0)</f>
        <v>直连</v>
      </c>
    </row>
    <row r="31" s="4" customFormat="1" hidden="1" spans="1:9">
      <c r="A31" s="5">
        <v>18309670933</v>
      </c>
      <c r="B31" s="6">
        <v>44748</v>
      </c>
      <c r="C31" s="6">
        <v>44749</v>
      </c>
      <c r="D31" s="4">
        <v>142</v>
      </c>
      <c r="E31" s="4" t="str">
        <f>VLOOKUP(A31,HOP!A:L,12,0)</f>
        <v>142.00</v>
      </c>
      <c r="F31" s="4" t="str">
        <f>VLOOKUP(A31,HOP!A:C,3,0)</f>
        <v>2613052</v>
      </c>
      <c r="G31" s="4">
        <f t="shared" si="0"/>
        <v>0</v>
      </c>
      <c r="H31" s="4" t="str">
        <f t="shared" si="1"/>
        <v>，2613052</v>
      </c>
      <c r="I31" s="4" t="str">
        <f>VLOOKUP(A31,HOP!A:U,21,0)</f>
        <v>直连</v>
      </c>
    </row>
    <row r="32" s="4" customFormat="1" hidden="1" spans="1:9">
      <c r="A32" s="5">
        <v>18312202349</v>
      </c>
      <c r="B32" s="6">
        <v>44748</v>
      </c>
      <c r="C32" s="6">
        <v>44749</v>
      </c>
      <c r="D32" s="4">
        <v>464</v>
      </c>
      <c r="E32" s="4" t="str">
        <f>VLOOKUP(A32,HOP!A:L,12,0)</f>
        <v>464.00</v>
      </c>
      <c r="F32" s="4" t="str">
        <f>VLOOKUP(A32,HOP!A:C,3,0)</f>
        <v>2613109</v>
      </c>
      <c r="G32" s="4">
        <f t="shared" si="0"/>
        <v>0</v>
      </c>
      <c r="H32" s="4" t="str">
        <f t="shared" si="1"/>
        <v>，2613109</v>
      </c>
      <c r="I32" s="4" t="str">
        <f>VLOOKUP(A32,HOP!A:U,21,0)</f>
        <v>直连</v>
      </c>
    </row>
    <row r="33" s="4" customFormat="1" hidden="1" spans="1:9">
      <c r="A33" s="5">
        <v>18313053973</v>
      </c>
      <c r="B33" s="6">
        <v>44748</v>
      </c>
      <c r="C33" s="6">
        <v>44749</v>
      </c>
      <c r="D33" s="4">
        <v>485</v>
      </c>
      <c r="E33" s="4" t="str">
        <f>VLOOKUP(A33,HOP!A:L,12,0)</f>
        <v>485.00</v>
      </c>
      <c r="F33" s="4" t="str">
        <f>VLOOKUP(A33,HOP!A:C,3,0)</f>
        <v>2613247</v>
      </c>
      <c r="G33" s="4">
        <f t="shared" si="0"/>
        <v>0</v>
      </c>
      <c r="H33" s="4" t="str">
        <f t="shared" si="1"/>
        <v>，2613247</v>
      </c>
      <c r="I33" s="4" t="str">
        <f>VLOOKUP(A33,HOP!A:U,21,0)</f>
        <v>直连</v>
      </c>
    </row>
    <row r="34" s="4" customFormat="1" hidden="1" spans="1:9">
      <c r="A34" s="5">
        <v>17826394737</v>
      </c>
      <c r="B34" s="6">
        <v>44746</v>
      </c>
      <c r="C34" s="6">
        <v>44750</v>
      </c>
      <c r="D34" s="4">
        <v>2654</v>
      </c>
      <c r="E34" s="4" t="str">
        <f>VLOOKUP(A34,HOP!A:L,12,0)</f>
        <v>2654.00</v>
      </c>
      <c r="F34" s="4" t="str">
        <f>VLOOKUP(A34,HOP!A:C,3,0)</f>
        <v>2519133</v>
      </c>
      <c r="G34" s="4">
        <f t="shared" si="0"/>
        <v>0</v>
      </c>
      <c r="H34" s="4" t="str">
        <f t="shared" si="1"/>
        <v>，2519133</v>
      </c>
      <c r="I34" s="4" t="str">
        <f>VLOOKUP(A34,HOP!A:U,21,0)</f>
        <v>直连</v>
      </c>
    </row>
    <row r="35" s="4" customFormat="1" hidden="1" spans="1:9">
      <c r="A35" s="5">
        <v>17829795353</v>
      </c>
      <c r="B35" s="6">
        <v>44747</v>
      </c>
      <c r="C35" s="6">
        <v>44750</v>
      </c>
      <c r="D35" s="4">
        <v>6552</v>
      </c>
      <c r="E35" s="4" t="str">
        <f>VLOOKUP(A35,HOP!A:L,12,0)</f>
        <v>6552.00</v>
      </c>
      <c r="F35" s="4" t="str">
        <f>VLOOKUP(A35,HOP!A:C,3,0)</f>
        <v>2520077</v>
      </c>
      <c r="G35" s="4">
        <f t="shared" ref="G35:G66" si="2">D35-E35</f>
        <v>0</v>
      </c>
      <c r="H35" s="4" t="str">
        <f t="shared" ref="H35:H66" si="3">$H$1&amp;F35</f>
        <v>，2520077</v>
      </c>
      <c r="I35" s="4" t="str">
        <f>VLOOKUP(A35,HOP!A:U,21,0)</f>
        <v>直连</v>
      </c>
    </row>
    <row r="36" s="4" customFormat="1" hidden="1" spans="1:9">
      <c r="A36" s="5">
        <v>17884945872</v>
      </c>
      <c r="B36" s="6">
        <v>44748</v>
      </c>
      <c r="C36" s="6">
        <v>44750</v>
      </c>
      <c r="D36" s="4">
        <v>1926</v>
      </c>
      <c r="E36" s="4" t="str">
        <f>VLOOKUP(A36,HOP!A:L,12,0)</f>
        <v>1926.00</v>
      </c>
      <c r="F36" s="4" t="str">
        <f>VLOOKUP(A36,HOP!A:C,3,0)</f>
        <v>2535233</v>
      </c>
      <c r="G36" s="4">
        <f t="shared" si="2"/>
        <v>0</v>
      </c>
      <c r="H36" s="4" t="str">
        <f t="shared" si="3"/>
        <v>，2535233</v>
      </c>
      <c r="I36" s="4" t="str">
        <f>VLOOKUP(A36,HOP!A:U,21,0)</f>
        <v>直连</v>
      </c>
    </row>
    <row r="37" s="4" customFormat="1" hidden="1" spans="1:9">
      <c r="A37" s="5">
        <v>18114299382</v>
      </c>
      <c r="B37" s="6">
        <v>44749</v>
      </c>
      <c r="C37" s="6">
        <v>44750</v>
      </c>
      <c r="D37" s="4">
        <v>941</v>
      </c>
      <c r="E37" s="4" t="str">
        <f>VLOOKUP(A37,HOP!A:L,12,0)</f>
        <v>941.00</v>
      </c>
      <c r="F37" s="4" t="str">
        <f>VLOOKUP(A37,HOP!A:C,3,0)</f>
        <v>2589674</v>
      </c>
      <c r="G37" s="4">
        <f t="shared" si="2"/>
        <v>0</v>
      </c>
      <c r="H37" s="4" t="str">
        <f t="shared" si="3"/>
        <v>，2589674</v>
      </c>
      <c r="I37" s="4" t="str">
        <f>VLOOKUP(A37,HOP!A:U,21,0)</f>
        <v>直连</v>
      </c>
    </row>
    <row r="38" s="4" customFormat="1" hidden="1" spans="1:9">
      <c r="A38" s="5">
        <v>18123310652</v>
      </c>
      <c r="B38" s="6">
        <v>44749</v>
      </c>
      <c r="C38" s="6">
        <v>44750</v>
      </c>
      <c r="D38" s="4">
        <v>3274</v>
      </c>
      <c r="E38" s="4" t="str">
        <f>VLOOKUP(A38,HOP!A:L,12,0)</f>
        <v>3274.00</v>
      </c>
      <c r="F38" s="4" t="str">
        <f>VLOOKUP(A38,HOP!A:C,3,0)</f>
        <v>2591286</v>
      </c>
      <c r="G38" s="4">
        <f t="shared" si="2"/>
        <v>0</v>
      </c>
      <c r="H38" s="4" t="str">
        <f t="shared" si="3"/>
        <v>，2591286</v>
      </c>
      <c r="I38" s="4" t="str">
        <f>VLOOKUP(A38,HOP!A:U,21,0)</f>
        <v>直连</v>
      </c>
    </row>
    <row r="39" s="4" customFormat="1" hidden="1" spans="1:9">
      <c r="A39" s="5">
        <v>18141543748</v>
      </c>
      <c r="B39" s="6">
        <v>44749</v>
      </c>
      <c r="C39" s="6">
        <v>44750</v>
      </c>
      <c r="D39" s="4">
        <v>546</v>
      </c>
      <c r="E39" s="4" t="str">
        <f>VLOOKUP(A39,HOP!A:L,12,0)</f>
        <v>546.00</v>
      </c>
      <c r="F39" s="4" t="str">
        <f>VLOOKUP(A39,HOP!A:C,3,0)</f>
        <v>2594352</v>
      </c>
      <c r="G39" s="4">
        <f t="shared" si="2"/>
        <v>0</v>
      </c>
      <c r="H39" s="4" t="str">
        <f t="shared" si="3"/>
        <v>，2594352</v>
      </c>
      <c r="I39" s="4" t="str">
        <f>VLOOKUP(A39,HOP!A:U,21,0)</f>
        <v>直连</v>
      </c>
    </row>
    <row r="40" s="4" customFormat="1" hidden="1" spans="1:9">
      <c r="A40" s="5">
        <v>18158983709</v>
      </c>
      <c r="B40" s="6">
        <v>44749</v>
      </c>
      <c r="C40" s="6">
        <v>44750</v>
      </c>
      <c r="D40" s="4">
        <v>1998</v>
      </c>
      <c r="E40" s="4" t="str">
        <f>VLOOKUP(A40,HOP!A:L,12,0)</f>
        <v>1998.00</v>
      </c>
      <c r="F40" s="4" t="str">
        <f>VLOOKUP(A40,HOP!A:C,3,0)</f>
        <v>2597016</v>
      </c>
      <c r="G40" s="4">
        <f t="shared" si="2"/>
        <v>0</v>
      </c>
      <c r="H40" s="4" t="str">
        <f t="shared" si="3"/>
        <v>，2597016</v>
      </c>
      <c r="I40" s="4" t="str">
        <f>VLOOKUP(A40,HOP!A:U,21,0)</f>
        <v>直连</v>
      </c>
    </row>
    <row r="41" s="4" customFormat="1" hidden="1" spans="1:9">
      <c r="A41" s="5">
        <v>18231833181</v>
      </c>
      <c r="B41" s="6">
        <v>44749</v>
      </c>
      <c r="C41" s="6">
        <v>44750</v>
      </c>
      <c r="D41" s="4">
        <v>1392</v>
      </c>
      <c r="E41" s="4" t="str">
        <f>VLOOKUP(A41,HOP!A:L,12,0)</f>
        <v>1392.00</v>
      </c>
      <c r="F41" s="4" t="str">
        <f>VLOOKUP(A41,HOP!A:C,3,0)</f>
        <v>2605968</v>
      </c>
      <c r="G41" s="4">
        <f t="shared" si="2"/>
        <v>0</v>
      </c>
      <c r="H41" s="4" t="str">
        <f t="shared" si="3"/>
        <v>，2605968</v>
      </c>
      <c r="I41" s="4" t="str">
        <f>VLOOKUP(A41,HOP!A:U,21,0)</f>
        <v>直连</v>
      </c>
    </row>
    <row r="42" s="4" customFormat="1" hidden="1" spans="1:9">
      <c r="A42" s="5">
        <v>18243480652</v>
      </c>
      <c r="B42" s="6">
        <v>44748</v>
      </c>
      <c r="C42" s="6">
        <v>44750</v>
      </c>
      <c r="D42" s="4">
        <v>3110</v>
      </c>
      <c r="E42" s="4" t="str">
        <f>VLOOKUP(A42,HOP!A:L,12,0)</f>
        <v>3110.00</v>
      </c>
      <c r="F42" s="4" t="str">
        <f>VLOOKUP(A42,HOP!A:C,3,0)</f>
        <v>2607307</v>
      </c>
      <c r="G42" s="4">
        <f t="shared" si="2"/>
        <v>0</v>
      </c>
      <c r="H42" s="4" t="str">
        <f t="shared" si="3"/>
        <v>，2607307</v>
      </c>
      <c r="I42" s="4" t="str">
        <f>VLOOKUP(A42,HOP!A:U,21,0)</f>
        <v>直连</v>
      </c>
    </row>
    <row r="43" s="4" customFormat="1" hidden="1" spans="1:9">
      <c r="A43" s="5">
        <v>18259566736</v>
      </c>
      <c r="B43" s="6">
        <v>44749</v>
      </c>
      <c r="C43" s="6">
        <v>44750</v>
      </c>
      <c r="D43" s="4">
        <v>915</v>
      </c>
      <c r="E43" s="4" t="str">
        <f>VLOOKUP(A43,HOP!A:L,12,0)</f>
        <v>915.00</v>
      </c>
      <c r="F43" s="4" t="str">
        <f>VLOOKUP(A43,HOP!A:C,3,0)</f>
        <v>2608746</v>
      </c>
      <c r="G43" s="4">
        <f t="shared" si="2"/>
        <v>0</v>
      </c>
      <c r="H43" s="4" t="str">
        <f t="shared" si="3"/>
        <v>，2608746</v>
      </c>
      <c r="I43" s="4" t="str">
        <f>VLOOKUP(A43,HOP!A:U,21,0)</f>
        <v>直连</v>
      </c>
    </row>
    <row r="44" s="4" customFormat="1" hidden="1" spans="1:9">
      <c r="A44" s="5">
        <v>18264034337</v>
      </c>
      <c r="B44" s="6">
        <v>44744</v>
      </c>
      <c r="C44" s="6">
        <v>44750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18271423870</v>
      </c>
      <c r="B45" s="6">
        <v>44749</v>
      </c>
      <c r="C45" s="6">
        <v>44750</v>
      </c>
      <c r="D45" s="4">
        <v>571</v>
      </c>
      <c r="E45" s="4" t="str">
        <f>VLOOKUP(A45,HOP!A:L,12,0)</f>
        <v>571.00</v>
      </c>
      <c r="F45" s="4" t="str">
        <f>VLOOKUP(A45,HOP!A:C,3,0)</f>
        <v>2609778</v>
      </c>
      <c r="G45" s="4">
        <f t="shared" si="2"/>
        <v>0</v>
      </c>
      <c r="H45" s="4" t="str">
        <f t="shared" si="3"/>
        <v>，2609778</v>
      </c>
      <c r="I45" s="4" t="str">
        <f>VLOOKUP(A45,HOP!A:U,21,0)</f>
        <v>直连</v>
      </c>
    </row>
    <row r="46" s="4" customFormat="1" hidden="1" spans="1:9">
      <c r="A46" s="5">
        <v>18276333976</v>
      </c>
      <c r="B46" s="6">
        <v>44749</v>
      </c>
      <c r="C46" s="6">
        <v>44750</v>
      </c>
      <c r="D46" s="4">
        <v>843</v>
      </c>
      <c r="E46" s="4" t="str">
        <f>VLOOKUP(A46,HOP!A:L,12,0)</f>
        <v>843.00</v>
      </c>
      <c r="F46" s="4" t="str">
        <f>VLOOKUP(A46,HOP!A:C,3,0)</f>
        <v>2610059</v>
      </c>
      <c r="G46" s="4">
        <f t="shared" si="2"/>
        <v>0</v>
      </c>
      <c r="H46" s="4" t="str">
        <f t="shared" si="3"/>
        <v>，2610059</v>
      </c>
      <c r="I46" s="4" t="str">
        <f>VLOOKUP(A46,HOP!A:U,21,0)</f>
        <v>直连</v>
      </c>
    </row>
    <row r="47" s="4" customFormat="1" hidden="1" spans="1:9">
      <c r="A47" s="5">
        <v>18278587047</v>
      </c>
      <c r="B47" s="6">
        <v>44746</v>
      </c>
      <c r="C47" s="6">
        <v>44750</v>
      </c>
      <c r="D47" s="4">
        <v>14936</v>
      </c>
      <c r="E47" s="4" t="str">
        <f>VLOOKUP(A47,HOP!A:L,12,0)</f>
        <v>14936.00</v>
      </c>
      <c r="F47" s="4" t="str">
        <f>VLOOKUP(A47,HOP!A:C,3,0)</f>
        <v>2610429</v>
      </c>
      <c r="G47" s="4">
        <f t="shared" si="2"/>
        <v>0</v>
      </c>
      <c r="H47" s="4" t="str">
        <f t="shared" si="3"/>
        <v>，2610429</v>
      </c>
      <c r="I47" s="4" t="str">
        <f>VLOOKUP(A47,HOP!A:U,21,0)</f>
        <v>直连</v>
      </c>
    </row>
    <row r="48" s="4" customFormat="1" hidden="1" spans="1:9">
      <c r="A48" s="5">
        <v>18278663819</v>
      </c>
      <c r="B48" s="6">
        <v>44749</v>
      </c>
      <c r="C48" s="6">
        <v>44750</v>
      </c>
      <c r="D48" s="4">
        <v>635</v>
      </c>
      <c r="E48" s="4" t="str">
        <f>VLOOKUP(A48,HOP!A:L,12,0)</f>
        <v>635.00</v>
      </c>
      <c r="F48" s="4" t="str">
        <f>VLOOKUP(A48,HOP!A:C,3,0)</f>
        <v>2610476</v>
      </c>
      <c r="G48" s="4">
        <f t="shared" si="2"/>
        <v>0</v>
      </c>
      <c r="H48" s="4" t="str">
        <f t="shared" si="3"/>
        <v>，2610476</v>
      </c>
      <c r="I48" s="4" t="str">
        <f>VLOOKUP(A48,HOP!A:U,21,0)</f>
        <v>直连</v>
      </c>
    </row>
    <row r="49" s="4" customFormat="1" hidden="1" spans="1:9">
      <c r="A49" s="5">
        <v>18279261796</v>
      </c>
      <c r="B49" s="6">
        <v>44748</v>
      </c>
      <c r="C49" s="6">
        <v>44750</v>
      </c>
      <c r="D49" s="4">
        <v>5422</v>
      </c>
      <c r="E49" s="4" t="str">
        <f>VLOOKUP(A49,HOP!A:L,12,0)</f>
        <v>5422.00</v>
      </c>
      <c r="F49" s="4" t="str">
        <f>VLOOKUP(A49,HOP!A:C,3,0)</f>
        <v>2610567</v>
      </c>
      <c r="G49" s="4">
        <f t="shared" si="2"/>
        <v>0</v>
      </c>
      <c r="H49" s="4" t="str">
        <f t="shared" si="3"/>
        <v>，2610567</v>
      </c>
      <c r="I49" s="4" t="str">
        <f>VLOOKUP(A49,HOP!A:U,21,0)</f>
        <v>直连</v>
      </c>
    </row>
    <row r="50" s="4" customFormat="1" hidden="1" spans="1:9">
      <c r="A50" s="5">
        <v>18283685580</v>
      </c>
      <c r="B50" s="6">
        <v>44749</v>
      </c>
      <c r="C50" s="6">
        <v>44750</v>
      </c>
      <c r="D50" s="4">
        <v>197</v>
      </c>
      <c r="E50" s="4" t="str">
        <f>VLOOKUP(A50,HOP!A:L,12,0)</f>
        <v>197.00</v>
      </c>
      <c r="F50" s="4" t="str">
        <f>VLOOKUP(A50,HOP!A:C,3,0)</f>
        <v>2610700</v>
      </c>
      <c r="G50" s="4">
        <f t="shared" si="2"/>
        <v>0</v>
      </c>
      <c r="H50" s="4" t="str">
        <f t="shared" si="3"/>
        <v>，2610700</v>
      </c>
      <c r="I50" s="4" t="str">
        <f>VLOOKUP(A50,HOP!A:U,21,0)</f>
        <v>直连</v>
      </c>
    </row>
    <row r="51" s="4" customFormat="1" hidden="1" spans="1:9">
      <c r="A51" s="5">
        <v>18284755804</v>
      </c>
      <c r="B51" s="6">
        <v>44748</v>
      </c>
      <c r="C51" s="6">
        <v>44750</v>
      </c>
      <c r="D51" s="4">
        <v>1922</v>
      </c>
      <c r="E51" s="4" t="str">
        <f>VLOOKUP(A51,HOP!A:L,12,0)</f>
        <v>1922.00</v>
      </c>
      <c r="F51" s="4" t="str">
        <f>VLOOKUP(A51,HOP!A:C,3,0)</f>
        <v>2610856</v>
      </c>
      <c r="G51" s="4">
        <f t="shared" si="2"/>
        <v>0</v>
      </c>
      <c r="H51" s="4" t="str">
        <f t="shared" si="3"/>
        <v>，2610856</v>
      </c>
      <c r="I51" s="4" t="str">
        <f>VLOOKUP(A51,HOP!A:U,21,0)</f>
        <v>直连</v>
      </c>
    </row>
    <row r="52" s="4" customFormat="1" hidden="1" spans="1:9">
      <c r="A52" s="5">
        <v>18292677778</v>
      </c>
      <c r="B52" s="6">
        <v>44748</v>
      </c>
      <c r="C52" s="6">
        <v>44750</v>
      </c>
      <c r="D52" s="4">
        <v>16874</v>
      </c>
      <c r="E52" s="4" t="str">
        <f>VLOOKUP(A52,HOP!A:L,12,0)</f>
        <v>16874.00</v>
      </c>
      <c r="F52" s="4" t="str">
        <f>VLOOKUP(A52,HOP!A:C,3,0)</f>
        <v>2611353</v>
      </c>
      <c r="G52" s="4">
        <f t="shared" si="2"/>
        <v>0</v>
      </c>
      <c r="H52" s="4" t="str">
        <f t="shared" si="3"/>
        <v>，2611353</v>
      </c>
      <c r="I52" s="4" t="str">
        <f>VLOOKUP(A52,HOP!A:U,21,0)</f>
        <v>直连</v>
      </c>
    </row>
    <row r="53" s="4" customFormat="1" hidden="1" spans="1:9">
      <c r="A53" s="5">
        <v>18294880164</v>
      </c>
      <c r="B53" s="6">
        <v>44749</v>
      </c>
      <c r="C53" s="6">
        <v>44750</v>
      </c>
      <c r="D53" s="4">
        <v>256</v>
      </c>
      <c r="E53" s="4" t="str">
        <f>VLOOKUP(A53,HOP!A:L,12,0)</f>
        <v>256.00</v>
      </c>
      <c r="F53" s="4" t="str">
        <f>VLOOKUP(A53,HOP!A:C,3,0)</f>
        <v>2611744</v>
      </c>
      <c r="G53" s="4">
        <f t="shared" si="2"/>
        <v>0</v>
      </c>
      <c r="H53" s="4" t="str">
        <f t="shared" si="3"/>
        <v>，2611744</v>
      </c>
      <c r="I53" s="4" t="str">
        <f>VLOOKUP(A53,HOP!A:U,21,0)</f>
        <v>直连</v>
      </c>
    </row>
    <row r="54" s="4" customFormat="1" hidden="1" spans="1:9">
      <c r="A54" s="5">
        <v>18295172505</v>
      </c>
      <c r="B54" s="6">
        <v>44748</v>
      </c>
      <c r="C54" s="6">
        <v>44750</v>
      </c>
      <c r="D54" s="4">
        <v>7338</v>
      </c>
      <c r="E54" s="4" t="str">
        <f>VLOOKUP(A54,HOP!A:L,12,0)</f>
        <v>7338.00</v>
      </c>
      <c r="F54" s="4" t="str">
        <f>VLOOKUP(A54,HOP!A:C,3,0)</f>
        <v>2611784</v>
      </c>
      <c r="G54" s="4">
        <f t="shared" si="2"/>
        <v>0</v>
      </c>
      <c r="H54" s="4" t="str">
        <f t="shared" si="3"/>
        <v>，2611784</v>
      </c>
      <c r="I54" s="4" t="str">
        <f>VLOOKUP(A54,HOP!A:U,21,0)</f>
        <v>直连</v>
      </c>
    </row>
    <row r="55" s="4" customFormat="1" hidden="1" spans="1:9">
      <c r="A55" s="5">
        <v>18301208550</v>
      </c>
      <c r="B55" s="6">
        <v>44749</v>
      </c>
      <c r="C55" s="6">
        <v>44750</v>
      </c>
      <c r="D55" s="4">
        <v>426</v>
      </c>
      <c r="E55" s="4" t="str">
        <f>VLOOKUP(A55,HOP!A:L,12,0)</f>
        <v>426.00</v>
      </c>
      <c r="F55" s="4" t="str">
        <f>VLOOKUP(A55,HOP!A:C,3,0)</f>
        <v>2612057</v>
      </c>
      <c r="G55" s="4">
        <f t="shared" si="2"/>
        <v>0</v>
      </c>
      <c r="H55" s="4" t="str">
        <f t="shared" si="3"/>
        <v>，2612057</v>
      </c>
      <c r="I55" s="4" t="str">
        <f>VLOOKUP(A55,HOP!A:U,21,0)</f>
        <v>直连</v>
      </c>
    </row>
    <row r="56" s="4" customFormat="1" hidden="1" spans="1:9">
      <c r="A56" s="5">
        <v>18303283258</v>
      </c>
      <c r="B56" s="6">
        <v>44749</v>
      </c>
      <c r="C56" s="6">
        <v>44750</v>
      </c>
      <c r="D56" s="4">
        <v>9109</v>
      </c>
      <c r="E56" s="4" t="str">
        <f>VLOOKUP(A56,HOP!A:L,12,0)</f>
        <v>9109.00</v>
      </c>
      <c r="F56" s="4" t="str">
        <f>VLOOKUP(A56,HOP!A:C,3,0)</f>
        <v>2612423</v>
      </c>
      <c r="G56" s="4">
        <f t="shared" si="2"/>
        <v>0</v>
      </c>
      <c r="H56" s="4" t="str">
        <f t="shared" si="3"/>
        <v>，2612423</v>
      </c>
      <c r="I56" s="4" t="str">
        <f>VLOOKUP(A56,HOP!A:U,21,0)</f>
        <v>直连</v>
      </c>
    </row>
    <row r="57" s="4" customFormat="1" hidden="1" spans="1:9">
      <c r="A57" s="5">
        <v>18307629597</v>
      </c>
      <c r="B57" s="6">
        <v>44749</v>
      </c>
      <c r="C57" s="6">
        <v>44750</v>
      </c>
      <c r="D57" s="4">
        <v>384</v>
      </c>
      <c r="E57" s="4" t="str">
        <f>VLOOKUP(A57,HOP!A:L,12,0)</f>
        <v>384.00</v>
      </c>
      <c r="F57" s="4" t="str">
        <f>VLOOKUP(A57,HOP!A:C,3,0)</f>
        <v>2612768</v>
      </c>
      <c r="G57" s="4">
        <f t="shared" si="2"/>
        <v>0</v>
      </c>
      <c r="H57" s="4" t="str">
        <f t="shared" si="3"/>
        <v>，2612768</v>
      </c>
      <c r="I57" s="4" t="str">
        <f>VLOOKUP(A57,HOP!A:U,21,0)</f>
        <v>直连</v>
      </c>
    </row>
    <row r="58" s="4" customFormat="1" hidden="1" spans="1:9">
      <c r="A58" s="5">
        <v>18309660120</v>
      </c>
      <c r="B58" s="6">
        <v>44748</v>
      </c>
      <c r="C58" s="6">
        <v>44750</v>
      </c>
      <c r="D58" s="4">
        <v>1394</v>
      </c>
      <c r="E58" s="4" t="str">
        <f>VLOOKUP(A58,HOP!A:L,12,0)</f>
        <v>1394.00</v>
      </c>
      <c r="F58" s="4" t="str">
        <f>VLOOKUP(A58,HOP!A:C,3,0)</f>
        <v>2613051</v>
      </c>
      <c r="G58" s="4">
        <f t="shared" si="2"/>
        <v>0</v>
      </c>
      <c r="H58" s="4" t="str">
        <f t="shared" si="3"/>
        <v>，2613051</v>
      </c>
      <c r="I58" s="4" t="str">
        <f>VLOOKUP(A58,HOP!A:U,21,0)</f>
        <v>直连</v>
      </c>
    </row>
    <row r="59" s="4" customFormat="1" hidden="1" spans="1:9">
      <c r="A59" s="5">
        <v>18313263343</v>
      </c>
      <c r="B59" s="6">
        <v>44749</v>
      </c>
      <c r="C59" s="6">
        <v>44750</v>
      </c>
      <c r="D59" s="4">
        <v>2795</v>
      </c>
      <c r="E59" s="4">
        <v>2795</v>
      </c>
      <c r="F59" s="4" t="str">
        <f>VLOOKUP(A59,HOP!A:C,3,0)</f>
        <v>2613275</v>
      </c>
      <c r="G59" s="4">
        <f t="shared" si="2"/>
        <v>0</v>
      </c>
      <c r="H59" s="4" t="str">
        <f t="shared" si="3"/>
        <v>，2613275</v>
      </c>
      <c r="I59" s="4" t="str">
        <f>VLOOKUP(A59,HOP!A:U,21,0)</f>
        <v>直连</v>
      </c>
    </row>
    <row r="60" s="4" customFormat="1" hidden="1" spans="1:9">
      <c r="A60" s="5">
        <v>18313994512</v>
      </c>
      <c r="B60" s="6">
        <v>44749</v>
      </c>
      <c r="C60" s="6">
        <v>44750</v>
      </c>
      <c r="D60" s="4">
        <v>836</v>
      </c>
      <c r="E60" s="4" t="str">
        <f>VLOOKUP(A60,HOP!A:L,12,0)</f>
        <v>836.00</v>
      </c>
      <c r="F60" s="4" t="str">
        <f>VLOOKUP(A60,HOP!A:C,3,0)</f>
        <v>2613444</v>
      </c>
      <c r="G60" s="4">
        <f t="shared" si="2"/>
        <v>0</v>
      </c>
      <c r="H60" s="4" t="str">
        <f t="shared" si="3"/>
        <v>，2613444</v>
      </c>
      <c r="I60" s="4" t="str">
        <f>VLOOKUP(A60,HOP!A:U,21,0)</f>
        <v>直连</v>
      </c>
    </row>
    <row r="61" s="4" customFormat="1" hidden="1" spans="1:9">
      <c r="A61" s="5">
        <v>18314074087</v>
      </c>
      <c r="B61" s="6">
        <v>44749</v>
      </c>
      <c r="C61" s="6">
        <v>44750</v>
      </c>
      <c r="D61" s="4">
        <v>370</v>
      </c>
      <c r="E61" s="4" t="str">
        <f>VLOOKUP(A61,HOP!A:L,12,0)</f>
        <v>370.00</v>
      </c>
      <c r="F61" s="4" t="str">
        <f>VLOOKUP(A61,HOP!A:C,3,0)</f>
        <v>2613474</v>
      </c>
      <c r="G61" s="4">
        <f t="shared" si="2"/>
        <v>0</v>
      </c>
      <c r="H61" s="4" t="str">
        <f t="shared" si="3"/>
        <v>，2613474</v>
      </c>
      <c r="I61" s="4" t="str">
        <f>VLOOKUP(A61,HOP!A:U,21,0)</f>
        <v>直连</v>
      </c>
    </row>
    <row r="62" s="4" customFormat="1" hidden="1" spans="1:9">
      <c r="A62" s="5">
        <v>18314321526</v>
      </c>
      <c r="B62" s="6">
        <v>44749</v>
      </c>
      <c r="C62" s="6">
        <v>44750</v>
      </c>
      <c r="D62" s="4">
        <v>297</v>
      </c>
      <c r="E62" s="4" t="str">
        <f>VLOOKUP(A62,HOP!A:L,12,0)</f>
        <v>297.00</v>
      </c>
      <c r="F62" s="4" t="str">
        <f>VLOOKUP(A62,HOP!A:C,3,0)</f>
        <v>2613523</v>
      </c>
      <c r="G62" s="4">
        <f t="shared" si="2"/>
        <v>0</v>
      </c>
      <c r="H62" s="4" t="str">
        <f t="shared" si="3"/>
        <v>，2613523</v>
      </c>
      <c r="I62" s="4" t="str">
        <f>VLOOKUP(A62,HOP!A:U,21,0)</f>
        <v>直连</v>
      </c>
    </row>
    <row r="63" s="4" customFormat="1" hidden="1" spans="1:9">
      <c r="A63" s="5">
        <v>18319550930</v>
      </c>
      <c r="B63" s="6">
        <v>44749</v>
      </c>
      <c r="C63" s="6">
        <v>44750</v>
      </c>
      <c r="D63" s="4">
        <v>307</v>
      </c>
      <c r="E63" s="4" t="str">
        <f>VLOOKUP(A63,HOP!A:L,12,0)</f>
        <v>307.00</v>
      </c>
      <c r="F63" s="4" t="str">
        <f>VLOOKUP(A63,HOP!A:C,3,0)</f>
        <v>2613867</v>
      </c>
      <c r="G63" s="4">
        <f t="shared" si="2"/>
        <v>0</v>
      </c>
      <c r="H63" s="4" t="str">
        <f t="shared" si="3"/>
        <v>，2613867</v>
      </c>
      <c r="I63" s="4" t="str">
        <f>VLOOKUP(A63,HOP!A:U,21,0)</f>
        <v>直连</v>
      </c>
    </row>
    <row r="64" s="4" customFormat="1" hidden="1" spans="1:9">
      <c r="A64" s="5">
        <v>18319843884</v>
      </c>
      <c r="B64" s="6">
        <v>44749</v>
      </c>
      <c r="C64" s="6">
        <v>44750</v>
      </c>
      <c r="D64" s="4">
        <v>2248</v>
      </c>
      <c r="E64" s="4" t="str">
        <f>VLOOKUP(A64,HOP!A:L,12,0)</f>
        <v>2248.00</v>
      </c>
      <c r="F64" s="4" t="str">
        <f>VLOOKUP(A64,HOP!A:C,3,0)</f>
        <v>2613909</v>
      </c>
      <c r="G64" s="4">
        <f t="shared" si="2"/>
        <v>0</v>
      </c>
      <c r="H64" s="4" t="str">
        <f t="shared" si="3"/>
        <v>，2613909</v>
      </c>
      <c r="I64" s="4" t="str">
        <f>VLOOKUP(A64,HOP!A:U,21,0)</f>
        <v>直连</v>
      </c>
    </row>
    <row r="65" s="4" customFormat="1" hidden="1" spans="1:9">
      <c r="A65" s="5">
        <v>18320528517</v>
      </c>
      <c r="B65" s="6">
        <v>44749</v>
      </c>
      <c r="C65" s="6">
        <v>44750</v>
      </c>
      <c r="D65" s="4">
        <v>355</v>
      </c>
      <c r="E65" s="4" t="str">
        <f>VLOOKUP(A65,HOP!A:L,12,0)</f>
        <v>355.00</v>
      </c>
      <c r="F65" s="4" t="str">
        <f>VLOOKUP(A65,HOP!A:C,3,0)</f>
        <v>2613997</v>
      </c>
      <c r="G65" s="4">
        <f t="shared" si="2"/>
        <v>0</v>
      </c>
      <c r="H65" s="4" t="str">
        <f t="shared" si="3"/>
        <v>，2613997</v>
      </c>
      <c r="I65" s="4" t="str">
        <f>VLOOKUP(A65,HOP!A:U,21,0)</f>
        <v>直连</v>
      </c>
    </row>
    <row r="66" s="4" customFormat="1" hidden="1" spans="1:9">
      <c r="A66" s="5">
        <v>18320703547</v>
      </c>
      <c r="B66" s="6">
        <v>44749</v>
      </c>
      <c r="C66" s="6">
        <v>44750</v>
      </c>
      <c r="D66" s="4">
        <v>192</v>
      </c>
      <c r="E66" s="4" t="str">
        <f>VLOOKUP(A66,HOP!A:L,12,0)</f>
        <v>192.00</v>
      </c>
      <c r="F66" s="4" t="str">
        <f>VLOOKUP(A66,HOP!A:C,3,0)</f>
        <v>2614019</v>
      </c>
      <c r="G66" s="4">
        <f t="shared" si="2"/>
        <v>0</v>
      </c>
      <c r="H66" s="4" t="str">
        <f t="shared" si="3"/>
        <v>，2614019</v>
      </c>
      <c r="I66" s="4" t="str">
        <f>VLOOKUP(A66,HOP!A:U,21,0)</f>
        <v>直连</v>
      </c>
    </row>
    <row r="67" s="4" customFormat="1" hidden="1" spans="1:9">
      <c r="A67" s="5">
        <v>18321200657</v>
      </c>
      <c r="B67" s="6">
        <v>44749</v>
      </c>
      <c r="C67" s="6">
        <v>44750</v>
      </c>
      <c r="D67" s="4">
        <v>3308</v>
      </c>
      <c r="E67" s="4" t="str">
        <f>VLOOKUP(A67,HOP!A:L,12,0)</f>
        <v>3308.00</v>
      </c>
      <c r="F67" s="4" t="str">
        <f>VLOOKUP(A67,HOP!A:C,3,0)</f>
        <v>2614072</v>
      </c>
      <c r="G67" s="4">
        <f>D67-E67</f>
        <v>0</v>
      </c>
      <c r="H67" s="4" t="str">
        <f>$H$1&amp;F67</f>
        <v>，2614072</v>
      </c>
      <c r="I67" s="4" t="str">
        <f>VLOOKUP(A67,HOP!A:U,21,0)</f>
        <v>直连</v>
      </c>
    </row>
    <row r="68" s="4" customFormat="1" hidden="1" spans="1:9">
      <c r="A68" s="5">
        <v>18321641321</v>
      </c>
      <c r="B68" s="6">
        <v>44749</v>
      </c>
      <c r="C68" s="6">
        <v>44750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hidden="1" spans="1:9">
      <c r="A69" s="5">
        <v>18321941858</v>
      </c>
      <c r="B69" s="6">
        <v>44749</v>
      </c>
      <c r="C69" s="6">
        <v>44750</v>
      </c>
      <c r="D69" s="4">
        <v>319</v>
      </c>
      <c r="E69" s="4" t="str">
        <f>VLOOKUP(A69,HOP!A:L,12,0)</f>
        <v>319.00</v>
      </c>
      <c r="F69" s="4" t="str">
        <f>VLOOKUP(A69,HOP!A:C,3,0)</f>
        <v>2614163</v>
      </c>
      <c r="G69" s="4">
        <f>D69-E69</f>
        <v>0</v>
      </c>
      <c r="H69" s="4" t="str">
        <f>$H$1&amp;F69</f>
        <v>，2614163</v>
      </c>
      <c r="I69" s="4" t="str">
        <f>VLOOKUP(A69,HOP!A:U,21,0)</f>
        <v>直连</v>
      </c>
    </row>
    <row r="70" s="4" customFormat="1" hidden="1" spans="1:9">
      <c r="A70" s="5">
        <v>18322129376</v>
      </c>
      <c r="B70" s="6">
        <v>44749</v>
      </c>
      <c r="C70" s="6">
        <v>44750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>D70-E70</f>
        <v>#N/A</v>
      </c>
      <c r="H70" s="4" t="e">
        <f>$H$1&amp;F70</f>
        <v>#N/A</v>
      </c>
      <c r="I70" s="4" t="e">
        <f>VLOOKUP(A70,HOP!A:U,21,0)</f>
        <v>#N/A</v>
      </c>
    </row>
    <row r="71" s="4" customFormat="1" hidden="1" spans="1:9">
      <c r="A71" s="5">
        <v>18322292423</v>
      </c>
      <c r="B71" s="6">
        <v>44749</v>
      </c>
      <c r="C71" s="6">
        <v>44750</v>
      </c>
      <c r="D71" s="4">
        <v>285</v>
      </c>
      <c r="E71" s="4" t="str">
        <f>VLOOKUP(A71,HOP!A:L,12,0)</f>
        <v>285.00</v>
      </c>
      <c r="F71" s="4" t="str">
        <f>VLOOKUP(A71,HOP!A:C,3,0)</f>
        <v>2614218</v>
      </c>
      <c r="G71" s="4">
        <f>D71-E71</f>
        <v>0</v>
      </c>
      <c r="H71" s="4" t="str">
        <f>$H$1&amp;F71</f>
        <v>，2614218</v>
      </c>
      <c r="I71" s="4" t="str">
        <f>VLOOKUP(A71,HOP!A:U,21,0)</f>
        <v>直连</v>
      </c>
    </row>
    <row r="72" s="4" customFormat="1" hidden="1" spans="1:9">
      <c r="A72" s="5">
        <v>18322309129</v>
      </c>
      <c r="B72" s="6">
        <v>44749</v>
      </c>
      <c r="C72" s="6">
        <v>44750</v>
      </c>
      <c r="D72" s="4">
        <v>375</v>
      </c>
      <c r="E72" s="4" t="str">
        <f>VLOOKUP(A72,HOP!A:L,12,0)</f>
        <v>375.00</v>
      </c>
      <c r="F72" s="4" t="str">
        <f>VLOOKUP(A72,HOP!A:C,3,0)</f>
        <v>2614233</v>
      </c>
      <c r="G72" s="4">
        <f>D72-E72</f>
        <v>0</v>
      </c>
      <c r="H72" s="4" t="str">
        <f>$H$1&amp;F72</f>
        <v>，2614233</v>
      </c>
      <c r="I72" s="4" t="str">
        <f>VLOOKUP(A72,HOP!A:U,21,0)</f>
        <v>直连</v>
      </c>
    </row>
    <row r="73" s="4" customFormat="1" hidden="1" spans="1:9">
      <c r="A73" s="5">
        <v>18325467304</v>
      </c>
      <c r="B73" s="6">
        <v>44749</v>
      </c>
      <c r="C73" s="6">
        <v>44750</v>
      </c>
      <c r="D73" s="4">
        <v>334</v>
      </c>
      <c r="E73" s="4" t="str">
        <f>VLOOKUP(A73,HOP!A:L,12,0)</f>
        <v>334.00</v>
      </c>
      <c r="F73" s="4" t="str">
        <f>VLOOKUP(A73,HOP!A:C,3,0)</f>
        <v>2614271</v>
      </c>
      <c r="G73" s="4">
        <f>D73-E73</f>
        <v>0</v>
      </c>
      <c r="H73" s="4" t="str">
        <f>$H$1&amp;F73</f>
        <v>，2614271</v>
      </c>
      <c r="I73" s="4" t="str">
        <f>VLOOKUP(A73,HOP!A:U,21,0)</f>
        <v>直连</v>
      </c>
    </row>
    <row r="74" s="4" customFormat="1" hidden="1" spans="1:9">
      <c r="A74" s="5">
        <v>18325380955</v>
      </c>
      <c r="B74" s="6">
        <v>44749</v>
      </c>
      <c r="C74" s="6">
        <v>44750</v>
      </c>
      <c r="D74" s="4">
        <v>764</v>
      </c>
      <c r="E74" s="4" t="str">
        <f>VLOOKUP(A74,HOP!A:L,12,0)</f>
        <v>764.00</v>
      </c>
      <c r="F74" s="4" t="str">
        <f>VLOOKUP(A74,HOP!A:C,3,0)</f>
        <v>2614269</v>
      </c>
      <c r="G74" s="4">
        <f>D74-E74</f>
        <v>0</v>
      </c>
      <c r="H74" s="4" t="str">
        <f>$H$1&amp;F74</f>
        <v>，2614269</v>
      </c>
      <c r="I74" s="4" t="str">
        <f>VLOOKUP(A74,HOP!A:U,21,0)</f>
        <v>直连</v>
      </c>
    </row>
    <row r="75" s="4" customFormat="1" spans="1:10">
      <c r="A75" s="5">
        <v>17960174280</v>
      </c>
      <c r="B75" s="6">
        <v>44739</v>
      </c>
      <c r="C75" s="6">
        <v>44740</v>
      </c>
      <c r="D75" s="4">
        <v>31.62</v>
      </c>
      <c r="E75" s="4" t="e">
        <f>VLOOKUP(A75,HOP!A:L,12,0)</f>
        <v>#N/A</v>
      </c>
      <c r="F75" s="4">
        <v>2556708</v>
      </c>
      <c r="G75" s="4" t="e">
        <f>D75-E75</f>
        <v>#N/A</v>
      </c>
      <c r="H75" s="4" t="str">
        <f>$H$1&amp;F75</f>
        <v>，2556708</v>
      </c>
      <c r="I75" s="4" t="e">
        <f>VLOOKUP(A75,HOP!A:U,21,0)</f>
        <v>#N/A</v>
      </c>
      <c r="J75" s="4" t="s">
        <v>375</v>
      </c>
    </row>
    <row r="77" spans="4:4">
      <c r="D77" s="4">
        <f>SUM(D2:D76)</f>
        <v>139882.62</v>
      </c>
    </row>
    <row r="78" spans="4:4">
      <c r="D78" s="4" t="s">
        <v>376</v>
      </c>
    </row>
    <row r="82" spans="1:1">
      <c r="A82" s="4" t="s">
        <v>377</v>
      </c>
    </row>
    <row r="83" spans="1:1">
      <c r="A83" s="4" t="s">
        <v>378</v>
      </c>
    </row>
  </sheetData>
  <autoFilter ref="A1:X75">
    <filterColumn colId="3">
      <filters>
        <filter val="307"/>
        <filter val="3308"/>
        <filter val="9109"/>
        <filter val="3110"/>
        <filter val="414"/>
        <filter val="315"/>
        <filter val="915"/>
        <filter val="319"/>
        <filter val="1922"/>
        <filter val="5422"/>
        <filter val="325"/>
        <filter val="426"/>
        <filter val="1026"/>
        <filter val="1926"/>
        <filter val="233"/>
        <filter val="334"/>
        <filter val="934"/>
        <filter val="635"/>
        <filter val="836"/>
        <filter val="14936"/>
        <filter val="7338"/>
        <filter val="1040"/>
        <filter val="941"/>
        <filter val="142"/>
        <filter val="843"/>
        <filter val="246"/>
        <filter val="546"/>
        <filter val="1047"/>
        <filter val="2248"/>
        <filter val="550"/>
        <filter val="752"/>
        <filter val="6552"/>
        <filter val="2654"/>
        <filter val="355"/>
        <filter val="256"/>
        <filter val="7256"/>
        <filter val="559"/>
        <filter val="31.62"/>
        <filter val="464"/>
        <filter val="764"/>
        <filter val="565"/>
        <filter val="1967"/>
        <filter val="370"/>
        <filter val="571"/>
        <filter val="771"/>
        <filter val="1272"/>
        <filter val="3274"/>
        <filter val="4474"/>
        <filter val="16874"/>
        <filter val="375"/>
        <filter val="2279"/>
        <filter val="384"/>
        <filter val="285"/>
        <filter val="485"/>
        <filter val="1387"/>
        <filter val="89"/>
        <filter val="2490"/>
        <filter val="2391"/>
        <filter val="192"/>
        <filter val="792"/>
        <filter val="1392"/>
        <filter val="1394"/>
        <filter val="2795"/>
        <filter val="196"/>
        <filter val="1996"/>
        <filter val="4896"/>
        <filter val="197"/>
        <filter val="297"/>
        <filter val="1998"/>
        <filter val="2098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379</v>
      </c>
      <c r="B1" s="2" t="s">
        <v>380</v>
      </c>
      <c r="C1" s="2" t="s">
        <v>381</v>
      </c>
      <c r="D1" s="2" t="s">
        <v>382</v>
      </c>
      <c r="E1" s="2" t="s">
        <v>13</v>
      </c>
      <c r="F1" s="2" t="s">
        <v>5</v>
      </c>
      <c r="G1" s="2" t="s">
        <v>6</v>
      </c>
      <c r="H1" s="2" t="s">
        <v>383</v>
      </c>
      <c r="I1" s="2" t="s">
        <v>384</v>
      </c>
      <c r="J1" s="2" t="s">
        <v>385</v>
      </c>
      <c r="K1" s="2" t="s">
        <v>386</v>
      </c>
      <c r="L1" s="2" t="s">
        <v>387</v>
      </c>
      <c r="M1" s="2" t="s">
        <v>388</v>
      </c>
      <c r="N1" s="2" t="s">
        <v>389</v>
      </c>
      <c r="O1" s="2" t="s">
        <v>390</v>
      </c>
      <c r="P1" s="2" t="s">
        <v>391</v>
      </c>
      <c r="Q1" s="2" t="s">
        <v>392</v>
      </c>
      <c r="R1" s="2" t="s">
        <v>393</v>
      </c>
      <c r="S1" s="2" t="s">
        <v>394</v>
      </c>
      <c r="T1" s="2" t="s">
        <v>395</v>
      </c>
      <c r="U1" s="2" t="s">
        <v>396</v>
      </c>
    </row>
    <row r="2" s="1" customFormat="1" spans="1:21">
      <c r="A2" s="3">
        <v>17265845509</v>
      </c>
      <c r="B2" s="1" t="s">
        <v>397</v>
      </c>
      <c r="C2" s="1" t="s">
        <v>398</v>
      </c>
      <c r="D2" s="1" t="s">
        <v>399</v>
      </c>
      <c r="E2" s="1" t="s">
        <v>400</v>
      </c>
      <c r="F2" s="1" t="s">
        <v>401</v>
      </c>
      <c r="G2" s="1" t="s">
        <v>402</v>
      </c>
      <c r="H2" s="1" t="s">
        <v>403</v>
      </c>
      <c r="I2" s="1" t="s">
        <v>404</v>
      </c>
      <c r="J2" s="1" t="s">
        <v>30</v>
      </c>
      <c r="K2" s="1" t="s">
        <v>405</v>
      </c>
      <c r="L2" s="1" t="s">
        <v>405</v>
      </c>
      <c r="M2" s="1" t="s">
        <v>406</v>
      </c>
      <c r="N2" s="1" t="s">
        <v>406</v>
      </c>
      <c r="O2" s="1" t="s">
        <v>407</v>
      </c>
      <c r="P2" s="1" t="s">
        <v>408</v>
      </c>
      <c r="Q2" s="1" t="s">
        <v>409</v>
      </c>
      <c r="R2" s="1" t="s">
        <v>410</v>
      </c>
      <c r="S2" s="1" t="s">
        <v>411</v>
      </c>
      <c r="T2" s="1" t="s">
        <v>412</v>
      </c>
      <c r="U2" s="1" t="s">
        <v>413</v>
      </c>
    </row>
    <row r="3" s="1" customFormat="1" spans="1:21">
      <c r="A3" s="3">
        <v>17826394737</v>
      </c>
      <c r="B3" s="1" t="s">
        <v>414</v>
      </c>
      <c r="C3" s="1" t="s">
        <v>415</v>
      </c>
      <c r="D3" s="1" t="s">
        <v>416</v>
      </c>
      <c r="E3" s="1" t="s">
        <v>417</v>
      </c>
      <c r="F3" s="1" t="s">
        <v>418</v>
      </c>
      <c r="G3" s="1" t="s">
        <v>419</v>
      </c>
      <c r="H3" s="1" t="s">
        <v>403</v>
      </c>
      <c r="I3" s="1" t="s">
        <v>420</v>
      </c>
      <c r="J3" s="1" t="s">
        <v>30</v>
      </c>
      <c r="K3" s="1" t="s">
        <v>421</v>
      </c>
      <c r="L3" s="1" t="s">
        <v>421</v>
      </c>
      <c r="M3" s="1" t="s">
        <v>406</v>
      </c>
      <c r="N3" s="1" t="s">
        <v>406</v>
      </c>
      <c r="O3" s="1" t="s">
        <v>407</v>
      </c>
      <c r="P3" s="1" t="s">
        <v>408</v>
      </c>
      <c r="Q3" s="1" t="s">
        <v>409</v>
      </c>
      <c r="R3" s="1" t="s">
        <v>422</v>
      </c>
      <c r="S3" s="1" t="s">
        <v>411</v>
      </c>
      <c r="T3" s="1" t="s">
        <v>412</v>
      </c>
      <c r="U3" s="1" t="s">
        <v>413</v>
      </c>
    </row>
    <row r="4" s="1" customFormat="1" spans="1:21">
      <c r="A4" s="3">
        <v>17829795353</v>
      </c>
      <c r="B4" s="1" t="s">
        <v>423</v>
      </c>
      <c r="C4" s="1" t="s">
        <v>424</v>
      </c>
      <c r="D4" s="1" t="s">
        <v>425</v>
      </c>
      <c r="E4" s="1" t="s">
        <v>426</v>
      </c>
      <c r="F4" s="1" t="s">
        <v>427</v>
      </c>
      <c r="G4" s="1" t="s">
        <v>419</v>
      </c>
      <c r="H4" s="1" t="s">
        <v>403</v>
      </c>
      <c r="I4" s="1" t="s">
        <v>428</v>
      </c>
      <c r="J4" s="1" t="s">
        <v>30</v>
      </c>
      <c r="K4" s="1" t="s">
        <v>429</v>
      </c>
      <c r="L4" s="1" t="s">
        <v>429</v>
      </c>
      <c r="M4" s="1" t="s">
        <v>406</v>
      </c>
      <c r="N4" s="1" t="s">
        <v>406</v>
      </c>
      <c r="O4" s="1" t="s">
        <v>407</v>
      </c>
      <c r="P4" s="1" t="s">
        <v>408</v>
      </c>
      <c r="Q4" s="1" t="s">
        <v>409</v>
      </c>
      <c r="R4" s="1" t="s">
        <v>430</v>
      </c>
      <c r="S4" s="1" t="s">
        <v>411</v>
      </c>
      <c r="T4" s="1" t="s">
        <v>412</v>
      </c>
      <c r="U4" s="1" t="s">
        <v>413</v>
      </c>
    </row>
    <row r="5" s="1" customFormat="1" spans="1:21">
      <c r="A5" s="3">
        <v>17844285113</v>
      </c>
      <c r="B5" s="1" t="s">
        <v>431</v>
      </c>
      <c r="C5" s="1" t="s">
        <v>432</v>
      </c>
      <c r="D5" s="1" t="s">
        <v>433</v>
      </c>
      <c r="E5" s="1" t="s">
        <v>434</v>
      </c>
      <c r="F5" s="1" t="s">
        <v>401</v>
      </c>
      <c r="G5" s="1" t="s">
        <v>402</v>
      </c>
      <c r="H5" s="1" t="s">
        <v>403</v>
      </c>
      <c r="I5" s="1" t="s">
        <v>435</v>
      </c>
      <c r="J5" s="1" t="s">
        <v>30</v>
      </c>
      <c r="K5" s="1" t="s">
        <v>436</v>
      </c>
      <c r="L5" s="1" t="s">
        <v>436</v>
      </c>
      <c r="M5" s="1" t="s">
        <v>406</v>
      </c>
      <c r="N5" s="1" t="s">
        <v>406</v>
      </c>
      <c r="O5" s="1" t="s">
        <v>407</v>
      </c>
      <c r="P5" s="1" t="s">
        <v>408</v>
      </c>
      <c r="Q5" s="1" t="s">
        <v>409</v>
      </c>
      <c r="R5" s="1" t="s">
        <v>437</v>
      </c>
      <c r="S5" s="1" t="s">
        <v>411</v>
      </c>
      <c r="T5" s="1" t="s">
        <v>412</v>
      </c>
      <c r="U5" s="1" t="s">
        <v>413</v>
      </c>
    </row>
    <row r="6" s="1" customFormat="1" spans="1:21">
      <c r="A6" s="3">
        <v>17884945872</v>
      </c>
      <c r="B6" s="1" t="s">
        <v>438</v>
      </c>
      <c r="C6" s="1" t="s">
        <v>439</v>
      </c>
      <c r="D6" s="1" t="s">
        <v>440</v>
      </c>
      <c r="E6" s="1" t="s">
        <v>441</v>
      </c>
      <c r="F6" s="1" t="s">
        <v>401</v>
      </c>
      <c r="G6" s="1" t="s">
        <v>419</v>
      </c>
      <c r="H6" s="1" t="s">
        <v>403</v>
      </c>
      <c r="I6" s="1" t="s">
        <v>442</v>
      </c>
      <c r="J6" s="1" t="s">
        <v>30</v>
      </c>
      <c r="K6" s="1" t="s">
        <v>443</v>
      </c>
      <c r="L6" s="1" t="s">
        <v>443</v>
      </c>
      <c r="M6" s="1" t="s">
        <v>406</v>
      </c>
      <c r="N6" s="1" t="s">
        <v>406</v>
      </c>
      <c r="O6" s="1" t="s">
        <v>407</v>
      </c>
      <c r="P6" s="1" t="s">
        <v>408</v>
      </c>
      <c r="Q6" s="1" t="s">
        <v>409</v>
      </c>
      <c r="R6" s="1" t="s">
        <v>444</v>
      </c>
      <c r="S6" s="1" t="s">
        <v>411</v>
      </c>
      <c r="T6" s="1" t="s">
        <v>412</v>
      </c>
      <c r="U6" s="1" t="s">
        <v>413</v>
      </c>
    </row>
    <row r="7" s="1" customFormat="1" spans="1:21">
      <c r="A7" s="3">
        <v>17896282510</v>
      </c>
      <c r="B7" s="1" t="s">
        <v>445</v>
      </c>
      <c r="C7" s="1" t="s">
        <v>446</v>
      </c>
      <c r="D7" s="1" t="s">
        <v>447</v>
      </c>
      <c r="E7" s="1" t="s">
        <v>448</v>
      </c>
      <c r="F7" s="1" t="s">
        <v>427</v>
      </c>
      <c r="G7" s="1" t="s">
        <v>402</v>
      </c>
      <c r="H7" s="1" t="s">
        <v>403</v>
      </c>
      <c r="I7" s="1" t="s">
        <v>449</v>
      </c>
      <c r="J7" s="1" t="s">
        <v>30</v>
      </c>
      <c r="K7" s="1" t="s">
        <v>450</v>
      </c>
      <c r="L7" s="1" t="s">
        <v>450</v>
      </c>
      <c r="M7" s="1" t="s">
        <v>406</v>
      </c>
      <c r="N7" s="1" t="s">
        <v>406</v>
      </c>
      <c r="O7" s="1" t="s">
        <v>407</v>
      </c>
      <c r="P7" s="1" t="s">
        <v>408</v>
      </c>
      <c r="Q7" s="1" t="s">
        <v>409</v>
      </c>
      <c r="R7" s="1" t="s">
        <v>451</v>
      </c>
      <c r="S7" s="1" t="s">
        <v>411</v>
      </c>
      <c r="T7" s="1" t="s">
        <v>412</v>
      </c>
      <c r="U7" s="1" t="s">
        <v>413</v>
      </c>
    </row>
    <row r="8" s="1" customFormat="1" spans="1:21">
      <c r="A8" s="3">
        <v>18114299382</v>
      </c>
      <c r="B8" s="1" t="s">
        <v>452</v>
      </c>
      <c r="C8" s="1" t="s">
        <v>453</v>
      </c>
      <c r="D8" s="1" t="s">
        <v>454</v>
      </c>
      <c r="E8" s="1" t="s">
        <v>455</v>
      </c>
      <c r="F8" s="1" t="s">
        <v>402</v>
      </c>
      <c r="G8" s="1" t="s">
        <v>419</v>
      </c>
      <c r="H8" s="1" t="s">
        <v>403</v>
      </c>
      <c r="I8" s="1" t="s">
        <v>456</v>
      </c>
      <c r="J8" s="1" t="s">
        <v>30</v>
      </c>
      <c r="K8" s="1" t="s">
        <v>457</v>
      </c>
      <c r="L8" s="1" t="s">
        <v>457</v>
      </c>
      <c r="M8" s="1" t="s">
        <v>406</v>
      </c>
      <c r="N8" s="1" t="s">
        <v>406</v>
      </c>
      <c r="O8" s="1" t="s">
        <v>407</v>
      </c>
      <c r="P8" s="1" t="s">
        <v>408</v>
      </c>
      <c r="Q8" s="1" t="s">
        <v>409</v>
      </c>
      <c r="R8" s="1" t="s">
        <v>458</v>
      </c>
      <c r="S8" s="1" t="s">
        <v>411</v>
      </c>
      <c r="T8" s="1" t="s">
        <v>412</v>
      </c>
      <c r="U8" s="1" t="s">
        <v>413</v>
      </c>
    </row>
    <row r="9" s="1" customFormat="1" spans="1:21">
      <c r="A9" s="3">
        <v>18123310652</v>
      </c>
      <c r="B9" s="1" t="s">
        <v>459</v>
      </c>
      <c r="C9" s="1" t="s">
        <v>460</v>
      </c>
      <c r="D9" s="1" t="s">
        <v>461</v>
      </c>
      <c r="E9" s="1" t="s">
        <v>462</v>
      </c>
      <c r="F9" s="1" t="s">
        <v>402</v>
      </c>
      <c r="G9" s="1" t="s">
        <v>419</v>
      </c>
      <c r="H9" s="1" t="s">
        <v>403</v>
      </c>
      <c r="I9" s="1" t="s">
        <v>463</v>
      </c>
      <c r="J9" s="1" t="s">
        <v>30</v>
      </c>
      <c r="K9" s="1" t="s">
        <v>464</v>
      </c>
      <c r="L9" s="1" t="s">
        <v>464</v>
      </c>
      <c r="M9" s="1" t="s">
        <v>406</v>
      </c>
      <c r="N9" s="1" t="s">
        <v>406</v>
      </c>
      <c r="O9" s="1" t="s">
        <v>407</v>
      </c>
      <c r="P9" s="1" t="s">
        <v>408</v>
      </c>
      <c r="Q9" s="1" t="s">
        <v>409</v>
      </c>
      <c r="R9" s="1" t="s">
        <v>465</v>
      </c>
      <c r="S9" s="1" t="s">
        <v>411</v>
      </c>
      <c r="T9" s="1" t="s">
        <v>412</v>
      </c>
      <c r="U9" s="1" t="s">
        <v>413</v>
      </c>
    </row>
    <row r="10" s="1" customFormat="1" spans="1:21">
      <c r="A10" s="3">
        <v>18137131196</v>
      </c>
      <c r="B10" s="1" t="s">
        <v>466</v>
      </c>
      <c r="C10" s="1" t="s">
        <v>467</v>
      </c>
      <c r="D10" s="1" t="s">
        <v>468</v>
      </c>
      <c r="E10" s="1" t="s">
        <v>469</v>
      </c>
      <c r="F10" s="1" t="s">
        <v>418</v>
      </c>
      <c r="G10" s="1" t="s">
        <v>402</v>
      </c>
      <c r="H10" s="1" t="s">
        <v>403</v>
      </c>
      <c r="I10" s="1" t="s">
        <v>470</v>
      </c>
      <c r="J10" s="1" t="s">
        <v>30</v>
      </c>
      <c r="K10" s="1" t="s">
        <v>471</v>
      </c>
      <c r="L10" s="1" t="s">
        <v>471</v>
      </c>
      <c r="M10" s="1" t="s">
        <v>406</v>
      </c>
      <c r="N10" s="1" t="s">
        <v>406</v>
      </c>
      <c r="O10" s="1" t="s">
        <v>407</v>
      </c>
      <c r="P10" s="1" t="s">
        <v>408</v>
      </c>
      <c r="Q10" s="1" t="s">
        <v>409</v>
      </c>
      <c r="R10" s="1" t="s">
        <v>472</v>
      </c>
      <c r="S10" s="1" t="s">
        <v>411</v>
      </c>
      <c r="T10" s="1" t="s">
        <v>412</v>
      </c>
      <c r="U10" s="1" t="s">
        <v>413</v>
      </c>
    </row>
    <row r="11" s="1" customFormat="1" spans="1:21">
      <c r="A11" s="3">
        <v>18141543748</v>
      </c>
      <c r="B11" s="1" t="s">
        <v>466</v>
      </c>
      <c r="C11" s="1" t="s">
        <v>473</v>
      </c>
      <c r="D11" s="1" t="s">
        <v>474</v>
      </c>
      <c r="E11" s="1" t="s">
        <v>475</v>
      </c>
      <c r="F11" s="1" t="s">
        <v>402</v>
      </c>
      <c r="G11" s="1" t="s">
        <v>419</v>
      </c>
      <c r="H11" s="1" t="s">
        <v>403</v>
      </c>
      <c r="I11" s="1" t="s">
        <v>476</v>
      </c>
      <c r="J11" s="1" t="s">
        <v>30</v>
      </c>
      <c r="K11" s="1" t="s">
        <v>477</v>
      </c>
      <c r="L11" s="1" t="s">
        <v>477</v>
      </c>
      <c r="M11" s="1" t="s">
        <v>406</v>
      </c>
      <c r="N11" s="1" t="s">
        <v>406</v>
      </c>
      <c r="O11" s="1" t="s">
        <v>407</v>
      </c>
      <c r="P11" s="1" t="s">
        <v>408</v>
      </c>
      <c r="Q11" s="1" t="s">
        <v>409</v>
      </c>
      <c r="R11" s="1" t="s">
        <v>478</v>
      </c>
      <c r="S11" s="1" t="s">
        <v>411</v>
      </c>
      <c r="T11" s="1" t="s">
        <v>412</v>
      </c>
      <c r="U11" s="1" t="s">
        <v>413</v>
      </c>
    </row>
    <row r="12" s="1" customFormat="1" spans="1:21">
      <c r="A12" s="3">
        <v>18158983709</v>
      </c>
      <c r="B12" s="1" t="s">
        <v>479</v>
      </c>
      <c r="C12" s="1" t="s">
        <v>480</v>
      </c>
      <c r="D12" s="1" t="s">
        <v>481</v>
      </c>
      <c r="E12" s="1" t="s">
        <v>482</v>
      </c>
      <c r="F12" s="1" t="s">
        <v>402</v>
      </c>
      <c r="G12" s="1" t="s">
        <v>419</v>
      </c>
      <c r="H12" s="1" t="s">
        <v>403</v>
      </c>
      <c r="I12" s="1" t="s">
        <v>483</v>
      </c>
      <c r="J12" s="1" t="s">
        <v>30</v>
      </c>
      <c r="K12" s="1" t="s">
        <v>484</v>
      </c>
      <c r="L12" s="1" t="s">
        <v>484</v>
      </c>
      <c r="M12" s="1" t="s">
        <v>406</v>
      </c>
      <c r="N12" s="1" t="s">
        <v>406</v>
      </c>
      <c r="O12" s="1" t="s">
        <v>407</v>
      </c>
      <c r="P12" s="1" t="s">
        <v>408</v>
      </c>
      <c r="Q12" s="1" t="s">
        <v>409</v>
      </c>
      <c r="R12" s="1" t="s">
        <v>485</v>
      </c>
      <c r="S12" s="1" t="s">
        <v>411</v>
      </c>
      <c r="T12" s="1" t="s">
        <v>412</v>
      </c>
      <c r="U12" s="1" t="s">
        <v>413</v>
      </c>
    </row>
    <row r="13" s="1" customFormat="1" spans="1:21">
      <c r="A13" s="3">
        <v>18183748615</v>
      </c>
      <c r="B13" s="1" t="s">
        <v>486</v>
      </c>
      <c r="C13" s="1" t="s">
        <v>487</v>
      </c>
      <c r="D13" s="1" t="s">
        <v>488</v>
      </c>
      <c r="E13" s="1" t="s">
        <v>489</v>
      </c>
      <c r="F13" s="1" t="s">
        <v>427</v>
      </c>
      <c r="G13" s="1" t="s">
        <v>402</v>
      </c>
      <c r="H13" s="1" t="s">
        <v>403</v>
      </c>
      <c r="I13" s="1" t="s">
        <v>490</v>
      </c>
      <c r="J13" s="1" t="s">
        <v>30</v>
      </c>
      <c r="K13" s="1" t="s">
        <v>491</v>
      </c>
      <c r="L13" s="1" t="s">
        <v>491</v>
      </c>
      <c r="M13" s="1" t="s">
        <v>406</v>
      </c>
      <c r="N13" s="1" t="s">
        <v>406</v>
      </c>
      <c r="O13" s="1" t="s">
        <v>407</v>
      </c>
      <c r="P13" s="1" t="s">
        <v>408</v>
      </c>
      <c r="Q13" s="1" t="s">
        <v>409</v>
      </c>
      <c r="R13" s="1" t="s">
        <v>492</v>
      </c>
      <c r="S13" s="1" t="s">
        <v>411</v>
      </c>
      <c r="T13" s="1" t="s">
        <v>412</v>
      </c>
      <c r="U13" s="1" t="s">
        <v>413</v>
      </c>
    </row>
    <row r="14" s="1" customFormat="1" spans="1:21">
      <c r="A14" s="3">
        <v>18231833181</v>
      </c>
      <c r="B14" s="1" t="s">
        <v>493</v>
      </c>
      <c r="C14" s="1" t="s">
        <v>494</v>
      </c>
      <c r="D14" s="1" t="s">
        <v>495</v>
      </c>
      <c r="E14" s="1" t="s">
        <v>496</v>
      </c>
      <c r="F14" s="1" t="s">
        <v>402</v>
      </c>
      <c r="G14" s="1" t="s">
        <v>419</v>
      </c>
      <c r="H14" s="1" t="s">
        <v>403</v>
      </c>
      <c r="I14" s="1" t="s">
        <v>497</v>
      </c>
      <c r="J14" s="1" t="s">
        <v>30</v>
      </c>
      <c r="K14" s="1" t="s">
        <v>498</v>
      </c>
      <c r="L14" s="1" t="s">
        <v>498</v>
      </c>
      <c r="M14" s="1" t="s">
        <v>406</v>
      </c>
      <c r="N14" s="1" t="s">
        <v>406</v>
      </c>
      <c r="O14" s="1" t="s">
        <v>407</v>
      </c>
      <c r="P14" s="1" t="s">
        <v>408</v>
      </c>
      <c r="Q14" s="1" t="s">
        <v>409</v>
      </c>
      <c r="R14" s="1" t="s">
        <v>499</v>
      </c>
      <c r="S14" s="1" t="s">
        <v>411</v>
      </c>
      <c r="T14" s="1" t="s">
        <v>412</v>
      </c>
      <c r="U14" s="1" t="s">
        <v>413</v>
      </c>
    </row>
    <row r="15" s="1" customFormat="1" spans="1:21">
      <c r="A15" s="3">
        <v>18235321584</v>
      </c>
      <c r="B15" s="1" t="s">
        <v>493</v>
      </c>
      <c r="C15" s="1" t="s">
        <v>500</v>
      </c>
      <c r="D15" s="1" t="s">
        <v>501</v>
      </c>
      <c r="E15" s="1" t="s">
        <v>502</v>
      </c>
      <c r="F15" s="1" t="s">
        <v>503</v>
      </c>
      <c r="G15" s="1" t="s">
        <v>402</v>
      </c>
      <c r="H15" s="1" t="s">
        <v>403</v>
      </c>
      <c r="I15" s="1" t="s">
        <v>504</v>
      </c>
      <c r="J15" s="1" t="s">
        <v>30</v>
      </c>
      <c r="K15" s="1" t="s">
        <v>505</v>
      </c>
      <c r="L15" s="1" t="s">
        <v>505</v>
      </c>
      <c r="M15" s="1" t="s">
        <v>406</v>
      </c>
      <c r="N15" s="1" t="s">
        <v>406</v>
      </c>
      <c r="O15" s="1" t="s">
        <v>407</v>
      </c>
      <c r="P15" s="1" t="s">
        <v>408</v>
      </c>
      <c r="Q15" s="1" t="s">
        <v>409</v>
      </c>
      <c r="R15" s="1" t="s">
        <v>506</v>
      </c>
      <c r="S15" s="1" t="s">
        <v>411</v>
      </c>
      <c r="T15" s="1" t="s">
        <v>412</v>
      </c>
      <c r="U15" s="1" t="s">
        <v>413</v>
      </c>
    </row>
    <row r="16" s="1" customFormat="1" spans="1:21">
      <c r="A16" s="3">
        <v>18236860433</v>
      </c>
      <c r="B16" s="1" t="s">
        <v>493</v>
      </c>
      <c r="C16" s="1" t="s">
        <v>507</v>
      </c>
      <c r="D16" s="1" t="s">
        <v>508</v>
      </c>
      <c r="E16" s="1" t="s">
        <v>509</v>
      </c>
      <c r="F16" s="1" t="s">
        <v>418</v>
      </c>
      <c r="G16" s="1" t="s">
        <v>402</v>
      </c>
      <c r="H16" s="1" t="s">
        <v>403</v>
      </c>
      <c r="I16" s="1" t="s">
        <v>510</v>
      </c>
      <c r="J16" s="1" t="s">
        <v>30</v>
      </c>
      <c r="K16" s="1" t="s">
        <v>511</v>
      </c>
      <c r="L16" s="1" t="s">
        <v>512</v>
      </c>
      <c r="M16" s="1" t="s">
        <v>513</v>
      </c>
      <c r="N16" s="1" t="s">
        <v>514</v>
      </c>
      <c r="O16" s="1" t="s">
        <v>407</v>
      </c>
      <c r="P16" s="1" t="s">
        <v>408</v>
      </c>
      <c r="Q16" s="1" t="s">
        <v>409</v>
      </c>
      <c r="R16" s="1" t="s">
        <v>515</v>
      </c>
      <c r="S16" s="1" t="s">
        <v>411</v>
      </c>
      <c r="T16" s="1" t="s">
        <v>412</v>
      </c>
      <c r="U16" s="1" t="s">
        <v>413</v>
      </c>
    </row>
    <row r="17" s="1" customFormat="1" spans="1:21">
      <c r="A17" s="3">
        <v>18243480652</v>
      </c>
      <c r="B17" s="1" t="s">
        <v>503</v>
      </c>
      <c r="C17" s="1" t="s">
        <v>516</v>
      </c>
      <c r="D17" s="1" t="s">
        <v>517</v>
      </c>
      <c r="E17" s="1" t="s">
        <v>518</v>
      </c>
      <c r="F17" s="1" t="s">
        <v>401</v>
      </c>
      <c r="G17" s="1" t="s">
        <v>419</v>
      </c>
      <c r="H17" s="1" t="s">
        <v>403</v>
      </c>
      <c r="I17" s="1" t="s">
        <v>519</v>
      </c>
      <c r="J17" s="1" t="s">
        <v>30</v>
      </c>
      <c r="K17" s="1" t="s">
        <v>520</v>
      </c>
      <c r="L17" s="1" t="s">
        <v>520</v>
      </c>
      <c r="M17" s="1" t="s">
        <v>406</v>
      </c>
      <c r="N17" s="1" t="s">
        <v>406</v>
      </c>
      <c r="O17" s="1" t="s">
        <v>407</v>
      </c>
      <c r="P17" s="1" t="s">
        <v>408</v>
      </c>
      <c r="Q17" s="1" t="s">
        <v>409</v>
      </c>
      <c r="R17" s="1" t="s">
        <v>521</v>
      </c>
      <c r="S17" s="1" t="s">
        <v>411</v>
      </c>
      <c r="T17" s="1" t="s">
        <v>412</v>
      </c>
      <c r="U17" s="1" t="s">
        <v>413</v>
      </c>
    </row>
    <row r="18" s="1" customFormat="1" spans="1:21">
      <c r="A18" s="3">
        <v>18259120251</v>
      </c>
      <c r="B18" s="1" t="s">
        <v>522</v>
      </c>
      <c r="C18" s="1" t="s">
        <v>523</v>
      </c>
      <c r="D18" s="1" t="s">
        <v>524</v>
      </c>
      <c r="E18" s="1" t="s">
        <v>525</v>
      </c>
      <c r="F18" s="1" t="s">
        <v>401</v>
      </c>
      <c r="G18" s="1" t="s">
        <v>402</v>
      </c>
      <c r="H18" s="1" t="s">
        <v>403</v>
      </c>
      <c r="I18" s="1" t="s">
        <v>526</v>
      </c>
      <c r="J18" s="1" t="s">
        <v>30</v>
      </c>
      <c r="K18" s="1" t="s">
        <v>527</v>
      </c>
      <c r="L18" s="1" t="s">
        <v>527</v>
      </c>
      <c r="M18" s="1" t="s">
        <v>406</v>
      </c>
      <c r="N18" s="1" t="s">
        <v>406</v>
      </c>
      <c r="O18" s="1" t="s">
        <v>407</v>
      </c>
      <c r="P18" s="1" t="s">
        <v>408</v>
      </c>
      <c r="Q18" s="1" t="s">
        <v>409</v>
      </c>
      <c r="R18" s="1" t="s">
        <v>528</v>
      </c>
      <c r="S18" s="1" t="s">
        <v>411</v>
      </c>
      <c r="T18" s="1" t="s">
        <v>412</v>
      </c>
      <c r="U18" s="1" t="s">
        <v>413</v>
      </c>
    </row>
    <row r="19" s="1" customFormat="1" spans="1:21">
      <c r="A19" s="3">
        <v>18259169190</v>
      </c>
      <c r="B19" s="1" t="s">
        <v>522</v>
      </c>
      <c r="C19" s="1" t="s">
        <v>529</v>
      </c>
      <c r="D19" s="1" t="s">
        <v>530</v>
      </c>
      <c r="E19" s="1" t="s">
        <v>531</v>
      </c>
      <c r="F19" s="1" t="s">
        <v>401</v>
      </c>
      <c r="G19" s="1" t="s">
        <v>402</v>
      </c>
      <c r="H19" s="1" t="s">
        <v>403</v>
      </c>
      <c r="I19" s="1" t="s">
        <v>532</v>
      </c>
      <c r="J19" s="1" t="s">
        <v>30</v>
      </c>
      <c r="K19" s="1" t="s">
        <v>533</v>
      </c>
      <c r="L19" s="1" t="s">
        <v>533</v>
      </c>
      <c r="M19" s="1" t="s">
        <v>406</v>
      </c>
      <c r="N19" s="1" t="s">
        <v>406</v>
      </c>
      <c r="O19" s="1" t="s">
        <v>407</v>
      </c>
      <c r="P19" s="1" t="s">
        <v>408</v>
      </c>
      <c r="Q19" s="1" t="s">
        <v>409</v>
      </c>
      <c r="R19" s="1" t="s">
        <v>534</v>
      </c>
      <c r="S19" s="1" t="s">
        <v>411</v>
      </c>
      <c r="T19" s="1" t="s">
        <v>412</v>
      </c>
      <c r="U19" s="1" t="s">
        <v>413</v>
      </c>
    </row>
    <row r="20" s="1" customFormat="1" spans="1:21">
      <c r="A20" s="3">
        <v>18259566736</v>
      </c>
      <c r="B20" s="1" t="s">
        <v>522</v>
      </c>
      <c r="C20" s="1" t="s">
        <v>535</v>
      </c>
      <c r="D20" s="1" t="s">
        <v>536</v>
      </c>
      <c r="E20" s="1" t="s">
        <v>537</v>
      </c>
      <c r="F20" s="1" t="s">
        <v>402</v>
      </c>
      <c r="G20" s="1" t="s">
        <v>419</v>
      </c>
      <c r="H20" s="1" t="s">
        <v>403</v>
      </c>
      <c r="I20" s="1" t="s">
        <v>538</v>
      </c>
      <c r="J20" s="1" t="s">
        <v>30</v>
      </c>
      <c r="K20" s="1" t="s">
        <v>539</v>
      </c>
      <c r="L20" s="1" t="s">
        <v>539</v>
      </c>
      <c r="M20" s="1" t="s">
        <v>406</v>
      </c>
      <c r="N20" s="1" t="s">
        <v>406</v>
      </c>
      <c r="O20" s="1" t="s">
        <v>407</v>
      </c>
      <c r="P20" s="1" t="s">
        <v>408</v>
      </c>
      <c r="Q20" s="1" t="s">
        <v>409</v>
      </c>
      <c r="R20" s="1" t="s">
        <v>540</v>
      </c>
      <c r="S20" s="1" t="s">
        <v>411</v>
      </c>
      <c r="T20" s="1" t="s">
        <v>412</v>
      </c>
      <c r="U20" s="1" t="s">
        <v>413</v>
      </c>
    </row>
    <row r="21" s="1" customFormat="1" spans="1:21">
      <c r="A21" s="3">
        <v>18270711227</v>
      </c>
      <c r="B21" s="1" t="s">
        <v>541</v>
      </c>
      <c r="C21" s="1" t="s">
        <v>542</v>
      </c>
      <c r="D21" s="1" t="s">
        <v>543</v>
      </c>
      <c r="E21" s="1" t="s">
        <v>544</v>
      </c>
      <c r="F21" s="1" t="s">
        <v>401</v>
      </c>
      <c r="G21" s="1" t="s">
        <v>402</v>
      </c>
      <c r="H21" s="1" t="s">
        <v>403</v>
      </c>
      <c r="I21" s="1" t="s">
        <v>545</v>
      </c>
      <c r="J21" s="1" t="s">
        <v>30</v>
      </c>
      <c r="K21" s="1" t="s">
        <v>546</v>
      </c>
      <c r="L21" s="1" t="s">
        <v>546</v>
      </c>
      <c r="M21" s="1" t="s">
        <v>406</v>
      </c>
      <c r="N21" s="1" t="s">
        <v>406</v>
      </c>
      <c r="O21" s="1" t="s">
        <v>407</v>
      </c>
      <c r="P21" s="1" t="s">
        <v>408</v>
      </c>
      <c r="Q21" s="1" t="s">
        <v>409</v>
      </c>
      <c r="R21" s="1" t="s">
        <v>547</v>
      </c>
      <c r="S21" s="1" t="s">
        <v>411</v>
      </c>
      <c r="T21" s="1" t="s">
        <v>412</v>
      </c>
      <c r="U21" s="1" t="s">
        <v>413</v>
      </c>
    </row>
    <row r="22" s="1" customFormat="1" spans="1:21">
      <c r="A22" s="3">
        <v>18271423870</v>
      </c>
      <c r="B22" s="1" t="s">
        <v>541</v>
      </c>
      <c r="C22" s="1" t="s">
        <v>548</v>
      </c>
      <c r="D22" s="1" t="s">
        <v>549</v>
      </c>
      <c r="E22" s="1" t="s">
        <v>550</v>
      </c>
      <c r="F22" s="1" t="s">
        <v>402</v>
      </c>
      <c r="G22" s="1" t="s">
        <v>419</v>
      </c>
      <c r="H22" s="1" t="s">
        <v>403</v>
      </c>
      <c r="I22" s="1" t="s">
        <v>551</v>
      </c>
      <c r="J22" s="1" t="s">
        <v>30</v>
      </c>
      <c r="K22" s="1" t="s">
        <v>552</v>
      </c>
      <c r="L22" s="1" t="s">
        <v>552</v>
      </c>
      <c r="M22" s="1" t="s">
        <v>406</v>
      </c>
      <c r="N22" s="1" t="s">
        <v>406</v>
      </c>
      <c r="O22" s="1" t="s">
        <v>407</v>
      </c>
      <c r="P22" s="1" t="s">
        <v>408</v>
      </c>
      <c r="Q22" s="1" t="s">
        <v>409</v>
      </c>
      <c r="R22" s="1" t="s">
        <v>553</v>
      </c>
      <c r="S22" s="1" t="s">
        <v>411</v>
      </c>
      <c r="T22" s="1" t="s">
        <v>412</v>
      </c>
      <c r="U22" s="1" t="s">
        <v>413</v>
      </c>
    </row>
    <row r="23" s="1" customFormat="1" spans="1:21">
      <c r="A23" s="3">
        <v>18271838034</v>
      </c>
      <c r="B23" s="1" t="s">
        <v>541</v>
      </c>
      <c r="C23" s="1" t="s">
        <v>554</v>
      </c>
      <c r="D23" s="1" t="s">
        <v>555</v>
      </c>
      <c r="E23" s="1" t="s">
        <v>556</v>
      </c>
      <c r="F23" s="1" t="s">
        <v>427</v>
      </c>
      <c r="G23" s="1" t="s">
        <v>402</v>
      </c>
      <c r="H23" s="1" t="s">
        <v>403</v>
      </c>
      <c r="I23" s="1" t="s">
        <v>557</v>
      </c>
      <c r="J23" s="1" t="s">
        <v>30</v>
      </c>
      <c r="K23" s="1" t="s">
        <v>558</v>
      </c>
      <c r="L23" s="1" t="s">
        <v>558</v>
      </c>
      <c r="M23" s="1" t="s">
        <v>406</v>
      </c>
      <c r="N23" s="1" t="s">
        <v>406</v>
      </c>
      <c r="O23" s="1" t="s">
        <v>407</v>
      </c>
      <c r="P23" s="1" t="s">
        <v>408</v>
      </c>
      <c r="Q23" s="1" t="s">
        <v>409</v>
      </c>
      <c r="R23" s="1" t="s">
        <v>559</v>
      </c>
      <c r="S23" s="1" t="s">
        <v>411</v>
      </c>
      <c r="T23" s="1" t="s">
        <v>412</v>
      </c>
      <c r="U23" s="1" t="s">
        <v>413</v>
      </c>
    </row>
    <row r="24" s="1" customFormat="1" spans="1:21">
      <c r="A24" s="3">
        <v>18272407281</v>
      </c>
      <c r="B24" s="1" t="s">
        <v>541</v>
      </c>
      <c r="C24" s="1" t="s">
        <v>560</v>
      </c>
      <c r="D24" s="1" t="s">
        <v>561</v>
      </c>
      <c r="E24" s="1" t="s">
        <v>562</v>
      </c>
      <c r="F24" s="1" t="s">
        <v>541</v>
      </c>
      <c r="G24" s="1" t="s">
        <v>402</v>
      </c>
      <c r="H24" s="1" t="s">
        <v>403</v>
      </c>
      <c r="I24" s="1" t="s">
        <v>563</v>
      </c>
      <c r="J24" s="1" t="s">
        <v>30</v>
      </c>
      <c r="K24" s="1" t="s">
        <v>564</v>
      </c>
      <c r="L24" s="1" t="s">
        <v>564</v>
      </c>
      <c r="M24" s="1" t="s">
        <v>406</v>
      </c>
      <c r="N24" s="1" t="s">
        <v>406</v>
      </c>
      <c r="O24" s="1" t="s">
        <v>407</v>
      </c>
      <c r="P24" s="1" t="s">
        <v>408</v>
      </c>
      <c r="Q24" s="1" t="s">
        <v>409</v>
      </c>
      <c r="R24" s="1" t="s">
        <v>565</v>
      </c>
      <c r="S24" s="1" t="s">
        <v>411</v>
      </c>
      <c r="T24" s="1" t="s">
        <v>412</v>
      </c>
      <c r="U24" s="1" t="s">
        <v>413</v>
      </c>
    </row>
    <row r="25" s="1" customFormat="1" spans="1:21">
      <c r="A25" s="3">
        <v>18276333976</v>
      </c>
      <c r="B25" s="1" t="s">
        <v>541</v>
      </c>
      <c r="C25" s="1" t="s">
        <v>566</v>
      </c>
      <c r="D25" s="1" t="s">
        <v>567</v>
      </c>
      <c r="E25" s="1" t="s">
        <v>568</v>
      </c>
      <c r="F25" s="1" t="s">
        <v>402</v>
      </c>
      <c r="G25" s="1" t="s">
        <v>419</v>
      </c>
      <c r="H25" s="1" t="s">
        <v>403</v>
      </c>
      <c r="I25" s="1" t="s">
        <v>569</v>
      </c>
      <c r="J25" s="1" t="s">
        <v>30</v>
      </c>
      <c r="K25" s="1" t="s">
        <v>570</v>
      </c>
      <c r="L25" s="1" t="s">
        <v>570</v>
      </c>
      <c r="M25" s="1" t="s">
        <v>406</v>
      </c>
      <c r="N25" s="1" t="s">
        <v>406</v>
      </c>
      <c r="O25" s="1" t="s">
        <v>407</v>
      </c>
      <c r="P25" s="1" t="s">
        <v>408</v>
      </c>
      <c r="Q25" s="1" t="s">
        <v>409</v>
      </c>
      <c r="R25" s="1" t="s">
        <v>571</v>
      </c>
      <c r="S25" s="1" t="s">
        <v>411</v>
      </c>
      <c r="T25" s="1" t="s">
        <v>412</v>
      </c>
      <c r="U25" s="1" t="s">
        <v>413</v>
      </c>
    </row>
    <row r="26" s="1" customFormat="1" spans="1:21">
      <c r="A26" s="3">
        <v>18278587047</v>
      </c>
      <c r="B26" s="1" t="s">
        <v>418</v>
      </c>
      <c r="C26" s="1" t="s">
        <v>572</v>
      </c>
      <c r="D26" s="1" t="s">
        <v>573</v>
      </c>
      <c r="E26" s="1" t="s">
        <v>574</v>
      </c>
      <c r="F26" s="1" t="s">
        <v>418</v>
      </c>
      <c r="G26" s="1" t="s">
        <v>419</v>
      </c>
      <c r="H26" s="1" t="s">
        <v>403</v>
      </c>
      <c r="I26" s="1" t="s">
        <v>575</v>
      </c>
      <c r="J26" s="1" t="s">
        <v>30</v>
      </c>
      <c r="K26" s="1" t="s">
        <v>576</v>
      </c>
      <c r="L26" s="1" t="s">
        <v>576</v>
      </c>
      <c r="M26" s="1" t="s">
        <v>406</v>
      </c>
      <c r="N26" s="1" t="s">
        <v>406</v>
      </c>
      <c r="O26" s="1" t="s">
        <v>407</v>
      </c>
      <c r="P26" s="1" t="s">
        <v>408</v>
      </c>
      <c r="Q26" s="1" t="s">
        <v>409</v>
      </c>
      <c r="R26" s="1" t="s">
        <v>577</v>
      </c>
      <c r="S26" s="1" t="s">
        <v>411</v>
      </c>
      <c r="T26" s="1" t="s">
        <v>412</v>
      </c>
      <c r="U26" s="1" t="s">
        <v>413</v>
      </c>
    </row>
    <row r="27" s="1" customFormat="1" spans="1:21">
      <c r="A27" s="3">
        <v>18278600480</v>
      </c>
      <c r="B27" s="1" t="s">
        <v>418</v>
      </c>
      <c r="C27" s="1" t="s">
        <v>578</v>
      </c>
      <c r="D27" s="1" t="s">
        <v>579</v>
      </c>
      <c r="E27" s="1" t="s">
        <v>580</v>
      </c>
      <c r="F27" s="1" t="s">
        <v>418</v>
      </c>
      <c r="G27" s="1" t="s">
        <v>402</v>
      </c>
      <c r="H27" s="1" t="s">
        <v>403</v>
      </c>
      <c r="I27" s="1" t="s">
        <v>581</v>
      </c>
      <c r="J27" s="1" t="s">
        <v>30</v>
      </c>
      <c r="K27" s="1" t="s">
        <v>582</v>
      </c>
      <c r="L27" s="1" t="s">
        <v>582</v>
      </c>
      <c r="M27" s="1" t="s">
        <v>406</v>
      </c>
      <c r="N27" s="1" t="s">
        <v>406</v>
      </c>
      <c r="O27" s="1" t="s">
        <v>407</v>
      </c>
      <c r="P27" s="1" t="s">
        <v>408</v>
      </c>
      <c r="Q27" s="1" t="s">
        <v>409</v>
      </c>
      <c r="R27" s="1" t="s">
        <v>583</v>
      </c>
      <c r="S27" s="1" t="s">
        <v>411</v>
      </c>
      <c r="T27" s="1" t="s">
        <v>412</v>
      </c>
      <c r="U27" s="1" t="s">
        <v>413</v>
      </c>
    </row>
    <row r="28" s="1" customFormat="1" spans="1:21">
      <c r="A28" s="3">
        <v>18278627504</v>
      </c>
      <c r="B28" s="1" t="s">
        <v>418</v>
      </c>
      <c r="C28" s="1" t="s">
        <v>584</v>
      </c>
      <c r="D28" s="1" t="s">
        <v>585</v>
      </c>
      <c r="E28" s="1" t="s">
        <v>586</v>
      </c>
      <c r="F28" s="1" t="s">
        <v>401</v>
      </c>
      <c r="G28" s="1" t="s">
        <v>402</v>
      </c>
      <c r="H28" s="1" t="s">
        <v>403</v>
      </c>
      <c r="I28" s="1" t="s">
        <v>587</v>
      </c>
      <c r="J28" s="1" t="s">
        <v>30</v>
      </c>
      <c r="K28" s="1" t="s">
        <v>588</v>
      </c>
      <c r="L28" s="1" t="s">
        <v>588</v>
      </c>
      <c r="M28" s="1" t="s">
        <v>406</v>
      </c>
      <c r="N28" s="1" t="s">
        <v>406</v>
      </c>
      <c r="O28" s="1" t="s">
        <v>407</v>
      </c>
      <c r="P28" s="1" t="s">
        <v>408</v>
      </c>
      <c r="Q28" s="1" t="s">
        <v>409</v>
      </c>
      <c r="R28" s="1" t="s">
        <v>589</v>
      </c>
      <c r="S28" s="1" t="s">
        <v>411</v>
      </c>
      <c r="T28" s="1" t="s">
        <v>412</v>
      </c>
      <c r="U28" s="1" t="s">
        <v>413</v>
      </c>
    </row>
    <row r="29" s="1" customFormat="1" spans="1:21">
      <c r="A29" s="3">
        <v>18278663819</v>
      </c>
      <c r="B29" s="1" t="s">
        <v>418</v>
      </c>
      <c r="C29" s="1" t="s">
        <v>590</v>
      </c>
      <c r="D29" s="1" t="s">
        <v>591</v>
      </c>
      <c r="E29" s="1" t="s">
        <v>592</v>
      </c>
      <c r="F29" s="1" t="s">
        <v>402</v>
      </c>
      <c r="G29" s="1" t="s">
        <v>419</v>
      </c>
      <c r="H29" s="1" t="s">
        <v>403</v>
      </c>
      <c r="I29" s="1" t="s">
        <v>593</v>
      </c>
      <c r="J29" s="1" t="s">
        <v>30</v>
      </c>
      <c r="K29" s="1" t="s">
        <v>594</v>
      </c>
      <c r="L29" s="1" t="s">
        <v>594</v>
      </c>
      <c r="M29" s="1" t="s">
        <v>406</v>
      </c>
      <c r="N29" s="1" t="s">
        <v>406</v>
      </c>
      <c r="O29" s="1" t="s">
        <v>407</v>
      </c>
      <c r="P29" s="1" t="s">
        <v>408</v>
      </c>
      <c r="Q29" s="1" t="s">
        <v>409</v>
      </c>
      <c r="R29" s="1" t="s">
        <v>595</v>
      </c>
      <c r="S29" s="1" t="s">
        <v>411</v>
      </c>
      <c r="T29" s="1" t="s">
        <v>412</v>
      </c>
      <c r="U29" s="1" t="s">
        <v>413</v>
      </c>
    </row>
    <row r="30" s="1" customFormat="1" spans="1:21">
      <c r="A30" s="3">
        <v>18279261796</v>
      </c>
      <c r="B30" s="1" t="s">
        <v>418</v>
      </c>
      <c r="C30" s="1" t="s">
        <v>596</v>
      </c>
      <c r="D30" s="1" t="s">
        <v>597</v>
      </c>
      <c r="E30" s="1" t="s">
        <v>598</v>
      </c>
      <c r="F30" s="1" t="s">
        <v>401</v>
      </c>
      <c r="G30" s="1" t="s">
        <v>419</v>
      </c>
      <c r="H30" s="1" t="s">
        <v>403</v>
      </c>
      <c r="I30" s="1" t="s">
        <v>599</v>
      </c>
      <c r="J30" s="1" t="s">
        <v>30</v>
      </c>
      <c r="K30" s="1" t="s">
        <v>600</v>
      </c>
      <c r="L30" s="1" t="s">
        <v>600</v>
      </c>
      <c r="M30" s="1" t="s">
        <v>406</v>
      </c>
      <c r="N30" s="1" t="s">
        <v>406</v>
      </c>
      <c r="O30" s="1" t="s">
        <v>407</v>
      </c>
      <c r="P30" s="1" t="s">
        <v>408</v>
      </c>
      <c r="Q30" s="1" t="s">
        <v>409</v>
      </c>
      <c r="R30" s="1" t="s">
        <v>601</v>
      </c>
      <c r="S30" s="1" t="s">
        <v>411</v>
      </c>
      <c r="T30" s="1" t="s">
        <v>412</v>
      </c>
      <c r="U30" s="1" t="s">
        <v>413</v>
      </c>
    </row>
    <row r="31" s="1" customFormat="1" spans="1:21">
      <c r="A31" s="3">
        <v>18283685580</v>
      </c>
      <c r="B31" s="1" t="s">
        <v>418</v>
      </c>
      <c r="C31" s="1" t="s">
        <v>602</v>
      </c>
      <c r="D31" s="1" t="s">
        <v>603</v>
      </c>
      <c r="E31" s="1" t="s">
        <v>604</v>
      </c>
      <c r="F31" s="1" t="s">
        <v>402</v>
      </c>
      <c r="G31" s="1" t="s">
        <v>419</v>
      </c>
      <c r="H31" s="1" t="s">
        <v>403</v>
      </c>
      <c r="I31" s="1" t="s">
        <v>605</v>
      </c>
      <c r="J31" s="1" t="s">
        <v>30</v>
      </c>
      <c r="K31" s="1" t="s">
        <v>606</v>
      </c>
      <c r="L31" s="1" t="s">
        <v>606</v>
      </c>
      <c r="M31" s="1" t="s">
        <v>406</v>
      </c>
      <c r="N31" s="1" t="s">
        <v>406</v>
      </c>
      <c r="O31" s="1" t="s">
        <v>407</v>
      </c>
      <c r="P31" s="1" t="s">
        <v>408</v>
      </c>
      <c r="Q31" s="1" t="s">
        <v>409</v>
      </c>
      <c r="R31" s="1" t="s">
        <v>607</v>
      </c>
      <c r="S31" s="1" t="s">
        <v>411</v>
      </c>
      <c r="T31" s="1" t="s">
        <v>412</v>
      </c>
      <c r="U31" s="1" t="s">
        <v>413</v>
      </c>
    </row>
    <row r="32" s="1" customFormat="1" spans="1:21">
      <c r="A32" s="3">
        <v>18284755804</v>
      </c>
      <c r="B32" s="1" t="s">
        <v>418</v>
      </c>
      <c r="C32" s="1" t="s">
        <v>608</v>
      </c>
      <c r="D32" s="1" t="s">
        <v>609</v>
      </c>
      <c r="E32" s="1" t="s">
        <v>610</v>
      </c>
      <c r="F32" s="1" t="s">
        <v>401</v>
      </c>
      <c r="G32" s="1" t="s">
        <v>419</v>
      </c>
      <c r="H32" s="1" t="s">
        <v>403</v>
      </c>
      <c r="I32" s="1" t="s">
        <v>611</v>
      </c>
      <c r="J32" s="1" t="s">
        <v>30</v>
      </c>
      <c r="K32" s="1" t="s">
        <v>612</v>
      </c>
      <c r="L32" s="1" t="s">
        <v>612</v>
      </c>
      <c r="M32" s="1" t="s">
        <v>406</v>
      </c>
      <c r="N32" s="1" t="s">
        <v>406</v>
      </c>
      <c r="O32" s="1" t="s">
        <v>407</v>
      </c>
      <c r="P32" s="1" t="s">
        <v>408</v>
      </c>
      <c r="Q32" s="1" t="s">
        <v>409</v>
      </c>
      <c r="R32" s="1" t="s">
        <v>613</v>
      </c>
      <c r="S32" s="1" t="s">
        <v>411</v>
      </c>
      <c r="T32" s="1" t="s">
        <v>412</v>
      </c>
      <c r="U32" s="1" t="s">
        <v>413</v>
      </c>
    </row>
    <row r="33" s="1" customFormat="1" spans="1:21">
      <c r="A33" s="3">
        <v>18291108450</v>
      </c>
      <c r="B33" s="1" t="s">
        <v>418</v>
      </c>
      <c r="C33" s="1" t="s">
        <v>614</v>
      </c>
      <c r="D33" s="1" t="s">
        <v>615</v>
      </c>
      <c r="E33" s="1" t="s">
        <v>616</v>
      </c>
      <c r="F33" s="1" t="s">
        <v>401</v>
      </c>
      <c r="G33" s="1" t="s">
        <v>402</v>
      </c>
      <c r="H33" s="1" t="s">
        <v>403</v>
      </c>
      <c r="I33" s="1" t="s">
        <v>617</v>
      </c>
      <c r="J33" s="1" t="s">
        <v>30</v>
      </c>
      <c r="K33" s="1" t="s">
        <v>618</v>
      </c>
      <c r="L33" s="1" t="s">
        <v>618</v>
      </c>
      <c r="M33" s="1" t="s">
        <v>406</v>
      </c>
      <c r="N33" s="1" t="s">
        <v>406</v>
      </c>
      <c r="O33" s="1" t="s">
        <v>407</v>
      </c>
      <c r="P33" s="1" t="s">
        <v>408</v>
      </c>
      <c r="Q33" s="1" t="s">
        <v>409</v>
      </c>
      <c r="R33" s="1" t="s">
        <v>619</v>
      </c>
      <c r="S33" s="1" t="s">
        <v>411</v>
      </c>
      <c r="T33" s="1" t="s">
        <v>412</v>
      </c>
      <c r="U33" s="1" t="s">
        <v>413</v>
      </c>
    </row>
    <row r="34" s="1" customFormat="1" spans="1:21">
      <c r="A34" s="3">
        <v>18291410989</v>
      </c>
      <c r="B34" s="1" t="s">
        <v>418</v>
      </c>
      <c r="C34" s="1" t="s">
        <v>620</v>
      </c>
      <c r="D34" s="1" t="s">
        <v>621</v>
      </c>
      <c r="E34" s="1" t="s">
        <v>622</v>
      </c>
      <c r="F34" s="1" t="s">
        <v>401</v>
      </c>
      <c r="G34" s="1" t="s">
        <v>402</v>
      </c>
      <c r="H34" s="1" t="s">
        <v>403</v>
      </c>
      <c r="I34" s="1" t="s">
        <v>623</v>
      </c>
      <c r="J34" s="1" t="s">
        <v>30</v>
      </c>
      <c r="K34" s="1" t="s">
        <v>624</v>
      </c>
      <c r="L34" s="1" t="s">
        <v>624</v>
      </c>
      <c r="M34" s="1" t="s">
        <v>406</v>
      </c>
      <c r="N34" s="1" t="s">
        <v>406</v>
      </c>
      <c r="O34" s="1" t="s">
        <v>407</v>
      </c>
      <c r="P34" s="1" t="s">
        <v>408</v>
      </c>
      <c r="Q34" s="1" t="s">
        <v>409</v>
      </c>
      <c r="R34" s="1" t="s">
        <v>625</v>
      </c>
      <c r="S34" s="1" t="s">
        <v>411</v>
      </c>
      <c r="T34" s="1" t="s">
        <v>412</v>
      </c>
      <c r="U34" s="1" t="s">
        <v>413</v>
      </c>
    </row>
    <row r="35" s="1" customFormat="1" spans="1:21">
      <c r="A35" s="3">
        <v>18292653502</v>
      </c>
      <c r="B35" s="1" t="s">
        <v>427</v>
      </c>
      <c r="C35" s="1" t="s">
        <v>626</v>
      </c>
      <c r="D35" s="1" t="s">
        <v>627</v>
      </c>
      <c r="E35" s="1" t="s">
        <v>628</v>
      </c>
      <c r="F35" s="1" t="s">
        <v>401</v>
      </c>
      <c r="G35" s="1" t="s">
        <v>402</v>
      </c>
      <c r="H35" s="1" t="s">
        <v>403</v>
      </c>
      <c r="I35" s="1" t="s">
        <v>629</v>
      </c>
      <c r="J35" s="1" t="s">
        <v>30</v>
      </c>
      <c r="K35" s="1" t="s">
        <v>630</v>
      </c>
      <c r="L35" s="1" t="s">
        <v>630</v>
      </c>
      <c r="M35" s="1" t="s">
        <v>406</v>
      </c>
      <c r="N35" s="1" t="s">
        <v>406</v>
      </c>
      <c r="O35" s="1" t="s">
        <v>407</v>
      </c>
      <c r="P35" s="1" t="s">
        <v>408</v>
      </c>
      <c r="Q35" s="1" t="s">
        <v>409</v>
      </c>
      <c r="R35" s="1" t="s">
        <v>631</v>
      </c>
      <c r="S35" s="1" t="s">
        <v>411</v>
      </c>
      <c r="T35" s="1" t="s">
        <v>412</v>
      </c>
      <c r="U35" s="1" t="s">
        <v>413</v>
      </c>
    </row>
    <row r="36" s="1" customFormat="1" spans="1:21">
      <c r="A36" s="3">
        <v>18292677778</v>
      </c>
      <c r="B36" s="1" t="s">
        <v>427</v>
      </c>
      <c r="C36" s="1" t="s">
        <v>632</v>
      </c>
      <c r="D36" s="1" t="s">
        <v>633</v>
      </c>
      <c r="E36" s="1" t="s">
        <v>634</v>
      </c>
      <c r="F36" s="1" t="s">
        <v>401</v>
      </c>
      <c r="G36" s="1" t="s">
        <v>419</v>
      </c>
      <c r="H36" s="1" t="s">
        <v>403</v>
      </c>
      <c r="I36" s="1" t="s">
        <v>635</v>
      </c>
      <c r="J36" s="1" t="s">
        <v>30</v>
      </c>
      <c r="K36" s="1" t="s">
        <v>636</v>
      </c>
      <c r="L36" s="1" t="s">
        <v>636</v>
      </c>
      <c r="M36" s="1" t="s">
        <v>406</v>
      </c>
      <c r="N36" s="1" t="s">
        <v>406</v>
      </c>
      <c r="O36" s="1" t="s">
        <v>407</v>
      </c>
      <c r="P36" s="1" t="s">
        <v>408</v>
      </c>
      <c r="Q36" s="1" t="s">
        <v>409</v>
      </c>
      <c r="R36" s="1" t="s">
        <v>637</v>
      </c>
      <c r="S36" s="1" t="s">
        <v>411</v>
      </c>
      <c r="T36" s="1" t="s">
        <v>412</v>
      </c>
      <c r="U36" s="1" t="s">
        <v>413</v>
      </c>
    </row>
    <row r="37" s="1" customFormat="1" spans="1:21">
      <c r="A37" s="3">
        <v>18294675578</v>
      </c>
      <c r="B37" s="1" t="s">
        <v>427</v>
      </c>
      <c r="C37" s="1" t="s">
        <v>638</v>
      </c>
      <c r="D37" s="1" t="s">
        <v>639</v>
      </c>
      <c r="E37" s="1" t="s">
        <v>640</v>
      </c>
      <c r="F37" s="1" t="s">
        <v>427</v>
      </c>
      <c r="G37" s="1" t="s">
        <v>402</v>
      </c>
      <c r="H37" s="1" t="s">
        <v>403</v>
      </c>
      <c r="I37" s="1" t="s">
        <v>641</v>
      </c>
      <c r="J37" s="1" t="s">
        <v>30</v>
      </c>
      <c r="K37" s="1" t="s">
        <v>642</v>
      </c>
      <c r="L37" s="1" t="s">
        <v>642</v>
      </c>
      <c r="M37" s="1" t="s">
        <v>406</v>
      </c>
      <c r="N37" s="1" t="s">
        <v>406</v>
      </c>
      <c r="O37" s="1" t="s">
        <v>407</v>
      </c>
      <c r="P37" s="1" t="s">
        <v>408</v>
      </c>
      <c r="Q37" s="1" t="s">
        <v>409</v>
      </c>
      <c r="R37" s="1" t="s">
        <v>643</v>
      </c>
      <c r="S37" s="1" t="s">
        <v>411</v>
      </c>
      <c r="T37" s="1" t="s">
        <v>412</v>
      </c>
      <c r="U37" s="1" t="s">
        <v>413</v>
      </c>
    </row>
    <row r="38" s="1" customFormat="1" spans="1:21">
      <c r="A38" s="3">
        <v>18294880164</v>
      </c>
      <c r="B38" s="1" t="s">
        <v>427</v>
      </c>
      <c r="C38" s="1" t="s">
        <v>644</v>
      </c>
      <c r="D38" s="1" t="s">
        <v>645</v>
      </c>
      <c r="E38" s="1" t="s">
        <v>646</v>
      </c>
      <c r="F38" s="1" t="s">
        <v>402</v>
      </c>
      <c r="G38" s="1" t="s">
        <v>419</v>
      </c>
      <c r="H38" s="1" t="s">
        <v>403</v>
      </c>
      <c r="I38" s="1" t="s">
        <v>647</v>
      </c>
      <c r="J38" s="1" t="s">
        <v>30</v>
      </c>
      <c r="K38" s="1" t="s">
        <v>648</v>
      </c>
      <c r="L38" s="1" t="s">
        <v>648</v>
      </c>
      <c r="M38" s="1" t="s">
        <v>406</v>
      </c>
      <c r="N38" s="1" t="s">
        <v>406</v>
      </c>
      <c r="O38" s="1" t="s">
        <v>407</v>
      </c>
      <c r="P38" s="1" t="s">
        <v>408</v>
      </c>
      <c r="Q38" s="1" t="s">
        <v>409</v>
      </c>
      <c r="R38" s="1" t="s">
        <v>649</v>
      </c>
      <c r="S38" s="1" t="s">
        <v>411</v>
      </c>
      <c r="T38" s="1" t="s">
        <v>412</v>
      </c>
      <c r="U38" s="1" t="s">
        <v>413</v>
      </c>
    </row>
    <row r="39" s="1" customFormat="1" spans="1:21">
      <c r="A39" s="3">
        <v>18295172505</v>
      </c>
      <c r="B39" s="1" t="s">
        <v>427</v>
      </c>
      <c r="C39" s="1" t="s">
        <v>650</v>
      </c>
      <c r="D39" s="1" t="s">
        <v>440</v>
      </c>
      <c r="E39" s="1" t="s">
        <v>651</v>
      </c>
      <c r="F39" s="1" t="s">
        <v>401</v>
      </c>
      <c r="G39" s="1" t="s">
        <v>419</v>
      </c>
      <c r="H39" s="1" t="s">
        <v>403</v>
      </c>
      <c r="I39" s="1" t="s">
        <v>652</v>
      </c>
      <c r="J39" s="1" t="s">
        <v>30</v>
      </c>
      <c r="K39" s="1" t="s">
        <v>653</v>
      </c>
      <c r="L39" s="1" t="s">
        <v>653</v>
      </c>
      <c r="M39" s="1" t="s">
        <v>406</v>
      </c>
      <c r="N39" s="1" t="s">
        <v>406</v>
      </c>
      <c r="O39" s="1" t="s">
        <v>407</v>
      </c>
      <c r="P39" s="1" t="s">
        <v>408</v>
      </c>
      <c r="Q39" s="1" t="s">
        <v>409</v>
      </c>
      <c r="R39" s="1" t="s">
        <v>654</v>
      </c>
      <c r="S39" s="1" t="s">
        <v>411</v>
      </c>
      <c r="T39" s="1" t="s">
        <v>412</v>
      </c>
      <c r="U39" s="1" t="s">
        <v>413</v>
      </c>
    </row>
    <row r="40" s="1" customFormat="1" spans="1:21">
      <c r="A40" s="3">
        <v>18300435153</v>
      </c>
      <c r="B40" s="1" t="s">
        <v>427</v>
      </c>
      <c r="C40" s="1" t="s">
        <v>655</v>
      </c>
      <c r="D40" s="1" t="s">
        <v>656</v>
      </c>
      <c r="E40" s="1" t="s">
        <v>657</v>
      </c>
      <c r="F40" s="1" t="s">
        <v>427</v>
      </c>
      <c r="G40" s="1" t="s">
        <v>402</v>
      </c>
      <c r="H40" s="1" t="s">
        <v>403</v>
      </c>
      <c r="I40" s="1" t="s">
        <v>658</v>
      </c>
      <c r="J40" s="1" t="s">
        <v>30</v>
      </c>
      <c r="K40" s="1" t="s">
        <v>659</v>
      </c>
      <c r="L40" s="1" t="s">
        <v>659</v>
      </c>
      <c r="M40" s="1" t="s">
        <v>406</v>
      </c>
      <c r="N40" s="1" t="s">
        <v>406</v>
      </c>
      <c r="O40" s="1" t="s">
        <v>407</v>
      </c>
      <c r="P40" s="1" t="s">
        <v>408</v>
      </c>
      <c r="Q40" s="1" t="s">
        <v>409</v>
      </c>
      <c r="R40" s="1" t="s">
        <v>660</v>
      </c>
      <c r="S40" s="1" t="s">
        <v>411</v>
      </c>
      <c r="T40" s="1" t="s">
        <v>412</v>
      </c>
      <c r="U40" s="1" t="s">
        <v>413</v>
      </c>
    </row>
    <row r="41" s="1" customFormat="1" spans="1:21">
      <c r="A41" s="3">
        <v>18301208550</v>
      </c>
      <c r="B41" s="1" t="s">
        <v>427</v>
      </c>
      <c r="C41" s="1" t="s">
        <v>661</v>
      </c>
      <c r="D41" s="1" t="s">
        <v>662</v>
      </c>
      <c r="E41" s="1" t="s">
        <v>663</v>
      </c>
      <c r="F41" s="1" t="s">
        <v>402</v>
      </c>
      <c r="G41" s="1" t="s">
        <v>419</v>
      </c>
      <c r="H41" s="1" t="s">
        <v>403</v>
      </c>
      <c r="I41" s="1" t="s">
        <v>664</v>
      </c>
      <c r="J41" s="1" t="s">
        <v>30</v>
      </c>
      <c r="K41" s="1" t="s">
        <v>665</v>
      </c>
      <c r="L41" s="1" t="s">
        <v>665</v>
      </c>
      <c r="M41" s="1" t="s">
        <v>406</v>
      </c>
      <c r="N41" s="1" t="s">
        <v>406</v>
      </c>
      <c r="O41" s="1" t="s">
        <v>407</v>
      </c>
      <c r="P41" s="1" t="s">
        <v>408</v>
      </c>
      <c r="Q41" s="1" t="s">
        <v>409</v>
      </c>
      <c r="R41" s="1" t="s">
        <v>666</v>
      </c>
      <c r="S41" s="1" t="s">
        <v>411</v>
      </c>
      <c r="T41" s="1" t="s">
        <v>412</v>
      </c>
      <c r="U41" s="1" t="s">
        <v>413</v>
      </c>
    </row>
    <row r="42" s="1" customFormat="1" spans="1:21">
      <c r="A42" s="3">
        <v>18301805151</v>
      </c>
      <c r="B42" s="1" t="s">
        <v>427</v>
      </c>
      <c r="C42" s="1" t="s">
        <v>667</v>
      </c>
      <c r="D42" s="1" t="s">
        <v>668</v>
      </c>
      <c r="E42" s="1" t="s">
        <v>669</v>
      </c>
      <c r="F42" s="1" t="s">
        <v>401</v>
      </c>
      <c r="G42" s="1" t="s">
        <v>402</v>
      </c>
      <c r="H42" s="1" t="s">
        <v>403</v>
      </c>
      <c r="I42" s="1" t="s">
        <v>670</v>
      </c>
      <c r="J42" s="1" t="s">
        <v>30</v>
      </c>
      <c r="K42" s="1" t="s">
        <v>671</v>
      </c>
      <c r="L42" s="1" t="s">
        <v>671</v>
      </c>
      <c r="M42" s="1" t="s">
        <v>406</v>
      </c>
      <c r="N42" s="1" t="s">
        <v>406</v>
      </c>
      <c r="O42" s="1" t="s">
        <v>407</v>
      </c>
      <c r="P42" s="1" t="s">
        <v>408</v>
      </c>
      <c r="Q42" s="1" t="s">
        <v>409</v>
      </c>
      <c r="R42" s="1" t="s">
        <v>672</v>
      </c>
      <c r="S42" s="1" t="s">
        <v>411</v>
      </c>
      <c r="T42" s="1" t="s">
        <v>412</v>
      </c>
      <c r="U42" s="1" t="s">
        <v>413</v>
      </c>
    </row>
    <row r="43" s="1" customFormat="1" spans="1:21">
      <c r="A43" s="3">
        <v>18302039318</v>
      </c>
      <c r="B43" s="1" t="s">
        <v>427</v>
      </c>
      <c r="C43" s="1" t="s">
        <v>673</v>
      </c>
      <c r="D43" s="1" t="s">
        <v>674</v>
      </c>
      <c r="E43" s="1" t="s">
        <v>675</v>
      </c>
      <c r="F43" s="1" t="s">
        <v>427</v>
      </c>
      <c r="G43" s="1" t="s">
        <v>402</v>
      </c>
      <c r="H43" s="1" t="s">
        <v>403</v>
      </c>
      <c r="I43" s="1" t="s">
        <v>676</v>
      </c>
      <c r="J43" s="1" t="s">
        <v>30</v>
      </c>
      <c r="K43" s="1" t="s">
        <v>677</v>
      </c>
      <c r="L43" s="1" t="s">
        <v>677</v>
      </c>
      <c r="M43" s="1" t="s">
        <v>406</v>
      </c>
      <c r="N43" s="1" t="s">
        <v>406</v>
      </c>
      <c r="O43" s="1" t="s">
        <v>407</v>
      </c>
      <c r="P43" s="1" t="s">
        <v>408</v>
      </c>
      <c r="Q43" s="1" t="s">
        <v>409</v>
      </c>
      <c r="R43" s="1" t="s">
        <v>678</v>
      </c>
      <c r="S43" s="1" t="s">
        <v>411</v>
      </c>
      <c r="T43" s="1" t="s">
        <v>412</v>
      </c>
      <c r="U43" s="1" t="s">
        <v>413</v>
      </c>
    </row>
    <row r="44" s="1" customFormat="1" spans="1:21">
      <c r="A44" s="3">
        <v>18303221469</v>
      </c>
      <c r="B44" s="1" t="s">
        <v>401</v>
      </c>
      <c r="C44" s="1" t="s">
        <v>679</v>
      </c>
      <c r="D44" s="1" t="s">
        <v>680</v>
      </c>
      <c r="E44" s="1" t="s">
        <v>681</v>
      </c>
      <c r="F44" s="1" t="s">
        <v>401</v>
      </c>
      <c r="G44" s="1" t="s">
        <v>402</v>
      </c>
      <c r="H44" s="1" t="s">
        <v>403</v>
      </c>
      <c r="I44" s="1" t="s">
        <v>682</v>
      </c>
      <c r="J44" s="1" t="s">
        <v>30</v>
      </c>
      <c r="K44" s="1" t="s">
        <v>683</v>
      </c>
      <c r="L44" s="1" t="s">
        <v>683</v>
      </c>
      <c r="M44" s="1" t="s">
        <v>406</v>
      </c>
      <c r="N44" s="1" t="s">
        <v>406</v>
      </c>
      <c r="O44" s="1" t="s">
        <v>407</v>
      </c>
      <c r="P44" s="1" t="s">
        <v>408</v>
      </c>
      <c r="Q44" s="1" t="s">
        <v>409</v>
      </c>
      <c r="R44" s="1" t="s">
        <v>684</v>
      </c>
      <c r="S44" s="1" t="s">
        <v>411</v>
      </c>
      <c r="T44" s="1" t="s">
        <v>412</v>
      </c>
      <c r="U44" s="1" t="s">
        <v>413</v>
      </c>
    </row>
    <row r="45" s="1" customFormat="1" spans="1:21">
      <c r="A45" s="3">
        <v>18303239600</v>
      </c>
      <c r="B45" s="1" t="s">
        <v>401</v>
      </c>
      <c r="C45" s="1" t="s">
        <v>685</v>
      </c>
      <c r="D45" s="1" t="s">
        <v>686</v>
      </c>
      <c r="E45" s="1" t="s">
        <v>687</v>
      </c>
      <c r="F45" s="1" t="s">
        <v>401</v>
      </c>
      <c r="G45" s="1" t="s">
        <v>402</v>
      </c>
      <c r="H45" s="1" t="s">
        <v>403</v>
      </c>
      <c r="I45" s="1" t="s">
        <v>688</v>
      </c>
      <c r="J45" s="1" t="s">
        <v>30</v>
      </c>
      <c r="K45" s="1" t="s">
        <v>689</v>
      </c>
      <c r="L45" s="1" t="s">
        <v>689</v>
      </c>
      <c r="M45" s="1" t="s">
        <v>406</v>
      </c>
      <c r="N45" s="1" t="s">
        <v>406</v>
      </c>
      <c r="O45" s="1" t="s">
        <v>407</v>
      </c>
      <c r="P45" s="1" t="s">
        <v>408</v>
      </c>
      <c r="Q45" s="1" t="s">
        <v>409</v>
      </c>
      <c r="R45" s="1" t="s">
        <v>690</v>
      </c>
      <c r="S45" s="1" t="s">
        <v>411</v>
      </c>
      <c r="T45" s="1" t="s">
        <v>412</v>
      </c>
      <c r="U45" s="1" t="s">
        <v>413</v>
      </c>
    </row>
    <row r="46" s="1" customFormat="1" spans="1:21">
      <c r="A46" s="3">
        <v>18303283258</v>
      </c>
      <c r="B46" s="1" t="s">
        <v>401</v>
      </c>
      <c r="C46" s="1" t="s">
        <v>691</v>
      </c>
      <c r="D46" s="1" t="s">
        <v>692</v>
      </c>
      <c r="E46" s="1" t="s">
        <v>693</v>
      </c>
      <c r="F46" s="1" t="s">
        <v>402</v>
      </c>
      <c r="G46" s="1" t="s">
        <v>419</v>
      </c>
      <c r="H46" s="1" t="s">
        <v>403</v>
      </c>
      <c r="I46" s="1" t="s">
        <v>694</v>
      </c>
      <c r="J46" s="1" t="s">
        <v>30</v>
      </c>
      <c r="K46" s="1" t="s">
        <v>695</v>
      </c>
      <c r="L46" s="1" t="s">
        <v>695</v>
      </c>
      <c r="M46" s="1" t="s">
        <v>406</v>
      </c>
      <c r="N46" s="1" t="s">
        <v>406</v>
      </c>
      <c r="O46" s="1" t="s">
        <v>407</v>
      </c>
      <c r="P46" s="1" t="s">
        <v>408</v>
      </c>
      <c r="Q46" s="1" t="s">
        <v>409</v>
      </c>
      <c r="R46" s="1" t="s">
        <v>696</v>
      </c>
      <c r="S46" s="1" t="s">
        <v>411</v>
      </c>
      <c r="T46" s="1" t="s">
        <v>412</v>
      </c>
      <c r="U46" s="1" t="s">
        <v>413</v>
      </c>
    </row>
    <row r="47" s="1" customFormat="1" spans="1:21">
      <c r="A47" s="3">
        <v>18305729639</v>
      </c>
      <c r="B47" s="1" t="s">
        <v>401</v>
      </c>
      <c r="C47" s="1" t="s">
        <v>697</v>
      </c>
      <c r="D47" s="1" t="s">
        <v>698</v>
      </c>
      <c r="E47" s="1" t="s">
        <v>699</v>
      </c>
      <c r="F47" s="1" t="s">
        <v>401</v>
      </c>
      <c r="G47" s="1" t="s">
        <v>402</v>
      </c>
      <c r="H47" s="1" t="s">
        <v>403</v>
      </c>
      <c r="I47" s="1" t="s">
        <v>700</v>
      </c>
      <c r="J47" s="1" t="s">
        <v>30</v>
      </c>
      <c r="K47" s="1" t="s">
        <v>701</v>
      </c>
      <c r="L47" s="1" t="s">
        <v>701</v>
      </c>
      <c r="M47" s="1" t="s">
        <v>406</v>
      </c>
      <c r="N47" s="1" t="s">
        <v>406</v>
      </c>
      <c r="O47" s="1" t="s">
        <v>407</v>
      </c>
      <c r="P47" s="1" t="s">
        <v>408</v>
      </c>
      <c r="Q47" s="1" t="s">
        <v>409</v>
      </c>
      <c r="R47" s="1" t="s">
        <v>702</v>
      </c>
      <c r="S47" s="1" t="s">
        <v>411</v>
      </c>
      <c r="T47" s="1" t="s">
        <v>412</v>
      </c>
      <c r="U47" s="1" t="s">
        <v>413</v>
      </c>
    </row>
    <row r="48" s="1" customFormat="1" spans="1:21">
      <c r="A48" s="3">
        <v>18307367300</v>
      </c>
      <c r="B48" s="1" t="s">
        <v>401</v>
      </c>
      <c r="C48" s="1" t="s">
        <v>703</v>
      </c>
      <c r="D48" s="1" t="s">
        <v>704</v>
      </c>
      <c r="E48" s="1" t="s">
        <v>705</v>
      </c>
      <c r="F48" s="1" t="s">
        <v>401</v>
      </c>
      <c r="G48" s="1" t="s">
        <v>402</v>
      </c>
      <c r="H48" s="1" t="s">
        <v>403</v>
      </c>
      <c r="I48" s="1" t="s">
        <v>706</v>
      </c>
      <c r="J48" s="1" t="s">
        <v>30</v>
      </c>
      <c r="K48" s="1" t="s">
        <v>707</v>
      </c>
      <c r="L48" s="1" t="s">
        <v>707</v>
      </c>
      <c r="M48" s="1" t="s">
        <v>406</v>
      </c>
      <c r="N48" s="1" t="s">
        <v>406</v>
      </c>
      <c r="O48" s="1" t="s">
        <v>407</v>
      </c>
      <c r="P48" s="1" t="s">
        <v>408</v>
      </c>
      <c r="Q48" s="1" t="s">
        <v>409</v>
      </c>
      <c r="R48" s="1" t="s">
        <v>708</v>
      </c>
      <c r="S48" s="1" t="s">
        <v>411</v>
      </c>
      <c r="T48" s="1" t="s">
        <v>412</v>
      </c>
      <c r="U48" s="1" t="s">
        <v>413</v>
      </c>
    </row>
    <row r="49" s="1" customFormat="1" spans="1:21">
      <c r="A49" s="3">
        <v>18307629597</v>
      </c>
      <c r="B49" s="1" t="s">
        <v>401</v>
      </c>
      <c r="C49" s="1" t="s">
        <v>709</v>
      </c>
      <c r="D49" s="1" t="s">
        <v>710</v>
      </c>
      <c r="E49" s="1" t="s">
        <v>711</v>
      </c>
      <c r="F49" s="1" t="s">
        <v>402</v>
      </c>
      <c r="G49" s="1" t="s">
        <v>419</v>
      </c>
      <c r="H49" s="1" t="s">
        <v>403</v>
      </c>
      <c r="I49" s="1" t="s">
        <v>712</v>
      </c>
      <c r="J49" s="1" t="s">
        <v>30</v>
      </c>
      <c r="K49" s="1" t="s">
        <v>713</v>
      </c>
      <c r="L49" s="1" t="s">
        <v>713</v>
      </c>
      <c r="M49" s="1" t="s">
        <v>406</v>
      </c>
      <c r="N49" s="1" t="s">
        <v>406</v>
      </c>
      <c r="O49" s="1" t="s">
        <v>407</v>
      </c>
      <c r="P49" s="1" t="s">
        <v>408</v>
      </c>
      <c r="Q49" s="1" t="s">
        <v>409</v>
      </c>
      <c r="R49" s="1" t="s">
        <v>714</v>
      </c>
      <c r="S49" s="1" t="s">
        <v>411</v>
      </c>
      <c r="T49" s="1" t="s">
        <v>412</v>
      </c>
      <c r="U49" s="1" t="s">
        <v>413</v>
      </c>
    </row>
    <row r="50" s="1" customFormat="1" spans="1:21">
      <c r="A50" s="3">
        <v>18308506269</v>
      </c>
      <c r="B50" s="1" t="s">
        <v>401</v>
      </c>
      <c r="C50" s="1" t="s">
        <v>715</v>
      </c>
      <c r="D50" s="1" t="s">
        <v>716</v>
      </c>
      <c r="E50" s="1" t="s">
        <v>717</v>
      </c>
      <c r="F50" s="1" t="s">
        <v>401</v>
      </c>
      <c r="G50" s="1" t="s">
        <v>402</v>
      </c>
      <c r="H50" s="1" t="s">
        <v>403</v>
      </c>
      <c r="I50" s="1" t="s">
        <v>718</v>
      </c>
      <c r="J50" s="1" t="s">
        <v>30</v>
      </c>
      <c r="K50" s="1" t="s">
        <v>719</v>
      </c>
      <c r="L50" s="1" t="s">
        <v>719</v>
      </c>
      <c r="M50" s="1" t="s">
        <v>406</v>
      </c>
      <c r="N50" s="1" t="s">
        <v>406</v>
      </c>
      <c r="O50" s="1" t="s">
        <v>407</v>
      </c>
      <c r="P50" s="1" t="s">
        <v>408</v>
      </c>
      <c r="Q50" s="1" t="s">
        <v>409</v>
      </c>
      <c r="R50" s="1" t="s">
        <v>720</v>
      </c>
      <c r="S50" s="1" t="s">
        <v>411</v>
      </c>
      <c r="T50" s="1" t="s">
        <v>412</v>
      </c>
      <c r="U50" s="1" t="s">
        <v>413</v>
      </c>
    </row>
    <row r="51" s="1" customFormat="1" spans="1:21">
      <c r="A51" s="3">
        <v>18309273490</v>
      </c>
      <c r="B51" s="1" t="s">
        <v>401</v>
      </c>
      <c r="C51" s="1" t="s">
        <v>721</v>
      </c>
      <c r="D51" s="1" t="s">
        <v>722</v>
      </c>
      <c r="E51" s="1" t="s">
        <v>723</v>
      </c>
      <c r="F51" s="1" t="s">
        <v>401</v>
      </c>
      <c r="G51" s="1" t="s">
        <v>402</v>
      </c>
      <c r="H51" s="1" t="s">
        <v>403</v>
      </c>
      <c r="I51" s="1" t="s">
        <v>724</v>
      </c>
      <c r="J51" s="1" t="s">
        <v>30</v>
      </c>
      <c r="K51" s="1" t="s">
        <v>725</v>
      </c>
      <c r="L51" s="1" t="s">
        <v>725</v>
      </c>
      <c r="M51" s="1" t="s">
        <v>406</v>
      </c>
      <c r="N51" s="1" t="s">
        <v>406</v>
      </c>
      <c r="O51" s="1" t="s">
        <v>407</v>
      </c>
      <c r="P51" s="1" t="s">
        <v>408</v>
      </c>
      <c r="Q51" s="1" t="s">
        <v>409</v>
      </c>
      <c r="R51" s="1" t="s">
        <v>726</v>
      </c>
      <c r="S51" s="1" t="s">
        <v>411</v>
      </c>
      <c r="T51" s="1" t="s">
        <v>412</v>
      </c>
      <c r="U51" s="1" t="s">
        <v>413</v>
      </c>
    </row>
    <row r="52" s="1" customFormat="1" spans="1:21">
      <c r="A52" s="3">
        <v>18309513305</v>
      </c>
      <c r="B52" s="1" t="s">
        <v>401</v>
      </c>
      <c r="C52" s="1" t="s">
        <v>727</v>
      </c>
      <c r="D52" s="1" t="s">
        <v>481</v>
      </c>
      <c r="E52" s="1" t="s">
        <v>728</v>
      </c>
      <c r="F52" s="1" t="s">
        <v>401</v>
      </c>
      <c r="G52" s="1" t="s">
        <v>402</v>
      </c>
      <c r="H52" s="1" t="s">
        <v>403</v>
      </c>
      <c r="I52" s="1" t="s">
        <v>729</v>
      </c>
      <c r="J52" s="1" t="s">
        <v>30</v>
      </c>
      <c r="K52" s="1" t="s">
        <v>730</v>
      </c>
      <c r="L52" s="1" t="s">
        <v>730</v>
      </c>
      <c r="M52" s="1" t="s">
        <v>406</v>
      </c>
      <c r="N52" s="1" t="s">
        <v>406</v>
      </c>
      <c r="O52" s="1" t="s">
        <v>407</v>
      </c>
      <c r="P52" s="1" t="s">
        <v>408</v>
      </c>
      <c r="Q52" s="1" t="s">
        <v>409</v>
      </c>
      <c r="R52" s="1" t="s">
        <v>731</v>
      </c>
      <c r="S52" s="1" t="s">
        <v>411</v>
      </c>
      <c r="T52" s="1" t="s">
        <v>412</v>
      </c>
      <c r="U52" s="1" t="s">
        <v>413</v>
      </c>
    </row>
    <row r="53" s="1" customFormat="1" spans="1:21">
      <c r="A53" s="3">
        <v>18309660120</v>
      </c>
      <c r="B53" s="1" t="s">
        <v>401</v>
      </c>
      <c r="C53" s="1" t="s">
        <v>732</v>
      </c>
      <c r="D53" s="1" t="s">
        <v>733</v>
      </c>
      <c r="E53" s="1" t="s">
        <v>734</v>
      </c>
      <c r="F53" s="1" t="s">
        <v>401</v>
      </c>
      <c r="G53" s="1" t="s">
        <v>419</v>
      </c>
      <c r="H53" s="1" t="s">
        <v>403</v>
      </c>
      <c r="I53" s="1" t="s">
        <v>735</v>
      </c>
      <c r="J53" s="1" t="s">
        <v>30</v>
      </c>
      <c r="K53" s="1" t="s">
        <v>736</v>
      </c>
      <c r="L53" s="1" t="s">
        <v>736</v>
      </c>
      <c r="M53" s="1" t="s">
        <v>406</v>
      </c>
      <c r="N53" s="1" t="s">
        <v>406</v>
      </c>
      <c r="O53" s="1" t="s">
        <v>407</v>
      </c>
      <c r="P53" s="1" t="s">
        <v>408</v>
      </c>
      <c r="Q53" s="1" t="s">
        <v>409</v>
      </c>
      <c r="R53" s="1" t="s">
        <v>737</v>
      </c>
      <c r="S53" s="1" t="s">
        <v>411</v>
      </c>
      <c r="T53" s="1" t="s">
        <v>412</v>
      </c>
      <c r="U53" s="1" t="s">
        <v>413</v>
      </c>
    </row>
    <row r="54" s="1" customFormat="1" spans="1:21">
      <c r="A54" s="3">
        <v>18309670933</v>
      </c>
      <c r="B54" s="1" t="s">
        <v>401</v>
      </c>
      <c r="C54" s="1" t="s">
        <v>738</v>
      </c>
      <c r="D54" s="1" t="s">
        <v>739</v>
      </c>
      <c r="E54" s="1" t="s">
        <v>740</v>
      </c>
      <c r="F54" s="1" t="s">
        <v>401</v>
      </c>
      <c r="G54" s="1" t="s">
        <v>402</v>
      </c>
      <c r="H54" s="1" t="s">
        <v>403</v>
      </c>
      <c r="I54" s="1" t="s">
        <v>741</v>
      </c>
      <c r="J54" s="1" t="s">
        <v>30</v>
      </c>
      <c r="K54" s="1" t="s">
        <v>742</v>
      </c>
      <c r="L54" s="1" t="s">
        <v>742</v>
      </c>
      <c r="M54" s="1" t="s">
        <v>406</v>
      </c>
      <c r="N54" s="1" t="s">
        <v>406</v>
      </c>
      <c r="O54" s="1" t="s">
        <v>407</v>
      </c>
      <c r="P54" s="1" t="s">
        <v>408</v>
      </c>
      <c r="Q54" s="1" t="s">
        <v>409</v>
      </c>
      <c r="R54" s="1" t="s">
        <v>743</v>
      </c>
      <c r="S54" s="1" t="s">
        <v>411</v>
      </c>
      <c r="T54" s="1" t="s">
        <v>412</v>
      </c>
      <c r="U54" s="1" t="s">
        <v>413</v>
      </c>
    </row>
    <row r="55" s="1" customFormat="1" spans="1:21">
      <c r="A55" s="3">
        <v>18312202349</v>
      </c>
      <c r="B55" s="1" t="s">
        <v>401</v>
      </c>
      <c r="C55" s="1" t="s">
        <v>744</v>
      </c>
      <c r="D55" s="1" t="s">
        <v>745</v>
      </c>
      <c r="E55" s="1" t="s">
        <v>746</v>
      </c>
      <c r="F55" s="1" t="s">
        <v>401</v>
      </c>
      <c r="G55" s="1" t="s">
        <v>402</v>
      </c>
      <c r="H55" s="1" t="s">
        <v>403</v>
      </c>
      <c r="I55" s="1" t="s">
        <v>747</v>
      </c>
      <c r="J55" s="1" t="s">
        <v>30</v>
      </c>
      <c r="K55" s="1" t="s">
        <v>748</v>
      </c>
      <c r="L55" s="1" t="s">
        <v>748</v>
      </c>
      <c r="M55" s="1" t="s">
        <v>406</v>
      </c>
      <c r="N55" s="1" t="s">
        <v>406</v>
      </c>
      <c r="O55" s="1" t="s">
        <v>407</v>
      </c>
      <c r="P55" s="1" t="s">
        <v>408</v>
      </c>
      <c r="Q55" s="1" t="s">
        <v>409</v>
      </c>
      <c r="R55" s="1" t="s">
        <v>749</v>
      </c>
      <c r="S55" s="1" t="s">
        <v>411</v>
      </c>
      <c r="T55" s="1" t="s">
        <v>412</v>
      </c>
      <c r="U55" s="1" t="s">
        <v>413</v>
      </c>
    </row>
    <row r="56" s="1" customFormat="1" spans="1:21">
      <c r="A56" s="3">
        <v>18313053973</v>
      </c>
      <c r="B56" s="1" t="s">
        <v>401</v>
      </c>
      <c r="C56" s="1" t="s">
        <v>750</v>
      </c>
      <c r="D56" s="1" t="s">
        <v>751</v>
      </c>
      <c r="E56" s="1" t="s">
        <v>752</v>
      </c>
      <c r="F56" s="1" t="s">
        <v>401</v>
      </c>
      <c r="G56" s="1" t="s">
        <v>402</v>
      </c>
      <c r="H56" s="1" t="s">
        <v>403</v>
      </c>
      <c r="I56" s="1" t="s">
        <v>753</v>
      </c>
      <c r="J56" s="1" t="s">
        <v>30</v>
      </c>
      <c r="K56" s="1" t="s">
        <v>754</v>
      </c>
      <c r="L56" s="1" t="s">
        <v>754</v>
      </c>
      <c r="M56" s="1" t="s">
        <v>406</v>
      </c>
      <c r="N56" s="1" t="s">
        <v>406</v>
      </c>
      <c r="O56" s="1" t="s">
        <v>407</v>
      </c>
      <c r="P56" s="1" t="s">
        <v>408</v>
      </c>
      <c r="Q56" s="1" t="s">
        <v>409</v>
      </c>
      <c r="R56" s="1" t="s">
        <v>755</v>
      </c>
      <c r="S56" s="1" t="s">
        <v>411</v>
      </c>
      <c r="T56" s="1" t="s">
        <v>412</v>
      </c>
      <c r="U56" s="1" t="s">
        <v>413</v>
      </c>
    </row>
    <row r="57" s="1" customFormat="1" spans="1:21">
      <c r="A57" s="3">
        <v>18313263343</v>
      </c>
      <c r="B57" s="1" t="s">
        <v>401</v>
      </c>
      <c r="C57" s="1" t="s">
        <v>756</v>
      </c>
      <c r="D57" s="1" t="s">
        <v>757</v>
      </c>
      <c r="E57" s="1" t="s">
        <v>758</v>
      </c>
      <c r="F57" s="1" t="s">
        <v>402</v>
      </c>
      <c r="G57" s="1" t="s">
        <v>419</v>
      </c>
      <c r="H57" s="1" t="s">
        <v>403</v>
      </c>
      <c r="I57" s="1" t="s">
        <v>759</v>
      </c>
      <c r="J57" s="1" t="s">
        <v>30</v>
      </c>
      <c r="K57" s="1" t="s">
        <v>760</v>
      </c>
      <c r="L57" s="1" t="s">
        <v>760</v>
      </c>
      <c r="M57" s="1" t="s">
        <v>406</v>
      </c>
      <c r="N57" s="1" t="s">
        <v>406</v>
      </c>
      <c r="O57" s="1" t="s">
        <v>407</v>
      </c>
      <c r="P57" s="1" t="s">
        <v>408</v>
      </c>
      <c r="Q57" s="1" t="s">
        <v>409</v>
      </c>
      <c r="R57" s="1" t="s">
        <v>761</v>
      </c>
      <c r="S57" s="1" t="s">
        <v>411</v>
      </c>
      <c r="T57" s="1" t="s">
        <v>412</v>
      </c>
      <c r="U57" s="1" t="s">
        <v>413</v>
      </c>
    </row>
    <row r="58" s="1" customFormat="1" spans="1:21">
      <c r="A58" s="3">
        <v>18313994512</v>
      </c>
      <c r="B58" s="1" t="s">
        <v>402</v>
      </c>
      <c r="C58" s="1" t="s">
        <v>762</v>
      </c>
      <c r="D58" s="1" t="s">
        <v>763</v>
      </c>
      <c r="E58" s="1" t="s">
        <v>764</v>
      </c>
      <c r="F58" s="1" t="s">
        <v>402</v>
      </c>
      <c r="G58" s="1" t="s">
        <v>419</v>
      </c>
      <c r="H58" s="1" t="s">
        <v>403</v>
      </c>
      <c r="I58" s="1" t="s">
        <v>765</v>
      </c>
      <c r="J58" s="1" t="s">
        <v>30</v>
      </c>
      <c r="K58" s="1" t="s">
        <v>766</v>
      </c>
      <c r="L58" s="1" t="s">
        <v>766</v>
      </c>
      <c r="M58" s="1" t="s">
        <v>406</v>
      </c>
      <c r="N58" s="1" t="s">
        <v>406</v>
      </c>
      <c r="O58" s="1" t="s">
        <v>407</v>
      </c>
      <c r="P58" s="1" t="s">
        <v>408</v>
      </c>
      <c r="Q58" s="1" t="s">
        <v>409</v>
      </c>
      <c r="R58" s="1" t="s">
        <v>767</v>
      </c>
      <c r="S58" s="1" t="s">
        <v>411</v>
      </c>
      <c r="T58" s="1" t="s">
        <v>412</v>
      </c>
      <c r="U58" s="1" t="s">
        <v>413</v>
      </c>
    </row>
    <row r="59" s="1" customFormat="1" spans="1:21">
      <c r="A59" s="3">
        <v>18314074087</v>
      </c>
      <c r="B59" s="1" t="s">
        <v>402</v>
      </c>
      <c r="C59" s="1" t="s">
        <v>768</v>
      </c>
      <c r="D59" s="1" t="s">
        <v>769</v>
      </c>
      <c r="E59" s="1" t="s">
        <v>770</v>
      </c>
      <c r="F59" s="1" t="s">
        <v>402</v>
      </c>
      <c r="G59" s="1" t="s">
        <v>419</v>
      </c>
      <c r="H59" s="1" t="s">
        <v>403</v>
      </c>
      <c r="I59" s="1" t="s">
        <v>771</v>
      </c>
      <c r="J59" s="1" t="s">
        <v>30</v>
      </c>
      <c r="K59" s="1" t="s">
        <v>772</v>
      </c>
      <c r="L59" s="1" t="s">
        <v>772</v>
      </c>
      <c r="M59" s="1" t="s">
        <v>406</v>
      </c>
      <c r="N59" s="1" t="s">
        <v>406</v>
      </c>
      <c r="O59" s="1" t="s">
        <v>407</v>
      </c>
      <c r="P59" s="1" t="s">
        <v>408</v>
      </c>
      <c r="Q59" s="1" t="s">
        <v>409</v>
      </c>
      <c r="R59" s="1" t="s">
        <v>773</v>
      </c>
      <c r="S59" s="1" t="s">
        <v>411</v>
      </c>
      <c r="T59" s="1" t="s">
        <v>412</v>
      </c>
      <c r="U59" s="1" t="s">
        <v>413</v>
      </c>
    </row>
    <row r="60" s="1" customFormat="1" spans="1:21">
      <c r="A60" s="3">
        <v>18314321526</v>
      </c>
      <c r="B60" s="1" t="s">
        <v>402</v>
      </c>
      <c r="C60" s="1" t="s">
        <v>774</v>
      </c>
      <c r="D60" s="1" t="s">
        <v>775</v>
      </c>
      <c r="E60" s="1" t="s">
        <v>776</v>
      </c>
      <c r="F60" s="1" t="s">
        <v>402</v>
      </c>
      <c r="G60" s="1" t="s">
        <v>419</v>
      </c>
      <c r="H60" s="1" t="s">
        <v>403</v>
      </c>
      <c r="I60" s="1" t="s">
        <v>777</v>
      </c>
      <c r="J60" s="1" t="s">
        <v>30</v>
      </c>
      <c r="K60" s="1" t="s">
        <v>778</v>
      </c>
      <c r="L60" s="1" t="s">
        <v>778</v>
      </c>
      <c r="M60" s="1" t="s">
        <v>406</v>
      </c>
      <c r="N60" s="1" t="s">
        <v>406</v>
      </c>
      <c r="O60" s="1" t="s">
        <v>407</v>
      </c>
      <c r="P60" s="1" t="s">
        <v>408</v>
      </c>
      <c r="Q60" s="1" t="s">
        <v>409</v>
      </c>
      <c r="R60" s="1" t="s">
        <v>779</v>
      </c>
      <c r="S60" s="1" t="s">
        <v>411</v>
      </c>
      <c r="T60" s="1" t="s">
        <v>412</v>
      </c>
      <c r="U60" s="1" t="s">
        <v>413</v>
      </c>
    </row>
    <row r="61" s="1" customFormat="1" spans="1:21">
      <c r="A61" s="3">
        <v>18319550930</v>
      </c>
      <c r="B61" s="1" t="s">
        <v>402</v>
      </c>
      <c r="C61" s="1" t="s">
        <v>780</v>
      </c>
      <c r="D61" s="1" t="s">
        <v>645</v>
      </c>
      <c r="E61" s="1" t="s">
        <v>781</v>
      </c>
      <c r="F61" s="1" t="s">
        <v>402</v>
      </c>
      <c r="G61" s="1" t="s">
        <v>419</v>
      </c>
      <c r="H61" s="1" t="s">
        <v>403</v>
      </c>
      <c r="I61" s="1" t="s">
        <v>782</v>
      </c>
      <c r="J61" s="1" t="s">
        <v>30</v>
      </c>
      <c r="K61" s="1" t="s">
        <v>783</v>
      </c>
      <c r="L61" s="1" t="s">
        <v>783</v>
      </c>
      <c r="M61" s="1" t="s">
        <v>406</v>
      </c>
      <c r="N61" s="1" t="s">
        <v>406</v>
      </c>
      <c r="O61" s="1" t="s">
        <v>407</v>
      </c>
      <c r="P61" s="1" t="s">
        <v>408</v>
      </c>
      <c r="Q61" s="1" t="s">
        <v>409</v>
      </c>
      <c r="R61" s="1" t="s">
        <v>784</v>
      </c>
      <c r="S61" s="1" t="s">
        <v>411</v>
      </c>
      <c r="T61" s="1" t="s">
        <v>412</v>
      </c>
      <c r="U61" s="1" t="s">
        <v>413</v>
      </c>
    </row>
    <row r="62" s="1" customFormat="1" spans="1:21">
      <c r="A62" s="3">
        <v>18319843884</v>
      </c>
      <c r="B62" s="1" t="s">
        <v>402</v>
      </c>
      <c r="C62" s="1" t="s">
        <v>785</v>
      </c>
      <c r="D62" s="1" t="s">
        <v>786</v>
      </c>
      <c r="E62" s="1" t="s">
        <v>787</v>
      </c>
      <c r="F62" s="1" t="s">
        <v>402</v>
      </c>
      <c r="G62" s="1" t="s">
        <v>419</v>
      </c>
      <c r="H62" s="1" t="s">
        <v>403</v>
      </c>
      <c r="I62" s="1" t="s">
        <v>788</v>
      </c>
      <c r="J62" s="1" t="s">
        <v>30</v>
      </c>
      <c r="K62" s="1" t="s">
        <v>789</v>
      </c>
      <c r="L62" s="1" t="s">
        <v>789</v>
      </c>
      <c r="M62" s="1" t="s">
        <v>406</v>
      </c>
      <c r="N62" s="1" t="s">
        <v>406</v>
      </c>
      <c r="O62" s="1" t="s">
        <v>407</v>
      </c>
      <c r="P62" s="1" t="s">
        <v>408</v>
      </c>
      <c r="Q62" s="1" t="s">
        <v>409</v>
      </c>
      <c r="R62" s="1" t="s">
        <v>790</v>
      </c>
      <c r="S62" s="1" t="s">
        <v>411</v>
      </c>
      <c r="T62" s="1" t="s">
        <v>412</v>
      </c>
      <c r="U62" s="1" t="s">
        <v>413</v>
      </c>
    </row>
    <row r="63" s="1" customFormat="1" spans="1:21">
      <c r="A63" s="3">
        <v>18320528517</v>
      </c>
      <c r="B63" s="1" t="s">
        <v>402</v>
      </c>
      <c r="C63" s="1" t="s">
        <v>791</v>
      </c>
      <c r="D63" s="1" t="s">
        <v>792</v>
      </c>
      <c r="E63" s="1" t="s">
        <v>793</v>
      </c>
      <c r="F63" s="1" t="s">
        <v>402</v>
      </c>
      <c r="G63" s="1" t="s">
        <v>419</v>
      </c>
      <c r="H63" s="1" t="s">
        <v>403</v>
      </c>
      <c r="I63" s="1" t="s">
        <v>794</v>
      </c>
      <c r="J63" s="1" t="s">
        <v>30</v>
      </c>
      <c r="K63" s="1" t="s">
        <v>795</v>
      </c>
      <c r="L63" s="1" t="s">
        <v>795</v>
      </c>
      <c r="M63" s="1" t="s">
        <v>406</v>
      </c>
      <c r="N63" s="1" t="s">
        <v>406</v>
      </c>
      <c r="O63" s="1" t="s">
        <v>407</v>
      </c>
      <c r="P63" s="1" t="s">
        <v>408</v>
      </c>
      <c r="Q63" s="1" t="s">
        <v>409</v>
      </c>
      <c r="R63" s="1" t="s">
        <v>796</v>
      </c>
      <c r="S63" s="1" t="s">
        <v>411</v>
      </c>
      <c r="T63" s="1" t="s">
        <v>412</v>
      </c>
      <c r="U63" s="1" t="s">
        <v>413</v>
      </c>
    </row>
    <row r="64" s="1" customFormat="1" spans="1:21">
      <c r="A64" s="3">
        <v>18320703547</v>
      </c>
      <c r="B64" s="1" t="s">
        <v>402</v>
      </c>
      <c r="C64" s="1" t="s">
        <v>797</v>
      </c>
      <c r="D64" s="1" t="s">
        <v>798</v>
      </c>
      <c r="E64" s="1" t="s">
        <v>799</v>
      </c>
      <c r="F64" s="1" t="s">
        <v>402</v>
      </c>
      <c r="G64" s="1" t="s">
        <v>419</v>
      </c>
      <c r="H64" s="1" t="s">
        <v>403</v>
      </c>
      <c r="I64" s="1" t="s">
        <v>800</v>
      </c>
      <c r="J64" s="1" t="s">
        <v>30</v>
      </c>
      <c r="K64" s="1" t="s">
        <v>801</v>
      </c>
      <c r="L64" s="1" t="s">
        <v>801</v>
      </c>
      <c r="M64" s="1" t="s">
        <v>406</v>
      </c>
      <c r="N64" s="1" t="s">
        <v>406</v>
      </c>
      <c r="O64" s="1" t="s">
        <v>407</v>
      </c>
      <c r="P64" s="1" t="s">
        <v>408</v>
      </c>
      <c r="Q64" s="1" t="s">
        <v>409</v>
      </c>
      <c r="R64" s="1" t="s">
        <v>802</v>
      </c>
      <c r="S64" s="1" t="s">
        <v>411</v>
      </c>
      <c r="T64" s="1" t="s">
        <v>412</v>
      </c>
      <c r="U64" s="1" t="s">
        <v>413</v>
      </c>
    </row>
    <row r="65" s="1" customFormat="1" spans="1:21">
      <c r="A65" s="3">
        <v>18321200657</v>
      </c>
      <c r="B65" s="1" t="s">
        <v>402</v>
      </c>
      <c r="C65" s="1" t="s">
        <v>803</v>
      </c>
      <c r="D65" s="1" t="s">
        <v>804</v>
      </c>
      <c r="E65" s="1" t="s">
        <v>805</v>
      </c>
      <c r="F65" s="1" t="s">
        <v>402</v>
      </c>
      <c r="G65" s="1" t="s">
        <v>419</v>
      </c>
      <c r="H65" s="1" t="s">
        <v>403</v>
      </c>
      <c r="I65" s="1" t="s">
        <v>806</v>
      </c>
      <c r="J65" s="1" t="s">
        <v>30</v>
      </c>
      <c r="K65" s="1" t="s">
        <v>807</v>
      </c>
      <c r="L65" s="1" t="s">
        <v>807</v>
      </c>
      <c r="M65" s="1" t="s">
        <v>406</v>
      </c>
      <c r="N65" s="1" t="s">
        <v>406</v>
      </c>
      <c r="O65" s="1" t="s">
        <v>407</v>
      </c>
      <c r="P65" s="1" t="s">
        <v>408</v>
      </c>
      <c r="Q65" s="1" t="s">
        <v>409</v>
      </c>
      <c r="R65" s="1" t="s">
        <v>808</v>
      </c>
      <c r="S65" s="1" t="s">
        <v>411</v>
      </c>
      <c r="T65" s="1" t="s">
        <v>412</v>
      </c>
      <c r="U65" s="1" t="s">
        <v>413</v>
      </c>
    </row>
    <row r="66" s="1" customFormat="1" spans="1:21">
      <c r="A66" s="3">
        <v>18321941858</v>
      </c>
      <c r="B66" s="1" t="s">
        <v>402</v>
      </c>
      <c r="C66" s="1" t="s">
        <v>809</v>
      </c>
      <c r="D66" s="1" t="s">
        <v>810</v>
      </c>
      <c r="E66" s="1" t="s">
        <v>811</v>
      </c>
      <c r="F66" s="1" t="s">
        <v>402</v>
      </c>
      <c r="G66" s="1" t="s">
        <v>419</v>
      </c>
      <c r="H66" s="1" t="s">
        <v>403</v>
      </c>
      <c r="I66" s="1" t="s">
        <v>812</v>
      </c>
      <c r="J66" s="1" t="s">
        <v>30</v>
      </c>
      <c r="K66" s="1" t="s">
        <v>813</v>
      </c>
      <c r="L66" s="1" t="s">
        <v>813</v>
      </c>
      <c r="M66" s="1" t="s">
        <v>406</v>
      </c>
      <c r="N66" s="1" t="s">
        <v>406</v>
      </c>
      <c r="O66" s="1" t="s">
        <v>407</v>
      </c>
      <c r="P66" s="1" t="s">
        <v>408</v>
      </c>
      <c r="Q66" s="1" t="s">
        <v>409</v>
      </c>
      <c r="R66" s="1" t="s">
        <v>814</v>
      </c>
      <c r="S66" s="1" t="s">
        <v>411</v>
      </c>
      <c r="T66" s="1" t="s">
        <v>412</v>
      </c>
      <c r="U66" s="1" t="s">
        <v>413</v>
      </c>
    </row>
    <row r="67" s="1" customFormat="1" spans="1:21">
      <c r="A67" s="3">
        <v>18322292423</v>
      </c>
      <c r="B67" s="1" t="s">
        <v>402</v>
      </c>
      <c r="C67" s="1" t="s">
        <v>815</v>
      </c>
      <c r="D67" s="1" t="s">
        <v>816</v>
      </c>
      <c r="E67" s="1" t="s">
        <v>817</v>
      </c>
      <c r="F67" s="1" t="s">
        <v>402</v>
      </c>
      <c r="G67" s="1" t="s">
        <v>419</v>
      </c>
      <c r="H67" s="1" t="s">
        <v>403</v>
      </c>
      <c r="I67" s="1" t="s">
        <v>818</v>
      </c>
      <c r="J67" s="1" t="s">
        <v>30</v>
      </c>
      <c r="K67" s="1" t="s">
        <v>819</v>
      </c>
      <c r="L67" s="1" t="s">
        <v>819</v>
      </c>
      <c r="M67" s="1" t="s">
        <v>406</v>
      </c>
      <c r="N67" s="1" t="s">
        <v>406</v>
      </c>
      <c r="O67" s="1" t="s">
        <v>407</v>
      </c>
      <c r="P67" s="1" t="s">
        <v>408</v>
      </c>
      <c r="Q67" s="1" t="s">
        <v>409</v>
      </c>
      <c r="R67" s="1" t="s">
        <v>820</v>
      </c>
      <c r="S67" s="1" t="s">
        <v>411</v>
      </c>
      <c r="T67" s="1" t="s">
        <v>412</v>
      </c>
      <c r="U67" s="1" t="s">
        <v>413</v>
      </c>
    </row>
    <row r="68" s="1" customFormat="1" spans="1:21">
      <c r="A68" s="3">
        <v>18322309129</v>
      </c>
      <c r="B68" s="1" t="s">
        <v>402</v>
      </c>
      <c r="C68" s="1" t="s">
        <v>821</v>
      </c>
      <c r="D68" s="1" t="s">
        <v>645</v>
      </c>
      <c r="E68" s="1" t="s">
        <v>822</v>
      </c>
      <c r="F68" s="1" t="s">
        <v>402</v>
      </c>
      <c r="G68" s="1" t="s">
        <v>419</v>
      </c>
      <c r="H68" s="1" t="s">
        <v>403</v>
      </c>
      <c r="I68" s="1" t="s">
        <v>823</v>
      </c>
      <c r="J68" s="1" t="s">
        <v>30</v>
      </c>
      <c r="K68" s="1" t="s">
        <v>824</v>
      </c>
      <c r="L68" s="1" t="s">
        <v>824</v>
      </c>
      <c r="M68" s="1" t="s">
        <v>406</v>
      </c>
      <c r="N68" s="1" t="s">
        <v>406</v>
      </c>
      <c r="O68" s="1" t="s">
        <v>407</v>
      </c>
      <c r="P68" s="1" t="s">
        <v>408</v>
      </c>
      <c r="Q68" s="1" t="s">
        <v>409</v>
      </c>
      <c r="R68" s="1" t="s">
        <v>825</v>
      </c>
      <c r="S68" s="1" t="s">
        <v>411</v>
      </c>
      <c r="T68" s="1" t="s">
        <v>412</v>
      </c>
      <c r="U68" s="1" t="s">
        <v>413</v>
      </c>
    </row>
    <row r="69" s="1" customFormat="1" spans="1:21">
      <c r="A69" s="3">
        <v>18325380955</v>
      </c>
      <c r="B69" s="1" t="s">
        <v>402</v>
      </c>
      <c r="C69" s="1" t="s">
        <v>826</v>
      </c>
      <c r="D69" s="1" t="s">
        <v>827</v>
      </c>
      <c r="E69" s="1" t="s">
        <v>828</v>
      </c>
      <c r="F69" s="1" t="s">
        <v>402</v>
      </c>
      <c r="G69" s="1" t="s">
        <v>419</v>
      </c>
      <c r="H69" s="1" t="s">
        <v>403</v>
      </c>
      <c r="I69" s="1" t="s">
        <v>829</v>
      </c>
      <c r="J69" s="1" t="s">
        <v>30</v>
      </c>
      <c r="K69" s="1" t="s">
        <v>830</v>
      </c>
      <c r="L69" s="1" t="s">
        <v>830</v>
      </c>
      <c r="M69" s="1" t="s">
        <v>406</v>
      </c>
      <c r="N69" s="1" t="s">
        <v>406</v>
      </c>
      <c r="O69" s="1" t="s">
        <v>407</v>
      </c>
      <c r="P69" s="1" t="s">
        <v>408</v>
      </c>
      <c r="Q69" s="1" t="s">
        <v>409</v>
      </c>
      <c r="R69" s="1" t="s">
        <v>831</v>
      </c>
      <c r="S69" s="1" t="s">
        <v>411</v>
      </c>
      <c r="T69" s="1" t="s">
        <v>412</v>
      </c>
      <c r="U69" s="1" t="s">
        <v>413</v>
      </c>
    </row>
    <row r="70" s="1" customFormat="1" spans="1:21">
      <c r="A70" s="3">
        <v>18325467304</v>
      </c>
      <c r="B70" s="1" t="s">
        <v>402</v>
      </c>
      <c r="C70" s="1" t="s">
        <v>832</v>
      </c>
      <c r="D70" s="1" t="s">
        <v>798</v>
      </c>
      <c r="E70" s="1" t="s">
        <v>833</v>
      </c>
      <c r="F70" s="1" t="s">
        <v>402</v>
      </c>
      <c r="G70" s="1" t="s">
        <v>419</v>
      </c>
      <c r="H70" s="1" t="s">
        <v>403</v>
      </c>
      <c r="I70" s="1" t="s">
        <v>834</v>
      </c>
      <c r="J70" s="1" t="s">
        <v>30</v>
      </c>
      <c r="K70" s="1" t="s">
        <v>835</v>
      </c>
      <c r="L70" s="1" t="s">
        <v>835</v>
      </c>
      <c r="M70" s="1" t="s">
        <v>406</v>
      </c>
      <c r="N70" s="1" t="s">
        <v>406</v>
      </c>
      <c r="O70" s="1" t="s">
        <v>407</v>
      </c>
      <c r="P70" s="1" t="s">
        <v>408</v>
      </c>
      <c r="Q70" s="1" t="s">
        <v>409</v>
      </c>
      <c r="R70" s="1" t="s">
        <v>836</v>
      </c>
      <c r="S70" s="1" t="s">
        <v>411</v>
      </c>
      <c r="T70" s="1" t="s">
        <v>412</v>
      </c>
      <c r="U70" s="1" t="s">
        <v>413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2022-07-11T02:23:53Z</dcterms:created>
  <dcterms:modified xsi:type="dcterms:W3CDTF">2022-07-11T02:33:36Z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F4E8D8966A3D4F63A27120F714EFF5C5</vt:lpwstr>
  </property>
  <property fmtid="{D5CDD505-2E9C-101B-9397-08002B2CF9AE}" pid="3" name="KSOProductBuildVer">
    <vt:lpwstr>2052-11.1.0.11830</vt:lpwstr>
  </property>
</Properties>
</file>