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对账!$A$1:$X$76</definedName>
  </definedNames>
  <calcPr calcId="144525"/>
</workbook>
</file>

<file path=xl/sharedStrings.xml><?xml version="1.0" encoding="utf-8"?>
<sst xmlns="http://schemas.openxmlformats.org/spreadsheetml/2006/main" count="2462" uniqueCount="589">
  <si>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</si>
  <si>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</si>
  <si>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</si>
  <si>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</si>
  <si>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</si>
  <si>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</si>
  <si>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</si>
  <si>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</si>
  <si>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</si>
  <si>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</si>
  <si>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</si>
  <si>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</si>
  <si>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</si>
  <si>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</si>
  <si>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</si>
  <si>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</si>
  <si>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</si>
  <si>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</si>
  <si>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</si>
  <si>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</si>
  <si>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</si>
  <si>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</si>
  <si>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</si>
  <si>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</si>
  <si>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</si>
  <si>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18264610862	</t>
  </si>
  <si>
    <t>Ctrip</t>
  </si>
  <si>
    <t>正常</t>
  </si>
  <si>
    <t>[沈阳]白玉兰酒店(沈阳北陵店)(71012672)</t>
  </si>
  <si>
    <t>熊本熊主题兰舒家庭房&lt;双人入住&gt;&lt;内宾&gt;&lt;预付&gt;&lt;双早&gt;</t>
  </si>
  <si>
    <t>CNY</t>
  </si>
  <si>
    <t>王雪梅</t>
  </si>
  <si>
    <t>CA11323220710CNY</t>
  </si>
  <si>
    <t>未提现</t>
  </si>
  <si>
    <t>携程开票</t>
  </si>
  <si>
    <t xml:space="preserve">	</t>
  </si>
  <si>
    <t xml:space="preserve">18265481301	</t>
  </si>
  <si>
    <t>[柳州]怡程酒店(柳州音乐喷泉银泰城店)(77420581)</t>
  </si>
  <si>
    <t>怡馨大床房&lt;双人入住&gt;&lt;内宾&gt;&lt;预付&gt;&lt;无早&gt;</t>
  </si>
  <si>
    <t>柏旭</t>
  </si>
  <si>
    <t xml:space="preserve">18277392966	</t>
  </si>
  <si>
    <t>[东莞]城市便捷酒店（东莞汽车东站店）(72816149)</t>
  </si>
  <si>
    <t>商务大床房&lt;双人入住&gt;&lt;内宾&gt;&lt;预付&gt;&lt;无早&gt;</t>
  </si>
  <si>
    <t>孙寒松</t>
  </si>
  <si>
    <t>取消</t>
  </si>
  <si>
    <t xml:space="preserve">18292709892	</t>
  </si>
  <si>
    <t>[喀什市]维也纳智好酒店(喀什会展中心万达广场店)(83840947)</t>
  </si>
  <si>
    <t>高级双床房&lt;双人入住&gt;&lt;内宾&gt;&lt;预付&gt;&lt;双早&gt;</t>
  </si>
  <si>
    <t>易慧婷</t>
  </si>
  <si>
    <t xml:space="preserve">18294049831	</t>
  </si>
  <si>
    <t>[丹阳]7天连锁酒店(丹阳火车站吾悦广场店)(71573657)</t>
  </si>
  <si>
    <t>轻选大床房&lt;双人入住&gt;&lt;内宾&gt;&lt;预付&gt;&lt;无早&gt;</t>
  </si>
  <si>
    <t>聂雅娟</t>
  </si>
  <si>
    <t xml:space="preserve">18294419504	</t>
  </si>
  <si>
    <t>[天津]锦江之星(天津钢管公司店)(71450670)</t>
  </si>
  <si>
    <t>商务房B&lt;双人入住&gt;&lt;内宾&gt;&lt;预付&gt;&lt;双早&gt;</t>
  </si>
  <si>
    <t>于宏海</t>
  </si>
  <si>
    <t xml:space="preserve">18294546157	</t>
  </si>
  <si>
    <t>[抚顺]锦江之星(抚顺永安桥万达广场店)(71451777)</t>
  </si>
  <si>
    <t>标准间B&lt;双人入住&gt;&lt;内宾&gt;&lt;预付&gt;&lt;双早&gt;</t>
  </si>
  <si>
    <t>吕志林</t>
  </si>
  <si>
    <t xml:space="preserve">18300890948	</t>
  </si>
  <si>
    <t>[义乌]义乌国际商贸城亚朵酒店(46275435)</t>
  </si>
  <si>
    <t>高级大床房&lt;双人入住&gt;&lt;内宾&gt;&lt;预付&gt;&lt;单早&gt;</t>
  </si>
  <si>
    <t>潘进鱼</t>
  </si>
  <si>
    <t xml:space="preserve">18301659584	</t>
  </si>
  <si>
    <t>[苏州]维也纳国际酒店（苏州大学城越溪地铁站店）(83294944)</t>
  </si>
  <si>
    <t>行政大床房&lt;双人入住&gt;&lt;内宾&gt;&lt;预付&gt;&lt;双早&gt;</t>
  </si>
  <si>
    <t>李嘉</t>
  </si>
  <si>
    <t xml:space="preserve">18303389430	</t>
  </si>
  <si>
    <t>[嘉善]维也纳国际酒店(嘉善店)(83962823)</t>
  </si>
  <si>
    <t>严国清</t>
  </si>
  <si>
    <t xml:space="preserve">18303438155	</t>
  </si>
  <si>
    <t>[汉川]城市便捷酒店汉川经济开发区店(72813062)</t>
  </si>
  <si>
    <t>高级双床间&lt;双人入住&gt;&lt;内宾&gt;&lt;预付&gt;&lt;双早&gt;</t>
  </si>
  <si>
    <t>白海涛</t>
  </si>
  <si>
    <t xml:space="preserve">18303438164	</t>
  </si>
  <si>
    <t>[武汉]维也纳国际酒店(武汉楚河汉街积玉桥店)(83811843)</t>
  </si>
  <si>
    <t>湖景大床房&lt;双人入住&gt;&lt;内宾&gt;&lt;预付&gt;&lt;双早&gt;</t>
  </si>
  <si>
    <t>曹建中,程占军</t>
  </si>
  <si>
    <t xml:space="preserve">18303559910	</t>
  </si>
  <si>
    <t>[青岛]维也纳国际酒店(青岛黄岛开发区江山中路保税区西门店)(83923616)</t>
  </si>
  <si>
    <t>标准双床房&lt;双人入住&gt;&lt;内宾&gt;&lt;预付&gt;&lt;双早&gt;</t>
  </si>
  <si>
    <t>唐成文杰</t>
  </si>
  <si>
    <t xml:space="preserve">18303700304	</t>
  </si>
  <si>
    <t>[河池]维也纳国际酒店（河池铜鼓店）(83962181)</t>
  </si>
  <si>
    <t>景观大床房&lt;单人入住&gt;&lt;内宾&gt;&lt;预付&gt;&lt;单早&gt;</t>
  </si>
  <si>
    <t>王青</t>
  </si>
  <si>
    <t xml:space="preserve">18305162520	</t>
  </si>
  <si>
    <t>[武汉]白玉兰酒店(武汉江滩南京路科技馆店)(71013764)</t>
  </si>
  <si>
    <t>静雅大床房-小冰箱&lt;双人入住&gt;&lt;内宾&gt;&lt;预付&gt;&lt;双早&gt;</t>
  </si>
  <si>
    <t>任海燕</t>
  </si>
  <si>
    <t xml:space="preserve">18305863494	</t>
  </si>
  <si>
    <t>[青岛]锦江之星(青岛重庆南路麦德龙店)(66094752)</t>
  </si>
  <si>
    <t>邵状</t>
  </si>
  <si>
    <t xml:space="preserve">18306074981	</t>
  </si>
  <si>
    <t>[南京]锦江之星品尚(南京汉中门店)(60983744)</t>
  </si>
  <si>
    <t>标准房A&lt;双人入住&gt;&lt;内宾&gt;&lt;预付&gt;&lt;双早&gt;</t>
  </si>
  <si>
    <t>刘玉琪,李开意</t>
  </si>
  <si>
    <t xml:space="preserve">18306513276	</t>
  </si>
  <si>
    <t>轻选大床房&lt;双人入住&gt;&lt;内宾&gt;&lt;预付&gt;&lt;双早&gt;</t>
  </si>
  <si>
    <t>靖宝宪</t>
  </si>
  <si>
    <t xml:space="preserve">18306917373	</t>
  </si>
  <si>
    <t>[潍坊]锦江之星(潍坊泰华城东风西街店)(71587049)</t>
  </si>
  <si>
    <t>标准大床房&lt;单人入住&gt;&lt;内宾&gt;&lt;预付&gt;&lt;单早&gt;</t>
  </si>
  <si>
    <t>张颖,游昌清</t>
  </si>
  <si>
    <t xml:space="preserve">18307340985	</t>
  </si>
  <si>
    <t>[东莞]凯里亚德酒店（东莞华阳湖店）(83320988)</t>
  </si>
  <si>
    <t>荣享大床房&lt;单人入住&gt;&lt;内宾&gt;&lt;预付&gt;&lt;单早&gt;</t>
  </si>
  <si>
    <t>蔡安宜</t>
  </si>
  <si>
    <t xml:space="preserve">18307653448	</t>
  </si>
  <si>
    <t>[聊城]锦江之星品尚酒店(茌平枣乡街店)(66028479)</t>
  </si>
  <si>
    <t>商务标准房A&lt;双人入住&gt;&lt;内宾&gt;&lt;预付&gt;&lt;双早&gt;</t>
  </si>
  <si>
    <t>洪涛</t>
  </si>
  <si>
    <t xml:space="preserve">18307778569	</t>
  </si>
  <si>
    <t>[沂源]7天优品酒店(沂源店)(71495077)</t>
  </si>
  <si>
    <t>优品大床房&lt;双人入住&gt;&lt;内宾&gt;&lt;预付&gt;&lt;双早&gt;</t>
  </si>
  <si>
    <t>马玉发</t>
  </si>
  <si>
    <t xml:space="preserve">18308514793	</t>
  </si>
  <si>
    <t>[哈尔滨]锦江之星风尚(哈尔滨中央大街友谊东路店)(69030672)</t>
  </si>
  <si>
    <t>商务房A&lt;双人入住&gt;&lt;内宾&gt;&lt;预付&gt;&lt;双早&gt;</t>
  </si>
  <si>
    <t>钟齐</t>
  </si>
  <si>
    <t xml:space="preserve">18308552891	</t>
  </si>
  <si>
    <t>[武汉]7天优品Premium（武汉民航小区长港路地铁站店）(83292320)</t>
  </si>
  <si>
    <t>舒享大床房&lt;双人入住&gt;&lt;内宾&gt;&lt;预付&gt;&lt;双早&gt;</t>
  </si>
  <si>
    <t>李羚</t>
  </si>
  <si>
    <t xml:space="preserve">18308642664	</t>
  </si>
  <si>
    <t>[玉溪]维也纳酒店（玉溪红塔大道高铁站店）(83983155)</t>
  </si>
  <si>
    <t>余洋</t>
  </si>
  <si>
    <t xml:space="preserve">18308655663	</t>
  </si>
  <si>
    <t>李磊</t>
  </si>
  <si>
    <t xml:space="preserve">18309027726	</t>
  </si>
  <si>
    <t>[常州]维也纳酒店（常州大学城店）(83798299)</t>
  </si>
  <si>
    <t>豪华大床房&lt;双人入住&gt;&lt;内宾&gt;&lt;预付&gt;&lt;双早&gt;</t>
  </si>
  <si>
    <t>徐小辉</t>
  </si>
  <si>
    <t xml:space="preserve">18309219852	</t>
  </si>
  <si>
    <t>[苏州]苏州吴江汾湖亚朵酒店(50196027)</t>
  </si>
  <si>
    <t>高级双床房&lt;双人入住&gt;&lt;内宾&gt;&lt;预付&gt;&lt;单早&gt;</t>
  </si>
  <si>
    <t>仇亚东</t>
  </si>
  <si>
    <t xml:space="preserve">18309472329	</t>
  </si>
  <si>
    <t>[武汉]柏曼酒店(武汉中南地铁站店)(71581164)</t>
  </si>
  <si>
    <t>标准大床房&lt;双人入住&gt;&lt;内宾&gt;&lt;预付&gt;&lt;双早&gt;</t>
  </si>
  <si>
    <t>李靖</t>
  </si>
  <si>
    <t xml:space="preserve">18309571276	</t>
  </si>
  <si>
    <t>[平南]柏曼酒店(平南东湖店)(83812814)</t>
  </si>
  <si>
    <t>标准大床房&lt;双人入住&gt;&lt;内宾&gt;&lt;预付&gt;&lt;无早&gt;</t>
  </si>
  <si>
    <t>李英杰</t>
  </si>
  <si>
    <t xml:space="preserve">18311805081	</t>
  </si>
  <si>
    <t>[曲阜]曲阜孔府亚朵酒店(50197570)</t>
  </si>
  <si>
    <t>几木大床房&lt;双人入住&gt;&lt;内宾&gt;&lt;预付&gt;&lt;单早&gt;</t>
  </si>
  <si>
    <t>庞伟</t>
  </si>
  <si>
    <t xml:space="preserve">18312444895	</t>
  </si>
  <si>
    <t>[枣阳]维也纳3好酒店(枣阳中兴大道汉城店)(83851152)</t>
  </si>
  <si>
    <t>商务大床房&lt;双人入住&gt;&lt;内宾&gt;&lt;预付&gt;&lt;双早&gt;</t>
  </si>
  <si>
    <t>高旭</t>
  </si>
  <si>
    <t xml:space="preserve">18312552431	</t>
  </si>
  <si>
    <t>[成都]城市便捷酒店(成都双流机场蛟龙港店)(76380177)</t>
  </si>
  <si>
    <t>商务双床间&lt;双人入住&gt;&lt;内宾&gt;&lt;预付&gt;&lt;无早&gt;</t>
  </si>
  <si>
    <t>刘军</t>
  </si>
  <si>
    <t xml:space="preserve">18312631514	</t>
  </si>
  <si>
    <t>[广州]柏曼酒店(广州东圃天河城琶洲会展店)(71579781)</t>
  </si>
  <si>
    <t>曼尊大床房&lt;双人入住&gt;&lt;内宾&gt;&lt;预付&gt;&lt;无早&gt;</t>
  </si>
  <si>
    <t>陈明慧,陈旭灵</t>
  </si>
  <si>
    <t xml:space="preserve">18309271396	</t>
  </si>
  <si>
    <t>[日照]维也纳3好酒店(日照火车站灯塔景区店)(83857454)</t>
  </si>
  <si>
    <t>孙永霞</t>
  </si>
  <si>
    <t xml:space="preserve">18313270241	</t>
  </si>
  <si>
    <t>[十堰]维也纳国际酒店(十堰绿洲美景店)(83922439)</t>
  </si>
  <si>
    <t>李林泽</t>
  </si>
  <si>
    <t xml:space="preserve">18313303256	</t>
  </si>
  <si>
    <t>[呼和浩特]呼和浩特大召海亮广场亚朵酒店(46264781)</t>
  </si>
  <si>
    <t>战舰</t>
  </si>
  <si>
    <t>退单</t>
  </si>
  <si>
    <t xml:space="preserve">18141707058	</t>
  </si>
  <si>
    <t>[廉江]城市便捷酒店(廉江一中店)(77382491)</t>
  </si>
  <si>
    <t>特惠大床房&lt;双人入住&gt;&lt;内宾&gt;&lt;预付&gt;&lt;双早&gt;</t>
  </si>
  <si>
    <t>赵丽妮</t>
  </si>
  <si>
    <t>CA11323220711CNY</t>
  </si>
  <si>
    <t xml:space="preserve">18291581149	</t>
  </si>
  <si>
    <t>商务标准房C&lt;双人入住&gt;&lt;内宾&gt;&lt;预付&gt;&lt;双早&gt;</t>
  </si>
  <si>
    <t>张梦滢</t>
  </si>
  <si>
    <t xml:space="preserve">18293481003	</t>
  </si>
  <si>
    <t>[重庆]7天优品酒店(重庆梁平人民广场中心店)(73267962)</t>
  </si>
  <si>
    <t>精选特优房&lt;双人入住&gt;&lt;内宾&gt;&lt;预付&gt;&lt;双早&gt;</t>
  </si>
  <si>
    <t>廖鹏</t>
  </si>
  <si>
    <t xml:space="preserve">18298959219	</t>
  </si>
  <si>
    <t>[巫山]维也纳酒店（重庆巫山市政广场店）(83421421)</t>
  </si>
  <si>
    <t>汤甜</t>
  </si>
  <si>
    <t xml:space="preserve">18302029959	</t>
  </si>
  <si>
    <t>[普宁]普宁高铁站亚朵酒店(65112189)</t>
  </si>
  <si>
    <t>亲子双床房&lt;双人入住&gt;&lt;内宾&gt;&lt;预付&gt;&lt;单早&gt;</t>
  </si>
  <si>
    <t>谭丽爱</t>
  </si>
  <si>
    <t xml:space="preserve">18302281242	</t>
  </si>
  <si>
    <t>豪华双床房&lt;双人入住&gt;&lt;内宾&gt;&lt;预付&gt;&lt;双早&gt;</t>
  </si>
  <si>
    <t>健峰</t>
  </si>
  <si>
    <t xml:space="preserve">18302286414	</t>
  </si>
  <si>
    <t xml:space="preserve">18303813241	</t>
  </si>
  <si>
    <t>[北京]北京中关村生命科学园亚朵酒店(89920719)</t>
  </si>
  <si>
    <t>薛雅靖</t>
  </si>
  <si>
    <t xml:space="preserve">18309166092	</t>
  </si>
  <si>
    <t>[平泉]白玉兰酒店(平泉府前花园店)(83418809)</t>
  </si>
  <si>
    <t>舒雅大床房&lt;双人入住&gt;&lt;内宾&gt;&lt;预付&gt;&lt;双早&gt;</t>
  </si>
  <si>
    <t>刘赛冲</t>
  </si>
  <si>
    <t xml:space="preserve">18313834541	</t>
  </si>
  <si>
    <t>[临洮]7天优品酒店(临洮城市金街购物广场店)(71990119)</t>
  </si>
  <si>
    <t>精选特优房&lt;双人入住&gt;&lt;内宾&gt;&lt;预付&gt;&lt;无早&gt;</t>
  </si>
  <si>
    <t>徐天楷,王童</t>
  </si>
  <si>
    <t xml:space="preserve">18314251335	</t>
  </si>
  <si>
    <t>[杭州]锦江之星品尚(杭州滨江大学城浦沿地铁站酒店)(65383582)</t>
  </si>
  <si>
    <t>侯军飞</t>
  </si>
  <si>
    <t xml:space="preserve">18314348467	</t>
  </si>
  <si>
    <t>[常州]锦江都城酒店(常州恐龙园新北万达广场店)(71638307)</t>
  </si>
  <si>
    <t>精致商务房&lt;双人入住&gt;&lt;内宾&gt;&lt;预付&gt;&lt;双早&gt;</t>
  </si>
  <si>
    <t>杨文博</t>
  </si>
  <si>
    <t xml:space="preserve">18314463864	</t>
  </si>
  <si>
    <t>[杭州]维也纳智好酒店（杭州紫金港店）(83295069)</t>
  </si>
  <si>
    <t>黄成文,周杰</t>
  </si>
  <si>
    <t xml:space="preserve">18314509432	</t>
  </si>
  <si>
    <t xml:space="preserve">18314808377	</t>
  </si>
  <si>
    <t>[杭州]杭州西溪谷灵隐亚朵酒店(50196976)</t>
  </si>
  <si>
    <t>刘奕彤</t>
  </si>
  <si>
    <t xml:space="preserve">18314820628	</t>
  </si>
  <si>
    <t>[兰州]兰州高铁站七里河大桥亚朵酒店(89915239)</t>
  </si>
  <si>
    <t>王旭,王宁,付蒙蒙</t>
  </si>
  <si>
    <t xml:space="preserve">18314842590	</t>
  </si>
  <si>
    <t>[南城]维也纳酒店(抚州南城店)(83969346)</t>
  </si>
  <si>
    <t>江景大床房&lt;双人入住&gt;&lt;内宾&gt;&lt;预付&gt;&lt;双早&gt;</t>
  </si>
  <si>
    <t>姜希奖</t>
  </si>
  <si>
    <t xml:space="preserve">18314939209	</t>
  </si>
  <si>
    <t>[石家庄]维也纳智好酒店(石家庄建华大街北宋地铁站店)(83840849)</t>
  </si>
  <si>
    <t>夏俊豪</t>
  </si>
  <si>
    <t xml:space="preserve">18314950198	</t>
  </si>
  <si>
    <t>[中牟]维也纳酒店（郑州只有河南电影小镇店）(83967901)</t>
  </si>
  <si>
    <t>董少毅</t>
  </si>
  <si>
    <t xml:space="preserve">18315047333	</t>
  </si>
  <si>
    <t>[清远]城市便捷酒店(清远市府順盈广场店)(71584907)</t>
  </si>
  <si>
    <t>商务双床房&lt;双人入住&gt;&lt;内宾&gt;&lt;预付&gt;&lt;无早&gt;</t>
  </si>
  <si>
    <t>周惠玲</t>
  </si>
  <si>
    <t xml:space="preserve">18318123703	</t>
  </si>
  <si>
    <t>[长沙]维也纳国际酒店(长沙五一广场店)(83829081)</t>
  </si>
  <si>
    <t>高级大床房&lt;双人入住&gt;&lt;内宾&gt;&lt;预付&gt;&lt;双早&gt;</t>
  </si>
  <si>
    <t>郭培梓</t>
  </si>
  <si>
    <t xml:space="preserve">18318224233	</t>
  </si>
  <si>
    <t>[新余]维也纳酒店(新余凯光店)(79027436)</t>
  </si>
  <si>
    <t>姚含磊</t>
  </si>
  <si>
    <t xml:space="preserve">18318364617	</t>
  </si>
  <si>
    <t xml:space="preserve">18318951126	</t>
  </si>
  <si>
    <t>[广州]城市便捷酒店(广州同德地铁站店)(72815513)</t>
  </si>
  <si>
    <t>郭亮</t>
  </si>
  <si>
    <t xml:space="preserve">18319111543	</t>
  </si>
  <si>
    <t xml:space="preserve">18319171505	</t>
  </si>
  <si>
    <t>[西林]城市便捷酒店(百色西林时代广场店)(71589705)</t>
  </si>
  <si>
    <t>景观大床房&lt;双人入住&gt;&lt;内宾&gt;&lt;预付&gt;&lt;无早&gt;</t>
  </si>
  <si>
    <t>陆正坤</t>
  </si>
  <si>
    <t xml:space="preserve">18319332965	</t>
  </si>
  <si>
    <t>[宾阳]城市便捷酒店(宾阳广场店)(72814330)</t>
  </si>
  <si>
    <t>精选大床房&lt;双人入住&gt;&lt;内宾&gt;&lt;预付&gt;&lt;无早&gt;</t>
  </si>
  <si>
    <t>王明</t>
  </si>
  <si>
    <t xml:space="preserve">18319467992	</t>
  </si>
  <si>
    <t>[十堰]白玉兰酒店(十堰体育中心店)(73268651)</t>
  </si>
  <si>
    <t>舒雅双床房&lt;双人入住&gt;&lt;内宾&gt;&lt;预付&gt;&lt;双早&gt;</t>
  </si>
  <si>
    <t>胡琳,胡琳</t>
  </si>
  <si>
    <t xml:space="preserve">18320390279	</t>
  </si>
  <si>
    <t>[郑州]锦江都城酒店(郑州二七万达广场店)(71013758)</t>
  </si>
  <si>
    <t>刘鹏</t>
  </si>
  <si>
    <t xml:space="preserve">18320522263	</t>
  </si>
  <si>
    <t>[恩施市]城市便捷酒店(恩施航空路店)(78097734)</t>
  </si>
  <si>
    <t>特惠大床房&lt;双人入住&gt;&lt;内宾&gt;&lt;预付&gt;&lt;无早&gt;</t>
  </si>
  <si>
    <t>余启锋严细兰</t>
  </si>
  <si>
    <t xml:space="preserve">18320613412	</t>
  </si>
  <si>
    <t>[西宁]锦江之星品尚(西宁五四西路新华联广场店)(60987257)</t>
  </si>
  <si>
    <t>刘兴雯</t>
  </si>
  <si>
    <t xml:space="preserve">18320714863	</t>
  </si>
  <si>
    <t>[织金]7天连锁酒店(织金城关店)(65992590)</t>
  </si>
  <si>
    <t>自主大床房&lt;双人入住&gt;&lt;内宾&gt;&lt;预付&gt;&lt;无早&gt;</t>
  </si>
  <si>
    <t>李虎</t>
  </si>
  <si>
    <t xml:space="preserve">18320733913	</t>
  </si>
  <si>
    <t>[兰州]维也纳3好酒店(兰州东部市场气象局地铁站店)(83840877)</t>
  </si>
  <si>
    <t>赵立志</t>
  </si>
  <si>
    <t xml:space="preserve">18321088400	</t>
  </si>
  <si>
    <t>[金华]锦江之星(金华宾虹路店)(60983597)</t>
  </si>
  <si>
    <t>标准房C&lt;双人入住&gt;&lt;内宾&gt;&lt;预付&gt;&lt;双早&gt;</t>
  </si>
  <si>
    <t>林森栋</t>
  </si>
  <si>
    <t xml:space="preserve">18321268910	</t>
  </si>
  <si>
    <t>[武汉]精途酒店(武汉中南财大店)(71581528)</t>
  </si>
  <si>
    <t>赵骏宇</t>
  </si>
  <si>
    <t xml:space="preserve">18321403737	</t>
  </si>
  <si>
    <t>[长沙]维也纳酒店(长沙五一大道火车站地铁站店)(78926031)</t>
  </si>
  <si>
    <t>李天良</t>
  </si>
  <si>
    <t xml:space="preserve">18322044953	</t>
  </si>
  <si>
    <t>[武汉]城市便捷酒店(武汉卓刀泉南路店)(71638384)</t>
  </si>
  <si>
    <t>裴金涛</t>
  </si>
  <si>
    <t xml:space="preserve">18325405707	</t>
  </si>
  <si>
    <t>[重庆]维也纳国际酒店(重庆星光大道两江幸福广场店)(78924674)</t>
  </si>
  <si>
    <t>王建平</t>
  </si>
  <si>
    <t>，</t>
  </si>
  <si>
    <t>A220711102208481</t>
  </si>
  <si>
    <t>CNY / HKD 当前参考汇率: 1.170832488</t>
  </si>
  <si>
    <t>总计：20831.52 CNY/
24390.22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</si>
  <si>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</si>
  <si>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</si>
  <si>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</si>
  <si>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</si>
  <si>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</si>
  <si>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</si>
  <si>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</si>
  <si>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</si>
  <si>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</si>
  <si>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</si>
  <si>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</si>
  <si>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</si>
  <si>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</si>
  <si>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</si>
  <si>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</si>
  <si>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</si>
  <si>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</si>
  <si>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</si>
  <si>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2022-06-17</t>
  </si>
  <si>
    <t>2594393</t>
  </si>
  <si>
    <t>城市便捷酒店(廉江一中店)</t>
  </si>
  <si>
    <t>2022-07-05</t>
  </si>
  <si>
    <t>2022-07-08</t>
  </si>
  <si>
    <t>退房日月结</t>
  </si>
  <si>
    <t>421.17</t>
  </si>
  <si>
    <t>RMB</t>
  </si>
  <si>
    <t>0</t>
  </si>
  <si>
    <t>0.00</t>
  </si>
  <si>
    <t>携程汇智国内直连</t>
  </si>
  <si>
    <t>1861</t>
  </si>
  <si>
    <t>2022-06-17 19:51:39</t>
  </si>
  <si>
    <t>否</t>
  </si>
  <si>
    <t>汇智国际旅游发展有限公司</t>
  </si>
  <si>
    <t>直连</t>
  </si>
  <si>
    <t>2022-07-02</t>
  </si>
  <si>
    <t>2609239</t>
  </si>
  <si>
    <t>白玉兰酒店(沈阳北陵店)</t>
  </si>
  <si>
    <t>2022-07-07</t>
  </si>
  <si>
    <t>618.12</t>
  </si>
  <si>
    <t>2022-07-02 14:23:50</t>
  </si>
  <si>
    <t>2609305</t>
  </si>
  <si>
    <t>怡程酒店(柳州音乐喷泉银泰城店)</t>
  </si>
  <si>
    <t>2022-07-02 17:00:41</t>
  </si>
  <si>
    <t>2022-07-03</t>
  </si>
  <si>
    <t>2610208</t>
  </si>
  <si>
    <t>城市便捷酒店（东莞汽车东站店）</t>
  </si>
  <si>
    <t>302.48</t>
  </si>
  <si>
    <t>2022-07-03 21:18:26</t>
  </si>
  <si>
    <t>2022-07-04</t>
  </si>
  <si>
    <t>2611178</t>
  </si>
  <si>
    <t>锦江之星品尚(南京汉中门店)</t>
  </si>
  <si>
    <t>2022-07-06</t>
  </si>
  <si>
    <t>334.16</t>
  </si>
  <si>
    <t>2022-07-04 21:42:03</t>
  </si>
  <si>
    <t>2611361</t>
  </si>
  <si>
    <t>维也纳智好酒店(新疆喀什会展中心万达广场店)</t>
  </si>
  <si>
    <t>2022-07-05 02:24:50</t>
  </si>
  <si>
    <t>2611626</t>
  </si>
  <si>
    <t>7天连锁酒店（丹阳火车站吾悦广场店）</t>
  </si>
  <si>
    <t>2022-07-05 11:46:39</t>
  </si>
  <si>
    <t>2611633</t>
  </si>
  <si>
    <t>7天优品酒店（梁平人民广场中心店）</t>
  </si>
  <si>
    <t>420.94</t>
  </si>
  <si>
    <t>2022-07-05 11:59:07</t>
  </si>
  <si>
    <t>2611675</t>
  </si>
  <si>
    <t>锦江之星(天津钢管公司店)</t>
  </si>
  <si>
    <t>317.76</t>
  </si>
  <si>
    <t>2022-07-05 12:39:49</t>
  </si>
  <si>
    <t>2611693</t>
  </si>
  <si>
    <t>锦江之星（抚顺永安桥万达广场店）</t>
  </si>
  <si>
    <t>2022-07-05 12:57:41</t>
  </si>
  <si>
    <t>2611814</t>
  </si>
  <si>
    <t>维也纳酒店（巫山市政广场店）</t>
  </si>
  <si>
    <t>584.24</t>
  </si>
  <si>
    <t>2022-07-05 15:11:01</t>
  </si>
  <si>
    <t>2612014</t>
  </si>
  <si>
    <t>义乌国际商贸城亚朵酒店</t>
  </si>
  <si>
    <t>740.74</t>
  </si>
  <si>
    <t>2022-07-05 18:50:13</t>
  </si>
  <si>
    <t>2612114</t>
  </si>
  <si>
    <t>维也纳国际酒店（苏州大学城越溪地铁站店）</t>
  </si>
  <si>
    <t>2022-07-05 20:50:47</t>
  </si>
  <si>
    <t>2612169</t>
  </si>
  <si>
    <t>普宁高铁站中药城亚朵酒店</t>
  </si>
  <si>
    <t>362.69</t>
  </si>
  <si>
    <t>2022-07-05 21:47:01</t>
  </si>
  <si>
    <t>2612204</t>
  </si>
  <si>
    <t>285.31</t>
  </si>
  <si>
    <t>2022-07-05 22:25:44</t>
  </si>
  <si>
    <t>2612205</t>
  </si>
  <si>
    <t>277.07</t>
  </si>
  <si>
    <t>2022-07-05 22:26:33</t>
  </si>
  <si>
    <t>2612449</t>
  </si>
  <si>
    <t>维也纳国际酒店(嘉善店)</t>
  </si>
  <si>
    <t>251.32</t>
  </si>
  <si>
    <t>2022-07-06 07:48:54</t>
  </si>
  <si>
    <t>2612457</t>
  </si>
  <si>
    <t>城市便捷酒店汉川经济开发区店</t>
  </si>
  <si>
    <t>175.60</t>
  </si>
  <si>
    <t>2022-07-06 08:08:08</t>
  </si>
  <si>
    <t>2612471</t>
  </si>
  <si>
    <t>维也纳国际酒店(青岛黄岛开发区江山中路保税区西门店)</t>
  </si>
  <si>
    <t>2022-07-06 08:40:19</t>
  </si>
  <si>
    <t>2612495</t>
  </si>
  <si>
    <t>维也纳国际酒店（河池铜鼓店）</t>
  </si>
  <si>
    <t>314.15</t>
  </si>
  <si>
    <t>2022-07-06 09:14:52</t>
  </si>
  <si>
    <t>2612512</t>
  </si>
  <si>
    <t>北京中关村生命科学园亚朵酒店</t>
  </si>
  <si>
    <t>1214.72</t>
  </si>
  <si>
    <t>2022-07-06 09:36:41</t>
  </si>
  <si>
    <t>2612518</t>
  </si>
  <si>
    <t>白玉兰酒店(武汉江滩南京路科技馆店)</t>
  </si>
  <si>
    <t>362.56</t>
  </si>
  <si>
    <t>2022-07-06 09:42:28</t>
  </si>
  <si>
    <t>2612578</t>
  </si>
  <si>
    <t>403.76</t>
  </si>
  <si>
    <t>2022-07-06 10:56:11</t>
  </si>
  <si>
    <t>2612612</t>
  </si>
  <si>
    <t>177.16</t>
  </si>
  <si>
    <t>2022-07-06 11:44:15</t>
  </si>
  <si>
    <t>2612662</t>
  </si>
  <si>
    <t>锦江之星(潍坊泰华城东风西街店)</t>
  </si>
  <si>
    <t>286.34</t>
  </si>
  <si>
    <t>2022-07-06 12:32:34</t>
  </si>
  <si>
    <t>2612709</t>
  </si>
  <si>
    <t>凯里亚德酒店（东莞华阳湖店）</t>
  </si>
  <si>
    <t>244.11</t>
  </si>
  <si>
    <t>2022-07-06 13:30:45</t>
  </si>
  <si>
    <t>2612762</t>
  </si>
  <si>
    <t>锦江之星品尚酒店(茌平枣乡街店)</t>
  </si>
  <si>
    <t>159.65</t>
  </si>
  <si>
    <t>2022-07-06 14:18:09</t>
  </si>
  <si>
    <t>2612778</t>
  </si>
  <si>
    <t>7天优品酒店(沂源店)</t>
  </si>
  <si>
    <t>158.62</t>
  </si>
  <si>
    <t>2022-07-06 14:38:39</t>
  </si>
  <si>
    <t>2612901</t>
  </si>
  <si>
    <t>锦江之星风尚(哈尔滨中央大街友谊东路店)</t>
  </si>
  <si>
    <t>133.90</t>
  </si>
  <si>
    <t>2022-07-06 16:38:59</t>
  </si>
  <si>
    <t>2612908</t>
  </si>
  <si>
    <t>7天优品Premium（武汉民航小区长港路地铁站店）</t>
  </si>
  <si>
    <t>2022-07-06 16:44:57</t>
  </si>
  <si>
    <t>2612919</t>
  </si>
  <si>
    <t>维也纳酒店（玉溪红塔大道高铁站店）</t>
  </si>
  <si>
    <t>192.61</t>
  </si>
  <si>
    <t>2022-07-06 16:58:44</t>
  </si>
  <si>
    <t>2612922</t>
  </si>
  <si>
    <t>2022-07-06 17:00:45</t>
  </si>
  <si>
    <t>2612977</t>
  </si>
  <si>
    <t>维也纳酒店（常州大学城店）</t>
  </si>
  <si>
    <t>243.08</t>
  </si>
  <si>
    <t>2022-07-06 17:56:51</t>
  </si>
  <si>
    <t>2612986</t>
  </si>
  <si>
    <t>白玉兰酒店(平泉府前花园店)</t>
  </si>
  <si>
    <t>201.88</t>
  </si>
  <si>
    <t>2022-07-06 18:17:43</t>
  </si>
  <si>
    <t>2613018</t>
  </si>
  <si>
    <t>苏州吴江汾湖亚朵酒店</t>
  </si>
  <si>
    <t>345.42</t>
  </si>
  <si>
    <t>2022-07-06 19:02:23</t>
  </si>
  <si>
    <t>2613043</t>
  </si>
  <si>
    <t>柏曼酒店(平南东湖店)</t>
  </si>
  <si>
    <t>173.56</t>
  </si>
  <si>
    <t>2022-07-06 19:23:22</t>
  </si>
  <si>
    <t>2613073</t>
  </si>
  <si>
    <t>曲阜孔府亚朵酒店</t>
  </si>
  <si>
    <t>370.37</t>
  </si>
  <si>
    <t>2022-07-06 20:11:03</t>
  </si>
  <si>
    <t>2613162</t>
  </si>
  <si>
    <t>城市便捷酒店(成都双流机场蛟龙港店)</t>
  </si>
  <si>
    <t>199.96</t>
  </si>
  <si>
    <t>2022-07-06 21:24:34</t>
  </si>
  <si>
    <t>2613176</t>
  </si>
  <si>
    <t>柏曼酒店(广州东圃天河城琶洲会展店)</t>
  </si>
  <si>
    <t>684.12</t>
  </si>
  <si>
    <t>2022-07-06 21:36:12</t>
  </si>
  <si>
    <t>2613267</t>
  </si>
  <si>
    <t>维也纳3好酒店(日照火车站灯塔景区店)</t>
  </si>
  <si>
    <t>2022-07-06 23:02:55</t>
  </si>
  <si>
    <t>2613276</t>
  </si>
  <si>
    <t>维也纳国际酒店(十堰绿洲美景店)</t>
  </si>
  <si>
    <t>218.36</t>
  </si>
  <si>
    <t>2022-07-06 23:15:02</t>
  </si>
  <si>
    <t>2613284</t>
  </si>
  <si>
    <t>呼和浩特大召海亮广场亚朵酒店</t>
  </si>
  <si>
    <t>379.00</t>
  </si>
  <si>
    <t>2022-07-06 23:20:35</t>
  </si>
  <si>
    <t>2613378</t>
  </si>
  <si>
    <t>7天优品酒店(临洮城市金街购物广场店)</t>
  </si>
  <si>
    <t>222.48</t>
  </si>
  <si>
    <t>2022-07-07 01:58:40</t>
  </si>
  <si>
    <t>2613508</t>
  </si>
  <si>
    <t>锦江之星品尚(杭州滨江大学城浦沿地铁站酒店)</t>
  </si>
  <si>
    <t>252.35</t>
  </si>
  <si>
    <t>2022-07-07 08:31:32</t>
  </si>
  <si>
    <t>2613526</t>
  </si>
  <si>
    <t>锦江都城酒店(常州恐龙园新北万达广场店)</t>
  </si>
  <si>
    <t>2022-07-07 08:59:12</t>
  </si>
  <si>
    <t>2613549</t>
  </si>
  <si>
    <t>维也纳智好酒店（杭州紫金港店）</t>
  </si>
  <si>
    <t>2022-07-07 09:30:58</t>
  </si>
  <si>
    <t>2613554</t>
  </si>
  <si>
    <t>2022-07-07 09:37:00</t>
  </si>
  <si>
    <t>2613612</t>
  </si>
  <si>
    <t>杭州西溪灵隐亚朵酒店</t>
  </si>
  <si>
    <t>665.89</t>
  </si>
  <si>
    <t>2022-07-07 10:36:53</t>
  </si>
  <si>
    <t>2613617</t>
  </si>
  <si>
    <t>兰州高铁站七里河大桥亚朵酒店</t>
  </si>
  <si>
    <t>1491.00</t>
  </si>
  <si>
    <t>2022-07-07 10:38:43</t>
  </si>
  <si>
    <t>2613623</t>
  </si>
  <si>
    <t>维也纳酒店(抚州南城店)</t>
  </si>
  <si>
    <t>2022-07-07 10:42:43</t>
  </si>
  <si>
    <t>2613646</t>
  </si>
  <si>
    <t>维也纳酒店(郑州只有河南电影小镇店)</t>
  </si>
  <si>
    <t>226.60</t>
  </si>
  <si>
    <t>2022-07-07 11:01:27</t>
  </si>
  <si>
    <t>2613662</t>
  </si>
  <si>
    <t>城市便捷酒店(清远市府店)</t>
  </si>
  <si>
    <t>181.68</t>
  </si>
  <si>
    <t>2022-07-07 11:16:54</t>
  </si>
  <si>
    <t>2613707</t>
  </si>
  <si>
    <t>维也纳国际酒店(长沙五一广场店)</t>
  </si>
  <si>
    <t>369.77</t>
  </si>
  <si>
    <t>2022-07-07 12:05:55</t>
  </si>
  <si>
    <t>2613713</t>
  </si>
  <si>
    <t>维也纳酒店(新余凯光店)</t>
  </si>
  <si>
    <t>191.58</t>
  </si>
  <si>
    <t>2022-07-07 12:11:16</t>
  </si>
  <si>
    <t>2613723</t>
  </si>
  <si>
    <t>2022-07-07 12:19:08</t>
  </si>
  <si>
    <t>2613778</t>
  </si>
  <si>
    <t>城市便捷酒店(广州同德地铁站店)</t>
  </si>
  <si>
    <t>159.36</t>
  </si>
  <si>
    <t>2022-07-07 13:06:39</t>
  </si>
  <si>
    <t>2613798</t>
  </si>
  <si>
    <t>2022-07-07 13:30:07</t>
  </si>
  <si>
    <t>2613805</t>
  </si>
  <si>
    <t>城市便捷酒店(百色西林时代广场店)</t>
  </si>
  <si>
    <t>182.70</t>
  </si>
  <si>
    <t>2022-07-07 13:39:02</t>
  </si>
  <si>
    <t>2613828</t>
  </si>
  <si>
    <t>城市便捷酒店(宾阳广场店)</t>
  </si>
  <si>
    <t>148.19</t>
  </si>
  <si>
    <t>2022-07-07 14:03:47</t>
  </si>
  <si>
    <t>2613851</t>
  </si>
  <si>
    <t>白玉兰酒店(十堰体育中心店)</t>
  </si>
  <si>
    <t>539.72</t>
  </si>
  <si>
    <t>2022-07-07 14:25:47</t>
  </si>
  <si>
    <t>2613979</t>
  </si>
  <si>
    <t>锦江都城酒店(郑州二七万达广场店)</t>
  </si>
  <si>
    <t>237.93</t>
  </si>
  <si>
    <t>2022-07-07 16:57:29</t>
  </si>
  <si>
    <t>2613994</t>
  </si>
  <si>
    <t>城市便捷酒店(恩施航空路店)</t>
  </si>
  <si>
    <t>2022-07-07 17:17:25</t>
  </si>
  <si>
    <t>2614007</t>
  </si>
  <si>
    <t>锦江之星品尚(西宁五四西路新华联广场店)</t>
  </si>
  <si>
    <t>185.40</t>
  </si>
  <si>
    <t>2022-07-07 17:31:04</t>
  </si>
  <si>
    <t>2614018</t>
  </si>
  <si>
    <t>7天连锁酒店(织金城关店)</t>
  </si>
  <si>
    <t>111.24</t>
  </si>
  <si>
    <t>2022-07-07 17:46:15</t>
  </si>
  <si>
    <t>2614021</t>
  </si>
  <si>
    <t>维也纳3好酒店（兰州东部市场气象局地铁站店）</t>
  </si>
  <si>
    <t>2022-07-07 17:49:15</t>
  </si>
  <si>
    <t>2614058</t>
  </si>
  <si>
    <t>锦江之星(金华宾虹路店)</t>
  </si>
  <si>
    <t>151.41</t>
  </si>
  <si>
    <t>2022-07-07 18:43:50</t>
  </si>
  <si>
    <t>2614078</t>
  </si>
  <si>
    <t>精途酒店(武汉中南财大店)</t>
  </si>
  <si>
    <t>130.94</t>
  </si>
  <si>
    <t>2022-07-07 19:12:16</t>
  </si>
  <si>
    <t>2614099</t>
  </si>
  <si>
    <t>维也纳酒店(长沙火车站地铁站店)</t>
  </si>
  <si>
    <t>234.84</t>
  </si>
  <si>
    <t>2022-07-07 19:33:43</t>
  </si>
  <si>
    <t>2614175</t>
  </si>
  <si>
    <t>城市便捷酒店(武汉卓刀泉南路店)</t>
  </si>
  <si>
    <t>160.37</t>
  </si>
  <si>
    <t>2022-07-07 21:12:36</t>
  </si>
  <si>
    <t>2614266</t>
  </si>
  <si>
    <t>维也纳国际酒店(重庆星光大道两江幸福广场店)</t>
  </si>
  <si>
    <t>361.53</t>
  </si>
  <si>
    <t>2022-07-07 22:21:18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</si>
</sst>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60</xdr:row>
      <xdr:rowOff>0</xdr:rowOff>
    </xdr:from>
    <xdr:to>
      <xdr:col>25</xdr:col>
      <xdr:colOff>247650</xdr:colOff>
      <xdr:row>99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0" y="8743950"/>
          <a:ext cx="9163050" cy="673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5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44747</v>
      </c>
      <c r="G2" s="6">
        <v>44749</v>
      </c>
      <c r="H2" s="4">
        <v>1</v>
      </c>
      <c r="I2" s="4">
        <v>2</v>
      </c>
      <c r="J2" s="4">
        <v>2</v>
      </c>
      <c r="K2" s="4" t="s">
        <v>30</v>
      </c>
      <c r="L2" s="4">
        <v>618.12</v>
      </c>
      <c r="M2" s="4">
        <v>618.12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44744</v>
      </c>
      <c r="S2" s="6">
        <v>44752</v>
      </c>
      <c r="T2" s="4" t="s">
        <v>34</v>
      </c>
      <c r="U2" s="4">
        <v>618.12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44747</v>
      </c>
      <c r="G3" s="6">
        <v>44749</v>
      </c>
      <c r="H3" s="4">
        <v>1</v>
      </c>
      <c r="I3" s="4">
        <v>2</v>
      </c>
      <c r="J3" s="4">
        <v>2</v>
      </c>
      <c r="K3" s="4" t="s">
        <v>30</v>
      </c>
      <c r="L3" s="4">
        <v>468.92</v>
      </c>
      <c r="M3" s="4">
        <v>468.92</v>
      </c>
      <c r="N3" s="4" t="s">
        <v>39</v>
      </c>
      <c r="O3" s="4" t="s">
        <v>32</v>
      </c>
      <c r="P3" s="4" t="s">
        <v>33</v>
      </c>
      <c r="Q3" s="4">
        <v>0</v>
      </c>
      <c r="R3" s="7">
        <v>44744</v>
      </c>
      <c r="S3" s="6">
        <v>44752</v>
      </c>
      <c r="T3" s="4" t="s">
        <v>34</v>
      </c>
      <c r="U3" s="4">
        <v>468.92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44747</v>
      </c>
      <c r="G4" s="6">
        <v>44749</v>
      </c>
      <c r="H4" s="4">
        <v>1</v>
      </c>
      <c r="I4" s="4">
        <v>2</v>
      </c>
      <c r="J4" s="4">
        <v>2</v>
      </c>
      <c r="K4" s="4" t="s">
        <v>30</v>
      </c>
      <c r="L4" s="4">
        <v>302.48</v>
      </c>
      <c r="M4" s="4">
        <v>302.48</v>
      </c>
      <c r="N4" s="4" t="s">
        <v>43</v>
      </c>
      <c r="O4" s="4" t="s">
        <v>32</v>
      </c>
      <c r="P4" s="4" t="s">
        <v>33</v>
      </c>
      <c r="Q4" s="4">
        <v>0</v>
      </c>
      <c r="R4" s="7">
        <v>44745</v>
      </c>
      <c r="S4" s="6">
        <v>44752</v>
      </c>
      <c r="T4" s="4" t="s">
        <v>34</v>
      </c>
      <c r="U4" s="4">
        <v>302.48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36</v>
      </c>
      <c r="B5" s="4" t="s">
        <v>26</v>
      </c>
      <c r="C5" s="4" t="s">
        <v>44</v>
      </c>
      <c r="D5" s="4" t="s">
        <v>37</v>
      </c>
      <c r="E5" s="4" t="s">
        <v>38</v>
      </c>
      <c r="F5" s="6">
        <v>44747</v>
      </c>
      <c r="G5" s="6">
        <v>44749</v>
      </c>
      <c r="H5" s="4">
        <v>1</v>
      </c>
      <c r="I5" s="4">
        <v>2</v>
      </c>
      <c r="J5" s="4">
        <v>2</v>
      </c>
      <c r="K5" s="4" t="s">
        <v>30</v>
      </c>
      <c r="L5" s="4">
        <v>-468.92</v>
      </c>
      <c r="M5" s="4">
        <v>-468.92</v>
      </c>
      <c r="N5" s="4" t="s">
        <v>39</v>
      </c>
      <c r="O5" s="4" t="s">
        <v>32</v>
      </c>
      <c r="P5" s="4" t="s">
        <v>33</v>
      </c>
      <c r="Q5" s="4">
        <v>0</v>
      </c>
      <c r="R5" s="7">
        <v>44744</v>
      </c>
      <c r="S5" s="6">
        <v>44752</v>
      </c>
      <c r="T5" s="4" t="s">
        <v>34</v>
      </c>
      <c r="U5" s="4">
        <v>-468.92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44748</v>
      </c>
      <c r="G6" s="6">
        <v>44749</v>
      </c>
      <c r="H6" s="4">
        <v>1</v>
      </c>
      <c r="I6" s="4">
        <v>1</v>
      </c>
      <c r="J6" s="4">
        <v>1</v>
      </c>
      <c r="K6" s="4" t="s">
        <v>30</v>
      </c>
      <c r="L6" s="4">
        <v>215.25</v>
      </c>
      <c r="M6" s="4">
        <v>215.25</v>
      </c>
      <c r="N6" s="4" t="s">
        <v>48</v>
      </c>
      <c r="O6" s="4" t="s">
        <v>32</v>
      </c>
      <c r="P6" s="4" t="s">
        <v>33</v>
      </c>
      <c r="Q6" s="4">
        <v>0</v>
      </c>
      <c r="R6" s="7">
        <v>44747</v>
      </c>
      <c r="S6" s="6">
        <v>44752</v>
      </c>
      <c r="T6" s="4" t="s">
        <v>34</v>
      </c>
      <c r="U6" s="4">
        <v>215.25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44747</v>
      </c>
      <c r="G7" s="6">
        <v>44749</v>
      </c>
      <c r="H7" s="4">
        <v>1</v>
      </c>
      <c r="I7" s="4">
        <v>2</v>
      </c>
      <c r="J7" s="4">
        <v>2</v>
      </c>
      <c r="K7" s="4" t="s">
        <v>30</v>
      </c>
      <c r="L7" s="4">
        <v>334.16</v>
      </c>
      <c r="M7" s="4">
        <v>334.16</v>
      </c>
      <c r="N7" s="4" t="s">
        <v>52</v>
      </c>
      <c r="O7" s="4" t="s">
        <v>32</v>
      </c>
      <c r="P7" s="4" t="s">
        <v>33</v>
      </c>
      <c r="Q7" s="4">
        <v>0</v>
      </c>
      <c r="R7" s="7">
        <v>44747</v>
      </c>
      <c r="S7" s="6">
        <v>44752</v>
      </c>
      <c r="T7" s="4" t="s">
        <v>34</v>
      </c>
      <c r="U7" s="4">
        <v>334.16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44747</v>
      </c>
      <c r="G8" s="6">
        <v>44749</v>
      </c>
      <c r="H8" s="4">
        <v>1</v>
      </c>
      <c r="I8" s="4">
        <v>2</v>
      </c>
      <c r="J8" s="4">
        <v>2</v>
      </c>
      <c r="K8" s="4" t="s">
        <v>30</v>
      </c>
      <c r="L8" s="4">
        <v>317.76</v>
      </c>
      <c r="M8" s="4">
        <v>317.76</v>
      </c>
      <c r="N8" s="4" t="s">
        <v>56</v>
      </c>
      <c r="O8" s="4" t="s">
        <v>32</v>
      </c>
      <c r="P8" s="4" t="s">
        <v>33</v>
      </c>
      <c r="Q8" s="4">
        <v>0</v>
      </c>
      <c r="R8" s="7">
        <v>44747</v>
      </c>
      <c r="S8" s="6">
        <v>44752</v>
      </c>
      <c r="T8" s="4" t="s">
        <v>34</v>
      </c>
      <c r="U8" s="4">
        <v>317.76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44748</v>
      </c>
      <c r="G9" s="6">
        <v>44749</v>
      </c>
      <c r="H9" s="4">
        <v>1</v>
      </c>
      <c r="I9" s="4">
        <v>1</v>
      </c>
      <c r="J9" s="4">
        <v>1</v>
      </c>
      <c r="K9" s="4" t="s">
        <v>30</v>
      </c>
      <c r="L9" s="4">
        <v>125.05</v>
      </c>
      <c r="M9" s="4">
        <v>125.05</v>
      </c>
      <c r="N9" s="4" t="s">
        <v>60</v>
      </c>
      <c r="O9" s="4" t="s">
        <v>32</v>
      </c>
      <c r="P9" s="4" t="s">
        <v>33</v>
      </c>
      <c r="Q9" s="4">
        <v>0</v>
      </c>
      <c r="R9" s="7">
        <v>44747</v>
      </c>
      <c r="S9" s="6">
        <v>44752</v>
      </c>
      <c r="T9" s="4" t="s">
        <v>34</v>
      </c>
      <c r="U9" s="4">
        <v>125.05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45</v>
      </c>
      <c r="B10" s="4" t="s">
        <v>26</v>
      </c>
      <c r="C10" s="4" t="s">
        <v>44</v>
      </c>
      <c r="D10" s="4" t="s">
        <v>46</v>
      </c>
      <c r="E10" s="4" t="s">
        <v>47</v>
      </c>
      <c r="F10" s="6">
        <v>44748</v>
      </c>
      <c r="G10" s="6">
        <v>44749</v>
      </c>
      <c r="H10" s="4">
        <v>1</v>
      </c>
      <c r="I10" s="4">
        <v>1</v>
      </c>
      <c r="J10" s="4">
        <v>1</v>
      </c>
      <c r="K10" s="4" t="s">
        <v>30</v>
      </c>
      <c r="L10" s="4">
        <v>-215.25</v>
      </c>
      <c r="M10" s="4">
        <v>-215.25</v>
      </c>
      <c r="N10" s="4" t="s">
        <v>48</v>
      </c>
      <c r="O10" s="4" t="s">
        <v>32</v>
      </c>
      <c r="P10" s="4" t="s">
        <v>33</v>
      </c>
      <c r="Q10" s="4">
        <v>0</v>
      </c>
      <c r="R10" s="7">
        <v>44747</v>
      </c>
      <c r="S10" s="6">
        <v>44752</v>
      </c>
      <c r="T10" s="4" t="s">
        <v>34</v>
      </c>
      <c r="U10" s="4">
        <v>-215.25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44</v>
      </c>
      <c r="D11" s="4" t="s">
        <v>58</v>
      </c>
      <c r="E11" s="4" t="s">
        <v>59</v>
      </c>
      <c r="F11" s="6">
        <v>44748</v>
      </c>
      <c r="G11" s="6">
        <v>44749</v>
      </c>
      <c r="H11" s="4">
        <v>1</v>
      </c>
      <c r="I11" s="4">
        <v>1</v>
      </c>
      <c r="J11" s="4">
        <v>1</v>
      </c>
      <c r="K11" s="4" t="s">
        <v>30</v>
      </c>
      <c r="L11" s="4">
        <v>-125.05</v>
      </c>
      <c r="M11" s="4">
        <v>-125.05</v>
      </c>
      <c r="N11" s="4" t="s">
        <v>60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44752</v>
      </c>
      <c r="T11" s="4" t="s">
        <v>34</v>
      </c>
      <c r="U11" s="4">
        <v>-125.05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62</v>
      </c>
      <c r="E12" s="4" t="s">
        <v>63</v>
      </c>
      <c r="F12" s="6">
        <v>44747</v>
      </c>
      <c r="G12" s="6">
        <v>44749</v>
      </c>
      <c r="H12" s="4">
        <v>1</v>
      </c>
      <c r="I12" s="4">
        <v>2</v>
      </c>
      <c r="J12" s="4">
        <v>2</v>
      </c>
      <c r="K12" s="4" t="s">
        <v>30</v>
      </c>
      <c r="L12" s="4">
        <v>740.74</v>
      </c>
      <c r="M12" s="4">
        <v>740.74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44752</v>
      </c>
      <c r="T12" s="4" t="s">
        <v>34</v>
      </c>
      <c r="U12" s="4">
        <v>740.74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44748</v>
      </c>
      <c r="G13" s="6">
        <v>44749</v>
      </c>
      <c r="H13" s="4">
        <v>1</v>
      </c>
      <c r="I13" s="4">
        <v>1</v>
      </c>
      <c r="J13" s="4">
        <v>1</v>
      </c>
      <c r="K13" s="4" t="s">
        <v>30</v>
      </c>
      <c r="L13" s="4">
        <v>277.07</v>
      </c>
      <c r="M13" s="4">
        <v>277.07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44747</v>
      </c>
      <c r="S13" s="6">
        <v>44752</v>
      </c>
      <c r="T13" s="4" t="s">
        <v>34</v>
      </c>
      <c r="U13" s="4">
        <v>277.07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47</v>
      </c>
      <c r="F14" s="6">
        <v>44748</v>
      </c>
      <c r="G14" s="6">
        <v>44749</v>
      </c>
      <c r="H14" s="4">
        <v>1</v>
      </c>
      <c r="I14" s="4">
        <v>1</v>
      </c>
      <c r="J14" s="4">
        <v>1</v>
      </c>
      <c r="K14" s="4" t="s">
        <v>30</v>
      </c>
      <c r="L14" s="4">
        <v>251.32</v>
      </c>
      <c r="M14" s="4">
        <v>251.32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44748</v>
      </c>
      <c r="S14" s="6">
        <v>44752</v>
      </c>
      <c r="T14" s="4" t="s">
        <v>34</v>
      </c>
      <c r="U14" s="4">
        <v>251.32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44748</v>
      </c>
      <c r="G15" s="6">
        <v>44749</v>
      </c>
      <c r="H15" s="4">
        <v>1</v>
      </c>
      <c r="I15" s="4">
        <v>1</v>
      </c>
      <c r="J15" s="4">
        <v>1</v>
      </c>
      <c r="K15" s="4" t="s">
        <v>30</v>
      </c>
      <c r="L15" s="4">
        <v>175.6</v>
      </c>
      <c r="M15" s="4">
        <v>175.6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44752</v>
      </c>
      <c r="T15" s="4" t="s">
        <v>34</v>
      </c>
      <c r="U15" s="4">
        <v>175.6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77</v>
      </c>
      <c r="E16" s="4" t="s">
        <v>78</v>
      </c>
      <c r="F16" s="6">
        <v>44748</v>
      </c>
      <c r="G16" s="6">
        <v>44749</v>
      </c>
      <c r="H16" s="4">
        <v>2</v>
      </c>
      <c r="I16" s="4">
        <v>1</v>
      </c>
      <c r="J16" s="4">
        <v>2</v>
      </c>
      <c r="K16" s="4" t="s">
        <v>30</v>
      </c>
      <c r="L16" s="4">
        <v>811.64</v>
      </c>
      <c r="M16" s="4">
        <v>811.64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44748</v>
      </c>
      <c r="S16" s="6">
        <v>44752</v>
      </c>
      <c r="T16" s="4" t="s">
        <v>34</v>
      </c>
      <c r="U16" s="4">
        <v>811.64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76</v>
      </c>
      <c r="B17" s="4" t="s">
        <v>26</v>
      </c>
      <c r="C17" s="4" t="s">
        <v>44</v>
      </c>
      <c r="D17" s="4" t="s">
        <v>77</v>
      </c>
      <c r="E17" s="4" t="s">
        <v>78</v>
      </c>
      <c r="F17" s="6">
        <v>44748</v>
      </c>
      <c r="G17" s="6">
        <v>44749</v>
      </c>
      <c r="H17" s="4">
        <v>2</v>
      </c>
      <c r="I17" s="4">
        <v>1</v>
      </c>
      <c r="J17" s="4">
        <v>2</v>
      </c>
      <c r="K17" s="4" t="s">
        <v>30</v>
      </c>
      <c r="L17" s="4">
        <v>-811.64</v>
      </c>
      <c r="M17" s="4">
        <v>-811.64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44748</v>
      </c>
      <c r="S17" s="6">
        <v>44752</v>
      </c>
      <c r="T17" s="4" t="s">
        <v>34</v>
      </c>
      <c r="U17" s="4">
        <v>-811.64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81</v>
      </c>
      <c r="E18" s="4" t="s">
        <v>82</v>
      </c>
      <c r="F18" s="6">
        <v>44748</v>
      </c>
      <c r="G18" s="6">
        <v>44749</v>
      </c>
      <c r="H18" s="4">
        <v>1</v>
      </c>
      <c r="I18" s="4">
        <v>1</v>
      </c>
      <c r="J18" s="4">
        <v>1</v>
      </c>
      <c r="K18" s="4" t="s">
        <v>30</v>
      </c>
      <c r="L18" s="4">
        <v>277.07</v>
      </c>
      <c r="M18" s="4">
        <v>277.07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44748</v>
      </c>
      <c r="S18" s="6">
        <v>44752</v>
      </c>
      <c r="T18" s="4" t="s">
        <v>34</v>
      </c>
      <c r="U18" s="4">
        <v>277.07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85</v>
      </c>
      <c r="E19" s="4" t="s">
        <v>86</v>
      </c>
      <c r="F19" s="6">
        <v>44748</v>
      </c>
      <c r="G19" s="6">
        <v>44749</v>
      </c>
      <c r="H19" s="4">
        <v>1</v>
      </c>
      <c r="I19" s="4">
        <v>1</v>
      </c>
      <c r="J19" s="4">
        <v>1</v>
      </c>
      <c r="K19" s="4" t="s">
        <v>30</v>
      </c>
      <c r="L19" s="4">
        <v>314.15</v>
      </c>
      <c r="M19" s="4">
        <v>314.15</v>
      </c>
      <c r="N19" s="4" t="s">
        <v>87</v>
      </c>
      <c r="O19" s="4" t="s">
        <v>32</v>
      </c>
      <c r="P19" s="4" t="s">
        <v>33</v>
      </c>
      <c r="Q19" s="4">
        <v>0</v>
      </c>
      <c r="R19" s="7">
        <v>44748</v>
      </c>
      <c r="S19" s="6">
        <v>44752</v>
      </c>
      <c r="T19" s="4" t="s">
        <v>34</v>
      </c>
      <c r="U19" s="4">
        <v>314.15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89</v>
      </c>
      <c r="E20" s="4" t="s">
        <v>90</v>
      </c>
      <c r="F20" s="6">
        <v>44748</v>
      </c>
      <c r="G20" s="6">
        <v>44749</v>
      </c>
      <c r="H20" s="4">
        <v>1</v>
      </c>
      <c r="I20" s="4">
        <v>1</v>
      </c>
      <c r="J20" s="4">
        <v>1</v>
      </c>
      <c r="K20" s="4" t="s">
        <v>30</v>
      </c>
      <c r="L20" s="4">
        <v>362.56</v>
      </c>
      <c r="M20" s="4">
        <v>362.56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44748</v>
      </c>
      <c r="S20" s="6">
        <v>44752</v>
      </c>
      <c r="T20" s="4" t="s">
        <v>34</v>
      </c>
      <c r="U20" s="4">
        <v>362.56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93</v>
      </c>
      <c r="E21" s="4" t="s">
        <v>55</v>
      </c>
      <c r="F21" s="6">
        <v>44748</v>
      </c>
      <c r="G21" s="6">
        <v>44749</v>
      </c>
      <c r="H21" s="4">
        <v>1</v>
      </c>
      <c r="I21" s="4">
        <v>1</v>
      </c>
      <c r="J21" s="4">
        <v>1</v>
      </c>
      <c r="K21" s="4" t="s">
        <v>30</v>
      </c>
      <c r="L21" s="4">
        <v>109.18</v>
      </c>
      <c r="M21" s="4">
        <v>109.18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44748</v>
      </c>
      <c r="S21" s="6">
        <v>44752</v>
      </c>
      <c r="T21" s="4" t="s">
        <v>34</v>
      </c>
      <c r="U21" s="4">
        <v>109.18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92</v>
      </c>
      <c r="B22" s="4" t="s">
        <v>26</v>
      </c>
      <c r="C22" s="4" t="s">
        <v>44</v>
      </c>
      <c r="D22" s="4" t="s">
        <v>93</v>
      </c>
      <c r="E22" s="4" t="s">
        <v>55</v>
      </c>
      <c r="F22" s="6">
        <v>44748</v>
      </c>
      <c r="G22" s="6">
        <v>44749</v>
      </c>
      <c r="H22" s="4">
        <v>1</v>
      </c>
      <c r="I22" s="4">
        <v>1</v>
      </c>
      <c r="J22" s="4">
        <v>1</v>
      </c>
      <c r="K22" s="4" t="s">
        <v>30</v>
      </c>
      <c r="L22" s="4">
        <v>-109.18</v>
      </c>
      <c r="M22" s="4">
        <v>-109.18</v>
      </c>
      <c r="N22" s="4" t="s">
        <v>94</v>
      </c>
      <c r="O22" s="4" t="s">
        <v>32</v>
      </c>
      <c r="P22" s="4" t="s">
        <v>33</v>
      </c>
      <c r="Q22" s="4">
        <v>0</v>
      </c>
      <c r="R22" s="7">
        <v>44748</v>
      </c>
      <c r="S22" s="6">
        <v>44752</v>
      </c>
      <c r="T22" s="4" t="s">
        <v>34</v>
      </c>
      <c r="U22" s="4">
        <v>-109.18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95</v>
      </c>
      <c r="B23" s="4" t="s">
        <v>26</v>
      </c>
      <c r="C23" s="4" t="s">
        <v>27</v>
      </c>
      <c r="D23" s="4" t="s">
        <v>96</v>
      </c>
      <c r="E23" s="4" t="s">
        <v>97</v>
      </c>
      <c r="F23" s="6">
        <v>44748</v>
      </c>
      <c r="G23" s="6">
        <v>44749</v>
      </c>
      <c r="H23" s="4">
        <v>2</v>
      </c>
      <c r="I23" s="4">
        <v>1</v>
      </c>
      <c r="J23" s="4">
        <v>2</v>
      </c>
      <c r="K23" s="4" t="s">
        <v>30</v>
      </c>
      <c r="L23" s="4">
        <v>403.76</v>
      </c>
      <c r="M23" s="4">
        <v>403.76</v>
      </c>
      <c r="N23" s="4" t="s">
        <v>98</v>
      </c>
      <c r="O23" s="4" t="s">
        <v>32</v>
      </c>
      <c r="P23" s="4" t="s">
        <v>33</v>
      </c>
      <c r="Q23" s="4">
        <v>0</v>
      </c>
      <c r="R23" s="7">
        <v>44748</v>
      </c>
      <c r="S23" s="6">
        <v>44752</v>
      </c>
      <c r="T23" s="4" t="s">
        <v>34</v>
      </c>
      <c r="U23" s="4">
        <v>403.76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99</v>
      </c>
      <c r="B24" s="4" t="s">
        <v>26</v>
      </c>
      <c r="C24" s="4" t="s">
        <v>27</v>
      </c>
      <c r="D24" s="4" t="s">
        <v>50</v>
      </c>
      <c r="E24" s="4" t="s">
        <v>100</v>
      </c>
      <c r="F24" s="6">
        <v>44748</v>
      </c>
      <c r="G24" s="6">
        <v>44749</v>
      </c>
      <c r="H24" s="4">
        <v>1</v>
      </c>
      <c r="I24" s="4">
        <v>1</v>
      </c>
      <c r="J24" s="4">
        <v>1</v>
      </c>
      <c r="K24" s="4" t="s">
        <v>30</v>
      </c>
      <c r="L24" s="4">
        <v>177.16</v>
      </c>
      <c r="M24" s="4">
        <v>177.16</v>
      </c>
      <c r="N24" s="4" t="s">
        <v>101</v>
      </c>
      <c r="O24" s="4" t="s">
        <v>32</v>
      </c>
      <c r="P24" s="4" t="s">
        <v>33</v>
      </c>
      <c r="Q24" s="4">
        <v>0</v>
      </c>
      <c r="R24" s="7">
        <v>44748</v>
      </c>
      <c r="S24" s="6">
        <v>44752</v>
      </c>
      <c r="T24" s="4" t="s">
        <v>34</v>
      </c>
      <c r="U24" s="4">
        <v>177.16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102</v>
      </c>
      <c r="B25" s="4" t="s">
        <v>26</v>
      </c>
      <c r="C25" s="4" t="s">
        <v>27</v>
      </c>
      <c r="D25" s="4" t="s">
        <v>103</v>
      </c>
      <c r="E25" s="4" t="s">
        <v>104</v>
      </c>
      <c r="F25" s="6">
        <v>44748</v>
      </c>
      <c r="G25" s="6">
        <v>44749</v>
      </c>
      <c r="H25" s="4">
        <v>2</v>
      </c>
      <c r="I25" s="4">
        <v>1</v>
      </c>
      <c r="J25" s="4">
        <v>2</v>
      </c>
      <c r="K25" s="4" t="s">
        <v>30</v>
      </c>
      <c r="L25" s="4">
        <v>286.34</v>
      </c>
      <c r="M25" s="4">
        <v>286.34</v>
      </c>
      <c r="N25" s="4" t="s">
        <v>105</v>
      </c>
      <c r="O25" s="4" t="s">
        <v>32</v>
      </c>
      <c r="P25" s="4" t="s">
        <v>33</v>
      </c>
      <c r="Q25" s="4">
        <v>0</v>
      </c>
      <c r="R25" s="7">
        <v>44748</v>
      </c>
      <c r="S25" s="6">
        <v>44752</v>
      </c>
      <c r="T25" s="4" t="s">
        <v>34</v>
      </c>
      <c r="U25" s="4">
        <v>286.34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106</v>
      </c>
      <c r="B26" s="4" t="s">
        <v>26</v>
      </c>
      <c r="C26" s="4" t="s">
        <v>27</v>
      </c>
      <c r="D26" s="4" t="s">
        <v>107</v>
      </c>
      <c r="E26" s="4" t="s">
        <v>108</v>
      </c>
      <c r="F26" s="6">
        <v>44748</v>
      </c>
      <c r="G26" s="6">
        <v>44749</v>
      </c>
      <c r="H26" s="4">
        <v>1</v>
      </c>
      <c r="I26" s="4">
        <v>1</v>
      </c>
      <c r="J26" s="4">
        <v>1</v>
      </c>
      <c r="K26" s="4" t="s">
        <v>30</v>
      </c>
      <c r="L26" s="4">
        <v>244.11</v>
      </c>
      <c r="M26" s="4">
        <v>244.11</v>
      </c>
      <c r="N26" s="4" t="s">
        <v>109</v>
      </c>
      <c r="O26" s="4" t="s">
        <v>32</v>
      </c>
      <c r="P26" s="4" t="s">
        <v>33</v>
      </c>
      <c r="Q26" s="4">
        <v>0</v>
      </c>
      <c r="R26" s="7">
        <v>44748</v>
      </c>
      <c r="S26" s="6">
        <v>44752</v>
      </c>
      <c r="T26" s="4" t="s">
        <v>34</v>
      </c>
      <c r="U26" s="4">
        <v>244.11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110</v>
      </c>
      <c r="B27" s="4" t="s">
        <v>26</v>
      </c>
      <c r="C27" s="4" t="s">
        <v>27</v>
      </c>
      <c r="D27" s="4" t="s">
        <v>111</v>
      </c>
      <c r="E27" s="4" t="s">
        <v>112</v>
      </c>
      <c r="F27" s="6">
        <v>44748</v>
      </c>
      <c r="G27" s="6">
        <v>44749</v>
      </c>
      <c r="H27" s="4">
        <v>1</v>
      </c>
      <c r="I27" s="4">
        <v>1</v>
      </c>
      <c r="J27" s="4">
        <v>1</v>
      </c>
      <c r="K27" s="4" t="s">
        <v>30</v>
      </c>
      <c r="L27" s="4">
        <v>159.65</v>
      </c>
      <c r="M27" s="4">
        <v>159.65</v>
      </c>
      <c r="N27" s="4" t="s">
        <v>113</v>
      </c>
      <c r="O27" s="4" t="s">
        <v>32</v>
      </c>
      <c r="P27" s="4" t="s">
        <v>33</v>
      </c>
      <c r="Q27" s="4">
        <v>0</v>
      </c>
      <c r="R27" s="7">
        <v>44748</v>
      </c>
      <c r="S27" s="6">
        <v>44752</v>
      </c>
      <c r="T27" s="4" t="s">
        <v>34</v>
      </c>
      <c r="U27" s="4">
        <v>159.65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115</v>
      </c>
      <c r="E28" s="4" t="s">
        <v>116</v>
      </c>
      <c r="F28" s="6">
        <v>44748</v>
      </c>
      <c r="G28" s="6">
        <v>44749</v>
      </c>
      <c r="H28" s="4">
        <v>1</v>
      </c>
      <c r="I28" s="4">
        <v>1</v>
      </c>
      <c r="J28" s="4">
        <v>1</v>
      </c>
      <c r="K28" s="4" t="s">
        <v>30</v>
      </c>
      <c r="L28" s="4">
        <v>158.62</v>
      </c>
      <c r="M28" s="4">
        <v>158.62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44748</v>
      </c>
      <c r="S28" s="6">
        <v>44752</v>
      </c>
      <c r="T28" s="4" t="s">
        <v>34</v>
      </c>
      <c r="U28" s="4">
        <v>158.62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118</v>
      </c>
      <c r="B29" s="4" t="s">
        <v>26</v>
      </c>
      <c r="C29" s="4" t="s">
        <v>27</v>
      </c>
      <c r="D29" s="4" t="s">
        <v>119</v>
      </c>
      <c r="E29" s="4" t="s">
        <v>120</v>
      </c>
      <c r="F29" s="6">
        <v>44748</v>
      </c>
      <c r="G29" s="6">
        <v>44749</v>
      </c>
      <c r="H29" s="4">
        <v>1</v>
      </c>
      <c r="I29" s="4">
        <v>1</v>
      </c>
      <c r="J29" s="4">
        <v>1</v>
      </c>
      <c r="K29" s="4" t="s">
        <v>30</v>
      </c>
      <c r="L29" s="4">
        <v>133.9</v>
      </c>
      <c r="M29" s="4">
        <v>133.9</v>
      </c>
      <c r="N29" s="4" t="s">
        <v>121</v>
      </c>
      <c r="O29" s="4" t="s">
        <v>32</v>
      </c>
      <c r="P29" s="4" t="s">
        <v>33</v>
      </c>
      <c r="Q29" s="4">
        <v>0</v>
      </c>
      <c r="R29" s="7">
        <v>44748</v>
      </c>
      <c r="S29" s="6">
        <v>44752</v>
      </c>
      <c r="T29" s="4" t="s">
        <v>34</v>
      </c>
      <c r="U29" s="4">
        <v>133.9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122</v>
      </c>
      <c r="B30" s="4" t="s">
        <v>26</v>
      </c>
      <c r="C30" s="4" t="s">
        <v>27</v>
      </c>
      <c r="D30" s="4" t="s">
        <v>123</v>
      </c>
      <c r="E30" s="4" t="s">
        <v>124</v>
      </c>
      <c r="F30" s="6">
        <v>44748</v>
      </c>
      <c r="G30" s="6">
        <v>44749</v>
      </c>
      <c r="H30" s="4">
        <v>1</v>
      </c>
      <c r="I30" s="4">
        <v>1</v>
      </c>
      <c r="J30" s="4">
        <v>1</v>
      </c>
      <c r="K30" s="4" t="s">
        <v>30</v>
      </c>
      <c r="L30" s="4">
        <v>177.16</v>
      </c>
      <c r="M30" s="4">
        <v>177.16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44748</v>
      </c>
      <c r="S30" s="6">
        <v>44752</v>
      </c>
      <c r="T30" s="4" t="s">
        <v>34</v>
      </c>
      <c r="U30" s="4">
        <v>177.16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126</v>
      </c>
      <c r="B31" s="4" t="s">
        <v>26</v>
      </c>
      <c r="C31" s="4" t="s">
        <v>27</v>
      </c>
      <c r="D31" s="4" t="s">
        <v>127</v>
      </c>
      <c r="E31" s="4" t="s">
        <v>82</v>
      </c>
      <c r="F31" s="6">
        <v>44748</v>
      </c>
      <c r="G31" s="6">
        <v>44749</v>
      </c>
      <c r="H31" s="4">
        <v>1</v>
      </c>
      <c r="I31" s="4">
        <v>1</v>
      </c>
      <c r="J31" s="4">
        <v>1</v>
      </c>
      <c r="K31" s="4" t="s">
        <v>30</v>
      </c>
      <c r="L31" s="4">
        <v>192.61</v>
      </c>
      <c r="M31" s="4">
        <v>192.61</v>
      </c>
      <c r="N31" s="4" t="s">
        <v>128</v>
      </c>
      <c r="O31" s="4" t="s">
        <v>32</v>
      </c>
      <c r="P31" s="4" t="s">
        <v>33</v>
      </c>
      <c r="Q31" s="4">
        <v>0</v>
      </c>
      <c r="R31" s="7">
        <v>44748</v>
      </c>
      <c r="S31" s="6">
        <v>44752</v>
      </c>
      <c r="T31" s="4" t="s">
        <v>34</v>
      </c>
      <c r="U31" s="4">
        <v>192.61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129</v>
      </c>
      <c r="B32" s="4" t="s">
        <v>26</v>
      </c>
      <c r="C32" s="4" t="s">
        <v>27</v>
      </c>
      <c r="D32" s="4" t="s">
        <v>127</v>
      </c>
      <c r="E32" s="4" t="s">
        <v>82</v>
      </c>
      <c r="F32" s="6">
        <v>44748</v>
      </c>
      <c r="G32" s="6">
        <v>44749</v>
      </c>
      <c r="H32" s="4">
        <v>1</v>
      </c>
      <c r="I32" s="4">
        <v>1</v>
      </c>
      <c r="J32" s="4">
        <v>1</v>
      </c>
      <c r="K32" s="4" t="s">
        <v>30</v>
      </c>
      <c r="L32" s="4">
        <v>192.61</v>
      </c>
      <c r="M32" s="4">
        <v>192.61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44752</v>
      </c>
      <c r="T32" s="4" t="s">
        <v>34</v>
      </c>
      <c r="U32" s="4">
        <v>192.61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65</v>
      </c>
      <c r="B33" s="4" t="s">
        <v>26</v>
      </c>
      <c r="C33" s="4" t="s">
        <v>44</v>
      </c>
      <c r="D33" s="4" t="s">
        <v>66</v>
      </c>
      <c r="E33" s="4" t="s">
        <v>67</v>
      </c>
      <c r="F33" s="6">
        <v>44748</v>
      </c>
      <c r="G33" s="6">
        <v>44749</v>
      </c>
      <c r="H33" s="4">
        <v>1</v>
      </c>
      <c r="I33" s="4">
        <v>1</v>
      </c>
      <c r="J33" s="4">
        <v>1</v>
      </c>
      <c r="K33" s="4" t="s">
        <v>30</v>
      </c>
      <c r="L33" s="4">
        <v>-277.07</v>
      </c>
      <c r="M33" s="4">
        <v>-277.07</v>
      </c>
      <c r="N33" s="4" t="s">
        <v>68</v>
      </c>
      <c r="O33" s="4" t="s">
        <v>32</v>
      </c>
      <c r="P33" s="4" t="s">
        <v>33</v>
      </c>
      <c r="Q33" s="4">
        <v>0</v>
      </c>
      <c r="R33" s="7">
        <v>44747</v>
      </c>
      <c r="S33" s="6">
        <v>44752</v>
      </c>
      <c r="T33" s="4" t="s">
        <v>34</v>
      </c>
      <c r="U33" s="4">
        <v>-277.07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131</v>
      </c>
      <c r="B34" s="4" t="s">
        <v>26</v>
      </c>
      <c r="C34" s="4" t="s">
        <v>27</v>
      </c>
      <c r="D34" s="4" t="s">
        <v>132</v>
      </c>
      <c r="E34" s="4" t="s">
        <v>133</v>
      </c>
      <c r="F34" s="6">
        <v>44748</v>
      </c>
      <c r="G34" s="6">
        <v>44749</v>
      </c>
      <c r="H34" s="4">
        <v>1</v>
      </c>
      <c r="I34" s="4">
        <v>1</v>
      </c>
      <c r="J34" s="4">
        <v>1</v>
      </c>
      <c r="K34" s="4" t="s">
        <v>30</v>
      </c>
      <c r="L34" s="4">
        <v>243.08</v>
      </c>
      <c r="M34" s="4">
        <v>243.08</v>
      </c>
      <c r="N34" s="4" t="s">
        <v>134</v>
      </c>
      <c r="O34" s="4" t="s">
        <v>32</v>
      </c>
      <c r="P34" s="4" t="s">
        <v>33</v>
      </c>
      <c r="Q34" s="4">
        <v>0</v>
      </c>
      <c r="R34" s="7">
        <v>44748</v>
      </c>
      <c r="S34" s="6">
        <v>44752</v>
      </c>
      <c r="T34" s="4" t="s">
        <v>34</v>
      </c>
      <c r="U34" s="4">
        <v>243.08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135</v>
      </c>
      <c r="B35" s="4" t="s">
        <v>26</v>
      </c>
      <c r="C35" s="4" t="s">
        <v>27</v>
      </c>
      <c r="D35" s="4" t="s">
        <v>136</v>
      </c>
      <c r="E35" s="4" t="s">
        <v>137</v>
      </c>
      <c r="F35" s="6">
        <v>44748</v>
      </c>
      <c r="G35" s="6">
        <v>44749</v>
      </c>
      <c r="H35" s="4">
        <v>1</v>
      </c>
      <c r="I35" s="4">
        <v>1</v>
      </c>
      <c r="J35" s="4">
        <v>1</v>
      </c>
      <c r="K35" s="4" t="s">
        <v>30</v>
      </c>
      <c r="L35" s="4">
        <v>345.42</v>
      </c>
      <c r="M35" s="4">
        <v>345.42</v>
      </c>
      <c r="N35" s="4" t="s">
        <v>138</v>
      </c>
      <c r="O35" s="4" t="s">
        <v>32</v>
      </c>
      <c r="P35" s="4" t="s">
        <v>33</v>
      </c>
      <c r="Q35" s="4">
        <v>0</v>
      </c>
      <c r="R35" s="7">
        <v>44748</v>
      </c>
      <c r="S35" s="6">
        <v>44752</v>
      </c>
      <c r="T35" s="4" t="s">
        <v>34</v>
      </c>
      <c r="U35" s="4">
        <v>345.42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139</v>
      </c>
      <c r="B36" s="4" t="s">
        <v>26</v>
      </c>
      <c r="C36" s="4" t="s">
        <v>27</v>
      </c>
      <c r="D36" s="4" t="s">
        <v>140</v>
      </c>
      <c r="E36" s="4" t="s">
        <v>141</v>
      </c>
      <c r="F36" s="6">
        <v>44748</v>
      </c>
      <c r="G36" s="6">
        <v>44749</v>
      </c>
      <c r="H36" s="4">
        <v>1</v>
      </c>
      <c r="I36" s="4">
        <v>1</v>
      </c>
      <c r="J36" s="4">
        <v>1</v>
      </c>
      <c r="K36" s="4" t="s">
        <v>30</v>
      </c>
      <c r="L36" s="4">
        <v>224.32</v>
      </c>
      <c r="M36" s="4">
        <v>224.32</v>
      </c>
      <c r="N36" s="4" t="s">
        <v>142</v>
      </c>
      <c r="O36" s="4" t="s">
        <v>32</v>
      </c>
      <c r="P36" s="4" t="s">
        <v>33</v>
      </c>
      <c r="Q36" s="4">
        <v>0</v>
      </c>
      <c r="R36" s="7">
        <v>44748</v>
      </c>
      <c r="S36" s="6">
        <v>44752</v>
      </c>
      <c r="T36" s="4" t="s">
        <v>34</v>
      </c>
      <c r="U36" s="4">
        <v>224.32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143</v>
      </c>
      <c r="B37" s="4" t="s">
        <v>26</v>
      </c>
      <c r="C37" s="4" t="s">
        <v>27</v>
      </c>
      <c r="D37" s="4" t="s">
        <v>144</v>
      </c>
      <c r="E37" s="4" t="s">
        <v>145</v>
      </c>
      <c r="F37" s="6">
        <v>44748</v>
      </c>
      <c r="G37" s="6">
        <v>44749</v>
      </c>
      <c r="H37" s="4">
        <v>1</v>
      </c>
      <c r="I37" s="4">
        <v>1</v>
      </c>
      <c r="J37" s="4">
        <v>1</v>
      </c>
      <c r="K37" s="4" t="s">
        <v>30</v>
      </c>
      <c r="L37" s="4">
        <v>173.56</v>
      </c>
      <c r="M37" s="4">
        <v>173.56</v>
      </c>
      <c r="N37" s="4" t="s">
        <v>146</v>
      </c>
      <c r="O37" s="4" t="s">
        <v>32</v>
      </c>
      <c r="P37" s="4" t="s">
        <v>33</v>
      </c>
      <c r="Q37" s="4">
        <v>0</v>
      </c>
      <c r="R37" s="7">
        <v>44748</v>
      </c>
      <c r="S37" s="6">
        <v>44752</v>
      </c>
      <c r="T37" s="4" t="s">
        <v>34</v>
      </c>
      <c r="U37" s="4">
        <v>173.56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147</v>
      </c>
      <c r="B38" s="4" t="s">
        <v>26</v>
      </c>
      <c r="C38" s="4" t="s">
        <v>27</v>
      </c>
      <c r="D38" s="4" t="s">
        <v>148</v>
      </c>
      <c r="E38" s="4" t="s">
        <v>149</v>
      </c>
      <c r="F38" s="6">
        <v>44748</v>
      </c>
      <c r="G38" s="6">
        <v>44749</v>
      </c>
      <c r="H38" s="4">
        <v>1</v>
      </c>
      <c r="I38" s="4">
        <v>1</v>
      </c>
      <c r="J38" s="4">
        <v>1</v>
      </c>
      <c r="K38" s="4" t="s">
        <v>30</v>
      </c>
      <c r="L38" s="4">
        <v>370.37</v>
      </c>
      <c r="M38" s="4">
        <v>370.37</v>
      </c>
      <c r="N38" s="4" t="s">
        <v>150</v>
      </c>
      <c r="O38" s="4" t="s">
        <v>32</v>
      </c>
      <c r="P38" s="4" t="s">
        <v>33</v>
      </c>
      <c r="Q38" s="4">
        <v>0</v>
      </c>
      <c r="R38" s="7">
        <v>44748</v>
      </c>
      <c r="S38" s="6">
        <v>44752</v>
      </c>
      <c r="T38" s="4" t="s">
        <v>34</v>
      </c>
      <c r="U38" s="4">
        <v>370.37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139</v>
      </c>
      <c r="B39" s="4" t="s">
        <v>26</v>
      </c>
      <c r="C39" s="4" t="s">
        <v>44</v>
      </c>
      <c r="D39" s="4" t="s">
        <v>140</v>
      </c>
      <c r="E39" s="4" t="s">
        <v>141</v>
      </c>
      <c r="F39" s="6">
        <v>44748</v>
      </c>
      <c r="G39" s="6">
        <v>44749</v>
      </c>
      <c r="H39" s="4">
        <v>1</v>
      </c>
      <c r="I39" s="4">
        <v>1</v>
      </c>
      <c r="J39" s="4">
        <v>1</v>
      </c>
      <c r="K39" s="4" t="s">
        <v>30</v>
      </c>
      <c r="L39" s="4">
        <v>-224.32</v>
      </c>
      <c r="M39" s="4">
        <v>-224.32</v>
      </c>
      <c r="N39" s="4" t="s">
        <v>142</v>
      </c>
      <c r="O39" s="4" t="s">
        <v>32</v>
      </c>
      <c r="P39" s="4" t="s">
        <v>33</v>
      </c>
      <c r="Q39" s="4">
        <v>0</v>
      </c>
      <c r="R39" s="7">
        <v>44748</v>
      </c>
      <c r="S39" s="6">
        <v>44752</v>
      </c>
      <c r="T39" s="4" t="s">
        <v>34</v>
      </c>
      <c r="U39" s="4">
        <v>-224.32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151</v>
      </c>
      <c r="B40" s="4" t="s">
        <v>26</v>
      </c>
      <c r="C40" s="4" t="s">
        <v>27</v>
      </c>
      <c r="D40" s="4" t="s">
        <v>152</v>
      </c>
      <c r="E40" s="4" t="s">
        <v>153</v>
      </c>
      <c r="F40" s="6">
        <v>44748</v>
      </c>
      <c r="G40" s="6">
        <v>44749</v>
      </c>
      <c r="H40" s="4">
        <v>1</v>
      </c>
      <c r="I40" s="4">
        <v>1</v>
      </c>
      <c r="J40" s="4">
        <v>1</v>
      </c>
      <c r="K40" s="4" t="s">
        <v>30</v>
      </c>
      <c r="L40" s="4">
        <v>209.09</v>
      </c>
      <c r="M40" s="4">
        <v>209.09</v>
      </c>
      <c r="N40" s="4" t="s">
        <v>154</v>
      </c>
      <c r="O40" s="4" t="s">
        <v>32</v>
      </c>
      <c r="P40" s="4" t="s">
        <v>33</v>
      </c>
      <c r="Q40" s="4">
        <v>0</v>
      </c>
      <c r="R40" s="7">
        <v>44748</v>
      </c>
      <c r="S40" s="6">
        <v>44752</v>
      </c>
      <c r="T40" s="4" t="s">
        <v>34</v>
      </c>
      <c r="U40" s="4">
        <v>209.09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155</v>
      </c>
      <c r="B41" s="4" t="s">
        <v>26</v>
      </c>
      <c r="C41" s="4" t="s">
        <v>27</v>
      </c>
      <c r="D41" s="4" t="s">
        <v>156</v>
      </c>
      <c r="E41" s="4" t="s">
        <v>157</v>
      </c>
      <c r="F41" s="6">
        <v>44748</v>
      </c>
      <c r="G41" s="6">
        <v>44749</v>
      </c>
      <c r="H41" s="4">
        <v>1</v>
      </c>
      <c r="I41" s="4">
        <v>1</v>
      </c>
      <c r="J41" s="4">
        <v>1</v>
      </c>
      <c r="K41" s="4" t="s">
        <v>30</v>
      </c>
      <c r="L41" s="4">
        <v>199.96</v>
      </c>
      <c r="M41" s="4">
        <v>199.96</v>
      </c>
      <c r="N41" s="4" t="s">
        <v>158</v>
      </c>
      <c r="O41" s="4" t="s">
        <v>32</v>
      </c>
      <c r="P41" s="4" t="s">
        <v>33</v>
      </c>
      <c r="Q41" s="4">
        <v>0</v>
      </c>
      <c r="R41" s="7">
        <v>44748</v>
      </c>
      <c r="S41" s="6">
        <v>44752</v>
      </c>
      <c r="T41" s="4" t="s">
        <v>34</v>
      </c>
      <c r="U41" s="4">
        <v>199.96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159</v>
      </c>
      <c r="B42" s="4" t="s">
        <v>26</v>
      </c>
      <c r="C42" s="4" t="s">
        <v>27</v>
      </c>
      <c r="D42" s="4" t="s">
        <v>160</v>
      </c>
      <c r="E42" s="4" t="s">
        <v>161</v>
      </c>
      <c r="F42" s="6">
        <v>44748</v>
      </c>
      <c r="G42" s="6">
        <v>44749</v>
      </c>
      <c r="H42" s="4">
        <v>2</v>
      </c>
      <c r="I42" s="4">
        <v>1</v>
      </c>
      <c r="J42" s="4">
        <v>2</v>
      </c>
      <c r="K42" s="4" t="s">
        <v>30</v>
      </c>
      <c r="L42" s="4">
        <v>684.12</v>
      </c>
      <c r="M42" s="4">
        <v>684.12</v>
      </c>
      <c r="N42" s="4" t="s">
        <v>162</v>
      </c>
      <c r="O42" s="4" t="s">
        <v>32</v>
      </c>
      <c r="P42" s="4" t="s">
        <v>33</v>
      </c>
      <c r="Q42" s="4">
        <v>0</v>
      </c>
      <c r="R42" s="7">
        <v>44748</v>
      </c>
      <c r="S42" s="6">
        <v>44752</v>
      </c>
      <c r="T42" s="4" t="s">
        <v>34</v>
      </c>
      <c r="U42" s="4">
        <v>684.12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163</v>
      </c>
      <c r="B43" s="4" t="s">
        <v>26</v>
      </c>
      <c r="C43" s="4" t="s">
        <v>27</v>
      </c>
      <c r="D43" s="4" t="s">
        <v>164</v>
      </c>
      <c r="E43" s="4" t="s">
        <v>141</v>
      </c>
      <c r="F43" s="6">
        <v>44748</v>
      </c>
      <c r="G43" s="6">
        <v>44749</v>
      </c>
      <c r="H43" s="4">
        <v>1</v>
      </c>
      <c r="I43" s="4">
        <v>1</v>
      </c>
      <c r="J43" s="4">
        <v>1</v>
      </c>
      <c r="K43" s="4" t="s">
        <v>30</v>
      </c>
      <c r="L43" s="4">
        <v>243.08</v>
      </c>
      <c r="M43" s="4">
        <v>243.08</v>
      </c>
      <c r="N43" s="4" t="s">
        <v>165</v>
      </c>
      <c r="O43" s="4" t="s">
        <v>32</v>
      </c>
      <c r="P43" s="4" t="s">
        <v>33</v>
      </c>
      <c r="Q43" s="4">
        <v>0</v>
      </c>
      <c r="R43" s="7">
        <v>44748</v>
      </c>
      <c r="S43" s="6">
        <v>44752</v>
      </c>
      <c r="T43" s="4" t="s">
        <v>34</v>
      </c>
      <c r="U43" s="4">
        <v>243.08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166</v>
      </c>
      <c r="B44" s="4" t="s">
        <v>26</v>
      </c>
      <c r="C44" s="4" t="s">
        <v>27</v>
      </c>
      <c r="D44" s="4" t="s">
        <v>167</v>
      </c>
      <c r="E44" s="4" t="s">
        <v>133</v>
      </c>
      <c r="F44" s="6">
        <v>44748</v>
      </c>
      <c r="G44" s="6">
        <v>44749</v>
      </c>
      <c r="H44" s="4">
        <v>1</v>
      </c>
      <c r="I44" s="4">
        <v>1</v>
      </c>
      <c r="J44" s="4">
        <v>1</v>
      </c>
      <c r="K44" s="4" t="s">
        <v>30</v>
      </c>
      <c r="L44" s="4">
        <v>218.36</v>
      </c>
      <c r="M44" s="4">
        <v>218.36</v>
      </c>
      <c r="N44" s="4" t="s">
        <v>168</v>
      </c>
      <c r="O44" s="4" t="s">
        <v>32</v>
      </c>
      <c r="P44" s="4" t="s">
        <v>33</v>
      </c>
      <c r="Q44" s="4">
        <v>0</v>
      </c>
      <c r="R44" s="7">
        <v>44748</v>
      </c>
      <c r="S44" s="6">
        <v>44752</v>
      </c>
      <c r="T44" s="4" t="s">
        <v>34</v>
      </c>
      <c r="U44" s="4">
        <v>218.36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169</v>
      </c>
      <c r="B45" s="4" t="s">
        <v>26</v>
      </c>
      <c r="C45" s="4" t="s">
        <v>27</v>
      </c>
      <c r="D45" s="4" t="s">
        <v>170</v>
      </c>
      <c r="E45" s="4" t="s">
        <v>63</v>
      </c>
      <c r="F45" s="6">
        <v>44748</v>
      </c>
      <c r="G45" s="6">
        <v>44749</v>
      </c>
      <c r="H45" s="4">
        <v>1</v>
      </c>
      <c r="I45" s="4">
        <v>1</v>
      </c>
      <c r="J45" s="4">
        <v>1</v>
      </c>
      <c r="K45" s="4" t="s">
        <v>30</v>
      </c>
      <c r="L45" s="4">
        <v>379</v>
      </c>
      <c r="M45" s="4">
        <v>379</v>
      </c>
      <c r="N45" s="4" t="s">
        <v>171</v>
      </c>
      <c r="O45" s="4" t="s">
        <v>32</v>
      </c>
      <c r="P45" s="4" t="s">
        <v>33</v>
      </c>
      <c r="Q45" s="4">
        <v>0</v>
      </c>
      <c r="R45" s="7">
        <v>44748</v>
      </c>
      <c r="S45" s="6">
        <v>44752</v>
      </c>
      <c r="T45" s="4" t="s">
        <v>34</v>
      </c>
      <c r="U45" s="4">
        <v>379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151</v>
      </c>
      <c r="B46" s="4" t="s">
        <v>26</v>
      </c>
      <c r="C46" s="4" t="s">
        <v>172</v>
      </c>
      <c r="D46" s="4" t="s">
        <v>152</v>
      </c>
      <c r="E46" s="4" t="s">
        <v>153</v>
      </c>
      <c r="F46" s="6">
        <v>44748</v>
      </c>
      <c r="G46" s="6">
        <v>44749</v>
      </c>
      <c r="H46" s="4">
        <v>1</v>
      </c>
      <c r="I46" s="4">
        <v>1</v>
      </c>
      <c r="J46" s="4">
        <v>1</v>
      </c>
      <c r="K46" s="4" t="s">
        <v>30</v>
      </c>
      <c r="L46" s="4">
        <v>-209.09</v>
      </c>
      <c r="M46" s="4">
        <v>-209.09</v>
      </c>
      <c r="N46" s="4" t="s">
        <v>154</v>
      </c>
      <c r="O46" s="4" t="s">
        <v>32</v>
      </c>
      <c r="P46" s="4" t="s">
        <v>33</v>
      </c>
      <c r="Q46" s="4">
        <v>0</v>
      </c>
      <c r="R46" s="7">
        <v>44748</v>
      </c>
      <c r="S46" s="6">
        <v>44752</v>
      </c>
      <c r="T46" s="4" t="s">
        <v>34</v>
      </c>
      <c r="U46" s="4">
        <v>-209.09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173</v>
      </c>
      <c r="B47" s="4" t="s">
        <v>26</v>
      </c>
      <c r="C47" s="4" t="s">
        <v>27</v>
      </c>
      <c r="D47" s="4" t="s">
        <v>174</v>
      </c>
      <c r="E47" s="4" t="s">
        <v>175</v>
      </c>
      <c r="F47" s="6">
        <v>44747</v>
      </c>
      <c r="G47" s="6">
        <v>44750</v>
      </c>
      <c r="H47" s="4">
        <v>1</v>
      </c>
      <c r="I47" s="4">
        <v>3</v>
      </c>
      <c r="J47" s="4">
        <v>3</v>
      </c>
      <c r="K47" s="4" t="s">
        <v>30</v>
      </c>
      <c r="L47" s="4">
        <v>421.17</v>
      </c>
      <c r="M47" s="4">
        <v>421.17</v>
      </c>
      <c r="N47" s="4" t="s">
        <v>176</v>
      </c>
      <c r="O47" s="4" t="s">
        <v>177</v>
      </c>
      <c r="P47" s="4" t="s">
        <v>33</v>
      </c>
      <c r="Q47" s="4">
        <v>0</v>
      </c>
      <c r="R47" s="7">
        <v>44729</v>
      </c>
      <c r="S47" s="6">
        <v>44753</v>
      </c>
      <c r="T47" s="4" t="s">
        <v>34</v>
      </c>
      <c r="U47" s="4">
        <v>421.17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178</v>
      </c>
      <c r="B48" s="4" t="s">
        <v>26</v>
      </c>
      <c r="C48" s="4" t="s">
        <v>27</v>
      </c>
      <c r="D48" s="4" t="s">
        <v>96</v>
      </c>
      <c r="E48" s="4" t="s">
        <v>179</v>
      </c>
      <c r="F48" s="6">
        <v>44748</v>
      </c>
      <c r="G48" s="6">
        <v>44750</v>
      </c>
      <c r="H48" s="4">
        <v>1</v>
      </c>
      <c r="I48" s="4">
        <v>2</v>
      </c>
      <c r="J48" s="4">
        <v>2</v>
      </c>
      <c r="K48" s="4" t="s">
        <v>30</v>
      </c>
      <c r="L48" s="4">
        <v>334.16</v>
      </c>
      <c r="M48" s="4">
        <v>334.16</v>
      </c>
      <c r="N48" s="4" t="s">
        <v>180</v>
      </c>
      <c r="O48" s="4" t="s">
        <v>177</v>
      </c>
      <c r="P48" s="4" t="s">
        <v>33</v>
      </c>
      <c r="Q48" s="4">
        <v>0</v>
      </c>
      <c r="R48" s="7">
        <v>44746</v>
      </c>
      <c r="S48" s="6">
        <v>44753</v>
      </c>
      <c r="T48" s="4" t="s">
        <v>34</v>
      </c>
      <c r="U48" s="4">
        <v>334.16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182</v>
      </c>
      <c r="E49" s="4" t="s">
        <v>183</v>
      </c>
      <c r="F49" s="6">
        <v>44747</v>
      </c>
      <c r="G49" s="6">
        <v>44750</v>
      </c>
      <c r="H49" s="4">
        <v>1</v>
      </c>
      <c r="I49" s="4">
        <v>3</v>
      </c>
      <c r="J49" s="4">
        <v>3</v>
      </c>
      <c r="K49" s="4" t="s">
        <v>30</v>
      </c>
      <c r="L49" s="4">
        <v>420.94</v>
      </c>
      <c r="M49" s="4">
        <v>420.94</v>
      </c>
      <c r="N49" s="4" t="s">
        <v>184</v>
      </c>
      <c r="O49" s="4" t="s">
        <v>177</v>
      </c>
      <c r="P49" s="4" t="s">
        <v>33</v>
      </c>
      <c r="Q49" s="4">
        <v>0</v>
      </c>
      <c r="R49" s="7">
        <v>44747</v>
      </c>
      <c r="S49" s="6">
        <v>44753</v>
      </c>
      <c r="T49" s="4" t="s">
        <v>34</v>
      </c>
      <c r="U49" s="4">
        <v>420.94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185</v>
      </c>
      <c r="B50" s="4" t="s">
        <v>26</v>
      </c>
      <c r="C50" s="4" t="s">
        <v>27</v>
      </c>
      <c r="D50" s="4" t="s">
        <v>186</v>
      </c>
      <c r="E50" s="4" t="s">
        <v>133</v>
      </c>
      <c r="F50" s="6">
        <v>44748</v>
      </c>
      <c r="G50" s="6">
        <v>44750</v>
      </c>
      <c r="H50" s="4">
        <v>1</v>
      </c>
      <c r="I50" s="4">
        <v>2</v>
      </c>
      <c r="J50" s="4">
        <v>2</v>
      </c>
      <c r="K50" s="4" t="s">
        <v>30</v>
      </c>
      <c r="L50" s="4">
        <v>584.24</v>
      </c>
      <c r="M50" s="4">
        <v>584.24</v>
      </c>
      <c r="N50" s="4" t="s">
        <v>187</v>
      </c>
      <c r="O50" s="4" t="s">
        <v>177</v>
      </c>
      <c r="P50" s="4" t="s">
        <v>33</v>
      </c>
      <c r="Q50" s="4">
        <v>0</v>
      </c>
      <c r="R50" s="7">
        <v>44747</v>
      </c>
      <c r="S50" s="6">
        <v>44753</v>
      </c>
      <c r="T50" s="4" t="s">
        <v>34</v>
      </c>
      <c r="U50" s="4">
        <v>584.24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188</v>
      </c>
      <c r="B51" s="4" t="s">
        <v>26</v>
      </c>
      <c r="C51" s="4" t="s">
        <v>27</v>
      </c>
      <c r="D51" s="4" t="s">
        <v>189</v>
      </c>
      <c r="E51" s="4" t="s">
        <v>190</v>
      </c>
      <c r="F51" s="6">
        <v>44749</v>
      </c>
      <c r="G51" s="6">
        <v>44750</v>
      </c>
      <c r="H51" s="4">
        <v>1</v>
      </c>
      <c r="I51" s="4">
        <v>1</v>
      </c>
      <c r="J51" s="4">
        <v>1</v>
      </c>
      <c r="K51" s="4" t="s">
        <v>30</v>
      </c>
      <c r="L51" s="4">
        <v>362.69</v>
      </c>
      <c r="M51" s="4">
        <v>362.69</v>
      </c>
      <c r="N51" s="4" t="s">
        <v>191</v>
      </c>
      <c r="O51" s="4" t="s">
        <v>177</v>
      </c>
      <c r="P51" s="4" t="s">
        <v>33</v>
      </c>
      <c r="Q51" s="4">
        <v>0</v>
      </c>
      <c r="R51" s="7">
        <v>44747</v>
      </c>
      <c r="S51" s="6">
        <v>44753</v>
      </c>
      <c r="T51" s="4" t="s">
        <v>34</v>
      </c>
      <c r="U51" s="4">
        <v>362.69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192</v>
      </c>
      <c r="B52" s="4" t="s">
        <v>26</v>
      </c>
      <c r="C52" s="4" t="s">
        <v>27</v>
      </c>
      <c r="D52" s="4" t="s">
        <v>66</v>
      </c>
      <c r="E52" s="4" t="s">
        <v>193</v>
      </c>
      <c r="F52" s="6">
        <v>44749</v>
      </c>
      <c r="G52" s="6">
        <v>44750</v>
      </c>
      <c r="H52" s="4">
        <v>1</v>
      </c>
      <c r="I52" s="4">
        <v>1</v>
      </c>
      <c r="J52" s="4">
        <v>1</v>
      </c>
      <c r="K52" s="4" t="s">
        <v>30</v>
      </c>
      <c r="L52" s="4">
        <v>285.31</v>
      </c>
      <c r="M52" s="4">
        <v>285.31</v>
      </c>
      <c r="N52" s="4" t="s">
        <v>194</v>
      </c>
      <c r="O52" s="4" t="s">
        <v>177</v>
      </c>
      <c r="P52" s="4" t="s">
        <v>33</v>
      </c>
      <c r="Q52" s="4">
        <v>0</v>
      </c>
      <c r="R52" s="7">
        <v>44747</v>
      </c>
      <c r="S52" s="6">
        <v>44753</v>
      </c>
      <c r="T52" s="4" t="s">
        <v>34</v>
      </c>
      <c r="U52" s="4">
        <v>285.31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195</v>
      </c>
      <c r="B53" s="4" t="s">
        <v>26</v>
      </c>
      <c r="C53" s="4" t="s">
        <v>27</v>
      </c>
      <c r="D53" s="4" t="s">
        <v>66</v>
      </c>
      <c r="E53" s="4" t="s">
        <v>67</v>
      </c>
      <c r="F53" s="6">
        <v>44749</v>
      </c>
      <c r="G53" s="6">
        <v>44750</v>
      </c>
      <c r="H53" s="4">
        <v>1</v>
      </c>
      <c r="I53" s="4">
        <v>1</v>
      </c>
      <c r="J53" s="4">
        <v>1</v>
      </c>
      <c r="K53" s="4" t="s">
        <v>30</v>
      </c>
      <c r="L53" s="4">
        <v>277.07</v>
      </c>
      <c r="M53" s="4">
        <v>277.07</v>
      </c>
      <c r="N53" s="4" t="s">
        <v>194</v>
      </c>
      <c r="O53" s="4" t="s">
        <v>177</v>
      </c>
      <c r="P53" s="4" t="s">
        <v>33</v>
      </c>
      <c r="Q53" s="4">
        <v>0</v>
      </c>
      <c r="R53" s="7">
        <v>44747</v>
      </c>
      <c r="S53" s="6">
        <v>44753</v>
      </c>
      <c r="T53" s="4" t="s">
        <v>34</v>
      </c>
      <c r="U53" s="4">
        <v>277.07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196</v>
      </c>
      <c r="B54" s="4" t="s">
        <v>26</v>
      </c>
      <c r="C54" s="4" t="s">
        <v>27</v>
      </c>
      <c r="D54" s="4" t="s">
        <v>197</v>
      </c>
      <c r="E54" s="4" t="s">
        <v>63</v>
      </c>
      <c r="F54" s="6">
        <v>44748</v>
      </c>
      <c r="G54" s="6">
        <v>44750</v>
      </c>
      <c r="H54" s="4">
        <v>1</v>
      </c>
      <c r="I54" s="4">
        <v>2</v>
      </c>
      <c r="J54" s="4">
        <v>2</v>
      </c>
      <c r="K54" s="4" t="s">
        <v>30</v>
      </c>
      <c r="L54" s="4">
        <v>1214.72</v>
      </c>
      <c r="M54" s="4">
        <v>1214.72</v>
      </c>
      <c r="N54" s="4" t="s">
        <v>198</v>
      </c>
      <c r="O54" s="4" t="s">
        <v>177</v>
      </c>
      <c r="P54" s="4" t="s">
        <v>33</v>
      </c>
      <c r="Q54" s="4">
        <v>0</v>
      </c>
      <c r="R54" s="7">
        <v>44748</v>
      </c>
      <c r="S54" s="6">
        <v>44753</v>
      </c>
      <c r="T54" s="4" t="s">
        <v>34</v>
      </c>
      <c r="U54" s="4">
        <v>1214.72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199</v>
      </c>
      <c r="B55" s="4" t="s">
        <v>26</v>
      </c>
      <c r="C55" s="4" t="s">
        <v>27</v>
      </c>
      <c r="D55" s="4" t="s">
        <v>200</v>
      </c>
      <c r="E55" s="4" t="s">
        <v>201</v>
      </c>
      <c r="F55" s="6">
        <v>44749</v>
      </c>
      <c r="G55" s="6">
        <v>44750</v>
      </c>
      <c r="H55" s="4">
        <v>1</v>
      </c>
      <c r="I55" s="4">
        <v>1</v>
      </c>
      <c r="J55" s="4">
        <v>1</v>
      </c>
      <c r="K55" s="4" t="s">
        <v>30</v>
      </c>
      <c r="L55" s="4">
        <v>201.88</v>
      </c>
      <c r="M55" s="4">
        <v>201.88</v>
      </c>
      <c r="N55" s="4" t="s">
        <v>202</v>
      </c>
      <c r="O55" s="4" t="s">
        <v>177</v>
      </c>
      <c r="P55" s="4" t="s">
        <v>33</v>
      </c>
      <c r="Q55" s="4">
        <v>0</v>
      </c>
      <c r="R55" s="7">
        <v>44748</v>
      </c>
      <c r="S55" s="6">
        <v>44753</v>
      </c>
      <c r="T55" s="4" t="s">
        <v>34</v>
      </c>
      <c r="U55" s="4">
        <v>201.88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203</v>
      </c>
      <c r="B56" s="4" t="s">
        <v>26</v>
      </c>
      <c r="C56" s="4" t="s">
        <v>27</v>
      </c>
      <c r="D56" s="4" t="s">
        <v>204</v>
      </c>
      <c r="E56" s="4" t="s">
        <v>205</v>
      </c>
      <c r="F56" s="6">
        <v>44749</v>
      </c>
      <c r="G56" s="6">
        <v>44750</v>
      </c>
      <c r="H56" s="4">
        <v>2</v>
      </c>
      <c r="I56" s="4">
        <v>1</v>
      </c>
      <c r="J56" s="4">
        <v>2</v>
      </c>
      <c r="K56" s="4" t="s">
        <v>30</v>
      </c>
      <c r="L56" s="4">
        <v>222.48</v>
      </c>
      <c r="M56" s="4">
        <v>222.48</v>
      </c>
      <c r="N56" s="4" t="s">
        <v>206</v>
      </c>
      <c r="O56" s="4" t="s">
        <v>177</v>
      </c>
      <c r="P56" s="4" t="s">
        <v>33</v>
      </c>
      <c r="Q56" s="4">
        <v>0</v>
      </c>
      <c r="R56" s="7">
        <v>44749</v>
      </c>
      <c r="S56" s="6">
        <v>44753</v>
      </c>
      <c r="T56" s="4" t="s">
        <v>34</v>
      </c>
      <c r="U56" s="4">
        <v>222.48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207</v>
      </c>
      <c r="B57" s="4" t="s">
        <v>26</v>
      </c>
      <c r="C57" s="4" t="s">
        <v>27</v>
      </c>
      <c r="D57" s="4" t="s">
        <v>208</v>
      </c>
      <c r="E57" s="4" t="s">
        <v>55</v>
      </c>
      <c r="F57" s="6">
        <v>44749</v>
      </c>
      <c r="G57" s="6">
        <v>44750</v>
      </c>
      <c r="H57" s="4">
        <v>1</v>
      </c>
      <c r="I57" s="4">
        <v>1</v>
      </c>
      <c r="J57" s="4">
        <v>1</v>
      </c>
      <c r="K57" s="4" t="s">
        <v>30</v>
      </c>
      <c r="L57" s="4">
        <v>252.35</v>
      </c>
      <c r="M57" s="4">
        <v>252.35</v>
      </c>
      <c r="N57" s="4" t="s">
        <v>209</v>
      </c>
      <c r="O57" s="4" t="s">
        <v>177</v>
      </c>
      <c r="P57" s="4" t="s">
        <v>33</v>
      </c>
      <c r="Q57" s="4">
        <v>0</v>
      </c>
      <c r="R57" s="7">
        <v>44749</v>
      </c>
      <c r="S57" s="6">
        <v>44753</v>
      </c>
      <c r="T57" s="4" t="s">
        <v>34</v>
      </c>
      <c r="U57" s="4">
        <v>252.35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210</v>
      </c>
      <c r="B58" s="4" t="s">
        <v>26</v>
      </c>
      <c r="C58" s="4" t="s">
        <v>27</v>
      </c>
      <c r="D58" s="4" t="s">
        <v>211</v>
      </c>
      <c r="E58" s="4" t="s">
        <v>212</v>
      </c>
      <c r="F58" s="6">
        <v>44749</v>
      </c>
      <c r="G58" s="6">
        <v>44750</v>
      </c>
      <c r="H58" s="4">
        <v>1</v>
      </c>
      <c r="I58" s="4">
        <v>1</v>
      </c>
      <c r="J58" s="4">
        <v>1</v>
      </c>
      <c r="K58" s="4" t="s">
        <v>30</v>
      </c>
      <c r="L58" s="4">
        <v>286.34</v>
      </c>
      <c r="M58" s="4">
        <v>286.34</v>
      </c>
      <c r="N58" s="4" t="s">
        <v>213</v>
      </c>
      <c r="O58" s="4" t="s">
        <v>177</v>
      </c>
      <c r="P58" s="4" t="s">
        <v>33</v>
      </c>
      <c r="Q58" s="4">
        <v>0</v>
      </c>
      <c r="R58" s="7">
        <v>44749</v>
      </c>
      <c r="S58" s="6">
        <v>44753</v>
      </c>
      <c r="T58" s="4" t="s">
        <v>34</v>
      </c>
      <c r="U58" s="4">
        <v>286.34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214</v>
      </c>
      <c r="B59" s="4" t="s">
        <v>26</v>
      </c>
      <c r="C59" s="4" t="s">
        <v>27</v>
      </c>
      <c r="D59" s="4" t="s">
        <v>215</v>
      </c>
      <c r="E59" s="4" t="s">
        <v>82</v>
      </c>
      <c r="F59" s="6">
        <v>44749</v>
      </c>
      <c r="G59" s="6">
        <v>44750</v>
      </c>
      <c r="H59" s="4">
        <v>1</v>
      </c>
      <c r="I59" s="4">
        <v>1</v>
      </c>
      <c r="J59" s="4">
        <v>1</v>
      </c>
      <c r="K59" s="4" t="s">
        <v>30</v>
      </c>
      <c r="L59" s="4">
        <v>277.07</v>
      </c>
      <c r="M59" s="4">
        <v>277.07</v>
      </c>
      <c r="N59" s="4" t="s">
        <v>216</v>
      </c>
      <c r="O59" s="4" t="s">
        <v>177</v>
      </c>
      <c r="P59" s="4" t="s">
        <v>33</v>
      </c>
      <c r="Q59" s="4">
        <v>0</v>
      </c>
      <c r="R59" s="7">
        <v>44749</v>
      </c>
      <c r="S59" s="6">
        <v>44753</v>
      </c>
      <c r="T59" s="4" t="s">
        <v>34</v>
      </c>
      <c r="U59" s="4">
        <v>277.07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217</v>
      </c>
      <c r="B60" s="4" t="s">
        <v>26</v>
      </c>
      <c r="C60" s="4" t="s">
        <v>27</v>
      </c>
      <c r="D60" s="4" t="s">
        <v>127</v>
      </c>
      <c r="E60" s="4" t="s">
        <v>82</v>
      </c>
      <c r="F60" s="6">
        <v>44749</v>
      </c>
      <c r="G60" s="6">
        <v>44750</v>
      </c>
      <c r="H60" s="4">
        <v>1</v>
      </c>
      <c r="I60" s="4">
        <v>1</v>
      </c>
      <c r="J60" s="4">
        <v>1</v>
      </c>
      <c r="K60" s="4" t="s">
        <v>30</v>
      </c>
      <c r="L60" s="4">
        <v>192.61</v>
      </c>
      <c r="M60" s="4">
        <v>192.61</v>
      </c>
      <c r="N60" s="4" t="s">
        <v>128</v>
      </c>
      <c r="O60" s="4" t="s">
        <v>177</v>
      </c>
      <c r="P60" s="4" t="s">
        <v>33</v>
      </c>
      <c r="Q60" s="4">
        <v>0</v>
      </c>
      <c r="R60" s="7">
        <v>44749</v>
      </c>
      <c r="S60" s="6">
        <v>44753</v>
      </c>
      <c r="T60" s="4" t="s">
        <v>34</v>
      </c>
      <c r="U60" s="4">
        <v>192.61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218</v>
      </c>
      <c r="B61" s="4" t="s">
        <v>26</v>
      </c>
      <c r="C61" s="4" t="s">
        <v>27</v>
      </c>
      <c r="D61" s="4" t="s">
        <v>219</v>
      </c>
      <c r="E61" s="4" t="s">
        <v>149</v>
      </c>
      <c r="F61" s="6">
        <v>44749</v>
      </c>
      <c r="G61" s="6">
        <v>44750</v>
      </c>
      <c r="H61" s="4">
        <v>1</v>
      </c>
      <c r="I61" s="4">
        <v>1</v>
      </c>
      <c r="J61" s="4">
        <v>1</v>
      </c>
      <c r="K61" s="4" t="s">
        <v>30</v>
      </c>
      <c r="L61" s="4">
        <v>665.89</v>
      </c>
      <c r="M61" s="4">
        <v>665.89</v>
      </c>
      <c r="N61" s="4" t="s">
        <v>220</v>
      </c>
      <c r="O61" s="4" t="s">
        <v>177</v>
      </c>
      <c r="P61" s="4" t="s">
        <v>33</v>
      </c>
      <c r="Q61" s="4">
        <v>0</v>
      </c>
      <c r="R61" s="7">
        <v>44749</v>
      </c>
      <c r="S61" s="6">
        <v>44753</v>
      </c>
      <c r="T61" s="4" t="s">
        <v>34</v>
      </c>
      <c r="U61" s="4">
        <v>665.89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221</v>
      </c>
      <c r="B62" s="4" t="s">
        <v>26</v>
      </c>
      <c r="C62" s="4" t="s">
        <v>27</v>
      </c>
      <c r="D62" s="4" t="s">
        <v>222</v>
      </c>
      <c r="E62" s="4" t="s">
        <v>63</v>
      </c>
      <c r="F62" s="6">
        <v>44749</v>
      </c>
      <c r="G62" s="6">
        <v>44750</v>
      </c>
      <c r="H62" s="4">
        <v>3</v>
      </c>
      <c r="I62" s="4">
        <v>1</v>
      </c>
      <c r="J62" s="4">
        <v>3</v>
      </c>
      <c r="K62" s="4" t="s">
        <v>30</v>
      </c>
      <c r="L62" s="4">
        <v>1491</v>
      </c>
      <c r="M62" s="4">
        <v>1491</v>
      </c>
      <c r="N62" s="4" t="s">
        <v>223</v>
      </c>
      <c r="O62" s="4" t="s">
        <v>177</v>
      </c>
      <c r="P62" s="4" t="s">
        <v>33</v>
      </c>
      <c r="Q62" s="4">
        <v>0</v>
      </c>
      <c r="R62" s="7">
        <v>44749</v>
      </c>
      <c r="S62" s="6">
        <v>44753</v>
      </c>
      <c r="T62" s="4" t="s">
        <v>34</v>
      </c>
      <c r="U62" s="4">
        <v>1491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224</v>
      </c>
      <c r="B63" s="4" t="s">
        <v>26</v>
      </c>
      <c r="C63" s="4" t="s">
        <v>27</v>
      </c>
      <c r="D63" s="4" t="s">
        <v>225</v>
      </c>
      <c r="E63" s="4" t="s">
        <v>226</v>
      </c>
      <c r="F63" s="6">
        <v>44749</v>
      </c>
      <c r="G63" s="6">
        <v>44750</v>
      </c>
      <c r="H63" s="4">
        <v>1</v>
      </c>
      <c r="I63" s="4">
        <v>1</v>
      </c>
      <c r="J63" s="4">
        <v>1</v>
      </c>
      <c r="K63" s="4" t="s">
        <v>30</v>
      </c>
      <c r="L63" s="4">
        <v>277.07</v>
      </c>
      <c r="M63" s="4">
        <v>277.07</v>
      </c>
      <c r="N63" s="4" t="s">
        <v>227</v>
      </c>
      <c r="O63" s="4" t="s">
        <v>177</v>
      </c>
      <c r="P63" s="4" t="s">
        <v>33</v>
      </c>
      <c r="Q63" s="4">
        <v>0</v>
      </c>
      <c r="R63" s="7">
        <v>44749</v>
      </c>
      <c r="S63" s="6">
        <v>44753</v>
      </c>
      <c r="T63" s="4" t="s">
        <v>34</v>
      </c>
      <c r="U63" s="4">
        <v>277.07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228</v>
      </c>
      <c r="B64" s="4" t="s">
        <v>26</v>
      </c>
      <c r="C64" s="4" t="s">
        <v>27</v>
      </c>
      <c r="D64" s="4" t="s">
        <v>229</v>
      </c>
      <c r="E64" s="4" t="s">
        <v>193</v>
      </c>
      <c r="F64" s="6">
        <v>44749</v>
      </c>
      <c r="G64" s="6">
        <v>44750</v>
      </c>
      <c r="H64" s="4">
        <v>1</v>
      </c>
      <c r="I64" s="4">
        <v>1</v>
      </c>
      <c r="J64" s="4">
        <v>1</v>
      </c>
      <c r="K64" s="4" t="s">
        <v>30</v>
      </c>
      <c r="L64" s="4">
        <v>278.1</v>
      </c>
      <c r="M64" s="4">
        <v>278.1</v>
      </c>
      <c r="N64" s="4" t="s">
        <v>230</v>
      </c>
      <c r="O64" s="4" t="s">
        <v>177</v>
      </c>
      <c r="P64" s="4" t="s">
        <v>33</v>
      </c>
      <c r="Q64" s="4">
        <v>0</v>
      </c>
      <c r="R64" s="7">
        <v>44749</v>
      </c>
      <c r="S64" s="6">
        <v>44753</v>
      </c>
      <c r="T64" s="4" t="s">
        <v>34</v>
      </c>
      <c r="U64" s="4">
        <v>278.1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231</v>
      </c>
      <c r="B65" s="4" t="s">
        <v>26</v>
      </c>
      <c r="C65" s="4" t="s">
        <v>27</v>
      </c>
      <c r="D65" s="4" t="s">
        <v>232</v>
      </c>
      <c r="E65" s="4" t="s">
        <v>153</v>
      </c>
      <c r="F65" s="6">
        <v>44749</v>
      </c>
      <c r="G65" s="6">
        <v>44750</v>
      </c>
      <c r="H65" s="4">
        <v>1</v>
      </c>
      <c r="I65" s="4">
        <v>1</v>
      </c>
      <c r="J65" s="4">
        <v>1</v>
      </c>
      <c r="K65" s="4" t="s">
        <v>30</v>
      </c>
      <c r="L65" s="4">
        <v>226.6</v>
      </c>
      <c r="M65" s="4">
        <v>226.6</v>
      </c>
      <c r="N65" s="4" t="s">
        <v>233</v>
      </c>
      <c r="O65" s="4" t="s">
        <v>177</v>
      </c>
      <c r="P65" s="4" t="s">
        <v>33</v>
      </c>
      <c r="Q65" s="4">
        <v>0</v>
      </c>
      <c r="R65" s="7">
        <v>44749</v>
      </c>
      <c r="S65" s="6">
        <v>44753</v>
      </c>
      <c r="T65" s="4" t="s">
        <v>34</v>
      </c>
      <c r="U65" s="4">
        <v>226.6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228</v>
      </c>
      <c r="B66" s="4" t="s">
        <v>26</v>
      </c>
      <c r="C66" s="4" t="s">
        <v>44</v>
      </c>
      <c r="D66" s="4" t="s">
        <v>229</v>
      </c>
      <c r="E66" s="4" t="s">
        <v>193</v>
      </c>
      <c r="F66" s="6">
        <v>44749</v>
      </c>
      <c r="G66" s="6">
        <v>44750</v>
      </c>
      <c r="H66" s="4">
        <v>1</v>
      </c>
      <c r="I66" s="4">
        <v>1</v>
      </c>
      <c r="J66" s="4">
        <v>1</v>
      </c>
      <c r="K66" s="4" t="s">
        <v>30</v>
      </c>
      <c r="L66" s="4">
        <v>-278.1</v>
      </c>
      <c r="M66" s="4">
        <v>-278.1</v>
      </c>
      <c r="N66" s="4" t="s">
        <v>230</v>
      </c>
      <c r="O66" s="4" t="s">
        <v>177</v>
      </c>
      <c r="P66" s="4" t="s">
        <v>33</v>
      </c>
      <c r="Q66" s="4">
        <v>0</v>
      </c>
      <c r="R66" s="7">
        <v>44749</v>
      </c>
      <c r="S66" s="6">
        <v>44753</v>
      </c>
      <c r="T66" s="4" t="s">
        <v>34</v>
      </c>
      <c r="U66" s="4">
        <v>-278.1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234</v>
      </c>
      <c r="B67" s="4" t="s">
        <v>26</v>
      </c>
      <c r="C67" s="4" t="s">
        <v>27</v>
      </c>
      <c r="D67" s="4" t="s">
        <v>235</v>
      </c>
      <c r="E67" s="4" t="s">
        <v>236</v>
      </c>
      <c r="F67" s="6">
        <v>44749</v>
      </c>
      <c r="G67" s="6">
        <v>44750</v>
      </c>
      <c r="H67" s="4">
        <v>1</v>
      </c>
      <c r="I67" s="4">
        <v>1</v>
      </c>
      <c r="J67" s="4">
        <v>1</v>
      </c>
      <c r="K67" s="4" t="s">
        <v>30</v>
      </c>
      <c r="L67" s="4">
        <v>181.68</v>
      </c>
      <c r="M67" s="4">
        <v>181.68</v>
      </c>
      <c r="N67" s="4" t="s">
        <v>237</v>
      </c>
      <c r="O67" s="4" t="s">
        <v>177</v>
      </c>
      <c r="P67" s="4" t="s">
        <v>33</v>
      </c>
      <c r="Q67" s="4">
        <v>0</v>
      </c>
      <c r="R67" s="7">
        <v>44749</v>
      </c>
      <c r="S67" s="6">
        <v>44753</v>
      </c>
      <c r="T67" s="4" t="s">
        <v>34</v>
      </c>
      <c r="U67" s="4">
        <v>181.68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238</v>
      </c>
      <c r="B68" s="4" t="s">
        <v>26</v>
      </c>
      <c r="C68" s="4" t="s">
        <v>27</v>
      </c>
      <c r="D68" s="4" t="s">
        <v>239</v>
      </c>
      <c r="E68" s="4" t="s">
        <v>240</v>
      </c>
      <c r="F68" s="6">
        <v>44749</v>
      </c>
      <c r="G68" s="6">
        <v>44750</v>
      </c>
      <c r="H68" s="4">
        <v>1</v>
      </c>
      <c r="I68" s="4">
        <v>1</v>
      </c>
      <c r="J68" s="4">
        <v>1</v>
      </c>
      <c r="K68" s="4" t="s">
        <v>30</v>
      </c>
      <c r="L68" s="4">
        <v>369.77</v>
      </c>
      <c r="M68" s="4">
        <v>369.77</v>
      </c>
      <c r="N68" s="4" t="s">
        <v>241</v>
      </c>
      <c r="O68" s="4" t="s">
        <v>177</v>
      </c>
      <c r="P68" s="4" t="s">
        <v>33</v>
      </c>
      <c r="Q68" s="4">
        <v>0</v>
      </c>
      <c r="R68" s="7">
        <v>44749</v>
      </c>
      <c r="S68" s="6">
        <v>44753</v>
      </c>
      <c r="T68" s="4" t="s">
        <v>34</v>
      </c>
      <c r="U68" s="4">
        <v>369.77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242</v>
      </c>
      <c r="B69" s="4" t="s">
        <v>26</v>
      </c>
      <c r="C69" s="4" t="s">
        <v>27</v>
      </c>
      <c r="D69" s="4" t="s">
        <v>243</v>
      </c>
      <c r="E69" s="4" t="s">
        <v>47</v>
      </c>
      <c r="F69" s="6">
        <v>44749</v>
      </c>
      <c r="G69" s="6">
        <v>44750</v>
      </c>
      <c r="H69" s="4">
        <v>1</v>
      </c>
      <c r="I69" s="4">
        <v>1</v>
      </c>
      <c r="J69" s="4">
        <v>1</v>
      </c>
      <c r="K69" s="4" t="s">
        <v>30</v>
      </c>
      <c r="L69" s="4">
        <v>191.58</v>
      </c>
      <c r="M69" s="4">
        <v>191.58</v>
      </c>
      <c r="N69" s="4" t="s">
        <v>244</v>
      </c>
      <c r="O69" s="4" t="s">
        <v>177</v>
      </c>
      <c r="P69" s="4" t="s">
        <v>33</v>
      </c>
      <c r="Q69" s="4">
        <v>0</v>
      </c>
      <c r="R69" s="7">
        <v>44749</v>
      </c>
      <c r="S69" s="6">
        <v>44753</v>
      </c>
      <c r="T69" s="4" t="s">
        <v>34</v>
      </c>
      <c r="U69" s="4">
        <v>191.58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245</v>
      </c>
      <c r="B70" s="4" t="s">
        <v>26</v>
      </c>
      <c r="C70" s="4" t="s">
        <v>27</v>
      </c>
      <c r="D70" s="4" t="s">
        <v>111</v>
      </c>
      <c r="E70" s="4" t="s">
        <v>112</v>
      </c>
      <c r="F70" s="6">
        <v>44749</v>
      </c>
      <c r="G70" s="6">
        <v>44750</v>
      </c>
      <c r="H70" s="4">
        <v>1</v>
      </c>
      <c r="I70" s="4">
        <v>1</v>
      </c>
      <c r="J70" s="4">
        <v>1</v>
      </c>
      <c r="K70" s="4" t="s">
        <v>30</v>
      </c>
      <c r="L70" s="4">
        <v>159.65</v>
      </c>
      <c r="M70" s="4">
        <v>159.65</v>
      </c>
      <c r="N70" s="4" t="s">
        <v>113</v>
      </c>
      <c r="O70" s="4" t="s">
        <v>177</v>
      </c>
      <c r="P70" s="4" t="s">
        <v>33</v>
      </c>
      <c r="Q70" s="4">
        <v>0</v>
      </c>
      <c r="R70" s="7">
        <v>44749</v>
      </c>
      <c r="S70" s="6">
        <v>44753</v>
      </c>
      <c r="T70" s="4" t="s">
        <v>34</v>
      </c>
      <c r="U70" s="4">
        <v>159.65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246</v>
      </c>
      <c r="B71" s="4" t="s">
        <v>26</v>
      </c>
      <c r="C71" s="4" t="s">
        <v>27</v>
      </c>
      <c r="D71" s="4" t="s">
        <v>247</v>
      </c>
      <c r="E71" s="4" t="s">
        <v>42</v>
      </c>
      <c r="F71" s="6">
        <v>44749</v>
      </c>
      <c r="G71" s="6">
        <v>44750</v>
      </c>
      <c r="H71" s="4">
        <v>1</v>
      </c>
      <c r="I71" s="4">
        <v>1</v>
      </c>
      <c r="J71" s="4">
        <v>1</v>
      </c>
      <c r="K71" s="4" t="s">
        <v>30</v>
      </c>
      <c r="L71" s="4">
        <v>159.36</v>
      </c>
      <c r="M71" s="4">
        <v>159.36</v>
      </c>
      <c r="N71" s="4" t="s">
        <v>248</v>
      </c>
      <c r="O71" s="4" t="s">
        <v>177</v>
      </c>
      <c r="P71" s="4" t="s">
        <v>33</v>
      </c>
      <c r="Q71" s="4">
        <v>0</v>
      </c>
      <c r="R71" s="7">
        <v>44749</v>
      </c>
      <c r="S71" s="6">
        <v>44753</v>
      </c>
      <c r="T71" s="4" t="s">
        <v>34</v>
      </c>
      <c r="U71" s="4">
        <v>159.36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249</v>
      </c>
      <c r="B72" s="4" t="s">
        <v>26</v>
      </c>
      <c r="C72" s="4" t="s">
        <v>27</v>
      </c>
      <c r="D72" s="4" t="s">
        <v>107</v>
      </c>
      <c r="E72" s="4" t="s">
        <v>108</v>
      </c>
      <c r="F72" s="6">
        <v>44749</v>
      </c>
      <c r="G72" s="6">
        <v>44750</v>
      </c>
      <c r="H72" s="4">
        <v>1</v>
      </c>
      <c r="I72" s="4">
        <v>1</v>
      </c>
      <c r="J72" s="4">
        <v>1</v>
      </c>
      <c r="K72" s="4" t="s">
        <v>30</v>
      </c>
      <c r="L72" s="4">
        <v>244.11</v>
      </c>
      <c r="M72" s="4">
        <v>244.11</v>
      </c>
      <c r="N72" s="4" t="s">
        <v>109</v>
      </c>
      <c r="O72" s="4" t="s">
        <v>177</v>
      </c>
      <c r="P72" s="4" t="s">
        <v>33</v>
      </c>
      <c r="Q72" s="4">
        <v>0</v>
      </c>
      <c r="R72" s="7">
        <v>44749</v>
      </c>
      <c r="S72" s="6">
        <v>44753</v>
      </c>
      <c r="T72" s="4" t="s">
        <v>34</v>
      </c>
      <c r="U72" s="4">
        <v>244.11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250</v>
      </c>
      <c r="B73" s="4" t="s">
        <v>26</v>
      </c>
      <c r="C73" s="4" t="s">
        <v>27</v>
      </c>
      <c r="D73" s="4" t="s">
        <v>251</v>
      </c>
      <c r="E73" s="4" t="s">
        <v>252</v>
      </c>
      <c r="F73" s="6">
        <v>44749</v>
      </c>
      <c r="G73" s="6">
        <v>44750</v>
      </c>
      <c r="H73" s="4">
        <v>1</v>
      </c>
      <c r="I73" s="4">
        <v>1</v>
      </c>
      <c r="J73" s="4">
        <v>1</v>
      </c>
      <c r="K73" s="4" t="s">
        <v>30</v>
      </c>
      <c r="L73" s="4">
        <v>182.7</v>
      </c>
      <c r="M73" s="4">
        <v>182.7</v>
      </c>
      <c r="N73" s="4" t="s">
        <v>253</v>
      </c>
      <c r="O73" s="4" t="s">
        <v>177</v>
      </c>
      <c r="P73" s="4" t="s">
        <v>33</v>
      </c>
      <c r="Q73" s="4">
        <v>0</v>
      </c>
      <c r="R73" s="7">
        <v>44749</v>
      </c>
      <c r="S73" s="6">
        <v>44753</v>
      </c>
      <c r="T73" s="4" t="s">
        <v>34</v>
      </c>
      <c r="U73" s="4">
        <v>182.7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254</v>
      </c>
      <c r="B74" s="4" t="s">
        <v>26</v>
      </c>
      <c r="C74" s="4" t="s">
        <v>27</v>
      </c>
      <c r="D74" s="4" t="s">
        <v>255</v>
      </c>
      <c r="E74" s="4" t="s">
        <v>256</v>
      </c>
      <c r="F74" s="6">
        <v>44749</v>
      </c>
      <c r="G74" s="6">
        <v>44750</v>
      </c>
      <c r="H74" s="4">
        <v>1</v>
      </c>
      <c r="I74" s="4">
        <v>1</v>
      </c>
      <c r="J74" s="4">
        <v>1</v>
      </c>
      <c r="K74" s="4" t="s">
        <v>30</v>
      </c>
      <c r="L74" s="4">
        <v>148.19</v>
      </c>
      <c r="M74" s="4">
        <v>148.19</v>
      </c>
      <c r="N74" s="4" t="s">
        <v>257</v>
      </c>
      <c r="O74" s="4" t="s">
        <v>177</v>
      </c>
      <c r="P74" s="4" t="s">
        <v>33</v>
      </c>
      <c r="Q74" s="4">
        <v>0</v>
      </c>
      <c r="R74" s="7">
        <v>44749</v>
      </c>
      <c r="S74" s="6">
        <v>44753</v>
      </c>
      <c r="T74" s="4" t="s">
        <v>34</v>
      </c>
      <c r="U74" s="4">
        <v>148.19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258</v>
      </c>
      <c r="B75" s="4" t="s">
        <v>26</v>
      </c>
      <c r="C75" s="4" t="s">
        <v>27</v>
      </c>
      <c r="D75" s="4" t="s">
        <v>259</v>
      </c>
      <c r="E75" s="4" t="s">
        <v>260</v>
      </c>
      <c r="F75" s="6">
        <v>44749</v>
      </c>
      <c r="G75" s="6">
        <v>44750</v>
      </c>
      <c r="H75" s="4">
        <v>2</v>
      </c>
      <c r="I75" s="4">
        <v>1</v>
      </c>
      <c r="J75" s="4">
        <v>2</v>
      </c>
      <c r="K75" s="4" t="s">
        <v>30</v>
      </c>
      <c r="L75" s="4">
        <v>539.72</v>
      </c>
      <c r="M75" s="4">
        <v>539.72</v>
      </c>
      <c r="N75" s="4" t="s">
        <v>261</v>
      </c>
      <c r="O75" s="4" t="s">
        <v>177</v>
      </c>
      <c r="P75" s="4" t="s">
        <v>33</v>
      </c>
      <c r="Q75" s="4">
        <v>0</v>
      </c>
      <c r="R75" s="7">
        <v>44749</v>
      </c>
      <c r="S75" s="6">
        <v>44753</v>
      </c>
      <c r="T75" s="4" t="s">
        <v>34</v>
      </c>
      <c r="U75" s="4">
        <v>539.72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262</v>
      </c>
      <c r="B76" s="4" t="s">
        <v>26</v>
      </c>
      <c r="C76" s="4" t="s">
        <v>27</v>
      </c>
      <c r="D76" s="4" t="s">
        <v>263</v>
      </c>
      <c r="E76" s="4" t="s">
        <v>212</v>
      </c>
      <c r="F76" s="6">
        <v>44749</v>
      </c>
      <c r="G76" s="6">
        <v>44750</v>
      </c>
      <c r="H76" s="4">
        <v>1</v>
      </c>
      <c r="I76" s="4">
        <v>1</v>
      </c>
      <c r="J76" s="4">
        <v>1</v>
      </c>
      <c r="K76" s="4" t="s">
        <v>30</v>
      </c>
      <c r="L76" s="4">
        <v>237.93</v>
      </c>
      <c r="M76" s="4">
        <v>237.93</v>
      </c>
      <c r="N76" s="4" t="s">
        <v>264</v>
      </c>
      <c r="O76" s="4" t="s">
        <v>177</v>
      </c>
      <c r="P76" s="4" t="s">
        <v>33</v>
      </c>
      <c r="Q76" s="4">
        <v>0</v>
      </c>
      <c r="R76" s="7">
        <v>44749</v>
      </c>
      <c r="S76" s="6">
        <v>44753</v>
      </c>
      <c r="T76" s="4" t="s">
        <v>34</v>
      </c>
      <c r="U76" s="4">
        <v>237.93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265</v>
      </c>
      <c r="B77" s="4" t="s">
        <v>26</v>
      </c>
      <c r="C77" s="4" t="s">
        <v>27</v>
      </c>
      <c r="D77" s="4" t="s">
        <v>266</v>
      </c>
      <c r="E77" s="4" t="s">
        <v>267</v>
      </c>
      <c r="F77" s="6">
        <v>44749</v>
      </c>
      <c r="G77" s="6">
        <v>44750</v>
      </c>
      <c r="H77" s="4">
        <v>1</v>
      </c>
      <c r="I77" s="4">
        <v>1</v>
      </c>
      <c r="J77" s="4">
        <v>1</v>
      </c>
      <c r="K77" s="4" t="s">
        <v>30</v>
      </c>
      <c r="L77" s="4">
        <v>159.36</v>
      </c>
      <c r="M77" s="4">
        <v>159.36</v>
      </c>
      <c r="N77" s="4" t="s">
        <v>268</v>
      </c>
      <c r="O77" s="4" t="s">
        <v>177</v>
      </c>
      <c r="P77" s="4" t="s">
        <v>33</v>
      </c>
      <c r="Q77" s="4">
        <v>0</v>
      </c>
      <c r="R77" s="7">
        <v>44749</v>
      </c>
      <c r="S77" s="6">
        <v>44753</v>
      </c>
      <c r="T77" s="4" t="s">
        <v>34</v>
      </c>
      <c r="U77" s="4">
        <v>159.36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269</v>
      </c>
      <c r="B78" s="4" t="s">
        <v>26</v>
      </c>
      <c r="C78" s="4" t="s">
        <v>27</v>
      </c>
      <c r="D78" s="4" t="s">
        <v>270</v>
      </c>
      <c r="E78" s="4" t="s">
        <v>55</v>
      </c>
      <c r="F78" s="6">
        <v>44749</v>
      </c>
      <c r="G78" s="6">
        <v>44750</v>
      </c>
      <c r="H78" s="4">
        <v>1</v>
      </c>
      <c r="I78" s="4">
        <v>1</v>
      </c>
      <c r="J78" s="4">
        <v>1</v>
      </c>
      <c r="K78" s="4" t="s">
        <v>30</v>
      </c>
      <c r="L78" s="4">
        <v>185.4</v>
      </c>
      <c r="M78" s="4">
        <v>185.4</v>
      </c>
      <c r="N78" s="4" t="s">
        <v>271</v>
      </c>
      <c r="O78" s="4" t="s">
        <v>177</v>
      </c>
      <c r="P78" s="4" t="s">
        <v>33</v>
      </c>
      <c r="Q78" s="4">
        <v>0</v>
      </c>
      <c r="R78" s="7">
        <v>44749</v>
      </c>
      <c r="S78" s="6">
        <v>44753</v>
      </c>
      <c r="T78" s="4" t="s">
        <v>34</v>
      </c>
      <c r="U78" s="4">
        <v>185.4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272</v>
      </c>
      <c r="B79" s="4" t="s">
        <v>26</v>
      </c>
      <c r="C79" s="4" t="s">
        <v>27</v>
      </c>
      <c r="D79" s="4" t="s">
        <v>273</v>
      </c>
      <c r="E79" s="4" t="s">
        <v>274</v>
      </c>
      <c r="F79" s="6">
        <v>44749</v>
      </c>
      <c r="G79" s="6">
        <v>44750</v>
      </c>
      <c r="H79" s="4">
        <v>1</v>
      </c>
      <c r="I79" s="4">
        <v>1</v>
      </c>
      <c r="J79" s="4">
        <v>1</v>
      </c>
      <c r="K79" s="4" t="s">
        <v>30</v>
      </c>
      <c r="L79" s="4">
        <v>111.24</v>
      </c>
      <c r="M79" s="4">
        <v>111.24</v>
      </c>
      <c r="N79" s="4" t="s">
        <v>275</v>
      </c>
      <c r="O79" s="4" t="s">
        <v>177</v>
      </c>
      <c r="P79" s="4" t="s">
        <v>33</v>
      </c>
      <c r="Q79" s="4">
        <v>0</v>
      </c>
      <c r="R79" s="7">
        <v>44749</v>
      </c>
      <c r="S79" s="6">
        <v>44753</v>
      </c>
      <c r="T79" s="4" t="s">
        <v>34</v>
      </c>
      <c r="U79" s="4">
        <v>111.24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276</v>
      </c>
      <c r="B80" s="4" t="s">
        <v>26</v>
      </c>
      <c r="C80" s="4" t="s">
        <v>27</v>
      </c>
      <c r="D80" s="4" t="s">
        <v>277</v>
      </c>
      <c r="E80" s="4" t="s">
        <v>47</v>
      </c>
      <c r="F80" s="6">
        <v>44749</v>
      </c>
      <c r="G80" s="6">
        <v>44750</v>
      </c>
      <c r="H80" s="4">
        <v>1</v>
      </c>
      <c r="I80" s="4">
        <v>1</v>
      </c>
      <c r="J80" s="4">
        <v>1</v>
      </c>
      <c r="K80" s="4" t="s">
        <v>30</v>
      </c>
      <c r="L80" s="4">
        <v>251.32</v>
      </c>
      <c r="M80" s="4">
        <v>251.32</v>
      </c>
      <c r="N80" s="4" t="s">
        <v>278</v>
      </c>
      <c r="O80" s="4" t="s">
        <v>177</v>
      </c>
      <c r="P80" s="4" t="s">
        <v>33</v>
      </c>
      <c r="Q80" s="4">
        <v>0</v>
      </c>
      <c r="R80" s="7">
        <v>44749</v>
      </c>
      <c r="S80" s="6">
        <v>44753</v>
      </c>
      <c r="T80" s="4" t="s">
        <v>34</v>
      </c>
      <c r="U80" s="4">
        <v>251.32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279</v>
      </c>
      <c r="B81" s="4" t="s">
        <v>26</v>
      </c>
      <c r="C81" s="4" t="s">
        <v>27</v>
      </c>
      <c r="D81" s="4" t="s">
        <v>280</v>
      </c>
      <c r="E81" s="4" t="s">
        <v>281</v>
      </c>
      <c r="F81" s="6">
        <v>44749</v>
      </c>
      <c r="G81" s="6">
        <v>44750</v>
      </c>
      <c r="H81" s="4">
        <v>1</v>
      </c>
      <c r="I81" s="4">
        <v>1</v>
      </c>
      <c r="J81" s="4">
        <v>1</v>
      </c>
      <c r="K81" s="4" t="s">
        <v>30</v>
      </c>
      <c r="L81" s="4">
        <v>151.41</v>
      </c>
      <c r="M81" s="4">
        <v>151.41</v>
      </c>
      <c r="N81" s="4" t="s">
        <v>282</v>
      </c>
      <c r="O81" s="4" t="s">
        <v>177</v>
      </c>
      <c r="P81" s="4" t="s">
        <v>33</v>
      </c>
      <c r="Q81" s="4">
        <v>0</v>
      </c>
      <c r="R81" s="7">
        <v>44749</v>
      </c>
      <c r="S81" s="6">
        <v>44753</v>
      </c>
      <c r="T81" s="4" t="s">
        <v>34</v>
      </c>
      <c r="U81" s="4">
        <v>151.41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283</v>
      </c>
      <c r="B82" s="4" t="s">
        <v>26</v>
      </c>
      <c r="C82" s="4" t="s">
        <v>27</v>
      </c>
      <c r="D82" s="4" t="s">
        <v>284</v>
      </c>
      <c r="E82" s="4" t="s">
        <v>145</v>
      </c>
      <c r="F82" s="6">
        <v>44749</v>
      </c>
      <c r="G82" s="6">
        <v>44750</v>
      </c>
      <c r="H82" s="4">
        <v>1</v>
      </c>
      <c r="I82" s="4">
        <v>1</v>
      </c>
      <c r="J82" s="4">
        <v>1</v>
      </c>
      <c r="K82" s="4" t="s">
        <v>30</v>
      </c>
      <c r="L82" s="4">
        <v>130.94</v>
      </c>
      <c r="M82" s="4">
        <v>130.94</v>
      </c>
      <c r="N82" s="4" t="s">
        <v>285</v>
      </c>
      <c r="O82" s="4" t="s">
        <v>177</v>
      </c>
      <c r="P82" s="4" t="s">
        <v>33</v>
      </c>
      <c r="Q82" s="4">
        <v>0</v>
      </c>
      <c r="R82" s="7">
        <v>44749</v>
      </c>
      <c r="S82" s="6">
        <v>44753</v>
      </c>
      <c r="T82" s="4" t="s">
        <v>34</v>
      </c>
      <c r="U82" s="4">
        <v>130.94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286</v>
      </c>
      <c r="B83" s="4" t="s">
        <v>26</v>
      </c>
      <c r="C83" s="4" t="s">
        <v>27</v>
      </c>
      <c r="D83" s="4" t="s">
        <v>287</v>
      </c>
      <c r="E83" s="4" t="s">
        <v>240</v>
      </c>
      <c r="F83" s="6">
        <v>44749</v>
      </c>
      <c r="G83" s="6">
        <v>44750</v>
      </c>
      <c r="H83" s="4">
        <v>1</v>
      </c>
      <c r="I83" s="4">
        <v>1</v>
      </c>
      <c r="J83" s="4">
        <v>1</v>
      </c>
      <c r="K83" s="4" t="s">
        <v>30</v>
      </c>
      <c r="L83" s="4">
        <v>234.84</v>
      </c>
      <c r="M83" s="4">
        <v>234.84</v>
      </c>
      <c r="N83" s="4" t="s">
        <v>288</v>
      </c>
      <c r="O83" s="4" t="s">
        <v>177</v>
      </c>
      <c r="P83" s="4" t="s">
        <v>33</v>
      </c>
      <c r="Q83" s="4">
        <v>0</v>
      </c>
      <c r="R83" s="7">
        <v>44749</v>
      </c>
      <c r="S83" s="6">
        <v>44753</v>
      </c>
      <c r="T83" s="4" t="s">
        <v>34</v>
      </c>
      <c r="U83" s="4">
        <v>234.84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289</v>
      </c>
      <c r="B84" s="4" t="s">
        <v>26</v>
      </c>
      <c r="C84" s="4" t="s">
        <v>27</v>
      </c>
      <c r="D84" s="4" t="s">
        <v>290</v>
      </c>
      <c r="E84" s="4" t="s">
        <v>42</v>
      </c>
      <c r="F84" s="6">
        <v>44749</v>
      </c>
      <c r="G84" s="6">
        <v>44750</v>
      </c>
      <c r="H84" s="4">
        <v>1</v>
      </c>
      <c r="I84" s="4">
        <v>1</v>
      </c>
      <c r="J84" s="4">
        <v>1</v>
      </c>
      <c r="K84" s="4" t="s">
        <v>30</v>
      </c>
      <c r="L84" s="4">
        <v>160.37</v>
      </c>
      <c r="M84" s="4">
        <v>160.37</v>
      </c>
      <c r="N84" s="4" t="s">
        <v>291</v>
      </c>
      <c r="O84" s="4" t="s">
        <v>177</v>
      </c>
      <c r="P84" s="4" t="s">
        <v>33</v>
      </c>
      <c r="Q84" s="4">
        <v>0</v>
      </c>
      <c r="R84" s="7">
        <v>44749</v>
      </c>
      <c r="S84" s="6">
        <v>44753</v>
      </c>
      <c r="T84" s="4" t="s">
        <v>34</v>
      </c>
      <c r="U84" s="4">
        <v>160.37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292</v>
      </c>
      <c r="B85" s="4" t="s">
        <v>26</v>
      </c>
      <c r="C85" s="4" t="s">
        <v>27</v>
      </c>
      <c r="D85" s="4" t="s">
        <v>293</v>
      </c>
      <c r="E85" s="4" t="s">
        <v>240</v>
      </c>
      <c r="F85" s="6">
        <v>44749</v>
      </c>
      <c r="G85" s="6">
        <v>44750</v>
      </c>
      <c r="H85" s="4">
        <v>1</v>
      </c>
      <c r="I85" s="4">
        <v>1</v>
      </c>
      <c r="J85" s="4">
        <v>1</v>
      </c>
      <c r="K85" s="4" t="s">
        <v>30</v>
      </c>
      <c r="L85" s="4">
        <v>361.53</v>
      </c>
      <c r="M85" s="4">
        <v>361.53</v>
      </c>
      <c r="N85" s="4" t="s">
        <v>294</v>
      </c>
      <c r="O85" s="4" t="s">
        <v>177</v>
      </c>
      <c r="P85" s="4" t="s">
        <v>33</v>
      </c>
      <c r="Q85" s="4">
        <v>0</v>
      </c>
      <c r="R85" s="7">
        <v>44749</v>
      </c>
      <c r="S85" s="6">
        <v>44753</v>
      </c>
      <c r="T85" s="4" t="s">
        <v>34</v>
      </c>
      <c r="U85" s="4">
        <v>361.53</v>
      </c>
      <c r="V85" s="4">
        <v>0</v>
      </c>
      <c r="W85" s="4">
        <v>0</v>
      </c>
      <c r="X85" s="4" t="s">
        <v>35</v>
      </c>
      <c r="Y8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61" workbookViewId="0">
      <selection activeCell="M61" sqref="M61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295</v>
      </c>
    </row>
    <row r="2" s="4" customFormat="1" spans="1:9">
      <c r="A2" s="5">
        <v>18264610862</v>
      </c>
      <c r="B2" s="6">
        <v>44747</v>
      </c>
      <c r="C2" s="6">
        <v>44749</v>
      </c>
      <c r="D2" s="4">
        <v>618.12</v>
      </c>
      <c r="E2" s="4" t="str">
        <f>VLOOKUP(A2,HOP!A:L,12,0)</f>
        <v>618.12</v>
      </c>
      <c r="F2" s="4" t="str">
        <f>VLOOKUP(A2,HOP!A:C,3,0)</f>
        <v>2609239</v>
      </c>
      <c r="G2" s="4">
        <f>D2-E2</f>
        <v>0</v>
      </c>
      <c r="H2" s="4" t="str">
        <f>$H$1&amp;F2</f>
        <v>，2609239</v>
      </c>
      <c r="I2" s="4" t="str">
        <f>VLOOKUP(A2,HOP!A:U,21,0)</f>
        <v>直连</v>
      </c>
    </row>
    <row r="3" s="4" customFormat="1" hidden="1" spans="1:9">
      <c r="A3" s="5">
        <v>18265481301</v>
      </c>
      <c r="B3" s="6">
        <v>44747</v>
      </c>
      <c r="C3" s="6">
        <v>44749</v>
      </c>
      <c r="D3" s="4">
        <v>0</v>
      </c>
      <c r="E3" s="4" t="str">
        <f>VLOOKUP(A3,HOP!A:L,12,0)</f>
        <v>0.00</v>
      </c>
      <c r="F3" s="4" t="str">
        <f>VLOOKUP(A3,HOP!A:C,3,0)</f>
        <v>2609305</v>
      </c>
      <c r="G3" s="4">
        <f t="shared" ref="G3:G34" si="0">D3-E3</f>
        <v>0</v>
      </c>
      <c r="H3" s="4" t="str">
        <f t="shared" ref="H3:H34" si="1">$H$1&amp;F3</f>
        <v>，2609305</v>
      </c>
      <c r="I3" s="4" t="str">
        <f>VLOOKUP(A3,HOP!A:U,21,0)</f>
        <v>直连</v>
      </c>
    </row>
    <row r="4" s="4" customFormat="1" spans="1:9">
      <c r="A4" s="5">
        <v>18277392966</v>
      </c>
      <c r="B4" s="6">
        <v>44747</v>
      </c>
      <c r="C4" s="6">
        <v>44749</v>
      </c>
      <c r="D4" s="4">
        <v>302.48</v>
      </c>
      <c r="E4" s="4" t="str">
        <f>VLOOKUP(A4,HOP!A:L,12,0)</f>
        <v>302.48</v>
      </c>
      <c r="F4" s="4" t="str">
        <f>VLOOKUP(A4,HOP!A:C,3,0)</f>
        <v>2610208</v>
      </c>
      <c r="G4" s="4">
        <f t="shared" si="0"/>
        <v>0</v>
      </c>
      <c r="H4" s="4" t="str">
        <f t="shared" si="1"/>
        <v>，2610208</v>
      </c>
      <c r="I4" s="4" t="str">
        <f>VLOOKUP(A4,HOP!A:U,21,0)</f>
        <v>直连</v>
      </c>
    </row>
    <row r="5" s="4" customFormat="1" hidden="1" spans="1:9">
      <c r="A5" s="5">
        <v>18292709892</v>
      </c>
      <c r="B5" s="6">
        <v>44748</v>
      </c>
      <c r="C5" s="6">
        <v>44749</v>
      </c>
      <c r="D5" s="4">
        <v>0</v>
      </c>
      <c r="E5" s="4" t="str">
        <f>VLOOKUP(A5,HOP!A:L,12,0)</f>
        <v>0.00</v>
      </c>
      <c r="F5" s="4" t="str">
        <f>VLOOKUP(A5,HOP!A:C,3,0)</f>
        <v>2611361</v>
      </c>
      <c r="G5" s="4">
        <f t="shared" si="0"/>
        <v>0</v>
      </c>
      <c r="H5" s="4" t="str">
        <f t="shared" si="1"/>
        <v>，2611361</v>
      </c>
      <c r="I5" s="4" t="str">
        <f>VLOOKUP(A5,HOP!A:U,21,0)</f>
        <v>直连</v>
      </c>
    </row>
    <row r="6" s="4" customFormat="1" spans="1:9">
      <c r="A6" s="5">
        <v>18294049831</v>
      </c>
      <c r="B6" s="6">
        <v>44747</v>
      </c>
      <c r="C6" s="6">
        <v>44749</v>
      </c>
      <c r="D6" s="4">
        <v>334.16</v>
      </c>
      <c r="E6" s="4" t="str">
        <f>VLOOKUP(A6,HOP!A:L,12,0)</f>
        <v>334.16</v>
      </c>
      <c r="F6" s="4" t="str">
        <f>VLOOKUP(A6,HOP!A:C,3,0)</f>
        <v>2611626</v>
      </c>
      <c r="G6" s="4">
        <f t="shared" si="0"/>
        <v>0</v>
      </c>
      <c r="H6" s="4" t="str">
        <f t="shared" si="1"/>
        <v>，2611626</v>
      </c>
      <c r="I6" s="4" t="str">
        <f>VLOOKUP(A6,HOP!A:U,21,0)</f>
        <v>直连</v>
      </c>
    </row>
    <row r="7" s="4" customFormat="1" spans="1:9">
      <c r="A7" s="5">
        <v>18294419504</v>
      </c>
      <c r="B7" s="6">
        <v>44747</v>
      </c>
      <c r="C7" s="6">
        <v>44749</v>
      </c>
      <c r="D7" s="4">
        <v>317.76</v>
      </c>
      <c r="E7" s="4" t="str">
        <f>VLOOKUP(A7,HOP!A:L,12,0)</f>
        <v>317.76</v>
      </c>
      <c r="F7" s="4" t="str">
        <f>VLOOKUP(A7,HOP!A:C,3,0)</f>
        <v>2611675</v>
      </c>
      <c r="G7" s="4">
        <f t="shared" si="0"/>
        <v>0</v>
      </c>
      <c r="H7" s="4" t="str">
        <f t="shared" si="1"/>
        <v>，2611675</v>
      </c>
      <c r="I7" s="4" t="str">
        <f>VLOOKUP(A7,HOP!A:U,21,0)</f>
        <v>直连</v>
      </c>
    </row>
    <row r="8" s="4" customFormat="1" hidden="1" spans="1:9">
      <c r="A8" s="5">
        <v>18294546157</v>
      </c>
      <c r="B8" s="6">
        <v>44748</v>
      </c>
      <c r="C8" s="6">
        <v>44749</v>
      </c>
      <c r="D8" s="4">
        <v>0</v>
      </c>
      <c r="E8" s="4" t="str">
        <f>VLOOKUP(A8,HOP!A:L,12,0)</f>
        <v>0.00</v>
      </c>
      <c r="F8" s="4" t="str">
        <f>VLOOKUP(A8,HOP!A:C,3,0)</f>
        <v>2611693</v>
      </c>
      <c r="G8" s="4">
        <f t="shared" si="0"/>
        <v>0</v>
      </c>
      <c r="H8" s="4" t="str">
        <f t="shared" si="1"/>
        <v>，2611693</v>
      </c>
      <c r="I8" s="4" t="str">
        <f>VLOOKUP(A8,HOP!A:U,21,0)</f>
        <v>直连</v>
      </c>
    </row>
    <row r="9" s="4" customFormat="1" spans="1:9">
      <c r="A9" s="5">
        <v>18300890948</v>
      </c>
      <c r="B9" s="6">
        <v>44747</v>
      </c>
      <c r="C9" s="6">
        <v>44749</v>
      </c>
      <c r="D9" s="4">
        <v>740.74</v>
      </c>
      <c r="E9" s="4" t="str">
        <f>VLOOKUP(A9,HOP!A:L,12,0)</f>
        <v>740.74</v>
      </c>
      <c r="F9" s="4" t="str">
        <f>VLOOKUP(A9,HOP!A:C,3,0)</f>
        <v>2612014</v>
      </c>
      <c r="G9" s="4">
        <f t="shared" si="0"/>
        <v>0</v>
      </c>
      <c r="H9" s="4" t="str">
        <f t="shared" si="1"/>
        <v>，2612014</v>
      </c>
      <c r="I9" s="4" t="str">
        <f>VLOOKUP(A9,HOP!A:U,21,0)</f>
        <v>直连</v>
      </c>
    </row>
    <row r="10" s="4" customFormat="1" hidden="1" spans="1:9">
      <c r="A10" s="5">
        <v>18301659584</v>
      </c>
      <c r="B10" s="6">
        <v>44748</v>
      </c>
      <c r="C10" s="6">
        <v>44749</v>
      </c>
      <c r="D10" s="4">
        <v>0</v>
      </c>
      <c r="E10" s="4" t="str">
        <f>VLOOKUP(A10,HOP!A:L,12,0)</f>
        <v>0.00</v>
      </c>
      <c r="F10" s="4" t="str">
        <f>VLOOKUP(A10,HOP!A:C,3,0)</f>
        <v>2612114</v>
      </c>
      <c r="G10" s="4">
        <f t="shared" si="0"/>
        <v>0</v>
      </c>
      <c r="H10" s="4" t="str">
        <f t="shared" si="1"/>
        <v>，2612114</v>
      </c>
      <c r="I10" s="4" t="str">
        <f>VLOOKUP(A10,HOP!A:U,21,0)</f>
        <v>直连</v>
      </c>
    </row>
    <row r="11" s="4" customFormat="1" spans="1:9">
      <c r="A11" s="5">
        <v>18303389430</v>
      </c>
      <c r="B11" s="6">
        <v>44748</v>
      </c>
      <c r="C11" s="6">
        <v>44749</v>
      </c>
      <c r="D11" s="4">
        <v>251.32</v>
      </c>
      <c r="E11" s="4" t="str">
        <f>VLOOKUP(A11,HOP!A:L,12,0)</f>
        <v>251.32</v>
      </c>
      <c r="F11" s="4" t="str">
        <f>VLOOKUP(A11,HOP!A:C,3,0)</f>
        <v>2612449</v>
      </c>
      <c r="G11" s="4">
        <f t="shared" si="0"/>
        <v>0</v>
      </c>
      <c r="H11" s="4" t="str">
        <f t="shared" si="1"/>
        <v>，2612449</v>
      </c>
      <c r="I11" s="4" t="str">
        <f>VLOOKUP(A11,HOP!A:U,21,0)</f>
        <v>直连</v>
      </c>
    </row>
    <row r="12" s="4" customFormat="1" spans="1:9">
      <c r="A12" s="5">
        <v>18303438155</v>
      </c>
      <c r="B12" s="6">
        <v>44748</v>
      </c>
      <c r="C12" s="6">
        <v>44749</v>
      </c>
      <c r="D12" s="4">
        <v>175.6</v>
      </c>
      <c r="E12" s="4" t="str">
        <f>VLOOKUP(A12,HOP!A:L,12,0)</f>
        <v>175.60</v>
      </c>
      <c r="F12" s="4" t="str">
        <f>VLOOKUP(A12,HOP!A:C,3,0)</f>
        <v>2612457</v>
      </c>
      <c r="G12" s="4">
        <f t="shared" si="0"/>
        <v>0</v>
      </c>
      <c r="H12" s="4" t="str">
        <f t="shared" si="1"/>
        <v>，2612457</v>
      </c>
      <c r="I12" s="4" t="str">
        <f>VLOOKUP(A12,HOP!A:U,21,0)</f>
        <v>直连</v>
      </c>
    </row>
    <row r="13" s="4" customFormat="1" hidden="1" spans="1:9">
      <c r="A13" s="5">
        <v>18303438164</v>
      </c>
      <c r="B13" s="6">
        <v>44748</v>
      </c>
      <c r="C13" s="6">
        <v>44749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18303559910</v>
      </c>
      <c r="B14" s="6">
        <v>44748</v>
      </c>
      <c r="C14" s="6">
        <v>44749</v>
      </c>
      <c r="D14" s="4">
        <v>277.07</v>
      </c>
      <c r="E14" s="4" t="str">
        <f>VLOOKUP(A14,HOP!A:L,12,0)</f>
        <v>277.07</v>
      </c>
      <c r="F14" s="4" t="str">
        <f>VLOOKUP(A14,HOP!A:C,3,0)</f>
        <v>2612471</v>
      </c>
      <c r="G14" s="4">
        <f t="shared" si="0"/>
        <v>0</v>
      </c>
      <c r="H14" s="4" t="str">
        <f t="shared" si="1"/>
        <v>，2612471</v>
      </c>
      <c r="I14" s="4" t="str">
        <f>VLOOKUP(A14,HOP!A:U,21,0)</f>
        <v>直连</v>
      </c>
    </row>
    <row r="15" s="4" customFormat="1" spans="1:9">
      <c r="A15" s="5">
        <v>18303700304</v>
      </c>
      <c r="B15" s="6">
        <v>44748</v>
      </c>
      <c r="C15" s="6">
        <v>44749</v>
      </c>
      <c r="D15" s="4">
        <v>314.15</v>
      </c>
      <c r="E15" s="4" t="str">
        <f>VLOOKUP(A15,HOP!A:L,12,0)</f>
        <v>314.15</v>
      </c>
      <c r="F15" s="4" t="str">
        <f>VLOOKUP(A15,HOP!A:C,3,0)</f>
        <v>2612495</v>
      </c>
      <c r="G15" s="4">
        <f t="shared" si="0"/>
        <v>0</v>
      </c>
      <c r="H15" s="4" t="str">
        <f t="shared" si="1"/>
        <v>，2612495</v>
      </c>
      <c r="I15" s="4" t="str">
        <f>VLOOKUP(A15,HOP!A:U,21,0)</f>
        <v>直连</v>
      </c>
    </row>
    <row r="16" s="4" customFormat="1" spans="1:9">
      <c r="A16" s="5">
        <v>18305162520</v>
      </c>
      <c r="B16" s="6">
        <v>44748</v>
      </c>
      <c r="C16" s="6">
        <v>44749</v>
      </c>
      <c r="D16" s="4">
        <v>362.56</v>
      </c>
      <c r="E16" s="4" t="str">
        <f>VLOOKUP(A16,HOP!A:L,12,0)</f>
        <v>362.56</v>
      </c>
      <c r="F16" s="4" t="str">
        <f>VLOOKUP(A16,HOP!A:C,3,0)</f>
        <v>2612518</v>
      </c>
      <c r="G16" s="4">
        <f t="shared" si="0"/>
        <v>0</v>
      </c>
      <c r="H16" s="4" t="str">
        <f t="shared" si="1"/>
        <v>，2612518</v>
      </c>
      <c r="I16" s="4" t="str">
        <f>VLOOKUP(A16,HOP!A:U,21,0)</f>
        <v>直连</v>
      </c>
    </row>
    <row r="17" s="4" customFormat="1" hidden="1" spans="1:9">
      <c r="A17" s="5">
        <v>18305863494</v>
      </c>
      <c r="B17" s="6">
        <v>44748</v>
      </c>
      <c r="C17" s="6">
        <v>44749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18306074981</v>
      </c>
      <c r="B18" s="6">
        <v>44748</v>
      </c>
      <c r="C18" s="6">
        <v>44749</v>
      </c>
      <c r="D18" s="4">
        <v>403.76</v>
      </c>
      <c r="E18" s="4" t="str">
        <f>VLOOKUP(A18,HOP!A:L,12,0)</f>
        <v>403.76</v>
      </c>
      <c r="F18" s="4" t="str">
        <f>VLOOKUP(A18,HOP!A:C,3,0)</f>
        <v>2612578</v>
      </c>
      <c r="G18" s="4">
        <f t="shared" si="0"/>
        <v>0</v>
      </c>
      <c r="H18" s="4" t="str">
        <f t="shared" si="1"/>
        <v>，2612578</v>
      </c>
      <c r="I18" s="4" t="str">
        <f>VLOOKUP(A18,HOP!A:U,21,0)</f>
        <v>直连</v>
      </c>
    </row>
    <row r="19" s="4" customFormat="1" spans="1:9">
      <c r="A19" s="5">
        <v>18306513276</v>
      </c>
      <c r="B19" s="6">
        <v>44748</v>
      </c>
      <c r="C19" s="6">
        <v>44749</v>
      </c>
      <c r="D19" s="4">
        <v>177.16</v>
      </c>
      <c r="E19" s="4" t="str">
        <f>VLOOKUP(A19,HOP!A:L,12,0)</f>
        <v>177.16</v>
      </c>
      <c r="F19" s="4" t="str">
        <f>VLOOKUP(A19,HOP!A:C,3,0)</f>
        <v>2612612</v>
      </c>
      <c r="G19" s="4">
        <f t="shared" si="0"/>
        <v>0</v>
      </c>
      <c r="H19" s="4" t="str">
        <f t="shared" si="1"/>
        <v>，2612612</v>
      </c>
      <c r="I19" s="4" t="str">
        <f>VLOOKUP(A19,HOP!A:U,21,0)</f>
        <v>直连</v>
      </c>
    </row>
    <row r="20" s="4" customFormat="1" spans="1:9">
      <c r="A20" s="5">
        <v>18306917373</v>
      </c>
      <c r="B20" s="6">
        <v>44748</v>
      </c>
      <c r="C20" s="6">
        <v>44749</v>
      </c>
      <c r="D20" s="4">
        <v>286.34</v>
      </c>
      <c r="E20" s="4" t="str">
        <f>VLOOKUP(A20,HOP!A:L,12,0)</f>
        <v>286.34</v>
      </c>
      <c r="F20" s="4" t="str">
        <f>VLOOKUP(A20,HOP!A:C,3,0)</f>
        <v>2612662</v>
      </c>
      <c r="G20" s="4">
        <f t="shared" si="0"/>
        <v>0</v>
      </c>
      <c r="H20" s="4" t="str">
        <f t="shared" si="1"/>
        <v>，2612662</v>
      </c>
      <c r="I20" s="4" t="str">
        <f>VLOOKUP(A20,HOP!A:U,21,0)</f>
        <v>直连</v>
      </c>
    </row>
    <row r="21" s="4" customFormat="1" spans="1:9">
      <c r="A21" s="5">
        <v>18307340985</v>
      </c>
      <c r="B21" s="6">
        <v>44748</v>
      </c>
      <c r="C21" s="6">
        <v>44749</v>
      </c>
      <c r="D21" s="4">
        <v>244.11</v>
      </c>
      <c r="E21" s="4" t="str">
        <f>VLOOKUP(A21,HOP!A:L,12,0)</f>
        <v>244.11</v>
      </c>
      <c r="F21" s="4" t="str">
        <f>VLOOKUP(A21,HOP!A:C,3,0)</f>
        <v>2612709</v>
      </c>
      <c r="G21" s="4">
        <f t="shared" si="0"/>
        <v>0</v>
      </c>
      <c r="H21" s="4" t="str">
        <f t="shared" si="1"/>
        <v>，2612709</v>
      </c>
      <c r="I21" s="4" t="str">
        <f>VLOOKUP(A21,HOP!A:U,21,0)</f>
        <v>直连</v>
      </c>
    </row>
    <row r="22" s="4" customFormat="1" spans="1:9">
      <c r="A22" s="5">
        <v>18307653448</v>
      </c>
      <c r="B22" s="6">
        <v>44748</v>
      </c>
      <c r="C22" s="6">
        <v>44749</v>
      </c>
      <c r="D22" s="4">
        <v>159.65</v>
      </c>
      <c r="E22" s="4" t="str">
        <f>VLOOKUP(A22,HOP!A:L,12,0)</f>
        <v>159.65</v>
      </c>
      <c r="F22" s="4" t="str">
        <f>VLOOKUP(A22,HOP!A:C,3,0)</f>
        <v>2612762</v>
      </c>
      <c r="G22" s="4">
        <f t="shared" si="0"/>
        <v>0</v>
      </c>
      <c r="H22" s="4" t="str">
        <f t="shared" si="1"/>
        <v>，2612762</v>
      </c>
      <c r="I22" s="4" t="str">
        <f>VLOOKUP(A22,HOP!A:U,21,0)</f>
        <v>直连</v>
      </c>
    </row>
    <row r="23" s="4" customFormat="1" spans="1:9">
      <c r="A23" s="5">
        <v>18307778569</v>
      </c>
      <c r="B23" s="6">
        <v>44748</v>
      </c>
      <c r="C23" s="6">
        <v>44749</v>
      </c>
      <c r="D23" s="4">
        <v>158.62</v>
      </c>
      <c r="E23" s="4" t="str">
        <f>VLOOKUP(A23,HOP!A:L,12,0)</f>
        <v>158.62</v>
      </c>
      <c r="F23" s="4" t="str">
        <f>VLOOKUP(A23,HOP!A:C,3,0)</f>
        <v>2612778</v>
      </c>
      <c r="G23" s="4">
        <f t="shared" si="0"/>
        <v>0</v>
      </c>
      <c r="H23" s="4" t="str">
        <f t="shared" si="1"/>
        <v>，2612778</v>
      </c>
      <c r="I23" s="4" t="str">
        <f>VLOOKUP(A23,HOP!A:U,21,0)</f>
        <v>直连</v>
      </c>
    </row>
    <row r="24" s="4" customFormat="1" spans="1:9">
      <c r="A24" s="5">
        <v>18308514793</v>
      </c>
      <c r="B24" s="6">
        <v>44748</v>
      </c>
      <c r="C24" s="6">
        <v>44749</v>
      </c>
      <c r="D24" s="4">
        <v>133.9</v>
      </c>
      <c r="E24" s="4" t="str">
        <f>VLOOKUP(A24,HOP!A:L,12,0)</f>
        <v>133.90</v>
      </c>
      <c r="F24" s="4" t="str">
        <f>VLOOKUP(A24,HOP!A:C,3,0)</f>
        <v>2612901</v>
      </c>
      <c r="G24" s="4">
        <f t="shared" si="0"/>
        <v>0</v>
      </c>
      <c r="H24" s="4" t="str">
        <f t="shared" si="1"/>
        <v>，2612901</v>
      </c>
      <c r="I24" s="4" t="str">
        <f>VLOOKUP(A24,HOP!A:U,21,0)</f>
        <v>直连</v>
      </c>
    </row>
    <row r="25" s="4" customFormat="1" spans="1:9">
      <c r="A25" s="5">
        <v>18308552891</v>
      </c>
      <c r="B25" s="6">
        <v>44748</v>
      </c>
      <c r="C25" s="6">
        <v>44749</v>
      </c>
      <c r="D25" s="4">
        <v>177.16</v>
      </c>
      <c r="E25" s="4" t="str">
        <f>VLOOKUP(A25,HOP!A:L,12,0)</f>
        <v>177.16</v>
      </c>
      <c r="F25" s="4" t="str">
        <f>VLOOKUP(A25,HOP!A:C,3,0)</f>
        <v>2612908</v>
      </c>
      <c r="G25" s="4">
        <f t="shared" si="0"/>
        <v>0</v>
      </c>
      <c r="H25" s="4" t="str">
        <f t="shared" si="1"/>
        <v>，2612908</v>
      </c>
      <c r="I25" s="4" t="str">
        <f>VLOOKUP(A25,HOP!A:U,21,0)</f>
        <v>直连</v>
      </c>
    </row>
    <row r="26" s="4" customFormat="1" spans="1:9">
      <c r="A26" s="5">
        <v>18308642664</v>
      </c>
      <c r="B26" s="6">
        <v>44748</v>
      </c>
      <c r="C26" s="6">
        <v>44749</v>
      </c>
      <c r="D26" s="4">
        <v>192.61</v>
      </c>
      <c r="E26" s="4" t="str">
        <f>VLOOKUP(A26,HOP!A:L,12,0)</f>
        <v>192.61</v>
      </c>
      <c r="F26" s="4" t="str">
        <f>VLOOKUP(A26,HOP!A:C,3,0)</f>
        <v>2612919</v>
      </c>
      <c r="G26" s="4">
        <f t="shared" si="0"/>
        <v>0</v>
      </c>
      <c r="H26" s="4" t="str">
        <f t="shared" si="1"/>
        <v>，2612919</v>
      </c>
      <c r="I26" s="4" t="str">
        <f>VLOOKUP(A26,HOP!A:U,21,0)</f>
        <v>直连</v>
      </c>
    </row>
    <row r="27" s="4" customFormat="1" spans="1:9">
      <c r="A27" s="5">
        <v>18308655663</v>
      </c>
      <c r="B27" s="6">
        <v>44748</v>
      </c>
      <c r="C27" s="6">
        <v>44749</v>
      </c>
      <c r="D27" s="4">
        <v>192.61</v>
      </c>
      <c r="E27" s="4" t="str">
        <f>VLOOKUP(A27,HOP!A:L,12,0)</f>
        <v>192.61</v>
      </c>
      <c r="F27" s="4" t="str">
        <f>VLOOKUP(A27,HOP!A:C,3,0)</f>
        <v>2612922</v>
      </c>
      <c r="G27" s="4">
        <f t="shared" si="0"/>
        <v>0</v>
      </c>
      <c r="H27" s="4" t="str">
        <f t="shared" si="1"/>
        <v>，2612922</v>
      </c>
      <c r="I27" s="4" t="str">
        <f>VLOOKUP(A27,HOP!A:U,21,0)</f>
        <v>直连</v>
      </c>
    </row>
    <row r="28" s="4" customFormat="1" spans="1:9">
      <c r="A28" s="5">
        <v>18309027726</v>
      </c>
      <c r="B28" s="6">
        <v>44748</v>
      </c>
      <c r="C28" s="6">
        <v>44749</v>
      </c>
      <c r="D28" s="4">
        <v>243.08</v>
      </c>
      <c r="E28" s="4" t="str">
        <f>VLOOKUP(A28,HOP!A:L,12,0)</f>
        <v>243.08</v>
      </c>
      <c r="F28" s="4" t="str">
        <f>VLOOKUP(A28,HOP!A:C,3,0)</f>
        <v>2612977</v>
      </c>
      <c r="G28" s="4">
        <f t="shared" si="0"/>
        <v>0</v>
      </c>
      <c r="H28" s="4" t="str">
        <f t="shared" si="1"/>
        <v>，2612977</v>
      </c>
      <c r="I28" s="4" t="str">
        <f>VLOOKUP(A28,HOP!A:U,21,0)</f>
        <v>直连</v>
      </c>
    </row>
    <row r="29" s="4" customFormat="1" spans="1:9">
      <c r="A29" s="5">
        <v>18309219852</v>
      </c>
      <c r="B29" s="6">
        <v>44748</v>
      </c>
      <c r="C29" s="6">
        <v>44749</v>
      </c>
      <c r="D29" s="4">
        <v>345.42</v>
      </c>
      <c r="E29" s="4" t="str">
        <f>VLOOKUP(A29,HOP!A:L,12,0)</f>
        <v>345.42</v>
      </c>
      <c r="F29" s="4" t="str">
        <f>VLOOKUP(A29,HOP!A:C,3,0)</f>
        <v>2613018</v>
      </c>
      <c r="G29" s="4">
        <f t="shared" si="0"/>
        <v>0</v>
      </c>
      <c r="H29" s="4" t="str">
        <f t="shared" si="1"/>
        <v>，2613018</v>
      </c>
      <c r="I29" s="4" t="str">
        <f>VLOOKUP(A29,HOP!A:U,21,0)</f>
        <v>直连</v>
      </c>
    </row>
    <row r="30" s="4" customFormat="1" hidden="1" spans="1:9">
      <c r="A30" s="5">
        <v>18309472329</v>
      </c>
      <c r="B30" s="6">
        <v>44748</v>
      </c>
      <c r="C30" s="6">
        <v>44749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18309571276</v>
      </c>
      <c r="B31" s="6">
        <v>44748</v>
      </c>
      <c r="C31" s="6">
        <v>44749</v>
      </c>
      <c r="D31" s="4">
        <v>173.56</v>
      </c>
      <c r="E31" s="4" t="str">
        <f>VLOOKUP(A31,HOP!A:L,12,0)</f>
        <v>173.56</v>
      </c>
      <c r="F31" s="4" t="str">
        <f>VLOOKUP(A31,HOP!A:C,3,0)</f>
        <v>2613043</v>
      </c>
      <c r="G31" s="4">
        <f t="shared" si="0"/>
        <v>0</v>
      </c>
      <c r="H31" s="4" t="str">
        <f t="shared" si="1"/>
        <v>，2613043</v>
      </c>
      <c r="I31" s="4" t="str">
        <f>VLOOKUP(A31,HOP!A:U,21,0)</f>
        <v>直连</v>
      </c>
    </row>
    <row r="32" s="4" customFormat="1" spans="1:9">
      <c r="A32" s="5">
        <v>18311805081</v>
      </c>
      <c r="B32" s="6">
        <v>44748</v>
      </c>
      <c r="C32" s="6">
        <v>44749</v>
      </c>
      <c r="D32" s="4">
        <v>370.37</v>
      </c>
      <c r="E32" s="4" t="str">
        <f>VLOOKUP(A32,HOP!A:L,12,0)</f>
        <v>370.37</v>
      </c>
      <c r="F32" s="4" t="str">
        <f>VLOOKUP(A32,HOP!A:C,3,0)</f>
        <v>2613073</v>
      </c>
      <c r="G32" s="4">
        <f t="shared" si="0"/>
        <v>0</v>
      </c>
      <c r="H32" s="4" t="str">
        <f t="shared" si="1"/>
        <v>，2613073</v>
      </c>
      <c r="I32" s="4" t="str">
        <f>VLOOKUP(A32,HOP!A:U,21,0)</f>
        <v>直连</v>
      </c>
    </row>
    <row r="33" s="4" customFormat="1" hidden="1" spans="1:9">
      <c r="A33" s="5">
        <v>18312444895</v>
      </c>
      <c r="B33" s="6">
        <v>44748</v>
      </c>
      <c r="C33" s="6">
        <v>44749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18312552431</v>
      </c>
      <c r="B34" s="6">
        <v>44748</v>
      </c>
      <c r="C34" s="6">
        <v>44749</v>
      </c>
      <c r="D34" s="4">
        <v>199.96</v>
      </c>
      <c r="E34" s="4" t="str">
        <f>VLOOKUP(A34,HOP!A:L,12,0)</f>
        <v>199.96</v>
      </c>
      <c r="F34" s="4" t="str">
        <f>VLOOKUP(A34,HOP!A:C,3,0)</f>
        <v>2613162</v>
      </c>
      <c r="G34" s="4">
        <f t="shared" si="0"/>
        <v>0</v>
      </c>
      <c r="H34" s="4" t="str">
        <f t="shared" si="1"/>
        <v>，2613162</v>
      </c>
      <c r="I34" s="4" t="str">
        <f>VLOOKUP(A34,HOP!A:U,21,0)</f>
        <v>直连</v>
      </c>
    </row>
    <row r="35" s="4" customFormat="1" spans="1:9">
      <c r="A35" s="5">
        <v>18312631514</v>
      </c>
      <c r="B35" s="6">
        <v>44748</v>
      </c>
      <c r="C35" s="6">
        <v>44749</v>
      </c>
      <c r="D35" s="4">
        <v>684.12</v>
      </c>
      <c r="E35" s="4" t="str">
        <f>VLOOKUP(A35,HOP!A:L,12,0)</f>
        <v>684.12</v>
      </c>
      <c r="F35" s="4" t="str">
        <f>VLOOKUP(A35,HOP!A:C,3,0)</f>
        <v>2613176</v>
      </c>
      <c r="G35" s="4">
        <f t="shared" ref="G35:G66" si="2">D35-E35</f>
        <v>0</v>
      </c>
      <c r="H35" s="4" t="str">
        <f t="shared" ref="H35:H66" si="3">$H$1&amp;F35</f>
        <v>，2613176</v>
      </c>
      <c r="I35" s="4" t="str">
        <f>VLOOKUP(A35,HOP!A:U,21,0)</f>
        <v>直连</v>
      </c>
    </row>
    <row r="36" s="4" customFormat="1" spans="1:9">
      <c r="A36" s="5">
        <v>18309271396</v>
      </c>
      <c r="B36" s="6">
        <v>44748</v>
      </c>
      <c r="C36" s="6">
        <v>44749</v>
      </c>
      <c r="D36" s="4">
        <v>243.08</v>
      </c>
      <c r="E36" s="4" t="str">
        <f>VLOOKUP(A36,HOP!A:L,12,0)</f>
        <v>243.08</v>
      </c>
      <c r="F36" s="4" t="str">
        <f>VLOOKUP(A36,HOP!A:C,3,0)</f>
        <v>2613267</v>
      </c>
      <c r="G36" s="4">
        <f t="shared" si="2"/>
        <v>0</v>
      </c>
      <c r="H36" s="4" t="str">
        <f t="shared" si="3"/>
        <v>，2613267</v>
      </c>
      <c r="I36" s="4" t="str">
        <f>VLOOKUP(A36,HOP!A:U,21,0)</f>
        <v>直连</v>
      </c>
    </row>
    <row r="37" s="4" customFormat="1" spans="1:9">
      <c r="A37" s="5">
        <v>18313270241</v>
      </c>
      <c r="B37" s="6">
        <v>44748</v>
      </c>
      <c r="C37" s="6">
        <v>44749</v>
      </c>
      <c r="D37" s="4">
        <v>218.36</v>
      </c>
      <c r="E37" s="4" t="str">
        <f>VLOOKUP(A37,HOP!A:L,12,0)</f>
        <v>218.36</v>
      </c>
      <c r="F37" s="4" t="str">
        <f>VLOOKUP(A37,HOP!A:C,3,0)</f>
        <v>2613276</v>
      </c>
      <c r="G37" s="4">
        <f t="shared" si="2"/>
        <v>0</v>
      </c>
      <c r="H37" s="4" t="str">
        <f t="shared" si="3"/>
        <v>，2613276</v>
      </c>
      <c r="I37" s="4" t="str">
        <f>VLOOKUP(A37,HOP!A:U,21,0)</f>
        <v>直连</v>
      </c>
    </row>
    <row r="38" s="4" customFormat="1" spans="1:9">
      <c r="A38" s="5">
        <v>18313303256</v>
      </c>
      <c r="B38" s="6">
        <v>44748</v>
      </c>
      <c r="C38" s="6">
        <v>44749</v>
      </c>
      <c r="D38" s="4">
        <v>379</v>
      </c>
      <c r="E38" s="4" t="str">
        <f>VLOOKUP(A38,HOP!A:L,12,0)</f>
        <v>379.00</v>
      </c>
      <c r="F38" s="4" t="str">
        <f>VLOOKUP(A38,HOP!A:C,3,0)</f>
        <v>2613284</v>
      </c>
      <c r="G38" s="4">
        <f t="shared" si="2"/>
        <v>0</v>
      </c>
      <c r="H38" s="4" t="str">
        <f t="shared" si="3"/>
        <v>，2613284</v>
      </c>
      <c r="I38" s="4" t="str">
        <f>VLOOKUP(A38,HOP!A:U,21,0)</f>
        <v>直连</v>
      </c>
    </row>
    <row r="39" s="4" customFormat="1" spans="1:9">
      <c r="A39" s="5">
        <v>18141707058</v>
      </c>
      <c r="B39" s="6">
        <v>44747</v>
      </c>
      <c r="C39" s="6">
        <v>44750</v>
      </c>
      <c r="D39" s="4">
        <v>421.17</v>
      </c>
      <c r="E39" s="4" t="str">
        <f>VLOOKUP(A39,HOP!A:L,12,0)</f>
        <v>421.17</v>
      </c>
      <c r="F39" s="4" t="str">
        <f>VLOOKUP(A39,HOP!A:C,3,0)</f>
        <v>2594393</v>
      </c>
      <c r="G39" s="4">
        <f t="shared" si="2"/>
        <v>0</v>
      </c>
      <c r="H39" s="4" t="str">
        <f t="shared" si="3"/>
        <v>，2594393</v>
      </c>
      <c r="I39" s="4" t="str">
        <f>VLOOKUP(A39,HOP!A:U,21,0)</f>
        <v>直连</v>
      </c>
    </row>
    <row r="40" s="4" customFormat="1" spans="1:9">
      <c r="A40" s="5">
        <v>18291581149</v>
      </c>
      <c r="B40" s="6">
        <v>44748</v>
      </c>
      <c r="C40" s="6">
        <v>44750</v>
      </c>
      <c r="D40" s="4">
        <v>334.16</v>
      </c>
      <c r="E40" s="4" t="str">
        <f>VLOOKUP(A40,HOP!A:L,12,0)</f>
        <v>334.16</v>
      </c>
      <c r="F40" s="4" t="str">
        <f>VLOOKUP(A40,HOP!A:C,3,0)</f>
        <v>2611178</v>
      </c>
      <c r="G40" s="4">
        <f t="shared" si="2"/>
        <v>0</v>
      </c>
      <c r="H40" s="4" t="str">
        <f t="shared" si="3"/>
        <v>，2611178</v>
      </c>
      <c r="I40" s="4" t="str">
        <f>VLOOKUP(A40,HOP!A:U,21,0)</f>
        <v>直连</v>
      </c>
    </row>
    <row r="41" s="4" customFormat="1" spans="1:9">
      <c r="A41" s="5">
        <v>18293481003</v>
      </c>
      <c r="B41" s="6">
        <v>44747</v>
      </c>
      <c r="C41" s="6">
        <v>44750</v>
      </c>
      <c r="D41" s="4">
        <v>420.94</v>
      </c>
      <c r="E41" s="4" t="str">
        <f>VLOOKUP(A41,HOP!A:L,12,0)</f>
        <v>420.94</v>
      </c>
      <c r="F41" s="4" t="str">
        <f>VLOOKUP(A41,HOP!A:C,3,0)</f>
        <v>2611633</v>
      </c>
      <c r="G41" s="4">
        <f t="shared" si="2"/>
        <v>0</v>
      </c>
      <c r="H41" s="4" t="str">
        <f t="shared" si="3"/>
        <v>，2611633</v>
      </c>
      <c r="I41" s="4" t="str">
        <f>VLOOKUP(A41,HOP!A:U,21,0)</f>
        <v>直连</v>
      </c>
    </row>
    <row r="42" s="4" customFormat="1" spans="1:9">
      <c r="A42" s="5">
        <v>18298959219</v>
      </c>
      <c r="B42" s="6">
        <v>44748</v>
      </c>
      <c r="C42" s="6">
        <v>44750</v>
      </c>
      <c r="D42" s="4">
        <v>584.24</v>
      </c>
      <c r="E42" s="4" t="str">
        <f>VLOOKUP(A42,HOP!A:L,12,0)</f>
        <v>584.24</v>
      </c>
      <c r="F42" s="4" t="str">
        <f>VLOOKUP(A42,HOP!A:C,3,0)</f>
        <v>2611814</v>
      </c>
      <c r="G42" s="4">
        <f t="shared" si="2"/>
        <v>0</v>
      </c>
      <c r="H42" s="4" t="str">
        <f t="shared" si="3"/>
        <v>，2611814</v>
      </c>
      <c r="I42" s="4" t="str">
        <f>VLOOKUP(A42,HOP!A:U,21,0)</f>
        <v>直连</v>
      </c>
    </row>
    <row r="43" s="4" customFormat="1" spans="1:9">
      <c r="A43" s="5">
        <v>18302029959</v>
      </c>
      <c r="B43" s="6">
        <v>44749</v>
      </c>
      <c r="C43" s="6">
        <v>44750</v>
      </c>
      <c r="D43" s="4">
        <v>362.69</v>
      </c>
      <c r="E43" s="4" t="str">
        <f>VLOOKUP(A43,HOP!A:L,12,0)</f>
        <v>362.69</v>
      </c>
      <c r="F43" s="4" t="str">
        <f>VLOOKUP(A43,HOP!A:C,3,0)</f>
        <v>2612169</v>
      </c>
      <c r="G43" s="4">
        <f t="shared" si="2"/>
        <v>0</v>
      </c>
      <c r="H43" s="4" t="str">
        <f t="shared" si="3"/>
        <v>，2612169</v>
      </c>
      <c r="I43" s="4" t="str">
        <f>VLOOKUP(A43,HOP!A:U,21,0)</f>
        <v>直连</v>
      </c>
    </row>
    <row r="44" s="4" customFormat="1" spans="1:9">
      <c r="A44" s="5">
        <v>18302281242</v>
      </c>
      <c r="B44" s="6">
        <v>44749</v>
      </c>
      <c r="C44" s="6">
        <v>44750</v>
      </c>
      <c r="D44" s="4">
        <v>285.31</v>
      </c>
      <c r="E44" s="4" t="str">
        <f>VLOOKUP(A44,HOP!A:L,12,0)</f>
        <v>285.31</v>
      </c>
      <c r="F44" s="4" t="str">
        <f>VLOOKUP(A44,HOP!A:C,3,0)</f>
        <v>2612204</v>
      </c>
      <c r="G44" s="4">
        <f t="shared" si="2"/>
        <v>0</v>
      </c>
      <c r="H44" s="4" t="str">
        <f t="shared" si="3"/>
        <v>，2612204</v>
      </c>
      <c r="I44" s="4" t="str">
        <f>VLOOKUP(A44,HOP!A:U,21,0)</f>
        <v>直连</v>
      </c>
    </row>
    <row r="45" s="4" customFormat="1" spans="1:9">
      <c r="A45" s="5">
        <v>18302286414</v>
      </c>
      <c r="B45" s="6">
        <v>44749</v>
      </c>
      <c r="C45" s="6">
        <v>44750</v>
      </c>
      <c r="D45" s="4">
        <v>277.07</v>
      </c>
      <c r="E45" s="4" t="str">
        <f>VLOOKUP(A45,HOP!A:L,12,0)</f>
        <v>277.07</v>
      </c>
      <c r="F45" s="4" t="str">
        <f>VLOOKUP(A45,HOP!A:C,3,0)</f>
        <v>2612205</v>
      </c>
      <c r="G45" s="4">
        <f t="shared" si="2"/>
        <v>0</v>
      </c>
      <c r="H45" s="4" t="str">
        <f t="shared" si="3"/>
        <v>，2612205</v>
      </c>
      <c r="I45" s="4" t="str">
        <f>VLOOKUP(A45,HOP!A:U,21,0)</f>
        <v>直连</v>
      </c>
    </row>
    <row r="46" s="4" customFormat="1" spans="1:9">
      <c r="A46" s="5">
        <v>18303813241</v>
      </c>
      <c r="B46" s="6">
        <v>44748</v>
      </c>
      <c r="C46" s="6">
        <v>44750</v>
      </c>
      <c r="D46" s="4">
        <v>1214.72</v>
      </c>
      <c r="E46" s="4" t="str">
        <f>VLOOKUP(A46,HOP!A:L,12,0)</f>
        <v>1214.72</v>
      </c>
      <c r="F46" s="4" t="str">
        <f>VLOOKUP(A46,HOP!A:C,3,0)</f>
        <v>2612512</v>
      </c>
      <c r="G46" s="4">
        <f t="shared" si="2"/>
        <v>0</v>
      </c>
      <c r="H46" s="4" t="str">
        <f t="shared" si="3"/>
        <v>，2612512</v>
      </c>
      <c r="I46" s="4" t="str">
        <f>VLOOKUP(A46,HOP!A:U,21,0)</f>
        <v>直连</v>
      </c>
    </row>
    <row r="47" s="4" customFormat="1" spans="1:9">
      <c r="A47" s="5">
        <v>18309166092</v>
      </c>
      <c r="B47" s="6">
        <v>44749</v>
      </c>
      <c r="C47" s="6">
        <v>44750</v>
      </c>
      <c r="D47" s="4">
        <v>201.88</v>
      </c>
      <c r="E47" s="4" t="str">
        <f>VLOOKUP(A47,HOP!A:L,12,0)</f>
        <v>201.88</v>
      </c>
      <c r="F47" s="4" t="str">
        <f>VLOOKUP(A47,HOP!A:C,3,0)</f>
        <v>2612986</v>
      </c>
      <c r="G47" s="4">
        <f t="shared" si="2"/>
        <v>0</v>
      </c>
      <c r="H47" s="4" t="str">
        <f t="shared" si="3"/>
        <v>，2612986</v>
      </c>
      <c r="I47" s="4" t="str">
        <f>VLOOKUP(A47,HOP!A:U,21,0)</f>
        <v>直连</v>
      </c>
    </row>
    <row r="48" s="4" customFormat="1" spans="1:9">
      <c r="A48" s="5">
        <v>18313834541</v>
      </c>
      <c r="B48" s="6">
        <v>44749</v>
      </c>
      <c r="C48" s="6">
        <v>44750</v>
      </c>
      <c r="D48" s="4">
        <v>222.48</v>
      </c>
      <c r="E48" s="4" t="str">
        <f>VLOOKUP(A48,HOP!A:L,12,0)</f>
        <v>222.48</v>
      </c>
      <c r="F48" s="4" t="str">
        <f>VLOOKUP(A48,HOP!A:C,3,0)</f>
        <v>2613378</v>
      </c>
      <c r="G48" s="4">
        <f t="shared" si="2"/>
        <v>0</v>
      </c>
      <c r="H48" s="4" t="str">
        <f t="shared" si="3"/>
        <v>，2613378</v>
      </c>
      <c r="I48" s="4" t="str">
        <f>VLOOKUP(A48,HOP!A:U,21,0)</f>
        <v>直连</v>
      </c>
    </row>
    <row r="49" s="4" customFormat="1" spans="1:9">
      <c r="A49" s="5">
        <v>18314251335</v>
      </c>
      <c r="B49" s="6">
        <v>44749</v>
      </c>
      <c r="C49" s="6">
        <v>44750</v>
      </c>
      <c r="D49" s="4">
        <v>252.35</v>
      </c>
      <c r="E49" s="4" t="str">
        <f>VLOOKUP(A49,HOP!A:L,12,0)</f>
        <v>252.35</v>
      </c>
      <c r="F49" s="4" t="str">
        <f>VLOOKUP(A49,HOP!A:C,3,0)</f>
        <v>2613508</v>
      </c>
      <c r="G49" s="4">
        <f t="shared" si="2"/>
        <v>0</v>
      </c>
      <c r="H49" s="4" t="str">
        <f t="shared" si="3"/>
        <v>，2613508</v>
      </c>
      <c r="I49" s="4" t="str">
        <f>VLOOKUP(A49,HOP!A:U,21,0)</f>
        <v>直连</v>
      </c>
    </row>
    <row r="50" s="4" customFormat="1" spans="1:9">
      <c r="A50" s="5">
        <v>18314348467</v>
      </c>
      <c r="B50" s="6">
        <v>44749</v>
      </c>
      <c r="C50" s="6">
        <v>44750</v>
      </c>
      <c r="D50" s="4">
        <v>286.34</v>
      </c>
      <c r="E50" s="4" t="str">
        <f>VLOOKUP(A50,HOP!A:L,12,0)</f>
        <v>286.34</v>
      </c>
      <c r="F50" s="4" t="str">
        <f>VLOOKUP(A50,HOP!A:C,3,0)</f>
        <v>2613526</v>
      </c>
      <c r="G50" s="4">
        <f t="shared" si="2"/>
        <v>0</v>
      </c>
      <c r="H50" s="4" t="str">
        <f t="shared" si="3"/>
        <v>，2613526</v>
      </c>
      <c r="I50" s="4" t="str">
        <f>VLOOKUP(A50,HOP!A:U,21,0)</f>
        <v>直连</v>
      </c>
    </row>
    <row r="51" s="4" customFormat="1" spans="1:9">
      <c r="A51" s="5">
        <v>18314463864</v>
      </c>
      <c r="B51" s="6">
        <v>44749</v>
      </c>
      <c r="C51" s="6">
        <v>44750</v>
      </c>
      <c r="D51" s="4">
        <v>277.07</v>
      </c>
      <c r="E51" s="4" t="str">
        <f>VLOOKUP(A51,HOP!A:L,12,0)</f>
        <v>277.07</v>
      </c>
      <c r="F51" s="4" t="str">
        <f>VLOOKUP(A51,HOP!A:C,3,0)</f>
        <v>2613549</v>
      </c>
      <c r="G51" s="4">
        <f t="shared" si="2"/>
        <v>0</v>
      </c>
      <c r="H51" s="4" t="str">
        <f t="shared" si="3"/>
        <v>，2613549</v>
      </c>
      <c r="I51" s="4" t="str">
        <f>VLOOKUP(A51,HOP!A:U,21,0)</f>
        <v>直连</v>
      </c>
    </row>
    <row r="52" s="4" customFormat="1" spans="1:9">
      <c r="A52" s="5">
        <v>18314509432</v>
      </c>
      <c r="B52" s="6">
        <v>44749</v>
      </c>
      <c r="C52" s="6">
        <v>44750</v>
      </c>
      <c r="D52" s="4">
        <v>192.61</v>
      </c>
      <c r="E52" s="4" t="str">
        <f>VLOOKUP(A52,HOP!A:L,12,0)</f>
        <v>192.61</v>
      </c>
      <c r="F52" s="4" t="str">
        <f>VLOOKUP(A52,HOP!A:C,3,0)</f>
        <v>2613554</v>
      </c>
      <c r="G52" s="4">
        <f t="shared" si="2"/>
        <v>0</v>
      </c>
      <c r="H52" s="4" t="str">
        <f t="shared" si="3"/>
        <v>，2613554</v>
      </c>
      <c r="I52" s="4" t="str">
        <f>VLOOKUP(A52,HOP!A:U,21,0)</f>
        <v>直连</v>
      </c>
    </row>
    <row r="53" s="4" customFormat="1" spans="1:9">
      <c r="A53" s="5">
        <v>18314808377</v>
      </c>
      <c r="B53" s="6">
        <v>44749</v>
      </c>
      <c r="C53" s="6">
        <v>44750</v>
      </c>
      <c r="D53" s="4">
        <v>665.89</v>
      </c>
      <c r="E53" s="4" t="str">
        <f>VLOOKUP(A53,HOP!A:L,12,0)</f>
        <v>665.89</v>
      </c>
      <c r="F53" s="4" t="str">
        <f>VLOOKUP(A53,HOP!A:C,3,0)</f>
        <v>2613612</v>
      </c>
      <c r="G53" s="4">
        <f t="shared" si="2"/>
        <v>0</v>
      </c>
      <c r="H53" s="4" t="str">
        <f t="shared" si="3"/>
        <v>，2613612</v>
      </c>
      <c r="I53" s="4" t="str">
        <f>VLOOKUP(A53,HOP!A:U,21,0)</f>
        <v>直连</v>
      </c>
    </row>
    <row r="54" s="4" customFormat="1" spans="1:9">
      <c r="A54" s="5">
        <v>18314820628</v>
      </c>
      <c r="B54" s="6">
        <v>44749</v>
      </c>
      <c r="C54" s="6">
        <v>44750</v>
      </c>
      <c r="D54" s="4">
        <v>1491</v>
      </c>
      <c r="E54" s="4" t="str">
        <f>VLOOKUP(A54,HOP!A:L,12,0)</f>
        <v>1491.00</v>
      </c>
      <c r="F54" s="4" t="str">
        <f>VLOOKUP(A54,HOP!A:C,3,0)</f>
        <v>2613617</v>
      </c>
      <c r="G54" s="4">
        <f t="shared" si="2"/>
        <v>0</v>
      </c>
      <c r="H54" s="4" t="str">
        <f t="shared" si="3"/>
        <v>，2613617</v>
      </c>
      <c r="I54" s="4" t="str">
        <f>VLOOKUP(A54,HOP!A:U,21,0)</f>
        <v>直连</v>
      </c>
    </row>
    <row r="55" s="4" customFormat="1" spans="1:9">
      <c r="A55" s="5">
        <v>18314842590</v>
      </c>
      <c r="B55" s="6">
        <v>44749</v>
      </c>
      <c r="C55" s="6">
        <v>44750</v>
      </c>
      <c r="D55" s="4">
        <v>277.07</v>
      </c>
      <c r="E55" s="4" t="str">
        <f>VLOOKUP(A55,HOP!A:L,12,0)</f>
        <v>277.07</v>
      </c>
      <c r="F55" s="4" t="str">
        <f>VLOOKUP(A55,HOP!A:C,3,0)</f>
        <v>2613623</v>
      </c>
      <c r="G55" s="4">
        <f t="shared" si="2"/>
        <v>0</v>
      </c>
      <c r="H55" s="4" t="str">
        <f t="shared" si="3"/>
        <v>，2613623</v>
      </c>
      <c r="I55" s="4" t="str">
        <f>VLOOKUP(A55,HOP!A:U,21,0)</f>
        <v>直连</v>
      </c>
    </row>
    <row r="56" s="4" customFormat="1" hidden="1" spans="1:9">
      <c r="A56" s="5">
        <v>18314939209</v>
      </c>
      <c r="B56" s="6">
        <v>44749</v>
      </c>
      <c r="C56" s="6">
        <v>44750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18314950198</v>
      </c>
      <c r="B57" s="6">
        <v>44749</v>
      </c>
      <c r="C57" s="6">
        <v>44750</v>
      </c>
      <c r="D57" s="4">
        <v>226.6</v>
      </c>
      <c r="E57" s="4" t="str">
        <f>VLOOKUP(A57,HOP!A:L,12,0)</f>
        <v>226.60</v>
      </c>
      <c r="F57" s="4" t="str">
        <f>VLOOKUP(A57,HOP!A:C,3,0)</f>
        <v>2613646</v>
      </c>
      <c r="G57" s="4">
        <f t="shared" si="2"/>
        <v>0</v>
      </c>
      <c r="H57" s="4" t="str">
        <f t="shared" si="3"/>
        <v>，2613646</v>
      </c>
      <c r="I57" s="4" t="str">
        <f>VLOOKUP(A57,HOP!A:U,21,0)</f>
        <v>直连</v>
      </c>
    </row>
    <row r="58" s="4" customFormat="1" spans="1:9">
      <c r="A58" s="5">
        <v>18315047333</v>
      </c>
      <c r="B58" s="6">
        <v>44749</v>
      </c>
      <c r="C58" s="6">
        <v>44750</v>
      </c>
      <c r="D58" s="4">
        <v>181.68</v>
      </c>
      <c r="E58" s="4" t="str">
        <f>VLOOKUP(A58,HOP!A:L,12,0)</f>
        <v>181.68</v>
      </c>
      <c r="F58" s="4" t="str">
        <f>VLOOKUP(A58,HOP!A:C,3,0)</f>
        <v>2613662</v>
      </c>
      <c r="G58" s="4">
        <f t="shared" si="2"/>
        <v>0</v>
      </c>
      <c r="H58" s="4" t="str">
        <f t="shared" si="3"/>
        <v>，2613662</v>
      </c>
      <c r="I58" s="4" t="str">
        <f>VLOOKUP(A58,HOP!A:U,21,0)</f>
        <v>直连</v>
      </c>
    </row>
    <row r="59" s="4" customFormat="1" spans="1:9">
      <c r="A59" s="5">
        <v>18318123703</v>
      </c>
      <c r="B59" s="6">
        <v>44749</v>
      </c>
      <c r="C59" s="6">
        <v>44750</v>
      </c>
      <c r="D59" s="4">
        <v>369.77</v>
      </c>
      <c r="E59" s="4" t="str">
        <f>VLOOKUP(A59,HOP!A:L,12,0)</f>
        <v>369.77</v>
      </c>
      <c r="F59" s="4" t="str">
        <f>VLOOKUP(A59,HOP!A:C,3,0)</f>
        <v>2613707</v>
      </c>
      <c r="G59" s="4">
        <f t="shared" si="2"/>
        <v>0</v>
      </c>
      <c r="H59" s="4" t="str">
        <f t="shared" si="3"/>
        <v>，2613707</v>
      </c>
      <c r="I59" s="4" t="str">
        <f>VLOOKUP(A59,HOP!A:U,21,0)</f>
        <v>直连</v>
      </c>
    </row>
    <row r="60" s="4" customFormat="1" spans="1:9">
      <c r="A60" s="5">
        <v>18318224233</v>
      </c>
      <c r="B60" s="6">
        <v>44749</v>
      </c>
      <c r="C60" s="6">
        <v>44750</v>
      </c>
      <c r="D60" s="4">
        <v>191.58</v>
      </c>
      <c r="E60" s="4" t="str">
        <f>VLOOKUP(A60,HOP!A:L,12,0)</f>
        <v>191.58</v>
      </c>
      <c r="F60" s="4" t="str">
        <f>VLOOKUP(A60,HOP!A:C,3,0)</f>
        <v>2613713</v>
      </c>
      <c r="G60" s="4">
        <f t="shared" si="2"/>
        <v>0</v>
      </c>
      <c r="H60" s="4" t="str">
        <f t="shared" si="3"/>
        <v>，2613713</v>
      </c>
      <c r="I60" s="4" t="str">
        <f>VLOOKUP(A60,HOP!A:U,21,0)</f>
        <v>直连</v>
      </c>
    </row>
    <row r="61" s="4" customFormat="1" spans="1:9">
      <c r="A61" s="5">
        <v>18318364617</v>
      </c>
      <c r="B61" s="6">
        <v>44749</v>
      </c>
      <c r="C61" s="6">
        <v>44750</v>
      </c>
      <c r="D61" s="4">
        <v>159.65</v>
      </c>
      <c r="E61" s="4" t="str">
        <f>VLOOKUP(A61,HOP!A:L,12,0)</f>
        <v>159.65</v>
      </c>
      <c r="F61" s="4" t="str">
        <f>VLOOKUP(A61,HOP!A:C,3,0)</f>
        <v>2613723</v>
      </c>
      <c r="G61" s="4">
        <f t="shared" si="2"/>
        <v>0</v>
      </c>
      <c r="H61" s="4" t="str">
        <f t="shared" si="3"/>
        <v>，2613723</v>
      </c>
      <c r="I61" s="4" t="str">
        <f>VLOOKUP(A61,HOP!A:U,21,0)</f>
        <v>直连</v>
      </c>
    </row>
    <row r="62" s="4" customFormat="1" spans="1:9">
      <c r="A62" s="5">
        <v>18318951126</v>
      </c>
      <c r="B62" s="6">
        <v>44749</v>
      </c>
      <c r="C62" s="6">
        <v>44750</v>
      </c>
      <c r="D62" s="4">
        <v>159.36</v>
      </c>
      <c r="E62" s="4" t="str">
        <f>VLOOKUP(A62,HOP!A:L,12,0)</f>
        <v>159.36</v>
      </c>
      <c r="F62" s="4" t="str">
        <f>VLOOKUP(A62,HOP!A:C,3,0)</f>
        <v>2613778</v>
      </c>
      <c r="G62" s="4">
        <f t="shared" si="2"/>
        <v>0</v>
      </c>
      <c r="H62" s="4" t="str">
        <f t="shared" si="3"/>
        <v>，2613778</v>
      </c>
      <c r="I62" s="4" t="str">
        <f>VLOOKUP(A62,HOP!A:U,21,0)</f>
        <v>直连</v>
      </c>
    </row>
    <row r="63" s="4" customFormat="1" spans="1:9">
      <c r="A63" s="5">
        <v>18319111543</v>
      </c>
      <c r="B63" s="6">
        <v>44749</v>
      </c>
      <c r="C63" s="6">
        <v>44750</v>
      </c>
      <c r="D63" s="4">
        <v>244.11</v>
      </c>
      <c r="E63" s="4" t="str">
        <f>VLOOKUP(A63,HOP!A:L,12,0)</f>
        <v>244.11</v>
      </c>
      <c r="F63" s="4" t="str">
        <f>VLOOKUP(A63,HOP!A:C,3,0)</f>
        <v>2613798</v>
      </c>
      <c r="G63" s="4">
        <f t="shared" si="2"/>
        <v>0</v>
      </c>
      <c r="H63" s="4" t="str">
        <f t="shared" si="3"/>
        <v>，2613798</v>
      </c>
      <c r="I63" s="4" t="str">
        <f>VLOOKUP(A63,HOP!A:U,21,0)</f>
        <v>直连</v>
      </c>
    </row>
    <row r="64" s="4" customFormat="1" spans="1:9">
      <c r="A64" s="5">
        <v>18319171505</v>
      </c>
      <c r="B64" s="6">
        <v>44749</v>
      </c>
      <c r="C64" s="6">
        <v>44750</v>
      </c>
      <c r="D64" s="4">
        <v>182.7</v>
      </c>
      <c r="E64" s="4" t="str">
        <f>VLOOKUP(A64,HOP!A:L,12,0)</f>
        <v>182.70</v>
      </c>
      <c r="F64" s="4" t="str">
        <f>VLOOKUP(A64,HOP!A:C,3,0)</f>
        <v>2613805</v>
      </c>
      <c r="G64" s="4">
        <f t="shared" si="2"/>
        <v>0</v>
      </c>
      <c r="H64" s="4" t="str">
        <f t="shared" si="3"/>
        <v>，2613805</v>
      </c>
      <c r="I64" s="4" t="str">
        <f>VLOOKUP(A64,HOP!A:U,21,0)</f>
        <v>直连</v>
      </c>
    </row>
    <row r="65" s="4" customFormat="1" spans="1:9">
      <c r="A65" s="5">
        <v>18319332965</v>
      </c>
      <c r="B65" s="6">
        <v>44749</v>
      </c>
      <c r="C65" s="6">
        <v>44750</v>
      </c>
      <c r="D65" s="4">
        <v>148.19</v>
      </c>
      <c r="E65" s="4" t="str">
        <f>VLOOKUP(A65,HOP!A:L,12,0)</f>
        <v>148.19</v>
      </c>
      <c r="F65" s="4" t="str">
        <f>VLOOKUP(A65,HOP!A:C,3,0)</f>
        <v>2613828</v>
      </c>
      <c r="G65" s="4">
        <f t="shared" si="2"/>
        <v>0</v>
      </c>
      <c r="H65" s="4" t="str">
        <f t="shared" si="3"/>
        <v>，2613828</v>
      </c>
      <c r="I65" s="4" t="str">
        <f>VLOOKUP(A65,HOP!A:U,21,0)</f>
        <v>直连</v>
      </c>
    </row>
    <row r="66" s="4" customFormat="1" spans="1:9">
      <c r="A66" s="5">
        <v>18319467992</v>
      </c>
      <c r="B66" s="6">
        <v>44749</v>
      </c>
      <c r="C66" s="6">
        <v>44750</v>
      </c>
      <c r="D66" s="4">
        <v>539.72</v>
      </c>
      <c r="E66" s="4" t="str">
        <f>VLOOKUP(A66,HOP!A:L,12,0)</f>
        <v>539.72</v>
      </c>
      <c r="F66" s="4" t="str">
        <f>VLOOKUP(A66,HOP!A:C,3,0)</f>
        <v>2613851</v>
      </c>
      <c r="G66" s="4">
        <f t="shared" si="2"/>
        <v>0</v>
      </c>
      <c r="H66" s="4" t="str">
        <f t="shared" si="3"/>
        <v>，2613851</v>
      </c>
      <c r="I66" s="4" t="str">
        <f>VLOOKUP(A66,HOP!A:U,21,0)</f>
        <v>直连</v>
      </c>
    </row>
    <row r="67" s="4" customFormat="1" spans="1:9">
      <c r="A67" s="5">
        <v>18320390279</v>
      </c>
      <c r="B67" s="6">
        <v>44749</v>
      </c>
      <c r="C67" s="6">
        <v>44750</v>
      </c>
      <c r="D67" s="4">
        <v>237.93</v>
      </c>
      <c r="E67" s="4" t="str">
        <f>VLOOKUP(A67,HOP!A:L,12,0)</f>
        <v>237.93</v>
      </c>
      <c r="F67" s="4" t="str">
        <f>VLOOKUP(A67,HOP!A:C,3,0)</f>
        <v>2613979</v>
      </c>
      <c r="G67" s="4">
        <f>D67-E67</f>
        <v>0</v>
      </c>
      <c r="H67" s="4" t="str">
        <f>$H$1&amp;F67</f>
        <v>，2613979</v>
      </c>
      <c r="I67" s="4" t="str">
        <f>VLOOKUP(A67,HOP!A:U,21,0)</f>
        <v>直连</v>
      </c>
    </row>
    <row r="68" s="4" customFormat="1" spans="1:9">
      <c r="A68" s="5">
        <v>18320522263</v>
      </c>
      <c r="B68" s="6">
        <v>44749</v>
      </c>
      <c r="C68" s="6">
        <v>44750</v>
      </c>
      <c r="D68" s="4">
        <v>159.36</v>
      </c>
      <c r="E68" s="4" t="str">
        <f>VLOOKUP(A68,HOP!A:L,12,0)</f>
        <v>159.36</v>
      </c>
      <c r="F68" s="4" t="str">
        <f>VLOOKUP(A68,HOP!A:C,3,0)</f>
        <v>2613994</v>
      </c>
      <c r="G68" s="4">
        <f>D68-E68</f>
        <v>0</v>
      </c>
      <c r="H68" s="4" t="str">
        <f>$H$1&amp;F68</f>
        <v>，2613994</v>
      </c>
      <c r="I68" s="4" t="str">
        <f>VLOOKUP(A68,HOP!A:U,21,0)</f>
        <v>直连</v>
      </c>
    </row>
    <row r="69" s="4" customFormat="1" spans="1:9">
      <c r="A69" s="5">
        <v>18320613412</v>
      </c>
      <c r="B69" s="6">
        <v>44749</v>
      </c>
      <c r="C69" s="6">
        <v>44750</v>
      </c>
      <c r="D69" s="4">
        <v>185.4</v>
      </c>
      <c r="E69" s="4" t="str">
        <f>VLOOKUP(A69,HOP!A:L,12,0)</f>
        <v>185.40</v>
      </c>
      <c r="F69" s="4" t="str">
        <f>VLOOKUP(A69,HOP!A:C,3,0)</f>
        <v>2614007</v>
      </c>
      <c r="G69" s="4">
        <f>D69-E69</f>
        <v>0</v>
      </c>
      <c r="H69" s="4" t="str">
        <f>$H$1&amp;F69</f>
        <v>，2614007</v>
      </c>
      <c r="I69" s="4" t="str">
        <f>VLOOKUP(A69,HOP!A:U,21,0)</f>
        <v>直连</v>
      </c>
    </row>
    <row r="70" s="4" customFormat="1" spans="1:9">
      <c r="A70" s="5">
        <v>18320714863</v>
      </c>
      <c r="B70" s="6">
        <v>44749</v>
      </c>
      <c r="C70" s="6">
        <v>44750</v>
      </c>
      <c r="D70" s="4">
        <v>111.24</v>
      </c>
      <c r="E70" s="4" t="str">
        <f>VLOOKUP(A70,HOP!A:L,12,0)</f>
        <v>111.24</v>
      </c>
      <c r="F70" s="4" t="str">
        <f>VLOOKUP(A70,HOP!A:C,3,0)</f>
        <v>2614018</v>
      </c>
      <c r="G70" s="4">
        <f>D70-E70</f>
        <v>0</v>
      </c>
      <c r="H70" s="4" t="str">
        <f>$H$1&amp;F70</f>
        <v>，2614018</v>
      </c>
      <c r="I70" s="4" t="str">
        <f>VLOOKUP(A70,HOP!A:U,21,0)</f>
        <v>直连</v>
      </c>
    </row>
    <row r="71" s="4" customFormat="1" spans="1:9">
      <c r="A71" s="5">
        <v>18320733913</v>
      </c>
      <c r="B71" s="6">
        <v>44749</v>
      </c>
      <c r="C71" s="6">
        <v>44750</v>
      </c>
      <c r="D71" s="4">
        <v>251.32</v>
      </c>
      <c r="E71" s="4" t="str">
        <f>VLOOKUP(A71,HOP!A:L,12,0)</f>
        <v>251.32</v>
      </c>
      <c r="F71" s="4" t="str">
        <f>VLOOKUP(A71,HOP!A:C,3,0)</f>
        <v>2614021</v>
      </c>
      <c r="G71" s="4">
        <f>D71-E71</f>
        <v>0</v>
      </c>
      <c r="H71" s="4" t="str">
        <f>$H$1&amp;F71</f>
        <v>，2614021</v>
      </c>
      <c r="I71" s="4" t="str">
        <f>VLOOKUP(A71,HOP!A:U,21,0)</f>
        <v>直连</v>
      </c>
    </row>
    <row r="72" s="4" customFormat="1" spans="1:9">
      <c r="A72" s="5">
        <v>18321088400</v>
      </c>
      <c r="B72" s="6">
        <v>44749</v>
      </c>
      <c r="C72" s="6">
        <v>44750</v>
      </c>
      <c r="D72" s="4">
        <v>151.41</v>
      </c>
      <c r="E72" s="4" t="str">
        <f>VLOOKUP(A72,HOP!A:L,12,0)</f>
        <v>151.41</v>
      </c>
      <c r="F72" s="4" t="str">
        <f>VLOOKUP(A72,HOP!A:C,3,0)</f>
        <v>2614058</v>
      </c>
      <c r="G72" s="4">
        <f>D72-E72</f>
        <v>0</v>
      </c>
      <c r="H72" s="4" t="str">
        <f>$H$1&amp;F72</f>
        <v>，2614058</v>
      </c>
      <c r="I72" s="4" t="str">
        <f>VLOOKUP(A72,HOP!A:U,21,0)</f>
        <v>直连</v>
      </c>
    </row>
    <row r="73" s="4" customFormat="1" spans="1:9">
      <c r="A73" s="5">
        <v>18321268910</v>
      </c>
      <c r="B73" s="6">
        <v>44749</v>
      </c>
      <c r="C73" s="6">
        <v>44750</v>
      </c>
      <c r="D73" s="4">
        <v>130.94</v>
      </c>
      <c r="E73" s="4" t="str">
        <f>VLOOKUP(A73,HOP!A:L,12,0)</f>
        <v>130.94</v>
      </c>
      <c r="F73" s="4" t="str">
        <f>VLOOKUP(A73,HOP!A:C,3,0)</f>
        <v>2614078</v>
      </c>
      <c r="G73" s="4">
        <f>D73-E73</f>
        <v>0</v>
      </c>
      <c r="H73" s="4" t="str">
        <f>$H$1&amp;F73</f>
        <v>，2614078</v>
      </c>
      <c r="I73" s="4" t="str">
        <f>VLOOKUP(A73,HOP!A:U,21,0)</f>
        <v>直连</v>
      </c>
    </row>
    <row r="74" s="4" customFormat="1" spans="1:9">
      <c r="A74" s="5">
        <v>18321403737</v>
      </c>
      <c r="B74" s="6">
        <v>44749</v>
      </c>
      <c r="C74" s="6">
        <v>44750</v>
      </c>
      <c r="D74" s="4">
        <v>234.84</v>
      </c>
      <c r="E74" s="4" t="str">
        <f>VLOOKUP(A74,HOP!A:L,12,0)</f>
        <v>234.84</v>
      </c>
      <c r="F74" s="4" t="str">
        <f>VLOOKUP(A74,HOP!A:C,3,0)</f>
        <v>2614099</v>
      </c>
      <c r="G74" s="4">
        <f>D74-E74</f>
        <v>0</v>
      </c>
      <c r="H74" s="4" t="str">
        <f>$H$1&amp;F74</f>
        <v>，2614099</v>
      </c>
      <c r="I74" s="4" t="str">
        <f>VLOOKUP(A74,HOP!A:U,21,0)</f>
        <v>直连</v>
      </c>
    </row>
    <row r="75" s="4" customFormat="1" spans="1:9">
      <c r="A75" s="5">
        <v>18322044953</v>
      </c>
      <c r="B75" s="6">
        <v>44749</v>
      </c>
      <c r="C75" s="6">
        <v>44750</v>
      </c>
      <c r="D75" s="4">
        <v>160.37</v>
      </c>
      <c r="E75" s="4" t="str">
        <f>VLOOKUP(A75,HOP!A:L,12,0)</f>
        <v>160.37</v>
      </c>
      <c r="F75" s="4" t="str">
        <f>VLOOKUP(A75,HOP!A:C,3,0)</f>
        <v>2614175</v>
      </c>
      <c r="G75" s="4">
        <f>D75-E75</f>
        <v>0</v>
      </c>
      <c r="H75" s="4" t="str">
        <f>$H$1&amp;F75</f>
        <v>，2614175</v>
      </c>
      <c r="I75" s="4" t="str">
        <f>VLOOKUP(A75,HOP!A:U,21,0)</f>
        <v>直连</v>
      </c>
    </row>
    <row r="76" s="4" customFormat="1" spans="1:9">
      <c r="A76" s="5">
        <v>18325405707</v>
      </c>
      <c r="B76" s="6">
        <v>44749</v>
      </c>
      <c r="C76" s="6">
        <v>44750</v>
      </c>
      <c r="D76" s="4">
        <v>361.53</v>
      </c>
      <c r="E76" s="4" t="str">
        <f>VLOOKUP(A76,HOP!A:L,12,0)</f>
        <v>361.53</v>
      </c>
      <c r="F76" s="4" t="str">
        <f>VLOOKUP(A76,HOP!A:C,3,0)</f>
        <v>2614266</v>
      </c>
      <c r="G76" s="4">
        <f>D76-E76</f>
        <v>0</v>
      </c>
      <c r="H76" s="4" t="str">
        <f>$H$1&amp;F76</f>
        <v>，2614266</v>
      </c>
      <c r="I76" s="4" t="str">
        <f>VLOOKUP(A76,HOP!A:U,21,0)</f>
        <v>直连</v>
      </c>
    </row>
    <row r="78" spans="4:4">
      <c r="D78" s="4">
        <f>SUM(D2:D77)</f>
        <v>20831.52</v>
      </c>
    </row>
    <row r="83" spans="1:1">
      <c r="A83" s="4" t="s">
        <v>296</v>
      </c>
    </row>
    <row r="84" spans="1:1">
      <c r="A84" s="4" t="s">
        <v>297</v>
      </c>
    </row>
    <row r="85" spans="1:1">
      <c r="A85" s="4" t="s">
        <v>298</v>
      </c>
    </row>
  </sheetData>
  <autoFilter ref="A1:X76">
    <filterColumn colId="3">
      <filters>
        <filter val="1491"/>
        <filter val="244.11"/>
        <filter val="618.12"/>
        <filter val="684.12"/>
        <filter val="237.93"/>
        <filter val="361.53"/>
        <filter val="130.94"/>
        <filter val="420.94"/>
        <filter val="314.15"/>
        <filter val="173.56"/>
        <filter val="177.16"/>
        <filter val="199.96"/>
        <filter val="334.16"/>
        <filter val="362.56"/>
        <filter val="421.17"/>
        <filter val="191.58"/>
        <filter val="148.19"/>
        <filter val="192.61"/>
        <filter val="158.62"/>
        <filter val="1214.72"/>
        <filter val="185.4"/>
        <filter val="111.24"/>
        <filter val="584.24"/>
        <filter val="159.65"/>
        <filter val="175.6"/>
        <filter val="226.6"/>
        <filter val="182.7"/>
        <filter val="181.68"/>
        <filter val="133.9"/>
        <filter val="362.69"/>
        <filter val="285.31"/>
        <filter val="251.32"/>
        <filter val="539.72"/>
        <filter val="286.34"/>
        <filter val="740.74"/>
        <filter val="252.35"/>
        <filter val="159.36"/>
        <filter val="218.36"/>
        <filter val="317.76"/>
        <filter val="403.76"/>
        <filter val="160.37"/>
        <filter val="369.77"/>
        <filter val="370.37"/>
        <filter val="379"/>
        <filter val="151.41"/>
        <filter val="345.42"/>
        <filter val="234.84"/>
        <filter val="277.07"/>
        <filter val="201.88"/>
        <filter val="222.48"/>
        <filter val="243.08"/>
        <filter val="302.48"/>
        <filter val="665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299</v>
      </c>
      <c r="B1" s="2" t="s">
        <v>300</v>
      </c>
      <c r="C1" s="2" t="s">
        <v>301</v>
      </c>
      <c r="D1" s="2" t="s">
        <v>302</v>
      </c>
      <c r="E1" s="2" t="s">
        <v>13</v>
      </c>
      <c r="F1" s="2" t="s">
        <v>5</v>
      </c>
      <c r="G1" s="2" t="s">
        <v>6</v>
      </c>
      <c r="H1" s="2" t="s">
        <v>303</v>
      </c>
      <c r="I1" s="2" t="s">
        <v>304</v>
      </c>
      <c r="J1" s="2" t="s">
        <v>305</v>
      </c>
      <c r="K1" s="2" t="s">
        <v>306</v>
      </c>
      <c r="L1" s="2" t="s">
        <v>307</v>
      </c>
      <c r="M1" s="2" t="s">
        <v>308</v>
      </c>
      <c r="N1" s="2" t="s">
        <v>309</v>
      </c>
      <c r="O1" s="2" t="s">
        <v>310</v>
      </c>
      <c r="P1" s="2" t="s">
        <v>311</v>
      </c>
      <c r="Q1" s="2" t="s">
        <v>312</v>
      </c>
      <c r="R1" s="2" t="s">
        <v>313</v>
      </c>
      <c r="S1" s="2" t="s">
        <v>314</v>
      </c>
      <c r="T1" s="2" t="s">
        <v>315</v>
      </c>
      <c r="U1" s="2" t="s">
        <v>316</v>
      </c>
    </row>
    <row r="2" s="1" customFormat="1" spans="1:21">
      <c r="A2" s="3">
        <v>18141707058</v>
      </c>
      <c r="B2" s="1" t="s">
        <v>317</v>
      </c>
      <c r="C2" s="1" t="s">
        <v>318</v>
      </c>
      <c r="D2" s="1" t="s">
        <v>319</v>
      </c>
      <c r="E2" s="1" t="s">
        <v>176</v>
      </c>
      <c r="F2" s="1" t="s">
        <v>320</v>
      </c>
      <c r="G2" s="1" t="s">
        <v>321</v>
      </c>
      <c r="H2" s="1" t="s">
        <v>322</v>
      </c>
      <c r="I2" s="1" t="s">
        <v>323</v>
      </c>
      <c r="J2" s="1" t="s">
        <v>324</v>
      </c>
      <c r="K2" s="1" t="s">
        <v>323</v>
      </c>
      <c r="L2" s="1" t="s">
        <v>323</v>
      </c>
      <c r="M2" s="1" t="s">
        <v>325</v>
      </c>
      <c r="N2" s="1" t="s">
        <v>325</v>
      </c>
      <c r="O2" s="1" t="s">
        <v>326</v>
      </c>
      <c r="P2" s="1" t="s">
        <v>327</v>
      </c>
      <c r="Q2" s="1" t="s">
        <v>328</v>
      </c>
      <c r="R2" s="1" t="s">
        <v>329</v>
      </c>
      <c r="S2" s="1" t="s">
        <v>330</v>
      </c>
      <c r="T2" s="1" t="s">
        <v>331</v>
      </c>
      <c r="U2" s="1" t="s">
        <v>332</v>
      </c>
    </row>
    <row r="3" s="1" customFormat="1" spans="1:21">
      <c r="A3" s="3">
        <v>18264610862</v>
      </c>
      <c r="B3" s="1" t="s">
        <v>333</v>
      </c>
      <c r="C3" s="1" t="s">
        <v>334</v>
      </c>
      <c r="D3" s="1" t="s">
        <v>335</v>
      </c>
      <c r="E3" s="1" t="s">
        <v>31</v>
      </c>
      <c r="F3" s="1" t="s">
        <v>320</v>
      </c>
      <c r="G3" s="1" t="s">
        <v>336</v>
      </c>
      <c r="H3" s="1" t="s">
        <v>322</v>
      </c>
      <c r="I3" s="1" t="s">
        <v>337</v>
      </c>
      <c r="J3" s="1" t="s">
        <v>324</v>
      </c>
      <c r="K3" s="1" t="s">
        <v>337</v>
      </c>
      <c r="L3" s="1" t="s">
        <v>337</v>
      </c>
      <c r="M3" s="1" t="s">
        <v>325</v>
      </c>
      <c r="N3" s="1" t="s">
        <v>325</v>
      </c>
      <c r="O3" s="1" t="s">
        <v>326</v>
      </c>
      <c r="P3" s="1" t="s">
        <v>327</v>
      </c>
      <c r="Q3" s="1" t="s">
        <v>328</v>
      </c>
      <c r="R3" s="1" t="s">
        <v>338</v>
      </c>
      <c r="S3" s="1" t="s">
        <v>330</v>
      </c>
      <c r="T3" s="1" t="s">
        <v>331</v>
      </c>
      <c r="U3" s="1" t="s">
        <v>332</v>
      </c>
    </row>
    <row r="4" s="1" customFormat="1" spans="1:21">
      <c r="A4" s="3">
        <v>18265481301</v>
      </c>
      <c r="B4" s="1" t="s">
        <v>333</v>
      </c>
      <c r="C4" s="1" t="s">
        <v>339</v>
      </c>
      <c r="D4" s="1" t="s">
        <v>340</v>
      </c>
      <c r="E4" s="1" t="s">
        <v>39</v>
      </c>
      <c r="F4" s="1" t="s">
        <v>320</v>
      </c>
      <c r="G4" s="1" t="s">
        <v>336</v>
      </c>
      <c r="H4" s="1" t="s">
        <v>322</v>
      </c>
      <c r="I4" s="1" t="s">
        <v>326</v>
      </c>
      <c r="J4" s="1" t="s">
        <v>324</v>
      </c>
      <c r="K4" s="1" t="s">
        <v>326</v>
      </c>
      <c r="L4" s="1" t="s">
        <v>326</v>
      </c>
      <c r="M4" s="1" t="s">
        <v>325</v>
      </c>
      <c r="N4" s="1" t="s">
        <v>325</v>
      </c>
      <c r="O4" s="1" t="s">
        <v>326</v>
      </c>
      <c r="P4" s="1" t="s">
        <v>327</v>
      </c>
      <c r="Q4" s="1" t="s">
        <v>328</v>
      </c>
      <c r="R4" s="1" t="s">
        <v>341</v>
      </c>
      <c r="S4" s="1" t="s">
        <v>330</v>
      </c>
      <c r="T4" s="1" t="s">
        <v>331</v>
      </c>
      <c r="U4" s="1" t="s">
        <v>332</v>
      </c>
    </row>
    <row r="5" s="1" customFormat="1" spans="1:21">
      <c r="A5" s="3">
        <v>18277392966</v>
      </c>
      <c r="B5" s="1" t="s">
        <v>342</v>
      </c>
      <c r="C5" s="1" t="s">
        <v>343</v>
      </c>
      <c r="D5" s="1" t="s">
        <v>344</v>
      </c>
      <c r="E5" s="1" t="s">
        <v>43</v>
      </c>
      <c r="F5" s="1" t="s">
        <v>320</v>
      </c>
      <c r="G5" s="1" t="s">
        <v>336</v>
      </c>
      <c r="H5" s="1" t="s">
        <v>322</v>
      </c>
      <c r="I5" s="1" t="s">
        <v>345</v>
      </c>
      <c r="J5" s="1" t="s">
        <v>324</v>
      </c>
      <c r="K5" s="1" t="s">
        <v>345</v>
      </c>
      <c r="L5" s="1" t="s">
        <v>345</v>
      </c>
      <c r="M5" s="1" t="s">
        <v>325</v>
      </c>
      <c r="N5" s="1" t="s">
        <v>325</v>
      </c>
      <c r="O5" s="1" t="s">
        <v>326</v>
      </c>
      <c r="P5" s="1" t="s">
        <v>327</v>
      </c>
      <c r="Q5" s="1" t="s">
        <v>328</v>
      </c>
      <c r="R5" s="1" t="s">
        <v>346</v>
      </c>
      <c r="S5" s="1" t="s">
        <v>330</v>
      </c>
      <c r="T5" s="1" t="s">
        <v>331</v>
      </c>
      <c r="U5" s="1" t="s">
        <v>332</v>
      </c>
    </row>
    <row r="6" s="1" customFormat="1" spans="1:21">
      <c r="A6" s="3">
        <v>18291581149</v>
      </c>
      <c r="B6" s="1" t="s">
        <v>347</v>
      </c>
      <c r="C6" s="1" t="s">
        <v>348</v>
      </c>
      <c r="D6" s="1" t="s">
        <v>349</v>
      </c>
      <c r="E6" s="1" t="s">
        <v>180</v>
      </c>
      <c r="F6" s="1" t="s">
        <v>350</v>
      </c>
      <c r="G6" s="1" t="s">
        <v>321</v>
      </c>
      <c r="H6" s="1" t="s">
        <v>322</v>
      </c>
      <c r="I6" s="1" t="s">
        <v>351</v>
      </c>
      <c r="J6" s="1" t="s">
        <v>324</v>
      </c>
      <c r="K6" s="1" t="s">
        <v>351</v>
      </c>
      <c r="L6" s="1" t="s">
        <v>351</v>
      </c>
      <c r="M6" s="1" t="s">
        <v>325</v>
      </c>
      <c r="N6" s="1" t="s">
        <v>325</v>
      </c>
      <c r="O6" s="1" t="s">
        <v>326</v>
      </c>
      <c r="P6" s="1" t="s">
        <v>327</v>
      </c>
      <c r="Q6" s="1" t="s">
        <v>328</v>
      </c>
      <c r="R6" s="1" t="s">
        <v>352</v>
      </c>
      <c r="S6" s="1" t="s">
        <v>330</v>
      </c>
      <c r="T6" s="1" t="s">
        <v>331</v>
      </c>
      <c r="U6" s="1" t="s">
        <v>332</v>
      </c>
    </row>
    <row r="7" s="1" customFormat="1" spans="1:21">
      <c r="A7" s="3">
        <v>18292709892</v>
      </c>
      <c r="B7" s="1" t="s">
        <v>320</v>
      </c>
      <c r="C7" s="1" t="s">
        <v>353</v>
      </c>
      <c r="D7" s="1" t="s">
        <v>354</v>
      </c>
      <c r="E7" s="1" t="s">
        <v>48</v>
      </c>
      <c r="F7" s="1" t="s">
        <v>350</v>
      </c>
      <c r="G7" s="1" t="s">
        <v>336</v>
      </c>
      <c r="H7" s="1" t="s">
        <v>322</v>
      </c>
      <c r="I7" s="1" t="s">
        <v>326</v>
      </c>
      <c r="J7" s="1" t="s">
        <v>324</v>
      </c>
      <c r="K7" s="1" t="s">
        <v>326</v>
      </c>
      <c r="L7" s="1" t="s">
        <v>326</v>
      </c>
      <c r="M7" s="1" t="s">
        <v>325</v>
      </c>
      <c r="N7" s="1" t="s">
        <v>325</v>
      </c>
      <c r="O7" s="1" t="s">
        <v>326</v>
      </c>
      <c r="P7" s="1" t="s">
        <v>327</v>
      </c>
      <c r="Q7" s="1" t="s">
        <v>328</v>
      </c>
      <c r="R7" s="1" t="s">
        <v>355</v>
      </c>
      <c r="S7" s="1" t="s">
        <v>330</v>
      </c>
      <c r="T7" s="1" t="s">
        <v>331</v>
      </c>
      <c r="U7" s="1" t="s">
        <v>332</v>
      </c>
    </row>
    <row r="8" s="1" customFormat="1" spans="1:21">
      <c r="A8" s="3">
        <v>18294049831</v>
      </c>
      <c r="B8" s="1" t="s">
        <v>320</v>
      </c>
      <c r="C8" s="1" t="s">
        <v>356</v>
      </c>
      <c r="D8" s="1" t="s">
        <v>357</v>
      </c>
      <c r="E8" s="1" t="s">
        <v>52</v>
      </c>
      <c r="F8" s="1" t="s">
        <v>320</v>
      </c>
      <c r="G8" s="1" t="s">
        <v>336</v>
      </c>
      <c r="H8" s="1" t="s">
        <v>322</v>
      </c>
      <c r="I8" s="1" t="s">
        <v>351</v>
      </c>
      <c r="J8" s="1" t="s">
        <v>324</v>
      </c>
      <c r="K8" s="1" t="s">
        <v>351</v>
      </c>
      <c r="L8" s="1" t="s">
        <v>351</v>
      </c>
      <c r="M8" s="1" t="s">
        <v>325</v>
      </c>
      <c r="N8" s="1" t="s">
        <v>325</v>
      </c>
      <c r="O8" s="1" t="s">
        <v>326</v>
      </c>
      <c r="P8" s="1" t="s">
        <v>327</v>
      </c>
      <c r="Q8" s="1" t="s">
        <v>328</v>
      </c>
      <c r="R8" s="1" t="s">
        <v>358</v>
      </c>
      <c r="S8" s="1" t="s">
        <v>330</v>
      </c>
      <c r="T8" s="1" t="s">
        <v>331</v>
      </c>
      <c r="U8" s="1" t="s">
        <v>332</v>
      </c>
    </row>
    <row r="9" s="1" customFormat="1" spans="1:21">
      <c r="A9" s="3">
        <v>18293481003</v>
      </c>
      <c r="B9" s="1" t="s">
        <v>320</v>
      </c>
      <c r="C9" s="1" t="s">
        <v>359</v>
      </c>
      <c r="D9" s="1" t="s">
        <v>360</v>
      </c>
      <c r="E9" s="1" t="s">
        <v>184</v>
      </c>
      <c r="F9" s="1" t="s">
        <v>320</v>
      </c>
      <c r="G9" s="1" t="s">
        <v>321</v>
      </c>
      <c r="H9" s="1" t="s">
        <v>322</v>
      </c>
      <c r="I9" s="1" t="s">
        <v>361</v>
      </c>
      <c r="J9" s="1" t="s">
        <v>324</v>
      </c>
      <c r="K9" s="1" t="s">
        <v>361</v>
      </c>
      <c r="L9" s="1" t="s">
        <v>361</v>
      </c>
      <c r="M9" s="1" t="s">
        <v>325</v>
      </c>
      <c r="N9" s="1" t="s">
        <v>325</v>
      </c>
      <c r="O9" s="1" t="s">
        <v>326</v>
      </c>
      <c r="P9" s="1" t="s">
        <v>327</v>
      </c>
      <c r="Q9" s="1" t="s">
        <v>328</v>
      </c>
      <c r="R9" s="1" t="s">
        <v>362</v>
      </c>
      <c r="S9" s="1" t="s">
        <v>330</v>
      </c>
      <c r="T9" s="1" t="s">
        <v>331</v>
      </c>
      <c r="U9" s="1" t="s">
        <v>332</v>
      </c>
    </row>
    <row r="10" s="1" customFormat="1" spans="1:21">
      <c r="A10" s="3">
        <v>18294419504</v>
      </c>
      <c r="B10" s="1" t="s">
        <v>320</v>
      </c>
      <c r="C10" s="1" t="s">
        <v>363</v>
      </c>
      <c r="D10" s="1" t="s">
        <v>364</v>
      </c>
      <c r="E10" s="1" t="s">
        <v>56</v>
      </c>
      <c r="F10" s="1" t="s">
        <v>320</v>
      </c>
      <c r="G10" s="1" t="s">
        <v>336</v>
      </c>
      <c r="H10" s="1" t="s">
        <v>322</v>
      </c>
      <c r="I10" s="1" t="s">
        <v>365</v>
      </c>
      <c r="J10" s="1" t="s">
        <v>324</v>
      </c>
      <c r="K10" s="1" t="s">
        <v>365</v>
      </c>
      <c r="L10" s="1" t="s">
        <v>365</v>
      </c>
      <c r="M10" s="1" t="s">
        <v>325</v>
      </c>
      <c r="N10" s="1" t="s">
        <v>325</v>
      </c>
      <c r="O10" s="1" t="s">
        <v>326</v>
      </c>
      <c r="P10" s="1" t="s">
        <v>327</v>
      </c>
      <c r="Q10" s="1" t="s">
        <v>328</v>
      </c>
      <c r="R10" s="1" t="s">
        <v>366</v>
      </c>
      <c r="S10" s="1" t="s">
        <v>330</v>
      </c>
      <c r="T10" s="1" t="s">
        <v>331</v>
      </c>
      <c r="U10" s="1" t="s">
        <v>332</v>
      </c>
    </row>
    <row r="11" s="1" customFormat="1" spans="1:21">
      <c r="A11" s="3">
        <v>18294546157</v>
      </c>
      <c r="B11" s="1" t="s">
        <v>320</v>
      </c>
      <c r="C11" s="1" t="s">
        <v>367</v>
      </c>
      <c r="D11" s="1" t="s">
        <v>368</v>
      </c>
      <c r="E11" s="1" t="s">
        <v>60</v>
      </c>
      <c r="F11" s="1" t="s">
        <v>350</v>
      </c>
      <c r="G11" s="1" t="s">
        <v>336</v>
      </c>
      <c r="H11" s="1" t="s">
        <v>322</v>
      </c>
      <c r="I11" s="1" t="s">
        <v>326</v>
      </c>
      <c r="J11" s="1" t="s">
        <v>324</v>
      </c>
      <c r="K11" s="1" t="s">
        <v>326</v>
      </c>
      <c r="L11" s="1" t="s">
        <v>326</v>
      </c>
      <c r="M11" s="1" t="s">
        <v>325</v>
      </c>
      <c r="N11" s="1" t="s">
        <v>325</v>
      </c>
      <c r="O11" s="1" t="s">
        <v>326</v>
      </c>
      <c r="P11" s="1" t="s">
        <v>327</v>
      </c>
      <c r="Q11" s="1" t="s">
        <v>328</v>
      </c>
      <c r="R11" s="1" t="s">
        <v>369</v>
      </c>
      <c r="S11" s="1" t="s">
        <v>330</v>
      </c>
      <c r="T11" s="1" t="s">
        <v>331</v>
      </c>
      <c r="U11" s="1" t="s">
        <v>332</v>
      </c>
    </row>
    <row r="12" s="1" customFormat="1" spans="1:21">
      <c r="A12" s="3">
        <v>18298959219</v>
      </c>
      <c r="B12" s="1" t="s">
        <v>320</v>
      </c>
      <c r="C12" s="1" t="s">
        <v>370</v>
      </c>
      <c r="D12" s="1" t="s">
        <v>371</v>
      </c>
      <c r="E12" s="1" t="s">
        <v>187</v>
      </c>
      <c r="F12" s="1" t="s">
        <v>350</v>
      </c>
      <c r="G12" s="1" t="s">
        <v>321</v>
      </c>
      <c r="H12" s="1" t="s">
        <v>322</v>
      </c>
      <c r="I12" s="1" t="s">
        <v>372</v>
      </c>
      <c r="J12" s="1" t="s">
        <v>324</v>
      </c>
      <c r="K12" s="1" t="s">
        <v>372</v>
      </c>
      <c r="L12" s="1" t="s">
        <v>372</v>
      </c>
      <c r="M12" s="1" t="s">
        <v>325</v>
      </c>
      <c r="N12" s="1" t="s">
        <v>325</v>
      </c>
      <c r="O12" s="1" t="s">
        <v>326</v>
      </c>
      <c r="P12" s="1" t="s">
        <v>327</v>
      </c>
      <c r="Q12" s="1" t="s">
        <v>328</v>
      </c>
      <c r="R12" s="1" t="s">
        <v>373</v>
      </c>
      <c r="S12" s="1" t="s">
        <v>330</v>
      </c>
      <c r="T12" s="1" t="s">
        <v>331</v>
      </c>
      <c r="U12" s="1" t="s">
        <v>332</v>
      </c>
    </row>
    <row r="13" s="1" customFormat="1" spans="1:21">
      <c r="A13" s="3">
        <v>18300890948</v>
      </c>
      <c r="B13" s="1" t="s">
        <v>320</v>
      </c>
      <c r="C13" s="1" t="s">
        <v>374</v>
      </c>
      <c r="D13" s="1" t="s">
        <v>375</v>
      </c>
      <c r="E13" s="1" t="s">
        <v>64</v>
      </c>
      <c r="F13" s="1" t="s">
        <v>320</v>
      </c>
      <c r="G13" s="1" t="s">
        <v>336</v>
      </c>
      <c r="H13" s="1" t="s">
        <v>322</v>
      </c>
      <c r="I13" s="1" t="s">
        <v>376</v>
      </c>
      <c r="J13" s="1" t="s">
        <v>324</v>
      </c>
      <c r="K13" s="1" t="s">
        <v>376</v>
      </c>
      <c r="L13" s="1" t="s">
        <v>376</v>
      </c>
      <c r="M13" s="1" t="s">
        <v>325</v>
      </c>
      <c r="N13" s="1" t="s">
        <v>325</v>
      </c>
      <c r="O13" s="1" t="s">
        <v>326</v>
      </c>
      <c r="P13" s="1" t="s">
        <v>327</v>
      </c>
      <c r="Q13" s="1" t="s">
        <v>328</v>
      </c>
      <c r="R13" s="1" t="s">
        <v>377</v>
      </c>
      <c r="S13" s="1" t="s">
        <v>330</v>
      </c>
      <c r="T13" s="1" t="s">
        <v>331</v>
      </c>
      <c r="U13" s="1" t="s">
        <v>332</v>
      </c>
    </row>
    <row r="14" s="1" customFormat="1" spans="1:21">
      <c r="A14" s="3">
        <v>18301659584</v>
      </c>
      <c r="B14" s="1" t="s">
        <v>320</v>
      </c>
      <c r="C14" s="1" t="s">
        <v>378</v>
      </c>
      <c r="D14" s="1" t="s">
        <v>379</v>
      </c>
      <c r="E14" s="1" t="s">
        <v>68</v>
      </c>
      <c r="F14" s="1" t="s">
        <v>350</v>
      </c>
      <c r="G14" s="1" t="s">
        <v>336</v>
      </c>
      <c r="H14" s="1" t="s">
        <v>322</v>
      </c>
      <c r="I14" s="1" t="s">
        <v>326</v>
      </c>
      <c r="J14" s="1" t="s">
        <v>324</v>
      </c>
      <c r="K14" s="1" t="s">
        <v>326</v>
      </c>
      <c r="L14" s="1" t="s">
        <v>326</v>
      </c>
      <c r="M14" s="1" t="s">
        <v>325</v>
      </c>
      <c r="N14" s="1" t="s">
        <v>325</v>
      </c>
      <c r="O14" s="1" t="s">
        <v>326</v>
      </c>
      <c r="P14" s="1" t="s">
        <v>327</v>
      </c>
      <c r="Q14" s="1" t="s">
        <v>328</v>
      </c>
      <c r="R14" s="1" t="s">
        <v>380</v>
      </c>
      <c r="S14" s="1" t="s">
        <v>330</v>
      </c>
      <c r="T14" s="1" t="s">
        <v>331</v>
      </c>
      <c r="U14" s="1" t="s">
        <v>332</v>
      </c>
    </row>
    <row r="15" s="1" customFormat="1" spans="1:21">
      <c r="A15" s="3">
        <v>18302029959</v>
      </c>
      <c r="B15" s="1" t="s">
        <v>320</v>
      </c>
      <c r="C15" s="1" t="s">
        <v>381</v>
      </c>
      <c r="D15" s="1" t="s">
        <v>382</v>
      </c>
      <c r="E15" s="1" t="s">
        <v>191</v>
      </c>
      <c r="F15" s="1" t="s">
        <v>336</v>
      </c>
      <c r="G15" s="1" t="s">
        <v>321</v>
      </c>
      <c r="H15" s="1" t="s">
        <v>322</v>
      </c>
      <c r="I15" s="1" t="s">
        <v>383</v>
      </c>
      <c r="J15" s="1" t="s">
        <v>324</v>
      </c>
      <c r="K15" s="1" t="s">
        <v>383</v>
      </c>
      <c r="L15" s="1" t="s">
        <v>383</v>
      </c>
      <c r="M15" s="1" t="s">
        <v>325</v>
      </c>
      <c r="N15" s="1" t="s">
        <v>325</v>
      </c>
      <c r="O15" s="1" t="s">
        <v>326</v>
      </c>
      <c r="P15" s="1" t="s">
        <v>327</v>
      </c>
      <c r="Q15" s="1" t="s">
        <v>328</v>
      </c>
      <c r="R15" s="1" t="s">
        <v>384</v>
      </c>
      <c r="S15" s="1" t="s">
        <v>330</v>
      </c>
      <c r="T15" s="1" t="s">
        <v>331</v>
      </c>
      <c r="U15" s="1" t="s">
        <v>332</v>
      </c>
    </row>
    <row r="16" s="1" customFormat="1" spans="1:21">
      <c r="A16" s="3">
        <v>18302281242</v>
      </c>
      <c r="B16" s="1" t="s">
        <v>320</v>
      </c>
      <c r="C16" s="1" t="s">
        <v>385</v>
      </c>
      <c r="D16" s="1" t="s">
        <v>379</v>
      </c>
      <c r="E16" s="1" t="s">
        <v>194</v>
      </c>
      <c r="F16" s="1" t="s">
        <v>336</v>
      </c>
      <c r="G16" s="1" t="s">
        <v>321</v>
      </c>
      <c r="H16" s="1" t="s">
        <v>322</v>
      </c>
      <c r="I16" s="1" t="s">
        <v>386</v>
      </c>
      <c r="J16" s="1" t="s">
        <v>324</v>
      </c>
      <c r="K16" s="1" t="s">
        <v>386</v>
      </c>
      <c r="L16" s="1" t="s">
        <v>386</v>
      </c>
      <c r="M16" s="1" t="s">
        <v>325</v>
      </c>
      <c r="N16" s="1" t="s">
        <v>325</v>
      </c>
      <c r="O16" s="1" t="s">
        <v>326</v>
      </c>
      <c r="P16" s="1" t="s">
        <v>327</v>
      </c>
      <c r="Q16" s="1" t="s">
        <v>328</v>
      </c>
      <c r="R16" s="1" t="s">
        <v>387</v>
      </c>
      <c r="S16" s="1" t="s">
        <v>330</v>
      </c>
      <c r="T16" s="1" t="s">
        <v>331</v>
      </c>
      <c r="U16" s="1" t="s">
        <v>332</v>
      </c>
    </row>
    <row r="17" s="1" customFormat="1" spans="1:21">
      <c r="A17" s="3">
        <v>18302286414</v>
      </c>
      <c r="B17" s="1" t="s">
        <v>320</v>
      </c>
      <c r="C17" s="1" t="s">
        <v>388</v>
      </c>
      <c r="D17" s="1" t="s">
        <v>379</v>
      </c>
      <c r="E17" s="1" t="s">
        <v>194</v>
      </c>
      <c r="F17" s="1" t="s">
        <v>336</v>
      </c>
      <c r="G17" s="1" t="s">
        <v>321</v>
      </c>
      <c r="H17" s="1" t="s">
        <v>322</v>
      </c>
      <c r="I17" s="1" t="s">
        <v>389</v>
      </c>
      <c r="J17" s="1" t="s">
        <v>324</v>
      </c>
      <c r="K17" s="1" t="s">
        <v>389</v>
      </c>
      <c r="L17" s="1" t="s">
        <v>389</v>
      </c>
      <c r="M17" s="1" t="s">
        <v>325</v>
      </c>
      <c r="N17" s="1" t="s">
        <v>325</v>
      </c>
      <c r="O17" s="1" t="s">
        <v>326</v>
      </c>
      <c r="P17" s="1" t="s">
        <v>327</v>
      </c>
      <c r="Q17" s="1" t="s">
        <v>328</v>
      </c>
      <c r="R17" s="1" t="s">
        <v>390</v>
      </c>
      <c r="S17" s="1" t="s">
        <v>330</v>
      </c>
      <c r="T17" s="1" t="s">
        <v>331</v>
      </c>
      <c r="U17" s="1" t="s">
        <v>332</v>
      </c>
    </row>
    <row r="18" s="1" customFormat="1" spans="1:21">
      <c r="A18" s="3">
        <v>18303389430</v>
      </c>
      <c r="B18" s="1" t="s">
        <v>350</v>
      </c>
      <c r="C18" s="1" t="s">
        <v>391</v>
      </c>
      <c r="D18" s="1" t="s">
        <v>392</v>
      </c>
      <c r="E18" s="1" t="s">
        <v>71</v>
      </c>
      <c r="F18" s="1" t="s">
        <v>350</v>
      </c>
      <c r="G18" s="1" t="s">
        <v>336</v>
      </c>
      <c r="H18" s="1" t="s">
        <v>322</v>
      </c>
      <c r="I18" s="1" t="s">
        <v>393</v>
      </c>
      <c r="J18" s="1" t="s">
        <v>324</v>
      </c>
      <c r="K18" s="1" t="s">
        <v>393</v>
      </c>
      <c r="L18" s="1" t="s">
        <v>393</v>
      </c>
      <c r="M18" s="1" t="s">
        <v>325</v>
      </c>
      <c r="N18" s="1" t="s">
        <v>325</v>
      </c>
      <c r="O18" s="1" t="s">
        <v>326</v>
      </c>
      <c r="P18" s="1" t="s">
        <v>327</v>
      </c>
      <c r="Q18" s="1" t="s">
        <v>328</v>
      </c>
      <c r="R18" s="1" t="s">
        <v>394</v>
      </c>
      <c r="S18" s="1" t="s">
        <v>330</v>
      </c>
      <c r="T18" s="1" t="s">
        <v>331</v>
      </c>
      <c r="U18" s="1" t="s">
        <v>332</v>
      </c>
    </row>
    <row r="19" s="1" customFormat="1" spans="1:21">
      <c r="A19" s="3">
        <v>18303438155</v>
      </c>
      <c r="B19" s="1" t="s">
        <v>350</v>
      </c>
      <c r="C19" s="1" t="s">
        <v>395</v>
      </c>
      <c r="D19" s="1" t="s">
        <v>396</v>
      </c>
      <c r="E19" s="1" t="s">
        <v>75</v>
      </c>
      <c r="F19" s="1" t="s">
        <v>350</v>
      </c>
      <c r="G19" s="1" t="s">
        <v>336</v>
      </c>
      <c r="H19" s="1" t="s">
        <v>322</v>
      </c>
      <c r="I19" s="1" t="s">
        <v>397</v>
      </c>
      <c r="J19" s="1" t="s">
        <v>324</v>
      </c>
      <c r="K19" s="1" t="s">
        <v>397</v>
      </c>
      <c r="L19" s="1" t="s">
        <v>397</v>
      </c>
      <c r="M19" s="1" t="s">
        <v>325</v>
      </c>
      <c r="N19" s="1" t="s">
        <v>325</v>
      </c>
      <c r="O19" s="1" t="s">
        <v>326</v>
      </c>
      <c r="P19" s="1" t="s">
        <v>327</v>
      </c>
      <c r="Q19" s="1" t="s">
        <v>328</v>
      </c>
      <c r="R19" s="1" t="s">
        <v>398</v>
      </c>
      <c r="S19" s="1" t="s">
        <v>330</v>
      </c>
      <c r="T19" s="1" t="s">
        <v>331</v>
      </c>
      <c r="U19" s="1" t="s">
        <v>332</v>
      </c>
    </row>
    <row r="20" s="1" customFormat="1" spans="1:21">
      <c r="A20" s="3">
        <v>18303559910</v>
      </c>
      <c r="B20" s="1" t="s">
        <v>350</v>
      </c>
      <c r="C20" s="1" t="s">
        <v>399</v>
      </c>
      <c r="D20" s="1" t="s">
        <v>400</v>
      </c>
      <c r="E20" s="1" t="s">
        <v>83</v>
      </c>
      <c r="F20" s="1" t="s">
        <v>350</v>
      </c>
      <c r="G20" s="1" t="s">
        <v>336</v>
      </c>
      <c r="H20" s="1" t="s">
        <v>322</v>
      </c>
      <c r="I20" s="1" t="s">
        <v>389</v>
      </c>
      <c r="J20" s="1" t="s">
        <v>324</v>
      </c>
      <c r="K20" s="1" t="s">
        <v>389</v>
      </c>
      <c r="L20" s="1" t="s">
        <v>389</v>
      </c>
      <c r="M20" s="1" t="s">
        <v>325</v>
      </c>
      <c r="N20" s="1" t="s">
        <v>325</v>
      </c>
      <c r="O20" s="1" t="s">
        <v>326</v>
      </c>
      <c r="P20" s="1" t="s">
        <v>327</v>
      </c>
      <c r="Q20" s="1" t="s">
        <v>328</v>
      </c>
      <c r="R20" s="1" t="s">
        <v>401</v>
      </c>
      <c r="S20" s="1" t="s">
        <v>330</v>
      </c>
      <c r="T20" s="1" t="s">
        <v>331</v>
      </c>
      <c r="U20" s="1" t="s">
        <v>332</v>
      </c>
    </row>
    <row r="21" s="1" customFormat="1" spans="1:21">
      <c r="A21" s="3">
        <v>18303700304</v>
      </c>
      <c r="B21" s="1" t="s">
        <v>350</v>
      </c>
      <c r="C21" s="1" t="s">
        <v>402</v>
      </c>
      <c r="D21" s="1" t="s">
        <v>403</v>
      </c>
      <c r="E21" s="1" t="s">
        <v>87</v>
      </c>
      <c r="F21" s="1" t="s">
        <v>350</v>
      </c>
      <c r="G21" s="1" t="s">
        <v>336</v>
      </c>
      <c r="H21" s="1" t="s">
        <v>322</v>
      </c>
      <c r="I21" s="1" t="s">
        <v>404</v>
      </c>
      <c r="J21" s="1" t="s">
        <v>324</v>
      </c>
      <c r="K21" s="1" t="s">
        <v>404</v>
      </c>
      <c r="L21" s="1" t="s">
        <v>404</v>
      </c>
      <c r="M21" s="1" t="s">
        <v>325</v>
      </c>
      <c r="N21" s="1" t="s">
        <v>325</v>
      </c>
      <c r="O21" s="1" t="s">
        <v>326</v>
      </c>
      <c r="P21" s="1" t="s">
        <v>327</v>
      </c>
      <c r="Q21" s="1" t="s">
        <v>328</v>
      </c>
      <c r="R21" s="1" t="s">
        <v>405</v>
      </c>
      <c r="S21" s="1" t="s">
        <v>330</v>
      </c>
      <c r="T21" s="1" t="s">
        <v>331</v>
      </c>
      <c r="U21" s="1" t="s">
        <v>332</v>
      </c>
    </row>
    <row r="22" s="1" customFormat="1" spans="1:21">
      <c r="A22" s="3">
        <v>18303813241</v>
      </c>
      <c r="B22" s="1" t="s">
        <v>350</v>
      </c>
      <c r="C22" s="1" t="s">
        <v>406</v>
      </c>
      <c r="D22" s="1" t="s">
        <v>407</v>
      </c>
      <c r="E22" s="1" t="s">
        <v>198</v>
      </c>
      <c r="F22" s="1" t="s">
        <v>350</v>
      </c>
      <c r="G22" s="1" t="s">
        <v>321</v>
      </c>
      <c r="H22" s="1" t="s">
        <v>322</v>
      </c>
      <c r="I22" s="1" t="s">
        <v>408</v>
      </c>
      <c r="J22" s="1" t="s">
        <v>324</v>
      </c>
      <c r="K22" s="1" t="s">
        <v>408</v>
      </c>
      <c r="L22" s="1" t="s">
        <v>408</v>
      </c>
      <c r="M22" s="1" t="s">
        <v>325</v>
      </c>
      <c r="N22" s="1" t="s">
        <v>325</v>
      </c>
      <c r="O22" s="1" t="s">
        <v>326</v>
      </c>
      <c r="P22" s="1" t="s">
        <v>327</v>
      </c>
      <c r="Q22" s="1" t="s">
        <v>328</v>
      </c>
      <c r="R22" s="1" t="s">
        <v>409</v>
      </c>
      <c r="S22" s="1" t="s">
        <v>330</v>
      </c>
      <c r="T22" s="1" t="s">
        <v>331</v>
      </c>
      <c r="U22" s="1" t="s">
        <v>332</v>
      </c>
    </row>
    <row r="23" s="1" customFormat="1" spans="1:21">
      <c r="A23" s="3">
        <v>18305162520</v>
      </c>
      <c r="B23" s="1" t="s">
        <v>350</v>
      </c>
      <c r="C23" s="1" t="s">
        <v>410</v>
      </c>
      <c r="D23" s="1" t="s">
        <v>411</v>
      </c>
      <c r="E23" s="1" t="s">
        <v>91</v>
      </c>
      <c r="F23" s="1" t="s">
        <v>350</v>
      </c>
      <c r="G23" s="1" t="s">
        <v>336</v>
      </c>
      <c r="H23" s="1" t="s">
        <v>322</v>
      </c>
      <c r="I23" s="1" t="s">
        <v>412</v>
      </c>
      <c r="J23" s="1" t="s">
        <v>324</v>
      </c>
      <c r="K23" s="1" t="s">
        <v>412</v>
      </c>
      <c r="L23" s="1" t="s">
        <v>412</v>
      </c>
      <c r="M23" s="1" t="s">
        <v>325</v>
      </c>
      <c r="N23" s="1" t="s">
        <v>325</v>
      </c>
      <c r="O23" s="1" t="s">
        <v>326</v>
      </c>
      <c r="P23" s="1" t="s">
        <v>327</v>
      </c>
      <c r="Q23" s="1" t="s">
        <v>328</v>
      </c>
      <c r="R23" s="1" t="s">
        <v>413</v>
      </c>
      <c r="S23" s="1" t="s">
        <v>330</v>
      </c>
      <c r="T23" s="1" t="s">
        <v>331</v>
      </c>
      <c r="U23" s="1" t="s">
        <v>332</v>
      </c>
    </row>
    <row r="24" s="1" customFormat="1" spans="1:21">
      <c r="A24" s="3">
        <v>18306074981</v>
      </c>
      <c r="B24" s="1" t="s">
        <v>350</v>
      </c>
      <c r="C24" s="1" t="s">
        <v>414</v>
      </c>
      <c r="D24" s="1" t="s">
        <v>349</v>
      </c>
      <c r="E24" s="1" t="s">
        <v>98</v>
      </c>
      <c r="F24" s="1" t="s">
        <v>350</v>
      </c>
      <c r="G24" s="1" t="s">
        <v>336</v>
      </c>
      <c r="H24" s="1" t="s">
        <v>322</v>
      </c>
      <c r="I24" s="1" t="s">
        <v>415</v>
      </c>
      <c r="J24" s="1" t="s">
        <v>324</v>
      </c>
      <c r="K24" s="1" t="s">
        <v>415</v>
      </c>
      <c r="L24" s="1" t="s">
        <v>415</v>
      </c>
      <c r="M24" s="1" t="s">
        <v>325</v>
      </c>
      <c r="N24" s="1" t="s">
        <v>325</v>
      </c>
      <c r="O24" s="1" t="s">
        <v>326</v>
      </c>
      <c r="P24" s="1" t="s">
        <v>327</v>
      </c>
      <c r="Q24" s="1" t="s">
        <v>328</v>
      </c>
      <c r="R24" s="1" t="s">
        <v>416</v>
      </c>
      <c r="S24" s="1" t="s">
        <v>330</v>
      </c>
      <c r="T24" s="1" t="s">
        <v>331</v>
      </c>
      <c r="U24" s="1" t="s">
        <v>332</v>
      </c>
    </row>
    <row r="25" s="1" customFormat="1" spans="1:21">
      <c r="A25" s="3">
        <v>18306513276</v>
      </c>
      <c r="B25" s="1" t="s">
        <v>350</v>
      </c>
      <c r="C25" s="1" t="s">
        <v>417</v>
      </c>
      <c r="D25" s="1" t="s">
        <v>357</v>
      </c>
      <c r="E25" s="1" t="s">
        <v>101</v>
      </c>
      <c r="F25" s="1" t="s">
        <v>350</v>
      </c>
      <c r="G25" s="1" t="s">
        <v>336</v>
      </c>
      <c r="H25" s="1" t="s">
        <v>322</v>
      </c>
      <c r="I25" s="1" t="s">
        <v>418</v>
      </c>
      <c r="J25" s="1" t="s">
        <v>324</v>
      </c>
      <c r="K25" s="1" t="s">
        <v>418</v>
      </c>
      <c r="L25" s="1" t="s">
        <v>418</v>
      </c>
      <c r="M25" s="1" t="s">
        <v>325</v>
      </c>
      <c r="N25" s="1" t="s">
        <v>325</v>
      </c>
      <c r="O25" s="1" t="s">
        <v>326</v>
      </c>
      <c r="P25" s="1" t="s">
        <v>327</v>
      </c>
      <c r="Q25" s="1" t="s">
        <v>328</v>
      </c>
      <c r="R25" s="1" t="s">
        <v>419</v>
      </c>
      <c r="S25" s="1" t="s">
        <v>330</v>
      </c>
      <c r="T25" s="1" t="s">
        <v>331</v>
      </c>
      <c r="U25" s="1" t="s">
        <v>332</v>
      </c>
    </row>
    <row r="26" s="1" customFormat="1" spans="1:21">
      <c r="A26" s="3">
        <v>18306917373</v>
      </c>
      <c r="B26" s="1" t="s">
        <v>350</v>
      </c>
      <c r="C26" s="1" t="s">
        <v>420</v>
      </c>
      <c r="D26" s="1" t="s">
        <v>421</v>
      </c>
      <c r="E26" s="1" t="s">
        <v>105</v>
      </c>
      <c r="F26" s="1" t="s">
        <v>350</v>
      </c>
      <c r="G26" s="1" t="s">
        <v>336</v>
      </c>
      <c r="H26" s="1" t="s">
        <v>322</v>
      </c>
      <c r="I26" s="1" t="s">
        <v>422</v>
      </c>
      <c r="J26" s="1" t="s">
        <v>324</v>
      </c>
      <c r="K26" s="1" t="s">
        <v>422</v>
      </c>
      <c r="L26" s="1" t="s">
        <v>422</v>
      </c>
      <c r="M26" s="1" t="s">
        <v>325</v>
      </c>
      <c r="N26" s="1" t="s">
        <v>325</v>
      </c>
      <c r="O26" s="1" t="s">
        <v>326</v>
      </c>
      <c r="P26" s="1" t="s">
        <v>327</v>
      </c>
      <c r="Q26" s="1" t="s">
        <v>328</v>
      </c>
      <c r="R26" s="1" t="s">
        <v>423</v>
      </c>
      <c r="S26" s="1" t="s">
        <v>330</v>
      </c>
      <c r="T26" s="1" t="s">
        <v>331</v>
      </c>
      <c r="U26" s="1" t="s">
        <v>332</v>
      </c>
    </row>
    <row r="27" s="1" customFormat="1" spans="1:21">
      <c r="A27" s="3">
        <v>18307340985</v>
      </c>
      <c r="B27" s="1" t="s">
        <v>350</v>
      </c>
      <c r="C27" s="1" t="s">
        <v>424</v>
      </c>
      <c r="D27" s="1" t="s">
        <v>425</v>
      </c>
      <c r="E27" s="1" t="s">
        <v>109</v>
      </c>
      <c r="F27" s="1" t="s">
        <v>350</v>
      </c>
      <c r="G27" s="1" t="s">
        <v>336</v>
      </c>
      <c r="H27" s="1" t="s">
        <v>322</v>
      </c>
      <c r="I27" s="1" t="s">
        <v>426</v>
      </c>
      <c r="J27" s="1" t="s">
        <v>324</v>
      </c>
      <c r="K27" s="1" t="s">
        <v>426</v>
      </c>
      <c r="L27" s="1" t="s">
        <v>426</v>
      </c>
      <c r="M27" s="1" t="s">
        <v>325</v>
      </c>
      <c r="N27" s="1" t="s">
        <v>325</v>
      </c>
      <c r="O27" s="1" t="s">
        <v>326</v>
      </c>
      <c r="P27" s="1" t="s">
        <v>327</v>
      </c>
      <c r="Q27" s="1" t="s">
        <v>328</v>
      </c>
      <c r="R27" s="1" t="s">
        <v>427</v>
      </c>
      <c r="S27" s="1" t="s">
        <v>330</v>
      </c>
      <c r="T27" s="1" t="s">
        <v>331</v>
      </c>
      <c r="U27" s="1" t="s">
        <v>332</v>
      </c>
    </row>
    <row r="28" s="1" customFormat="1" spans="1:21">
      <c r="A28" s="3">
        <v>18307653448</v>
      </c>
      <c r="B28" s="1" t="s">
        <v>350</v>
      </c>
      <c r="C28" s="1" t="s">
        <v>428</v>
      </c>
      <c r="D28" s="1" t="s">
        <v>429</v>
      </c>
      <c r="E28" s="1" t="s">
        <v>113</v>
      </c>
      <c r="F28" s="1" t="s">
        <v>350</v>
      </c>
      <c r="G28" s="1" t="s">
        <v>336</v>
      </c>
      <c r="H28" s="1" t="s">
        <v>322</v>
      </c>
      <c r="I28" s="1" t="s">
        <v>430</v>
      </c>
      <c r="J28" s="1" t="s">
        <v>324</v>
      </c>
      <c r="K28" s="1" t="s">
        <v>430</v>
      </c>
      <c r="L28" s="1" t="s">
        <v>430</v>
      </c>
      <c r="M28" s="1" t="s">
        <v>325</v>
      </c>
      <c r="N28" s="1" t="s">
        <v>325</v>
      </c>
      <c r="O28" s="1" t="s">
        <v>326</v>
      </c>
      <c r="P28" s="1" t="s">
        <v>327</v>
      </c>
      <c r="Q28" s="1" t="s">
        <v>328</v>
      </c>
      <c r="R28" s="1" t="s">
        <v>431</v>
      </c>
      <c r="S28" s="1" t="s">
        <v>330</v>
      </c>
      <c r="T28" s="1" t="s">
        <v>331</v>
      </c>
      <c r="U28" s="1" t="s">
        <v>332</v>
      </c>
    </row>
    <row r="29" s="1" customFormat="1" spans="1:21">
      <c r="A29" s="3">
        <v>18307778569</v>
      </c>
      <c r="B29" s="1" t="s">
        <v>350</v>
      </c>
      <c r="C29" s="1" t="s">
        <v>432</v>
      </c>
      <c r="D29" s="1" t="s">
        <v>433</v>
      </c>
      <c r="E29" s="1" t="s">
        <v>117</v>
      </c>
      <c r="F29" s="1" t="s">
        <v>350</v>
      </c>
      <c r="G29" s="1" t="s">
        <v>336</v>
      </c>
      <c r="H29" s="1" t="s">
        <v>322</v>
      </c>
      <c r="I29" s="1" t="s">
        <v>434</v>
      </c>
      <c r="J29" s="1" t="s">
        <v>324</v>
      </c>
      <c r="K29" s="1" t="s">
        <v>434</v>
      </c>
      <c r="L29" s="1" t="s">
        <v>434</v>
      </c>
      <c r="M29" s="1" t="s">
        <v>325</v>
      </c>
      <c r="N29" s="1" t="s">
        <v>325</v>
      </c>
      <c r="O29" s="1" t="s">
        <v>326</v>
      </c>
      <c r="P29" s="1" t="s">
        <v>327</v>
      </c>
      <c r="Q29" s="1" t="s">
        <v>328</v>
      </c>
      <c r="R29" s="1" t="s">
        <v>435</v>
      </c>
      <c r="S29" s="1" t="s">
        <v>330</v>
      </c>
      <c r="T29" s="1" t="s">
        <v>331</v>
      </c>
      <c r="U29" s="1" t="s">
        <v>332</v>
      </c>
    </row>
    <row r="30" s="1" customFormat="1" spans="1:21">
      <c r="A30" s="3">
        <v>18308514793</v>
      </c>
      <c r="B30" s="1" t="s">
        <v>350</v>
      </c>
      <c r="C30" s="1" t="s">
        <v>436</v>
      </c>
      <c r="D30" s="1" t="s">
        <v>437</v>
      </c>
      <c r="E30" s="1" t="s">
        <v>121</v>
      </c>
      <c r="F30" s="1" t="s">
        <v>350</v>
      </c>
      <c r="G30" s="1" t="s">
        <v>336</v>
      </c>
      <c r="H30" s="1" t="s">
        <v>322</v>
      </c>
      <c r="I30" s="1" t="s">
        <v>438</v>
      </c>
      <c r="J30" s="1" t="s">
        <v>324</v>
      </c>
      <c r="K30" s="1" t="s">
        <v>438</v>
      </c>
      <c r="L30" s="1" t="s">
        <v>438</v>
      </c>
      <c r="M30" s="1" t="s">
        <v>325</v>
      </c>
      <c r="N30" s="1" t="s">
        <v>325</v>
      </c>
      <c r="O30" s="1" t="s">
        <v>326</v>
      </c>
      <c r="P30" s="1" t="s">
        <v>327</v>
      </c>
      <c r="Q30" s="1" t="s">
        <v>328</v>
      </c>
      <c r="R30" s="1" t="s">
        <v>439</v>
      </c>
      <c r="S30" s="1" t="s">
        <v>330</v>
      </c>
      <c r="T30" s="1" t="s">
        <v>331</v>
      </c>
      <c r="U30" s="1" t="s">
        <v>332</v>
      </c>
    </row>
    <row r="31" s="1" customFormat="1" spans="1:21">
      <c r="A31" s="3">
        <v>18308552891</v>
      </c>
      <c r="B31" s="1" t="s">
        <v>350</v>
      </c>
      <c r="C31" s="1" t="s">
        <v>440</v>
      </c>
      <c r="D31" s="1" t="s">
        <v>441</v>
      </c>
      <c r="E31" s="1" t="s">
        <v>125</v>
      </c>
      <c r="F31" s="1" t="s">
        <v>350</v>
      </c>
      <c r="G31" s="1" t="s">
        <v>336</v>
      </c>
      <c r="H31" s="1" t="s">
        <v>322</v>
      </c>
      <c r="I31" s="1" t="s">
        <v>418</v>
      </c>
      <c r="J31" s="1" t="s">
        <v>324</v>
      </c>
      <c r="K31" s="1" t="s">
        <v>418</v>
      </c>
      <c r="L31" s="1" t="s">
        <v>418</v>
      </c>
      <c r="M31" s="1" t="s">
        <v>325</v>
      </c>
      <c r="N31" s="1" t="s">
        <v>325</v>
      </c>
      <c r="O31" s="1" t="s">
        <v>326</v>
      </c>
      <c r="P31" s="1" t="s">
        <v>327</v>
      </c>
      <c r="Q31" s="1" t="s">
        <v>328</v>
      </c>
      <c r="R31" s="1" t="s">
        <v>442</v>
      </c>
      <c r="S31" s="1" t="s">
        <v>330</v>
      </c>
      <c r="T31" s="1" t="s">
        <v>331</v>
      </c>
      <c r="U31" s="1" t="s">
        <v>332</v>
      </c>
    </row>
    <row r="32" s="1" customFormat="1" spans="1:21">
      <c r="A32" s="3">
        <v>18308642664</v>
      </c>
      <c r="B32" s="1" t="s">
        <v>350</v>
      </c>
      <c r="C32" s="1" t="s">
        <v>443</v>
      </c>
      <c r="D32" s="1" t="s">
        <v>444</v>
      </c>
      <c r="E32" s="1" t="s">
        <v>128</v>
      </c>
      <c r="F32" s="1" t="s">
        <v>350</v>
      </c>
      <c r="G32" s="1" t="s">
        <v>336</v>
      </c>
      <c r="H32" s="1" t="s">
        <v>322</v>
      </c>
      <c r="I32" s="1" t="s">
        <v>445</v>
      </c>
      <c r="J32" s="1" t="s">
        <v>324</v>
      </c>
      <c r="K32" s="1" t="s">
        <v>445</v>
      </c>
      <c r="L32" s="1" t="s">
        <v>445</v>
      </c>
      <c r="M32" s="1" t="s">
        <v>325</v>
      </c>
      <c r="N32" s="1" t="s">
        <v>325</v>
      </c>
      <c r="O32" s="1" t="s">
        <v>326</v>
      </c>
      <c r="P32" s="1" t="s">
        <v>327</v>
      </c>
      <c r="Q32" s="1" t="s">
        <v>328</v>
      </c>
      <c r="R32" s="1" t="s">
        <v>446</v>
      </c>
      <c r="S32" s="1" t="s">
        <v>330</v>
      </c>
      <c r="T32" s="1" t="s">
        <v>331</v>
      </c>
      <c r="U32" s="1" t="s">
        <v>332</v>
      </c>
    </row>
    <row r="33" s="1" customFormat="1" spans="1:21">
      <c r="A33" s="3">
        <v>18308655663</v>
      </c>
      <c r="B33" s="1" t="s">
        <v>350</v>
      </c>
      <c r="C33" s="1" t="s">
        <v>447</v>
      </c>
      <c r="D33" s="1" t="s">
        <v>444</v>
      </c>
      <c r="E33" s="1" t="s">
        <v>130</v>
      </c>
      <c r="F33" s="1" t="s">
        <v>350</v>
      </c>
      <c r="G33" s="1" t="s">
        <v>336</v>
      </c>
      <c r="H33" s="1" t="s">
        <v>322</v>
      </c>
      <c r="I33" s="1" t="s">
        <v>445</v>
      </c>
      <c r="J33" s="1" t="s">
        <v>324</v>
      </c>
      <c r="K33" s="1" t="s">
        <v>445</v>
      </c>
      <c r="L33" s="1" t="s">
        <v>445</v>
      </c>
      <c r="M33" s="1" t="s">
        <v>325</v>
      </c>
      <c r="N33" s="1" t="s">
        <v>325</v>
      </c>
      <c r="O33" s="1" t="s">
        <v>326</v>
      </c>
      <c r="P33" s="1" t="s">
        <v>327</v>
      </c>
      <c r="Q33" s="1" t="s">
        <v>328</v>
      </c>
      <c r="R33" s="1" t="s">
        <v>448</v>
      </c>
      <c r="S33" s="1" t="s">
        <v>330</v>
      </c>
      <c r="T33" s="1" t="s">
        <v>331</v>
      </c>
      <c r="U33" s="1" t="s">
        <v>332</v>
      </c>
    </row>
    <row r="34" s="1" customFormat="1" spans="1:21">
      <c r="A34" s="3">
        <v>18309027726</v>
      </c>
      <c r="B34" s="1" t="s">
        <v>350</v>
      </c>
      <c r="C34" s="1" t="s">
        <v>449</v>
      </c>
      <c r="D34" s="1" t="s">
        <v>450</v>
      </c>
      <c r="E34" s="1" t="s">
        <v>134</v>
      </c>
      <c r="F34" s="1" t="s">
        <v>350</v>
      </c>
      <c r="G34" s="1" t="s">
        <v>336</v>
      </c>
      <c r="H34" s="1" t="s">
        <v>322</v>
      </c>
      <c r="I34" s="1" t="s">
        <v>451</v>
      </c>
      <c r="J34" s="1" t="s">
        <v>324</v>
      </c>
      <c r="K34" s="1" t="s">
        <v>451</v>
      </c>
      <c r="L34" s="1" t="s">
        <v>451</v>
      </c>
      <c r="M34" s="1" t="s">
        <v>325</v>
      </c>
      <c r="N34" s="1" t="s">
        <v>325</v>
      </c>
      <c r="O34" s="1" t="s">
        <v>326</v>
      </c>
      <c r="P34" s="1" t="s">
        <v>327</v>
      </c>
      <c r="Q34" s="1" t="s">
        <v>328</v>
      </c>
      <c r="R34" s="1" t="s">
        <v>452</v>
      </c>
      <c r="S34" s="1" t="s">
        <v>330</v>
      </c>
      <c r="T34" s="1" t="s">
        <v>331</v>
      </c>
      <c r="U34" s="1" t="s">
        <v>332</v>
      </c>
    </row>
    <row r="35" s="1" customFormat="1" spans="1:21">
      <c r="A35" s="3">
        <v>18309166092</v>
      </c>
      <c r="B35" s="1" t="s">
        <v>350</v>
      </c>
      <c r="C35" s="1" t="s">
        <v>453</v>
      </c>
      <c r="D35" s="1" t="s">
        <v>454</v>
      </c>
      <c r="E35" s="1" t="s">
        <v>202</v>
      </c>
      <c r="F35" s="1" t="s">
        <v>336</v>
      </c>
      <c r="G35" s="1" t="s">
        <v>321</v>
      </c>
      <c r="H35" s="1" t="s">
        <v>322</v>
      </c>
      <c r="I35" s="1" t="s">
        <v>455</v>
      </c>
      <c r="J35" s="1" t="s">
        <v>324</v>
      </c>
      <c r="K35" s="1" t="s">
        <v>455</v>
      </c>
      <c r="L35" s="1" t="s">
        <v>455</v>
      </c>
      <c r="M35" s="1" t="s">
        <v>325</v>
      </c>
      <c r="N35" s="1" t="s">
        <v>325</v>
      </c>
      <c r="O35" s="1" t="s">
        <v>326</v>
      </c>
      <c r="P35" s="1" t="s">
        <v>327</v>
      </c>
      <c r="Q35" s="1" t="s">
        <v>328</v>
      </c>
      <c r="R35" s="1" t="s">
        <v>456</v>
      </c>
      <c r="S35" s="1" t="s">
        <v>330</v>
      </c>
      <c r="T35" s="1" t="s">
        <v>331</v>
      </c>
      <c r="U35" s="1" t="s">
        <v>332</v>
      </c>
    </row>
    <row r="36" s="1" customFormat="1" spans="1:21">
      <c r="A36" s="3">
        <v>18309219852</v>
      </c>
      <c r="B36" s="1" t="s">
        <v>350</v>
      </c>
      <c r="C36" s="1" t="s">
        <v>457</v>
      </c>
      <c r="D36" s="1" t="s">
        <v>458</v>
      </c>
      <c r="E36" s="1" t="s">
        <v>138</v>
      </c>
      <c r="F36" s="1" t="s">
        <v>350</v>
      </c>
      <c r="G36" s="1" t="s">
        <v>336</v>
      </c>
      <c r="H36" s="1" t="s">
        <v>322</v>
      </c>
      <c r="I36" s="1" t="s">
        <v>459</v>
      </c>
      <c r="J36" s="1" t="s">
        <v>324</v>
      </c>
      <c r="K36" s="1" t="s">
        <v>459</v>
      </c>
      <c r="L36" s="1" t="s">
        <v>459</v>
      </c>
      <c r="M36" s="1" t="s">
        <v>325</v>
      </c>
      <c r="N36" s="1" t="s">
        <v>325</v>
      </c>
      <c r="O36" s="1" t="s">
        <v>326</v>
      </c>
      <c r="P36" s="1" t="s">
        <v>327</v>
      </c>
      <c r="Q36" s="1" t="s">
        <v>328</v>
      </c>
      <c r="R36" s="1" t="s">
        <v>460</v>
      </c>
      <c r="S36" s="1" t="s">
        <v>330</v>
      </c>
      <c r="T36" s="1" t="s">
        <v>331</v>
      </c>
      <c r="U36" s="1" t="s">
        <v>332</v>
      </c>
    </row>
    <row r="37" s="1" customFormat="1" spans="1:21">
      <c r="A37" s="3">
        <v>18309571276</v>
      </c>
      <c r="B37" s="1" t="s">
        <v>350</v>
      </c>
      <c r="C37" s="1" t="s">
        <v>461</v>
      </c>
      <c r="D37" s="1" t="s">
        <v>462</v>
      </c>
      <c r="E37" s="1" t="s">
        <v>146</v>
      </c>
      <c r="F37" s="1" t="s">
        <v>350</v>
      </c>
      <c r="G37" s="1" t="s">
        <v>336</v>
      </c>
      <c r="H37" s="1" t="s">
        <v>322</v>
      </c>
      <c r="I37" s="1" t="s">
        <v>463</v>
      </c>
      <c r="J37" s="1" t="s">
        <v>324</v>
      </c>
      <c r="K37" s="1" t="s">
        <v>463</v>
      </c>
      <c r="L37" s="1" t="s">
        <v>463</v>
      </c>
      <c r="M37" s="1" t="s">
        <v>325</v>
      </c>
      <c r="N37" s="1" t="s">
        <v>325</v>
      </c>
      <c r="O37" s="1" t="s">
        <v>326</v>
      </c>
      <c r="P37" s="1" t="s">
        <v>327</v>
      </c>
      <c r="Q37" s="1" t="s">
        <v>328</v>
      </c>
      <c r="R37" s="1" t="s">
        <v>464</v>
      </c>
      <c r="S37" s="1" t="s">
        <v>330</v>
      </c>
      <c r="T37" s="1" t="s">
        <v>331</v>
      </c>
      <c r="U37" s="1" t="s">
        <v>332</v>
      </c>
    </row>
    <row r="38" s="1" customFormat="1" spans="1:21">
      <c r="A38" s="3">
        <v>18311805081</v>
      </c>
      <c r="B38" s="1" t="s">
        <v>350</v>
      </c>
      <c r="C38" s="1" t="s">
        <v>465</v>
      </c>
      <c r="D38" s="1" t="s">
        <v>466</v>
      </c>
      <c r="E38" s="1" t="s">
        <v>150</v>
      </c>
      <c r="F38" s="1" t="s">
        <v>350</v>
      </c>
      <c r="G38" s="1" t="s">
        <v>336</v>
      </c>
      <c r="H38" s="1" t="s">
        <v>322</v>
      </c>
      <c r="I38" s="1" t="s">
        <v>467</v>
      </c>
      <c r="J38" s="1" t="s">
        <v>324</v>
      </c>
      <c r="K38" s="1" t="s">
        <v>467</v>
      </c>
      <c r="L38" s="1" t="s">
        <v>467</v>
      </c>
      <c r="M38" s="1" t="s">
        <v>325</v>
      </c>
      <c r="N38" s="1" t="s">
        <v>325</v>
      </c>
      <c r="O38" s="1" t="s">
        <v>326</v>
      </c>
      <c r="P38" s="1" t="s">
        <v>327</v>
      </c>
      <c r="Q38" s="1" t="s">
        <v>328</v>
      </c>
      <c r="R38" s="1" t="s">
        <v>468</v>
      </c>
      <c r="S38" s="1" t="s">
        <v>330</v>
      </c>
      <c r="T38" s="1" t="s">
        <v>331</v>
      </c>
      <c r="U38" s="1" t="s">
        <v>332</v>
      </c>
    </row>
    <row r="39" s="1" customFormat="1" spans="1:21">
      <c r="A39" s="3">
        <v>18312552431</v>
      </c>
      <c r="B39" s="1" t="s">
        <v>350</v>
      </c>
      <c r="C39" s="1" t="s">
        <v>469</v>
      </c>
      <c r="D39" s="1" t="s">
        <v>470</v>
      </c>
      <c r="E39" s="1" t="s">
        <v>158</v>
      </c>
      <c r="F39" s="1" t="s">
        <v>350</v>
      </c>
      <c r="G39" s="1" t="s">
        <v>336</v>
      </c>
      <c r="H39" s="1" t="s">
        <v>322</v>
      </c>
      <c r="I39" s="1" t="s">
        <v>471</v>
      </c>
      <c r="J39" s="1" t="s">
        <v>324</v>
      </c>
      <c r="K39" s="1" t="s">
        <v>471</v>
      </c>
      <c r="L39" s="1" t="s">
        <v>471</v>
      </c>
      <c r="M39" s="1" t="s">
        <v>325</v>
      </c>
      <c r="N39" s="1" t="s">
        <v>325</v>
      </c>
      <c r="O39" s="1" t="s">
        <v>326</v>
      </c>
      <c r="P39" s="1" t="s">
        <v>327</v>
      </c>
      <c r="Q39" s="1" t="s">
        <v>328</v>
      </c>
      <c r="R39" s="1" t="s">
        <v>472</v>
      </c>
      <c r="S39" s="1" t="s">
        <v>330</v>
      </c>
      <c r="T39" s="1" t="s">
        <v>331</v>
      </c>
      <c r="U39" s="1" t="s">
        <v>332</v>
      </c>
    </row>
    <row r="40" s="1" customFormat="1" spans="1:21">
      <c r="A40" s="3">
        <v>18312631514</v>
      </c>
      <c r="B40" s="1" t="s">
        <v>350</v>
      </c>
      <c r="C40" s="1" t="s">
        <v>473</v>
      </c>
      <c r="D40" s="1" t="s">
        <v>474</v>
      </c>
      <c r="E40" s="1" t="s">
        <v>162</v>
      </c>
      <c r="F40" s="1" t="s">
        <v>350</v>
      </c>
      <c r="G40" s="1" t="s">
        <v>336</v>
      </c>
      <c r="H40" s="1" t="s">
        <v>322</v>
      </c>
      <c r="I40" s="1" t="s">
        <v>475</v>
      </c>
      <c r="J40" s="1" t="s">
        <v>324</v>
      </c>
      <c r="K40" s="1" t="s">
        <v>475</v>
      </c>
      <c r="L40" s="1" t="s">
        <v>475</v>
      </c>
      <c r="M40" s="1" t="s">
        <v>325</v>
      </c>
      <c r="N40" s="1" t="s">
        <v>325</v>
      </c>
      <c r="O40" s="1" t="s">
        <v>326</v>
      </c>
      <c r="P40" s="1" t="s">
        <v>327</v>
      </c>
      <c r="Q40" s="1" t="s">
        <v>328</v>
      </c>
      <c r="R40" s="1" t="s">
        <v>476</v>
      </c>
      <c r="S40" s="1" t="s">
        <v>330</v>
      </c>
      <c r="T40" s="1" t="s">
        <v>331</v>
      </c>
      <c r="U40" s="1" t="s">
        <v>332</v>
      </c>
    </row>
    <row r="41" s="1" customFormat="1" spans="1:21">
      <c r="A41" s="3">
        <v>18309271396</v>
      </c>
      <c r="B41" s="1" t="s">
        <v>350</v>
      </c>
      <c r="C41" s="1" t="s">
        <v>477</v>
      </c>
      <c r="D41" s="1" t="s">
        <v>478</v>
      </c>
      <c r="E41" s="1" t="s">
        <v>165</v>
      </c>
      <c r="F41" s="1" t="s">
        <v>350</v>
      </c>
      <c r="G41" s="1" t="s">
        <v>336</v>
      </c>
      <c r="H41" s="1" t="s">
        <v>322</v>
      </c>
      <c r="I41" s="1" t="s">
        <v>451</v>
      </c>
      <c r="J41" s="1" t="s">
        <v>324</v>
      </c>
      <c r="K41" s="1" t="s">
        <v>451</v>
      </c>
      <c r="L41" s="1" t="s">
        <v>451</v>
      </c>
      <c r="M41" s="1" t="s">
        <v>325</v>
      </c>
      <c r="N41" s="1" t="s">
        <v>325</v>
      </c>
      <c r="O41" s="1" t="s">
        <v>326</v>
      </c>
      <c r="P41" s="1" t="s">
        <v>327</v>
      </c>
      <c r="Q41" s="1" t="s">
        <v>328</v>
      </c>
      <c r="R41" s="1" t="s">
        <v>479</v>
      </c>
      <c r="S41" s="1" t="s">
        <v>330</v>
      </c>
      <c r="T41" s="1" t="s">
        <v>331</v>
      </c>
      <c r="U41" s="1" t="s">
        <v>332</v>
      </c>
    </row>
    <row r="42" s="1" customFormat="1" spans="1:21">
      <c r="A42" s="3">
        <v>18313270241</v>
      </c>
      <c r="B42" s="1" t="s">
        <v>350</v>
      </c>
      <c r="C42" s="1" t="s">
        <v>480</v>
      </c>
      <c r="D42" s="1" t="s">
        <v>481</v>
      </c>
      <c r="E42" s="1" t="s">
        <v>168</v>
      </c>
      <c r="F42" s="1" t="s">
        <v>350</v>
      </c>
      <c r="G42" s="1" t="s">
        <v>336</v>
      </c>
      <c r="H42" s="1" t="s">
        <v>322</v>
      </c>
      <c r="I42" s="1" t="s">
        <v>482</v>
      </c>
      <c r="J42" s="1" t="s">
        <v>324</v>
      </c>
      <c r="K42" s="1" t="s">
        <v>482</v>
      </c>
      <c r="L42" s="1" t="s">
        <v>482</v>
      </c>
      <c r="M42" s="1" t="s">
        <v>325</v>
      </c>
      <c r="N42" s="1" t="s">
        <v>325</v>
      </c>
      <c r="O42" s="1" t="s">
        <v>326</v>
      </c>
      <c r="P42" s="1" t="s">
        <v>327</v>
      </c>
      <c r="Q42" s="1" t="s">
        <v>328</v>
      </c>
      <c r="R42" s="1" t="s">
        <v>483</v>
      </c>
      <c r="S42" s="1" t="s">
        <v>330</v>
      </c>
      <c r="T42" s="1" t="s">
        <v>331</v>
      </c>
      <c r="U42" s="1" t="s">
        <v>332</v>
      </c>
    </row>
    <row r="43" s="1" customFormat="1" spans="1:21">
      <c r="A43" s="3">
        <v>18313303256</v>
      </c>
      <c r="B43" s="1" t="s">
        <v>350</v>
      </c>
      <c r="C43" s="1" t="s">
        <v>484</v>
      </c>
      <c r="D43" s="1" t="s">
        <v>485</v>
      </c>
      <c r="E43" s="1" t="s">
        <v>171</v>
      </c>
      <c r="F43" s="1" t="s">
        <v>350</v>
      </c>
      <c r="G43" s="1" t="s">
        <v>336</v>
      </c>
      <c r="H43" s="1" t="s">
        <v>322</v>
      </c>
      <c r="I43" s="1" t="s">
        <v>486</v>
      </c>
      <c r="J43" s="1" t="s">
        <v>324</v>
      </c>
      <c r="K43" s="1" t="s">
        <v>486</v>
      </c>
      <c r="L43" s="1" t="s">
        <v>486</v>
      </c>
      <c r="M43" s="1" t="s">
        <v>325</v>
      </c>
      <c r="N43" s="1" t="s">
        <v>325</v>
      </c>
      <c r="O43" s="1" t="s">
        <v>326</v>
      </c>
      <c r="P43" s="1" t="s">
        <v>327</v>
      </c>
      <c r="Q43" s="1" t="s">
        <v>328</v>
      </c>
      <c r="R43" s="1" t="s">
        <v>487</v>
      </c>
      <c r="S43" s="1" t="s">
        <v>330</v>
      </c>
      <c r="T43" s="1" t="s">
        <v>331</v>
      </c>
      <c r="U43" s="1" t="s">
        <v>332</v>
      </c>
    </row>
    <row r="44" s="1" customFormat="1" spans="1:21">
      <c r="A44" s="3">
        <v>18313834541</v>
      </c>
      <c r="B44" s="1" t="s">
        <v>336</v>
      </c>
      <c r="C44" s="1" t="s">
        <v>488</v>
      </c>
      <c r="D44" s="1" t="s">
        <v>489</v>
      </c>
      <c r="E44" s="1" t="s">
        <v>206</v>
      </c>
      <c r="F44" s="1" t="s">
        <v>336</v>
      </c>
      <c r="G44" s="1" t="s">
        <v>321</v>
      </c>
      <c r="H44" s="1" t="s">
        <v>322</v>
      </c>
      <c r="I44" s="1" t="s">
        <v>490</v>
      </c>
      <c r="J44" s="1" t="s">
        <v>324</v>
      </c>
      <c r="K44" s="1" t="s">
        <v>490</v>
      </c>
      <c r="L44" s="1" t="s">
        <v>490</v>
      </c>
      <c r="M44" s="1" t="s">
        <v>325</v>
      </c>
      <c r="N44" s="1" t="s">
        <v>325</v>
      </c>
      <c r="O44" s="1" t="s">
        <v>326</v>
      </c>
      <c r="P44" s="1" t="s">
        <v>327</v>
      </c>
      <c r="Q44" s="1" t="s">
        <v>328</v>
      </c>
      <c r="R44" s="1" t="s">
        <v>491</v>
      </c>
      <c r="S44" s="1" t="s">
        <v>330</v>
      </c>
      <c r="T44" s="1" t="s">
        <v>331</v>
      </c>
      <c r="U44" s="1" t="s">
        <v>332</v>
      </c>
    </row>
    <row r="45" s="1" customFormat="1" spans="1:21">
      <c r="A45" s="3">
        <v>18314251335</v>
      </c>
      <c r="B45" s="1" t="s">
        <v>336</v>
      </c>
      <c r="C45" s="1" t="s">
        <v>492</v>
      </c>
      <c r="D45" s="1" t="s">
        <v>493</v>
      </c>
      <c r="E45" s="1" t="s">
        <v>209</v>
      </c>
      <c r="F45" s="1" t="s">
        <v>336</v>
      </c>
      <c r="G45" s="1" t="s">
        <v>321</v>
      </c>
      <c r="H45" s="1" t="s">
        <v>322</v>
      </c>
      <c r="I45" s="1" t="s">
        <v>494</v>
      </c>
      <c r="J45" s="1" t="s">
        <v>324</v>
      </c>
      <c r="K45" s="1" t="s">
        <v>494</v>
      </c>
      <c r="L45" s="1" t="s">
        <v>494</v>
      </c>
      <c r="M45" s="1" t="s">
        <v>325</v>
      </c>
      <c r="N45" s="1" t="s">
        <v>325</v>
      </c>
      <c r="O45" s="1" t="s">
        <v>326</v>
      </c>
      <c r="P45" s="1" t="s">
        <v>327</v>
      </c>
      <c r="Q45" s="1" t="s">
        <v>328</v>
      </c>
      <c r="R45" s="1" t="s">
        <v>495</v>
      </c>
      <c r="S45" s="1" t="s">
        <v>330</v>
      </c>
      <c r="T45" s="1" t="s">
        <v>331</v>
      </c>
      <c r="U45" s="1" t="s">
        <v>332</v>
      </c>
    </row>
    <row r="46" s="1" customFormat="1" spans="1:21">
      <c r="A46" s="3">
        <v>18314348467</v>
      </c>
      <c r="B46" s="1" t="s">
        <v>336</v>
      </c>
      <c r="C46" s="1" t="s">
        <v>496</v>
      </c>
      <c r="D46" s="1" t="s">
        <v>497</v>
      </c>
      <c r="E46" s="1" t="s">
        <v>213</v>
      </c>
      <c r="F46" s="1" t="s">
        <v>336</v>
      </c>
      <c r="G46" s="1" t="s">
        <v>321</v>
      </c>
      <c r="H46" s="1" t="s">
        <v>322</v>
      </c>
      <c r="I46" s="1" t="s">
        <v>422</v>
      </c>
      <c r="J46" s="1" t="s">
        <v>324</v>
      </c>
      <c r="K46" s="1" t="s">
        <v>422</v>
      </c>
      <c r="L46" s="1" t="s">
        <v>422</v>
      </c>
      <c r="M46" s="1" t="s">
        <v>325</v>
      </c>
      <c r="N46" s="1" t="s">
        <v>325</v>
      </c>
      <c r="O46" s="1" t="s">
        <v>326</v>
      </c>
      <c r="P46" s="1" t="s">
        <v>327</v>
      </c>
      <c r="Q46" s="1" t="s">
        <v>328</v>
      </c>
      <c r="R46" s="1" t="s">
        <v>498</v>
      </c>
      <c r="S46" s="1" t="s">
        <v>330</v>
      </c>
      <c r="T46" s="1" t="s">
        <v>331</v>
      </c>
      <c r="U46" s="1" t="s">
        <v>332</v>
      </c>
    </row>
    <row r="47" s="1" customFormat="1" spans="1:21">
      <c r="A47" s="3">
        <v>18314463864</v>
      </c>
      <c r="B47" s="1" t="s">
        <v>336</v>
      </c>
      <c r="C47" s="1" t="s">
        <v>499</v>
      </c>
      <c r="D47" s="1" t="s">
        <v>500</v>
      </c>
      <c r="E47" s="1" t="s">
        <v>216</v>
      </c>
      <c r="F47" s="1" t="s">
        <v>336</v>
      </c>
      <c r="G47" s="1" t="s">
        <v>321</v>
      </c>
      <c r="H47" s="1" t="s">
        <v>322</v>
      </c>
      <c r="I47" s="1" t="s">
        <v>389</v>
      </c>
      <c r="J47" s="1" t="s">
        <v>324</v>
      </c>
      <c r="K47" s="1" t="s">
        <v>389</v>
      </c>
      <c r="L47" s="1" t="s">
        <v>389</v>
      </c>
      <c r="M47" s="1" t="s">
        <v>325</v>
      </c>
      <c r="N47" s="1" t="s">
        <v>325</v>
      </c>
      <c r="O47" s="1" t="s">
        <v>326</v>
      </c>
      <c r="P47" s="1" t="s">
        <v>327</v>
      </c>
      <c r="Q47" s="1" t="s">
        <v>328</v>
      </c>
      <c r="R47" s="1" t="s">
        <v>501</v>
      </c>
      <c r="S47" s="1" t="s">
        <v>330</v>
      </c>
      <c r="T47" s="1" t="s">
        <v>331</v>
      </c>
      <c r="U47" s="1" t="s">
        <v>332</v>
      </c>
    </row>
    <row r="48" s="1" customFormat="1" spans="1:21">
      <c r="A48" s="3">
        <v>18314509432</v>
      </c>
      <c r="B48" s="1" t="s">
        <v>336</v>
      </c>
      <c r="C48" s="1" t="s">
        <v>502</v>
      </c>
      <c r="D48" s="1" t="s">
        <v>444</v>
      </c>
      <c r="E48" s="1" t="s">
        <v>128</v>
      </c>
      <c r="F48" s="1" t="s">
        <v>336</v>
      </c>
      <c r="G48" s="1" t="s">
        <v>321</v>
      </c>
      <c r="H48" s="1" t="s">
        <v>322</v>
      </c>
      <c r="I48" s="1" t="s">
        <v>445</v>
      </c>
      <c r="J48" s="1" t="s">
        <v>324</v>
      </c>
      <c r="K48" s="1" t="s">
        <v>445</v>
      </c>
      <c r="L48" s="1" t="s">
        <v>445</v>
      </c>
      <c r="M48" s="1" t="s">
        <v>325</v>
      </c>
      <c r="N48" s="1" t="s">
        <v>325</v>
      </c>
      <c r="O48" s="1" t="s">
        <v>326</v>
      </c>
      <c r="P48" s="1" t="s">
        <v>327</v>
      </c>
      <c r="Q48" s="1" t="s">
        <v>328</v>
      </c>
      <c r="R48" s="1" t="s">
        <v>503</v>
      </c>
      <c r="S48" s="1" t="s">
        <v>330</v>
      </c>
      <c r="T48" s="1" t="s">
        <v>331</v>
      </c>
      <c r="U48" s="1" t="s">
        <v>332</v>
      </c>
    </row>
    <row r="49" s="1" customFormat="1" spans="1:21">
      <c r="A49" s="3">
        <v>18314808377</v>
      </c>
      <c r="B49" s="1" t="s">
        <v>336</v>
      </c>
      <c r="C49" s="1" t="s">
        <v>504</v>
      </c>
      <c r="D49" s="1" t="s">
        <v>505</v>
      </c>
      <c r="E49" s="1" t="s">
        <v>220</v>
      </c>
      <c r="F49" s="1" t="s">
        <v>336</v>
      </c>
      <c r="G49" s="1" t="s">
        <v>321</v>
      </c>
      <c r="H49" s="1" t="s">
        <v>322</v>
      </c>
      <c r="I49" s="1" t="s">
        <v>506</v>
      </c>
      <c r="J49" s="1" t="s">
        <v>324</v>
      </c>
      <c r="K49" s="1" t="s">
        <v>506</v>
      </c>
      <c r="L49" s="1" t="s">
        <v>506</v>
      </c>
      <c r="M49" s="1" t="s">
        <v>325</v>
      </c>
      <c r="N49" s="1" t="s">
        <v>325</v>
      </c>
      <c r="O49" s="1" t="s">
        <v>326</v>
      </c>
      <c r="P49" s="1" t="s">
        <v>327</v>
      </c>
      <c r="Q49" s="1" t="s">
        <v>328</v>
      </c>
      <c r="R49" s="1" t="s">
        <v>507</v>
      </c>
      <c r="S49" s="1" t="s">
        <v>330</v>
      </c>
      <c r="T49" s="1" t="s">
        <v>331</v>
      </c>
      <c r="U49" s="1" t="s">
        <v>332</v>
      </c>
    </row>
    <row r="50" s="1" customFormat="1" spans="1:21">
      <c r="A50" s="3">
        <v>18314820628</v>
      </c>
      <c r="B50" s="1" t="s">
        <v>336</v>
      </c>
      <c r="C50" s="1" t="s">
        <v>508</v>
      </c>
      <c r="D50" s="1" t="s">
        <v>509</v>
      </c>
      <c r="E50" s="1" t="s">
        <v>223</v>
      </c>
      <c r="F50" s="1" t="s">
        <v>336</v>
      </c>
      <c r="G50" s="1" t="s">
        <v>321</v>
      </c>
      <c r="H50" s="1" t="s">
        <v>322</v>
      </c>
      <c r="I50" s="1" t="s">
        <v>510</v>
      </c>
      <c r="J50" s="1" t="s">
        <v>324</v>
      </c>
      <c r="K50" s="1" t="s">
        <v>510</v>
      </c>
      <c r="L50" s="1" t="s">
        <v>510</v>
      </c>
      <c r="M50" s="1" t="s">
        <v>325</v>
      </c>
      <c r="N50" s="1" t="s">
        <v>325</v>
      </c>
      <c r="O50" s="1" t="s">
        <v>326</v>
      </c>
      <c r="P50" s="1" t="s">
        <v>327</v>
      </c>
      <c r="Q50" s="1" t="s">
        <v>328</v>
      </c>
      <c r="R50" s="1" t="s">
        <v>511</v>
      </c>
      <c r="S50" s="1" t="s">
        <v>330</v>
      </c>
      <c r="T50" s="1" t="s">
        <v>331</v>
      </c>
      <c r="U50" s="1" t="s">
        <v>332</v>
      </c>
    </row>
    <row r="51" s="1" customFormat="1" spans="1:21">
      <c r="A51" s="3">
        <v>18314842590</v>
      </c>
      <c r="B51" s="1" t="s">
        <v>336</v>
      </c>
      <c r="C51" s="1" t="s">
        <v>512</v>
      </c>
      <c r="D51" s="1" t="s">
        <v>513</v>
      </c>
      <c r="E51" s="1" t="s">
        <v>227</v>
      </c>
      <c r="F51" s="1" t="s">
        <v>336</v>
      </c>
      <c r="G51" s="1" t="s">
        <v>321</v>
      </c>
      <c r="H51" s="1" t="s">
        <v>322</v>
      </c>
      <c r="I51" s="1" t="s">
        <v>389</v>
      </c>
      <c r="J51" s="1" t="s">
        <v>324</v>
      </c>
      <c r="K51" s="1" t="s">
        <v>389</v>
      </c>
      <c r="L51" s="1" t="s">
        <v>389</v>
      </c>
      <c r="M51" s="1" t="s">
        <v>325</v>
      </c>
      <c r="N51" s="1" t="s">
        <v>325</v>
      </c>
      <c r="O51" s="1" t="s">
        <v>326</v>
      </c>
      <c r="P51" s="1" t="s">
        <v>327</v>
      </c>
      <c r="Q51" s="1" t="s">
        <v>328</v>
      </c>
      <c r="R51" s="1" t="s">
        <v>514</v>
      </c>
      <c r="S51" s="1" t="s">
        <v>330</v>
      </c>
      <c r="T51" s="1" t="s">
        <v>331</v>
      </c>
      <c r="U51" s="1" t="s">
        <v>332</v>
      </c>
    </row>
    <row r="52" s="1" customFormat="1" spans="1:21">
      <c r="A52" s="3">
        <v>18314950198</v>
      </c>
      <c r="B52" s="1" t="s">
        <v>336</v>
      </c>
      <c r="C52" s="1" t="s">
        <v>515</v>
      </c>
      <c r="D52" s="1" t="s">
        <v>516</v>
      </c>
      <c r="E52" s="1" t="s">
        <v>233</v>
      </c>
      <c r="F52" s="1" t="s">
        <v>336</v>
      </c>
      <c r="G52" s="1" t="s">
        <v>321</v>
      </c>
      <c r="H52" s="1" t="s">
        <v>322</v>
      </c>
      <c r="I52" s="1" t="s">
        <v>517</v>
      </c>
      <c r="J52" s="1" t="s">
        <v>324</v>
      </c>
      <c r="K52" s="1" t="s">
        <v>517</v>
      </c>
      <c r="L52" s="1" t="s">
        <v>517</v>
      </c>
      <c r="M52" s="1" t="s">
        <v>325</v>
      </c>
      <c r="N52" s="1" t="s">
        <v>325</v>
      </c>
      <c r="O52" s="1" t="s">
        <v>326</v>
      </c>
      <c r="P52" s="1" t="s">
        <v>327</v>
      </c>
      <c r="Q52" s="1" t="s">
        <v>328</v>
      </c>
      <c r="R52" s="1" t="s">
        <v>518</v>
      </c>
      <c r="S52" s="1" t="s">
        <v>330</v>
      </c>
      <c r="T52" s="1" t="s">
        <v>331</v>
      </c>
      <c r="U52" s="1" t="s">
        <v>332</v>
      </c>
    </row>
    <row r="53" s="1" customFormat="1" spans="1:21">
      <c r="A53" s="3">
        <v>18315047333</v>
      </c>
      <c r="B53" s="1" t="s">
        <v>336</v>
      </c>
      <c r="C53" s="1" t="s">
        <v>519</v>
      </c>
      <c r="D53" s="1" t="s">
        <v>520</v>
      </c>
      <c r="E53" s="1" t="s">
        <v>237</v>
      </c>
      <c r="F53" s="1" t="s">
        <v>336</v>
      </c>
      <c r="G53" s="1" t="s">
        <v>321</v>
      </c>
      <c r="H53" s="1" t="s">
        <v>322</v>
      </c>
      <c r="I53" s="1" t="s">
        <v>521</v>
      </c>
      <c r="J53" s="1" t="s">
        <v>324</v>
      </c>
      <c r="K53" s="1" t="s">
        <v>521</v>
      </c>
      <c r="L53" s="1" t="s">
        <v>521</v>
      </c>
      <c r="M53" s="1" t="s">
        <v>325</v>
      </c>
      <c r="N53" s="1" t="s">
        <v>325</v>
      </c>
      <c r="O53" s="1" t="s">
        <v>326</v>
      </c>
      <c r="P53" s="1" t="s">
        <v>327</v>
      </c>
      <c r="Q53" s="1" t="s">
        <v>328</v>
      </c>
      <c r="R53" s="1" t="s">
        <v>522</v>
      </c>
      <c r="S53" s="1" t="s">
        <v>330</v>
      </c>
      <c r="T53" s="1" t="s">
        <v>331</v>
      </c>
      <c r="U53" s="1" t="s">
        <v>332</v>
      </c>
    </row>
    <row r="54" s="1" customFormat="1" spans="1:21">
      <c r="A54" s="3">
        <v>18318123703</v>
      </c>
      <c r="B54" s="1" t="s">
        <v>336</v>
      </c>
      <c r="C54" s="1" t="s">
        <v>523</v>
      </c>
      <c r="D54" s="1" t="s">
        <v>524</v>
      </c>
      <c r="E54" s="1" t="s">
        <v>241</v>
      </c>
      <c r="F54" s="1" t="s">
        <v>336</v>
      </c>
      <c r="G54" s="1" t="s">
        <v>321</v>
      </c>
      <c r="H54" s="1" t="s">
        <v>322</v>
      </c>
      <c r="I54" s="1" t="s">
        <v>525</v>
      </c>
      <c r="J54" s="1" t="s">
        <v>324</v>
      </c>
      <c r="K54" s="1" t="s">
        <v>525</v>
      </c>
      <c r="L54" s="1" t="s">
        <v>525</v>
      </c>
      <c r="M54" s="1" t="s">
        <v>325</v>
      </c>
      <c r="N54" s="1" t="s">
        <v>325</v>
      </c>
      <c r="O54" s="1" t="s">
        <v>326</v>
      </c>
      <c r="P54" s="1" t="s">
        <v>327</v>
      </c>
      <c r="Q54" s="1" t="s">
        <v>328</v>
      </c>
      <c r="R54" s="1" t="s">
        <v>526</v>
      </c>
      <c r="S54" s="1" t="s">
        <v>330</v>
      </c>
      <c r="T54" s="1" t="s">
        <v>331</v>
      </c>
      <c r="U54" s="1" t="s">
        <v>332</v>
      </c>
    </row>
    <row r="55" s="1" customFormat="1" spans="1:21">
      <c r="A55" s="3">
        <v>18318224233</v>
      </c>
      <c r="B55" s="1" t="s">
        <v>336</v>
      </c>
      <c r="C55" s="1" t="s">
        <v>527</v>
      </c>
      <c r="D55" s="1" t="s">
        <v>528</v>
      </c>
      <c r="E55" s="1" t="s">
        <v>244</v>
      </c>
      <c r="F55" s="1" t="s">
        <v>336</v>
      </c>
      <c r="G55" s="1" t="s">
        <v>321</v>
      </c>
      <c r="H55" s="1" t="s">
        <v>322</v>
      </c>
      <c r="I55" s="1" t="s">
        <v>529</v>
      </c>
      <c r="J55" s="1" t="s">
        <v>324</v>
      </c>
      <c r="K55" s="1" t="s">
        <v>529</v>
      </c>
      <c r="L55" s="1" t="s">
        <v>529</v>
      </c>
      <c r="M55" s="1" t="s">
        <v>325</v>
      </c>
      <c r="N55" s="1" t="s">
        <v>325</v>
      </c>
      <c r="O55" s="1" t="s">
        <v>326</v>
      </c>
      <c r="P55" s="1" t="s">
        <v>327</v>
      </c>
      <c r="Q55" s="1" t="s">
        <v>328</v>
      </c>
      <c r="R55" s="1" t="s">
        <v>530</v>
      </c>
      <c r="S55" s="1" t="s">
        <v>330</v>
      </c>
      <c r="T55" s="1" t="s">
        <v>331</v>
      </c>
      <c r="U55" s="1" t="s">
        <v>332</v>
      </c>
    </row>
    <row r="56" s="1" customFormat="1" spans="1:21">
      <c r="A56" s="3">
        <v>18318364617</v>
      </c>
      <c r="B56" s="1" t="s">
        <v>336</v>
      </c>
      <c r="C56" s="1" t="s">
        <v>531</v>
      </c>
      <c r="D56" s="1" t="s">
        <v>429</v>
      </c>
      <c r="E56" s="1" t="s">
        <v>113</v>
      </c>
      <c r="F56" s="1" t="s">
        <v>336</v>
      </c>
      <c r="G56" s="1" t="s">
        <v>321</v>
      </c>
      <c r="H56" s="1" t="s">
        <v>322</v>
      </c>
      <c r="I56" s="1" t="s">
        <v>430</v>
      </c>
      <c r="J56" s="1" t="s">
        <v>324</v>
      </c>
      <c r="K56" s="1" t="s">
        <v>430</v>
      </c>
      <c r="L56" s="1" t="s">
        <v>430</v>
      </c>
      <c r="M56" s="1" t="s">
        <v>325</v>
      </c>
      <c r="N56" s="1" t="s">
        <v>325</v>
      </c>
      <c r="O56" s="1" t="s">
        <v>326</v>
      </c>
      <c r="P56" s="1" t="s">
        <v>327</v>
      </c>
      <c r="Q56" s="1" t="s">
        <v>328</v>
      </c>
      <c r="R56" s="1" t="s">
        <v>532</v>
      </c>
      <c r="S56" s="1" t="s">
        <v>330</v>
      </c>
      <c r="T56" s="1" t="s">
        <v>331</v>
      </c>
      <c r="U56" s="1" t="s">
        <v>332</v>
      </c>
    </row>
    <row r="57" s="1" customFormat="1" spans="1:21">
      <c r="A57" s="3">
        <v>18318951126</v>
      </c>
      <c r="B57" s="1" t="s">
        <v>336</v>
      </c>
      <c r="C57" s="1" t="s">
        <v>533</v>
      </c>
      <c r="D57" s="1" t="s">
        <v>534</v>
      </c>
      <c r="E57" s="1" t="s">
        <v>248</v>
      </c>
      <c r="F57" s="1" t="s">
        <v>336</v>
      </c>
      <c r="G57" s="1" t="s">
        <v>321</v>
      </c>
      <c r="H57" s="1" t="s">
        <v>322</v>
      </c>
      <c r="I57" s="1" t="s">
        <v>535</v>
      </c>
      <c r="J57" s="1" t="s">
        <v>324</v>
      </c>
      <c r="K57" s="1" t="s">
        <v>535</v>
      </c>
      <c r="L57" s="1" t="s">
        <v>535</v>
      </c>
      <c r="M57" s="1" t="s">
        <v>325</v>
      </c>
      <c r="N57" s="1" t="s">
        <v>325</v>
      </c>
      <c r="O57" s="1" t="s">
        <v>326</v>
      </c>
      <c r="P57" s="1" t="s">
        <v>327</v>
      </c>
      <c r="Q57" s="1" t="s">
        <v>328</v>
      </c>
      <c r="R57" s="1" t="s">
        <v>536</v>
      </c>
      <c r="S57" s="1" t="s">
        <v>330</v>
      </c>
      <c r="T57" s="1" t="s">
        <v>331</v>
      </c>
      <c r="U57" s="1" t="s">
        <v>332</v>
      </c>
    </row>
    <row r="58" s="1" customFormat="1" spans="1:21">
      <c r="A58" s="3">
        <v>18319111543</v>
      </c>
      <c r="B58" s="1" t="s">
        <v>336</v>
      </c>
      <c r="C58" s="1" t="s">
        <v>537</v>
      </c>
      <c r="D58" s="1" t="s">
        <v>425</v>
      </c>
      <c r="E58" s="1" t="s">
        <v>109</v>
      </c>
      <c r="F58" s="1" t="s">
        <v>336</v>
      </c>
      <c r="G58" s="1" t="s">
        <v>321</v>
      </c>
      <c r="H58" s="1" t="s">
        <v>322</v>
      </c>
      <c r="I58" s="1" t="s">
        <v>426</v>
      </c>
      <c r="J58" s="1" t="s">
        <v>324</v>
      </c>
      <c r="K58" s="1" t="s">
        <v>426</v>
      </c>
      <c r="L58" s="1" t="s">
        <v>426</v>
      </c>
      <c r="M58" s="1" t="s">
        <v>325</v>
      </c>
      <c r="N58" s="1" t="s">
        <v>325</v>
      </c>
      <c r="O58" s="1" t="s">
        <v>326</v>
      </c>
      <c r="P58" s="1" t="s">
        <v>327</v>
      </c>
      <c r="Q58" s="1" t="s">
        <v>328</v>
      </c>
      <c r="R58" s="1" t="s">
        <v>538</v>
      </c>
      <c r="S58" s="1" t="s">
        <v>330</v>
      </c>
      <c r="T58" s="1" t="s">
        <v>331</v>
      </c>
      <c r="U58" s="1" t="s">
        <v>332</v>
      </c>
    </row>
    <row r="59" s="1" customFormat="1" spans="1:21">
      <c r="A59" s="3">
        <v>18319171505</v>
      </c>
      <c r="B59" s="1" t="s">
        <v>336</v>
      </c>
      <c r="C59" s="1" t="s">
        <v>539</v>
      </c>
      <c r="D59" s="1" t="s">
        <v>540</v>
      </c>
      <c r="E59" s="1" t="s">
        <v>253</v>
      </c>
      <c r="F59" s="1" t="s">
        <v>336</v>
      </c>
      <c r="G59" s="1" t="s">
        <v>321</v>
      </c>
      <c r="H59" s="1" t="s">
        <v>322</v>
      </c>
      <c r="I59" s="1" t="s">
        <v>541</v>
      </c>
      <c r="J59" s="1" t="s">
        <v>324</v>
      </c>
      <c r="K59" s="1" t="s">
        <v>541</v>
      </c>
      <c r="L59" s="1" t="s">
        <v>541</v>
      </c>
      <c r="M59" s="1" t="s">
        <v>325</v>
      </c>
      <c r="N59" s="1" t="s">
        <v>325</v>
      </c>
      <c r="O59" s="1" t="s">
        <v>326</v>
      </c>
      <c r="P59" s="1" t="s">
        <v>327</v>
      </c>
      <c r="Q59" s="1" t="s">
        <v>328</v>
      </c>
      <c r="R59" s="1" t="s">
        <v>542</v>
      </c>
      <c r="S59" s="1" t="s">
        <v>330</v>
      </c>
      <c r="T59" s="1" t="s">
        <v>331</v>
      </c>
      <c r="U59" s="1" t="s">
        <v>332</v>
      </c>
    </row>
    <row r="60" s="1" customFormat="1" spans="1:21">
      <c r="A60" s="3">
        <v>18319332965</v>
      </c>
      <c r="B60" s="1" t="s">
        <v>336</v>
      </c>
      <c r="C60" s="1" t="s">
        <v>543</v>
      </c>
      <c r="D60" s="1" t="s">
        <v>544</v>
      </c>
      <c r="E60" s="1" t="s">
        <v>257</v>
      </c>
      <c r="F60" s="1" t="s">
        <v>336</v>
      </c>
      <c r="G60" s="1" t="s">
        <v>321</v>
      </c>
      <c r="H60" s="1" t="s">
        <v>322</v>
      </c>
      <c r="I60" s="1" t="s">
        <v>545</v>
      </c>
      <c r="J60" s="1" t="s">
        <v>324</v>
      </c>
      <c r="K60" s="1" t="s">
        <v>545</v>
      </c>
      <c r="L60" s="1" t="s">
        <v>545</v>
      </c>
      <c r="M60" s="1" t="s">
        <v>325</v>
      </c>
      <c r="N60" s="1" t="s">
        <v>325</v>
      </c>
      <c r="O60" s="1" t="s">
        <v>326</v>
      </c>
      <c r="P60" s="1" t="s">
        <v>327</v>
      </c>
      <c r="Q60" s="1" t="s">
        <v>328</v>
      </c>
      <c r="R60" s="1" t="s">
        <v>546</v>
      </c>
      <c r="S60" s="1" t="s">
        <v>330</v>
      </c>
      <c r="T60" s="1" t="s">
        <v>331</v>
      </c>
      <c r="U60" s="1" t="s">
        <v>332</v>
      </c>
    </row>
    <row r="61" s="1" customFormat="1" spans="1:21">
      <c r="A61" s="3">
        <v>18319467992</v>
      </c>
      <c r="B61" s="1" t="s">
        <v>336</v>
      </c>
      <c r="C61" s="1" t="s">
        <v>547</v>
      </c>
      <c r="D61" s="1" t="s">
        <v>548</v>
      </c>
      <c r="E61" s="1" t="s">
        <v>261</v>
      </c>
      <c r="F61" s="1" t="s">
        <v>336</v>
      </c>
      <c r="G61" s="1" t="s">
        <v>321</v>
      </c>
      <c r="H61" s="1" t="s">
        <v>322</v>
      </c>
      <c r="I61" s="1" t="s">
        <v>549</v>
      </c>
      <c r="J61" s="1" t="s">
        <v>324</v>
      </c>
      <c r="K61" s="1" t="s">
        <v>549</v>
      </c>
      <c r="L61" s="1" t="s">
        <v>549</v>
      </c>
      <c r="M61" s="1" t="s">
        <v>325</v>
      </c>
      <c r="N61" s="1" t="s">
        <v>325</v>
      </c>
      <c r="O61" s="1" t="s">
        <v>326</v>
      </c>
      <c r="P61" s="1" t="s">
        <v>327</v>
      </c>
      <c r="Q61" s="1" t="s">
        <v>328</v>
      </c>
      <c r="R61" s="1" t="s">
        <v>550</v>
      </c>
      <c r="S61" s="1" t="s">
        <v>330</v>
      </c>
      <c r="T61" s="1" t="s">
        <v>331</v>
      </c>
      <c r="U61" s="1" t="s">
        <v>332</v>
      </c>
    </row>
    <row r="62" s="1" customFormat="1" spans="1:21">
      <c r="A62" s="3">
        <v>18320390279</v>
      </c>
      <c r="B62" s="1" t="s">
        <v>336</v>
      </c>
      <c r="C62" s="1" t="s">
        <v>551</v>
      </c>
      <c r="D62" s="1" t="s">
        <v>552</v>
      </c>
      <c r="E62" s="1" t="s">
        <v>264</v>
      </c>
      <c r="F62" s="1" t="s">
        <v>336</v>
      </c>
      <c r="G62" s="1" t="s">
        <v>321</v>
      </c>
      <c r="H62" s="1" t="s">
        <v>322</v>
      </c>
      <c r="I62" s="1" t="s">
        <v>553</v>
      </c>
      <c r="J62" s="1" t="s">
        <v>324</v>
      </c>
      <c r="K62" s="1" t="s">
        <v>553</v>
      </c>
      <c r="L62" s="1" t="s">
        <v>553</v>
      </c>
      <c r="M62" s="1" t="s">
        <v>325</v>
      </c>
      <c r="N62" s="1" t="s">
        <v>325</v>
      </c>
      <c r="O62" s="1" t="s">
        <v>326</v>
      </c>
      <c r="P62" s="1" t="s">
        <v>327</v>
      </c>
      <c r="Q62" s="1" t="s">
        <v>328</v>
      </c>
      <c r="R62" s="1" t="s">
        <v>554</v>
      </c>
      <c r="S62" s="1" t="s">
        <v>330</v>
      </c>
      <c r="T62" s="1" t="s">
        <v>331</v>
      </c>
      <c r="U62" s="1" t="s">
        <v>332</v>
      </c>
    </row>
    <row r="63" s="1" customFormat="1" spans="1:21">
      <c r="A63" s="3">
        <v>18320522263</v>
      </c>
      <c r="B63" s="1" t="s">
        <v>336</v>
      </c>
      <c r="C63" s="1" t="s">
        <v>555</v>
      </c>
      <c r="D63" s="1" t="s">
        <v>556</v>
      </c>
      <c r="E63" s="1" t="s">
        <v>268</v>
      </c>
      <c r="F63" s="1" t="s">
        <v>336</v>
      </c>
      <c r="G63" s="1" t="s">
        <v>321</v>
      </c>
      <c r="H63" s="1" t="s">
        <v>322</v>
      </c>
      <c r="I63" s="1" t="s">
        <v>535</v>
      </c>
      <c r="J63" s="1" t="s">
        <v>324</v>
      </c>
      <c r="K63" s="1" t="s">
        <v>535</v>
      </c>
      <c r="L63" s="1" t="s">
        <v>535</v>
      </c>
      <c r="M63" s="1" t="s">
        <v>325</v>
      </c>
      <c r="N63" s="1" t="s">
        <v>325</v>
      </c>
      <c r="O63" s="1" t="s">
        <v>326</v>
      </c>
      <c r="P63" s="1" t="s">
        <v>327</v>
      </c>
      <c r="Q63" s="1" t="s">
        <v>328</v>
      </c>
      <c r="R63" s="1" t="s">
        <v>557</v>
      </c>
      <c r="S63" s="1" t="s">
        <v>330</v>
      </c>
      <c r="T63" s="1" t="s">
        <v>331</v>
      </c>
      <c r="U63" s="1" t="s">
        <v>332</v>
      </c>
    </row>
    <row r="64" s="1" customFormat="1" spans="1:21">
      <c r="A64" s="3">
        <v>18320613412</v>
      </c>
      <c r="B64" s="1" t="s">
        <v>336</v>
      </c>
      <c r="C64" s="1" t="s">
        <v>558</v>
      </c>
      <c r="D64" s="1" t="s">
        <v>559</v>
      </c>
      <c r="E64" s="1" t="s">
        <v>271</v>
      </c>
      <c r="F64" s="1" t="s">
        <v>336</v>
      </c>
      <c r="G64" s="1" t="s">
        <v>321</v>
      </c>
      <c r="H64" s="1" t="s">
        <v>322</v>
      </c>
      <c r="I64" s="1" t="s">
        <v>560</v>
      </c>
      <c r="J64" s="1" t="s">
        <v>324</v>
      </c>
      <c r="K64" s="1" t="s">
        <v>560</v>
      </c>
      <c r="L64" s="1" t="s">
        <v>560</v>
      </c>
      <c r="M64" s="1" t="s">
        <v>325</v>
      </c>
      <c r="N64" s="1" t="s">
        <v>325</v>
      </c>
      <c r="O64" s="1" t="s">
        <v>326</v>
      </c>
      <c r="P64" s="1" t="s">
        <v>327</v>
      </c>
      <c r="Q64" s="1" t="s">
        <v>328</v>
      </c>
      <c r="R64" s="1" t="s">
        <v>561</v>
      </c>
      <c r="S64" s="1" t="s">
        <v>330</v>
      </c>
      <c r="T64" s="1" t="s">
        <v>331</v>
      </c>
      <c r="U64" s="1" t="s">
        <v>332</v>
      </c>
    </row>
    <row r="65" s="1" customFormat="1" spans="1:21">
      <c r="A65" s="3">
        <v>18320714863</v>
      </c>
      <c r="B65" s="1" t="s">
        <v>336</v>
      </c>
      <c r="C65" s="1" t="s">
        <v>562</v>
      </c>
      <c r="D65" s="1" t="s">
        <v>563</v>
      </c>
      <c r="E65" s="1" t="s">
        <v>275</v>
      </c>
      <c r="F65" s="1" t="s">
        <v>336</v>
      </c>
      <c r="G65" s="1" t="s">
        <v>321</v>
      </c>
      <c r="H65" s="1" t="s">
        <v>322</v>
      </c>
      <c r="I65" s="1" t="s">
        <v>564</v>
      </c>
      <c r="J65" s="1" t="s">
        <v>324</v>
      </c>
      <c r="K65" s="1" t="s">
        <v>564</v>
      </c>
      <c r="L65" s="1" t="s">
        <v>564</v>
      </c>
      <c r="M65" s="1" t="s">
        <v>325</v>
      </c>
      <c r="N65" s="1" t="s">
        <v>325</v>
      </c>
      <c r="O65" s="1" t="s">
        <v>326</v>
      </c>
      <c r="P65" s="1" t="s">
        <v>327</v>
      </c>
      <c r="Q65" s="1" t="s">
        <v>328</v>
      </c>
      <c r="R65" s="1" t="s">
        <v>565</v>
      </c>
      <c r="S65" s="1" t="s">
        <v>330</v>
      </c>
      <c r="T65" s="1" t="s">
        <v>331</v>
      </c>
      <c r="U65" s="1" t="s">
        <v>332</v>
      </c>
    </row>
    <row r="66" s="1" customFormat="1" spans="1:21">
      <c r="A66" s="3">
        <v>18320733913</v>
      </c>
      <c r="B66" s="1" t="s">
        <v>336</v>
      </c>
      <c r="C66" s="1" t="s">
        <v>566</v>
      </c>
      <c r="D66" s="1" t="s">
        <v>567</v>
      </c>
      <c r="E66" s="1" t="s">
        <v>278</v>
      </c>
      <c r="F66" s="1" t="s">
        <v>336</v>
      </c>
      <c r="G66" s="1" t="s">
        <v>321</v>
      </c>
      <c r="H66" s="1" t="s">
        <v>322</v>
      </c>
      <c r="I66" s="1" t="s">
        <v>393</v>
      </c>
      <c r="J66" s="1" t="s">
        <v>324</v>
      </c>
      <c r="K66" s="1" t="s">
        <v>393</v>
      </c>
      <c r="L66" s="1" t="s">
        <v>393</v>
      </c>
      <c r="M66" s="1" t="s">
        <v>325</v>
      </c>
      <c r="N66" s="1" t="s">
        <v>325</v>
      </c>
      <c r="O66" s="1" t="s">
        <v>326</v>
      </c>
      <c r="P66" s="1" t="s">
        <v>327</v>
      </c>
      <c r="Q66" s="1" t="s">
        <v>328</v>
      </c>
      <c r="R66" s="1" t="s">
        <v>568</v>
      </c>
      <c r="S66" s="1" t="s">
        <v>330</v>
      </c>
      <c r="T66" s="1" t="s">
        <v>331</v>
      </c>
      <c r="U66" s="1" t="s">
        <v>332</v>
      </c>
    </row>
    <row r="67" s="1" customFormat="1" spans="1:21">
      <c r="A67" s="3">
        <v>18321088400</v>
      </c>
      <c r="B67" s="1" t="s">
        <v>336</v>
      </c>
      <c r="C67" s="1" t="s">
        <v>569</v>
      </c>
      <c r="D67" s="1" t="s">
        <v>570</v>
      </c>
      <c r="E67" s="1" t="s">
        <v>282</v>
      </c>
      <c r="F67" s="1" t="s">
        <v>336</v>
      </c>
      <c r="G67" s="1" t="s">
        <v>321</v>
      </c>
      <c r="H67" s="1" t="s">
        <v>322</v>
      </c>
      <c r="I67" s="1" t="s">
        <v>571</v>
      </c>
      <c r="J67" s="1" t="s">
        <v>324</v>
      </c>
      <c r="K67" s="1" t="s">
        <v>571</v>
      </c>
      <c r="L67" s="1" t="s">
        <v>571</v>
      </c>
      <c r="M67" s="1" t="s">
        <v>325</v>
      </c>
      <c r="N67" s="1" t="s">
        <v>325</v>
      </c>
      <c r="O67" s="1" t="s">
        <v>326</v>
      </c>
      <c r="P67" s="1" t="s">
        <v>327</v>
      </c>
      <c r="Q67" s="1" t="s">
        <v>328</v>
      </c>
      <c r="R67" s="1" t="s">
        <v>572</v>
      </c>
      <c r="S67" s="1" t="s">
        <v>330</v>
      </c>
      <c r="T67" s="1" t="s">
        <v>331</v>
      </c>
      <c r="U67" s="1" t="s">
        <v>332</v>
      </c>
    </row>
    <row r="68" s="1" customFormat="1" spans="1:21">
      <c r="A68" s="3">
        <v>18321268910</v>
      </c>
      <c r="B68" s="1" t="s">
        <v>336</v>
      </c>
      <c r="C68" s="1" t="s">
        <v>573</v>
      </c>
      <c r="D68" s="1" t="s">
        <v>574</v>
      </c>
      <c r="E68" s="1" t="s">
        <v>285</v>
      </c>
      <c r="F68" s="1" t="s">
        <v>336</v>
      </c>
      <c r="G68" s="1" t="s">
        <v>321</v>
      </c>
      <c r="H68" s="1" t="s">
        <v>322</v>
      </c>
      <c r="I68" s="1" t="s">
        <v>575</v>
      </c>
      <c r="J68" s="1" t="s">
        <v>324</v>
      </c>
      <c r="K68" s="1" t="s">
        <v>575</v>
      </c>
      <c r="L68" s="1" t="s">
        <v>575</v>
      </c>
      <c r="M68" s="1" t="s">
        <v>325</v>
      </c>
      <c r="N68" s="1" t="s">
        <v>325</v>
      </c>
      <c r="O68" s="1" t="s">
        <v>326</v>
      </c>
      <c r="P68" s="1" t="s">
        <v>327</v>
      </c>
      <c r="Q68" s="1" t="s">
        <v>328</v>
      </c>
      <c r="R68" s="1" t="s">
        <v>576</v>
      </c>
      <c r="S68" s="1" t="s">
        <v>330</v>
      </c>
      <c r="T68" s="1" t="s">
        <v>331</v>
      </c>
      <c r="U68" s="1" t="s">
        <v>332</v>
      </c>
    </row>
    <row r="69" s="1" customFormat="1" spans="1:21">
      <c r="A69" s="3">
        <v>18321403737</v>
      </c>
      <c r="B69" s="1" t="s">
        <v>336</v>
      </c>
      <c r="C69" s="1" t="s">
        <v>577</v>
      </c>
      <c r="D69" s="1" t="s">
        <v>578</v>
      </c>
      <c r="E69" s="1" t="s">
        <v>288</v>
      </c>
      <c r="F69" s="1" t="s">
        <v>336</v>
      </c>
      <c r="G69" s="1" t="s">
        <v>321</v>
      </c>
      <c r="H69" s="1" t="s">
        <v>322</v>
      </c>
      <c r="I69" s="1" t="s">
        <v>579</v>
      </c>
      <c r="J69" s="1" t="s">
        <v>324</v>
      </c>
      <c r="K69" s="1" t="s">
        <v>579</v>
      </c>
      <c r="L69" s="1" t="s">
        <v>579</v>
      </c>
      <c r="M69" s="1" t="s">
        <v>325</v>
      </c>
      <c r="N69" s="1" t="s">
        <v>325</v>
      </c>
      <c r="O69" s="1" t="s">
        <v>326</v>
      </c>
      <c r="P69" s="1" t="s">
        <v>327</v>
      </c>
      <c r="Q69" s="1" t="s">
        <v>328</v>
      </c>
      <c r="R69" s="1" t="s">
        <v>580</v>
      </c>
      <c r="S69" s="1" t="s">
        <v>330</v>
      </c>
      <c r="T69" s="1" t="s">
        <v>331</v>
      </c>
      <c r="U69" s="1" t="s">
        <v>332</v>
      </c>
    </row>
    <row r="70" s="1" customFormat="1" spans="1:21">
      <c r="A70" s="3">
        <v>18322044953</v>
      </c>
      <c r="B70" s="1" t="s">
        <v>336</v>
      </c>
      <c r="C70" s="1" t="s">
        <v>581</v>
      </c>
      <c r="D70" s="1" t="s">
        <v>582</v>
      </c>
      <c r="E70" s="1" t="s">
        <v>291</v>
      </c>
      <c r="F70" s="1" t="s">
        <v>336</v>
      </c>
      <c r="G70" s="1" t="s">
        <v>321</v>
      </c>
      <c r="H70" s="1" t="s">
        <v>322</v>
      </c>
      <c r="I70" s="1" t="s">
        <v>583</v>
      </c>
      <c r="J70" s="1" t="s">
        <v>324</v>
      </c>
      <c r="K70" s="1" t="s">
        <v>583</v>
      </c>
      <c r="L70" s="1" t="s">
        <v>583</v>
      </c>
      <c r="M70" s="1" t="s">
        <v>325</v>
      </c>
      <c r="N70" s="1" t="s">
        <v>325</v>
      </c>
      <c r="O70" s="1" t="s">
        <v>326</v>
      </c>
      <c r="P70" s="1" t="s">
        <v>327</v>
      </c>
      <c r="Q70" s="1" t="s">
        <v>328</v>
      </c>
      <c r="R70" s="1" t="s">
        <v>584</v>
      </c>
      <c r="S70" s="1" t="s">
        <v>330</v>
      </c>
      <c r="T70" s="1" t="s">
        <v>331</v>
      </c>
      <c r="U70" s="1" t="s">
        <v>332</v>
      </c>
    </row>
    <row r="71" s="1" customFormat="1" spans="1:21">
      <c r="A71" s="3">
        <v>18325405707</v>
      </c>
      <c r="B71" s="1" t="s">
        <v>336</v>
      </c>
      <c r="C71" s="1" t="s">
        <v>585</v>
      </c>
      <c r="D71" s="1" t="s">
        <v>586</v>
      </c>
      <c r="E71" s="1" t="s">
        <v>294</v>
      </c>
      <c r="F71" s="1" t="s">
        <v>336</v>
      </c>
      <c r="G71" s="1" t="s">
        <v>321</v>
      </c>
      <c r="H71" s="1" t="s">
        <v>322</v>
      </c>
      <c r="I71" s="1" t="s">
        <v>587</v>
      </c>
      <c r="J71" s="1" t="s">
        <v>324</v>
      </c>
      <c r="K71" s="1" t="s">
        <v>587</v>
      </c>
      <c r="L71" s="1" t="s">
        <v>587</v>
      </c>
      <c r="M71" s="1" t="s">
        <v>325</v>
      </c>
      <c r="N71" s="1" t="s">
        <v>325</v>
      </c>
      <c r="O71" s="1" t="s">
        <v>326</v>
      </c>
      <c r="P71" s="1" t="s">
        <v>327</v>
      </c>
      <c r="Q71" s="1" t="s">
        <v>328</v>
      </c>
      <c r="R71" s="1" t="s">
        <v>588</v>
      </c>
      <c r="S71" s="1" t="s">
        <v>330</v>
      </c>
      <c r="T71" s="1" t="s">
        <v>331</v>
      </c>
      <c r="U71" s="1" t="s">
        <v>332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2022-07-11T02:16:33Z</dcterms:created>
  <dcterms:modified xsi:type="dcterms:W3CDTF">2022-07-11T02:23:16Z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1AA53E12F8FE447086356F2F6EAF75E9</vt:lpwstr>
  </property>
  <property fmtid="{D5CDD505-2E9C-101B-9397-08002B2CF9AE}" pid="3" name="KSOProductBuildVer">
    <vt:lpwstr>2052-11.1.0.11830</vt:lpwstr>
  </property>
</Properties>
</file>