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对账!$A$1:$X$37</definedName>
  </definedNames>
  <calcPr calcId="144525"/>
</workbook>
</file>

<file path=xl/sharedStrings.xml><?xml version="1.0" encoding="utf-8"?>
<sst xmlns="http://schemas.openxmlformats.org/spreadsheetml/2006/main" count="1242" uniqueCount="340">
  <si>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</si>
  <si>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</si>
  <si>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</si>
  <si>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</si>
  <si>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</si>
  <si>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</si>
  <si>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</si>
  <si>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</si>
  <si>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</si>
  <si>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</si>
  <si>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</si>
  <si>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</si>
  <si>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</si>
  <si>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</si>
  <si>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</si>
  <si>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</si>
  <si>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</si>
  <si>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</si>
  <si>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</si>
  <si>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</si>
  <si>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</si>
  <si>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</si>
  <si>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</si>
  <si>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</si>
  <si>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</si>
  <si>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18113701286	</t>
  </si>
  <si>
    <t>Ctrip</t>
  </si>
  <si>
    <t>正常</t>
  </si>
  <si>
    <t>[钦州]城市便捷酒店(钦州汽车南站店)(72816319)</t>
  </si>
  <si>
    <t>特惠大床房&lt;双人入住&gt;&lt;内宾&gt;&lt;预付&gt;&lt;无早&gt;</t>
  </si>
  <si>
    <t>CNY</t>
  </si>
  <si>
    <t>农燕秋</t>
  </si>
  <si>
    <t>CA11323220712CNY</t>
  </si>
  <si>
    <t>未提现</t>
  </si>
  <si>
    <t>携程开票</t>
  </si>
  <si>
    <t xml:space="preserve">	</t>
  </si>
  <si>
    <t xml:space="preserve">18115595791	</t>
  </si>
  <si>
    <t>[苏州]维也纳酒店(苏州长江壹号科技大学店)(83982916)</t>
  </si>
  <si>
    <t>高级大床房&lt;双人入住&gt;&lt;内宾&gt;&lt;预付&gt;&lt;双早&gt;</t>
  </si>
  <si>
    <t>陈阳</t>
  </si>
  <si>
    <t>取消</t>
  </si>
  <si>
    <t xml:space="preserve">18128881563	</t>
  </si>
  <si>
    <t>[怀化]城市便捷酒店(怀化第一人民医院医学院店)(71584095)</t>
  </si>
  <si>
    <t>高级双床房&lt;双人入住&gt;&lt;内宾&gt;&lt;预付&gt;&lt;双早&gt;</t>
  </si>
  <si>
    <t>林艳</t>
  </si>
  <si>
    <t xml:space="preserve">18272898955	</t>
  </si>
  <si>
    <t>[西宁]锦江之星品尚(西宁五四西路新华联广场店)(60987257)</t>
  </si>
  <si>
    <t>商务标准房A&lt;双人入住&gt;&lt;内宾&gt;&lt;预付&gt;&lt;双早&gt;</t>
  </si>
  <si>
    <t>孔德鑫</t>
  </si>
  <si>
    <t xml:space="preserve">18283231157	</t>
  </si>
  <si>
    <t>[长治]锦江之星(长治八一广场店)(71451775)</t>
  </si>
  <si>
    <t>标准大小双床房&lt;双人入住&gt;&lt;内宾&gt;&lt;预付&gt;&lt;双早&gt;</t>
  </si>
  <si>
    <t>李翔</t>
  </si>
  <si>
    <t xml:space="preserve">18283693672	</t>
  </si>
  <si>
    <t>[石家庄]锦江之星品尚(石家庄勒泰中心平安大街地铁站店)(69030761)</t>
  </si>
  <si>
    <t>标准大床房&lt;双人入住&gt;&lt;内宾&gt;&lt;预付&gt;&lt;双早&gt;</t>
  </si>
  <si>
    <t>张家硕</t>
  </si>
  <si>
    <t xml:space="preserve">18293231383	</t>
  </si>
  <si>
    <t>[天津]锦江之星(天津钢管公司店)(71450670)</t>
  </si>
  <si>
    <t>商务房C&lt;双人入住&gt;&lt;内宾&gt;&lt;预付&gt;&lt;双早&gt;</t>
  </si>
  <si>
    <t>陈文倩</t>
  </si>
  <si>
    <t xml:space="preserve">18299571081	</t>
  </si>
  <si>
    <t>[赤峰]维也纳酒店(赤峰赤锡路店)(83833086)</t>
  </si>
  <si>
    <t>豪华大床房&lt;双人入住&gt;&lt;内宾&gt;&lt;预付&gt;&lt;双早&gt;</t>
  </si>
  <si>
    <t>王旭</t>
  </si>
  <si>
    <t xml:space="preserve">18302748981	</t>
  </si>
  <si>
    <t>[南宁]城市便捷酒店(南宁东盟商务区万象城店)(72814409)</t>
  </si>
  <si>
    <t>高级双床房&lt;双人入住&gt;&lt;内宾&gt;&lt;预付&gt;&lt;无早&gt;</t>
  </si>
  <si>
    <t>黄嘉琪</t>
  </si>
  <si>
    <t xml:space="preserve">18306417012	</t>
  </si>
  <si>
    <t>[宣城]锦江之星(宣城经济开发区梅溪路店)(60988635)</t>
  </si>
  <si>
    <t>商务房B&lt;双人入住&gt;&lt;内宾&gt;&lt;预付&gt;&lt;双早&gt;</t>
  </si>
  <si>
    <t>王超</t>
  </si>
  <si>
    <t xml:space="preserve">18308667887	</t>
  </si>
  <si>
    <t>[昆明]维也纳酒店(春融街七彩云南店)(83828995)</t>
  </si>
  <si>
    <t>刘倩</t>
  </si>
  <si>
    <t xml:space="preserve">18315070518	</t>
  </si>
  <si>
    <t>[北京]IU酒店(北京通州国际影城度假区北门店)(71450659)</t>
  </si>
  <si>
    <t>小U舒适双床房&lt;双人入住&gt;&lt;内宾&gt;&lt;预付&gt;&lt;无早&gt;</t>
  </si>
  <si>
    <t>吴仕龙</t>
  </si>
  <si>
    <t xml:space="preserve">18319019323	</t>
  </si>
  <si>
    <t>[汉寿]维也纳酒店(汉寿万达店)(83321148)</t>
  </si>
  <si>
    <t>标准单人间&lt;单人入住&gt;&lt;内宾&gt;&lt;预付&gt;&lt;单早&gt;</t>
  </si>
  <si>
    <t>黄胜勇</t>
  </si>
  <si>
    <t xml:space="preserve">18319937677	</t>
  </si>
  <si>
    <t>[贺州]维也纳国际酒店(贺州高铁站店)(83812984)</t>
  </si>
  <si>
    <t>覃芳梅</t>
  </si>
  <si>
    <t xml:space="preserve">18320182535	</t>
  </si>
  <si>
    <t>[汕头]维也纳酒店（汕头和平店）(83321161)</t>
  </si>
  <si>
    <t>豪华双床房&lt;双人入住&gt;&lt;内宾&gt;&lt;预付&gt;&lt;双早&gt;</t>
  </si>
  <si>
    <t>李雪娇</t>
  </si>
  <si>
    <t xml:space="preserve">18320278411	</t>
  </si>
  <si>
    <t>[长沙]维也纳国际酒店(长沙高铁南站体育新城店)(79027707)</t>
  </si>
  <si>
    <t>胡胜</t>
  </si>
  <si>
    <t xml:space="preserve">18320643791	</t>
  </si>
  <si>
    <t>[黄冈]精途酒店(黄冈万达广场东门路店)(78103496)</t>
  </si>
  <si>
    <t>标准双床房&lt;双人入住&gt;&lt;内宾&gt;&lt;预付&gt;&lt;无早&gt;</t>
  </si>
  <si>
    <t>喻栋平</t>
  </si>
  <si>
    <t xml:space="preserve">18320854420	</t>
  </si>
  <si>
    <t>[重庆]7天优品酒店(重庆红旗河沟加州店)(66021228)</t>
  </si>
  <si>
    <t>优品大床房&lt;双人入住&gt;&lt;内宾&gt;&lt;预付&gt;&lt;双早&gt;</t>
  </si>
  <si>
    <t>谭静</t>
  </si>
  <si>
    <t xml:space="preserve">18321514979	</t>
  </si>
  <si>
    <t>[武汉]城市便捷酒店(武汉江夏体育馆店)(71580760)</t>
  </si>
  <si>
    <t>标准大床房&lt;双人入住&gt;&lt;内宾&gt;&lt;预付&gt;&lt;无早&gt;</t>
  </si>
  <si>
    <t>魏恒山</t>
  </si>
  <si>
    <t xml:space="preserve">18322194508	</t>
  </si>
  <si>
    <t>王玲</t>
  </si>
  <si>
    <t xml:space="preserve">18326001976	</t>
  </si>
  <si>
    <t>[太原]维也纳国际酒店(太原下元公元时代城店)(83923905)</t>
  </si>
  <si>
    <t>刘达</t>
  </si>
  <si>
    <t xml:space="preserve">18326734602	</t>
  </si>
  <si>
    <t>[射阳]锦江之星品尚(射阳幸福华城店)(71451032)</t>
  </si>
  <si>
    <t>单人房A&lt;单人入住&gt;&lt;内宾&gt;&lt;预付&gt;&lt;单早&gt;</t>
  </si>
  <si>
    <t>谢树利</t>
  </si>
  <si>
    <t xml:space="preserve">18326949283	</t>
  </si>
  <si>
    <t>[高安]城市便捷酒店(宜春高安大道店)(72816346)</t>
  </si>
  <si>
    <t>杨千一</t>
  </si>
  <si>
    <t xml:space="preserve">18327165670	</t>
  </si>
  <si>
    <t>[宾阳]城市便捷酒店(宾阳广场店)(72814330)</t>
  </si>
  <si>
    <t>精选大床房&lt;双人入住&gt;&lt;内宾&gt;&lt;预付&gt;&lt;无早&gt;</t>
  </si>
  <si>
    <t>王明</t>
  </si>
  <si>
    <t xml:space="preserve">18327515097	</t>
  </si>
  <si>
    <t>[九寨沟]锦江之星(九寨沟景区店)(73271943)</t>
  </si>
  <si>
    <t>标准大床房&lt;单人入住&gt;&lt;内宾&gt;&lt;预付&gt;&lt;无早&gt;</t>
  </si>
  <si>
    <t>范稚煊</t>
  </si>
  <si>
    <t xml:space="preserve">18327672964	</t>
  </si>
  <si>
    <t>[广州]城市便捷酒店(广州同德地铁站店)(72815513)</t>
  </si>
  <si>
    <t>商务双床房&lt;双人入住&gt;&lt;内宾&gt;&lt;预付&gt;&lt;无早&gt;</t>
  </si>
  <si>
    <t>郭亮</t>
  </si>
  <si>
    <t xml:space="preserve">18327784462	</t>
  </si>
  <si>
    <t>[吉安]城市便捷酒店(吉安铜锣湾广场店)(72814797)</t>
  </si>
  <si>
    <t>商务大床房&lt;双人入住&gt;&lt;内宾&gt;&lt;预付&gt;&lt;无早&gt;</t>
  </si>
  <si>
    <t>袁栋刚</t>
  </si>
  <si>
    <t xml:space="preserve">18327855505	</t>
  </si>
  <si>
    <t>[沧州]维也纳国际酒店(沧州宏宇大厦高铁站店)(83923261)</t>
  </si>
  <si>
    <t>杨皓程</t>
  </si>
  <si>
    <t xml:space="preserve">18328088431	</t>
  </si>
  <si>
    <t>[靖西]城市便捷酒店(百色财富广场店)(72814742)</t>
  </si>
  <si>
    <t>招永波</t>
  </si>
  <si>
    <t xml:space="preserve">18328182542	</t>
  </si>
  <si>
    <t>[郑州]锦江都城酒店(郑州二七万达广场店)(71013758)</t>
  </si>
  <si>
    <t>精致商务房&lt;双人入住&gt;&lt;内宾&gt;&lt;预付&gt;&lt;双早&gt;</t>
  </si>
  <si>
    <t>刘鹏</t>
  </si>
  <si>
    <t xml:space="preserve">18328250351	</t>
  </si>
  <si>
    <t>[聊城]锦江之星品尚酒店(茌平枣乡街店)(66028479)</t>
  </si>
  <si>
    <t>洪涛</t>
  </si>
  <si>
    <t xml:space="preserve">18328356101	</t>
  </si>
  <si>
    <t>[东莞]维也纳酒店(东莞松山湖景区店)(83967254)</t>
  </si>
  <si>
    <t>陈士新</t>
  </si>
  <si>
    <t xml:space="preserve">18328359301	</t>
  </si>
  <si>
    <t xml:space="preserve">18328942830	</t>
  </si>
  <si>
    <t>[重庆]维也纳3好酒店(重庆万盛宏恩财富广场店)(83812333)</t>
  </si>
  <si>
    <t>张桂云</t>
  </si>
  <si>
    <t xml:space="preserve">18334200233	</t>
  </si>
  <si>
    <t>[鄂州]城市便捷酒店(鄂州花湖高铁站店)(78098240)</t>
  </si>
  <si>
    <t>王升</t>
  </si>
  <si>
    <t xml:space="preserve">18334801352	</t>
  </si>
  <si>
    <t>[百色]城市便捷酒店(百色锦绣国际店)(72816293)</t>
  </si>
  <si>
    <t>李振华</t>
  </si>
  <si>
    <t>，</t>
  </si>
  <si>
    <t>A220712100302481</t>
  </si>
  <si>
    <t>CNY / HKD 当前参考汇率: 1.165191719</t>
  </si>
  <si>
    <t>总计：8867.46 CNY/
10332.29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</si>
  <si>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</si>
  <si>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</si>
  <si>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</si>
  <si>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</si>
  <si>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</si>
  <si>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</si>
  <si>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</si>
  <si>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</si>
  <si>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</si>
  <si>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</si>
  <si>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</si>
  <si>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</si>
  <si>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</si>
  <si>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</si>
  <si>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</si>
  <si>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</si>
  <si>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</si>
  <si>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</si>
  <si>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2022-07-08</t>
  </si>
  <si>
    <t>2615175</t>
  </si>
  <si>
    <t>城市便捷酒店(百色锦绣国际店)</t>
  </si>
  <si>
    <t>2022-07-09</t>
  </si>
  <si>
    <t>退房日月结</t>
  </si>
  <si>
    <t>282.54</t>
  </si>
  <si>
    <t>RMB</t>
  </si>
  <si>
    <t>0</t>
  </si>
  <si>
    <t>0.00</t>
  </si>
  <si>
    <t>携程汇智国内直连</t>
  </si>
  <si>
    <t>1861</t>
  </si>
  <si>
    <t>2022-07-08 21:17:47</t>
  </si>
  <si>
    <t>否</t>
  </si>
  <si>
    <t>汇智国际旅游发展有限公司</t>
  </si>
  <si>
    <t>直连</t>
  </si>
  <si>
    <t>2615101</t>
  </si>
  <si>
    <t>城市便捷酒店(鄂州花湖高铁站店)</t>
  </si>
  <si>
    <t>175.44</t>
  </si>
  <si>
    <t>2022-07-08 19:49:05</t>
  </si>
  <si>
    <t>2614870</t>
  </si>
  <si>
    <t>维也纳3好酒店(重庆万盛宏恩财富广场店)</t>
  </si>
  <si>
    <t>184.37</t>
  </si>
  <si>
    <t>2022-07-08 14:09:42</t>
  </si>
  <si>
    <t>2614787</t>
  </si>
  <si>
    <t>维也纳酒店(东莞松山湖景区店)</t>
  </si>
  <si>
    <t>243.08</t>
  </si>
  <si>
    <t>2022-07-08 12:41:48</t>
  </si>
  <si>
    <t>2614785</t>
  </si>
  <si>
    <t>260.59</t>
  </si>
  <si>
    <t>2022-07-08 12:41:19</t>
  </si>
  <si>
    <t>2614775</t>
  </si>
  <si>
    <t>锦江之星品尚酒店(茌平枣乡街店)</t>
  </si>
  <si>
    <t>159.65</t>
  </si>
  <si>
    <t>2022-07-08 12:25:24</t>
  </si>
  <si>
    <t>2614764</t>
  </si>
  <si>
    <t>锦江都城酒店(郑州二七万达广场店)</t>
  </si>
  <si>
    <t>237.93</t>
  </si>
  <si>
    <t>2022-07-08 12:15:11</t>
  </si>
  <si>
    <t>2614750</t>
  </si>
  <si>
    <t>城市便捷酒店(百色财富广场店)</t>
  </si>
  <si>
    <t>155.04</t>
  </si>
  <si>
    <t>2022-07-08 12:00:44</t>
  </si>
  <si>
    <t>2614716</t>
  </si>
  <si>
    <t>维也纳国际酒店(沧州宏宇大厦高铁站店)</t>
  </si>
  <si>
    <t>251.32</t>
  </si>
  <si>
    <t>2022-07-08 11:24:30</t>
  </si>
  <si>
    <t>2614705</t>
  </si>
  <si>
    <t>城市便捷酒店(吉安铜锣湾广场店)</t>
  </si>
  <si>
    <t>228.48</t>
  </si>
  <si>
    <t>2022-07-08 11:13:05</t>
  </si>
  <si>
    <t>2614687</t>
  </si>
  <si>
    <t>城市便捷酒店(广州同德地铁站店)</t>
  </si>
  <si>
    <t>167.28</t>
  </si>
  <si>
    <t>2022-07-08 10:54:27</t>
  </si>
  <si>
    <t>2614666</t>
  </si>
  <si>
    <t>锦江之星(九寨沟景区店)</t>
  </si>
  <si>
    <t>294.58</t>
  </si>
  <si>
    <t>2022-07-08 10:25:42</t>
  </si>
  <si>
    <t>2614606</t>
  </si>
  <si>
    <t>城市便捷酒店(宾阳广场店)</t>
  </si>
  <si>
    <t>148.19</t>
  </si>
  <si>
    <t>2022-07-08 09:10:41</t>
  </si>
  <si>
    <t>2614566</t>
  </si>
  <si>
    <t>城市便捷酒店(宜春高安大道店)</t>
  </si>
  <si>
    <t>141.08</t>
  </si>
  <si>
    <t>2022-07-08 08:04:37</t>
  </si>
  <si>
    <t>2614482</t>
  </si>
  <si>
    <t>锦江之星品尚(射阳幸福华城店)</t>
  </si>
  <si>
    <t>133.90</t>
  </si>
  <si>
    <t>2022-07-08 04:18:09</t>
  </si>
  <si>
    <t>2022-07-07</t>
  </si>
  <si>
    <t>2614314</t>
  </si>
  <si>
    <t>维也纳国际酒店(太原公元时代城店)</t>
  </si>
  <si>
    <t>311.06</t>
  </si>
  <si>
    <t>2022-07-07 23:12:56</t>
  </si>
  <si>
    <t>2614202</t>
  </si>
  <si>
    <t>锦江之星(天津钢管公司店)</t>
  </si>
  <si>
    <t>167.89</t>
  </si>
  <si>
    <t>2022-07-07 21:34:45</t>
  </si>
  <si>
    <t>2614110</t>
  </si>
  <si>
    <t>城市便捷酒店(武汉江夏体育馆店)</t>
  </si>
  <si>
    <t>196.91</t>
  </si>
  <si>
    <t>2022-07-07 19:51:13</t>
  </si>
  <si>
    <t>2614032</t>
  </si>
  <si>
    <t>7天优品酒店(重庆红旗河沟加州店)</t>
  </si>
  <si>
    <t>372.86</t>
  </si>
  <si>
    <t>2022-07-07 18:07:21</t>
  </si>
  <si>
    <t>2614009</t>
  </si>
  <si>
    <t>精途酒店(黄冈万达广场东门路店)</t>
  </si>
  <si>
    <t>419.20</t>
  </si>
  <si>
    <t>2022-07-07 17:35:30</t>
  </si>
  <si>
    <t>2613966</t>
  </si>
  <si>
    <t>维也纳国际酒店(长沙高铁南站体育新城店)</t>
  </si>
  <si>
    <t>272.95</t>
  </si>
  <si>
    <t>2022-07-07 16:40:11</t>
  </si>
  <si>
    <t>2613954</t>
  </si>
  <si>
    <t>维也纳酒店（汕头和平店）</t>
  </si>
  <si>
    <t>277.07</t>
  </si>
  <si>
    <t>2022-07-07 16:25:03</t>
  </si>
  <si>
    <t>2613922</t>
  </si>
  <si>
    <t>维也纳国际酒店(贺州高铁站店)</t>
  </si>
  <si>
    <t>242.05</t>
  </si>
  <si>
    <t>2022-07-07 15:45:00</t>
  </si>
  <si>
    <t>2613787</t>
  </si>
  <si>
    <t>维也纳酒店(汉寿万达店)</t>
  </si>
  <si>
    <t>192.61</t>
  </si>
  <si>
    <t>2022-07-07 13:16:23</t>
  </si>
  <si>
    <t>2613663</t>
  </si>
  <si>
    <t>IU酒店(北京通州国际影城度假区北门店)</t>
  </si>
  <si>
    <t>343.70</t>
  </si>
  <si>
    <t>2022-07-07 11:20:44</t>
  </si>
  <si>
    <t>2022-07-06</t>
  </si>
  <si>
    <t>2612925</t>
  </si>
  <si>
    <t>维也纳酒店(云南春融街七彩云南店)</t>
  </si>
  <si>
    <t>235.87</t>
  </si>
  <si>
    <t>2022-07-06 17:02:38</t>
  </si>
  <si>
    <t>2022-07-04</t>
  </si>
  <si>
    <t>2610699</t>
  </si>
  <si>
    <t>锦江之星(石家庄勒泰中心平安大街地铁站店)</t>
  </si>
  <si>
    <t>133.25</t>
  </si>
  <si>
    <t>2022-07-04 12:30:05</t>
  </si>
  <si>
    <t>2610650</t>
  </si>
  <si>
    <t>锦江之星（长治八一广场店）</t>
  </si>
  <si>
    <t>142.48</t>
  </si>
  <si>
    <t>2022-07-04 11:28:19</t>
  </si>
  <si>
    <t>2022-07-03</t>
  </si>
  <si>
    <t>2609972</t>
  </si>
  <si>
    <t>锦江之星品尚(西宁五四西路新华联广场店)</t>
  </si>
  <si>
    <t>1254.60</t>
  </si>
  <si>
    <t>2022-07-03 15:37:50</t>
  </si>
  <si>
    <t>2022-06-16</t>
  </si>
  <si>
    <t>2592633</t>
  </si>
  <si>
    <t>城市便捷酒店(怀化第一人民医院医学院店)</t>
  </si>
  <si>
    <t>172.71</t>
  </si>
  <si>
    <t>2022-06-16 11:41:30</t>
  </si>
  <si>
    <t>2022-06-14</t>
  </si>
  <si>
    <t>2590048</t>
  </si>
  <si>
    <t>维也纳酒店(苏州长江壹号科技大学店)</t>
  </si>
  <si>
    <t>2022-06-14 12:56:19</t>
  </si>
  <si>
    <t>2022-06-13</t>
  </si>
  <si>
    <t>2589479</t>
  </si>
  <si>
    <t>城市便捷酒店(钦州汽车南站店)</t>
  </si>
  <si>
    <t>2022-06-13 22:37:47</t>
  </si>
  <si>
    <t>2612604</t>
  </si>
  <si>
    <t>锦江之星(宣城经济开发区梅溪路店)</t>
  </si>
  <si>
    <t>151.41</t>
  </si>
  <si>
    <t>2022-07-06 11:31:06</t>
  </si>
  <si>
    <t>2022-07-05</t>
  </si>
  <si>
    <t>2612274</t>
  </si>
  <si>
    <t>城市便捷酒店(南宁万象城店)</t>
  </si>
  <si>
    <t>417.17</t>
  </si>
  <si>
    <t>2022-07-05 23:51:22</t>
  </si>
  <si>
    <t>2611865</t>
  </si>
  <si>
    <t>维也纳酒店(赤峰赤锡路店)</t>
  </si>
  <si>
    <t>500.20</t>
  </si>
  <si>
    <t>2022-07-05 15:59:43</t>
  </si>
  <si>
    <t>2611503</t>
  </si>
  <si>
    <t>2022-07-05 09:16:02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</si>
</sst>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44750</v>
      </c>
      <c r="G2" s="6">
        <v>44751</v>
      </c>
      <c r="H2" s="4">
        <v>1</v>
      </c>
      <c r="I2" s="4">
        <v>1</v>
      </c>
      <c r="J2" s="4">
        <v>1</v>
      </c>
      <c r="K2" s="4" t="s">
        <v>30</v>
      </c>
      <c r="L2" s="4">
        <v>144.43</v>
      </c>
      <c r="M2" s="4">
        <v>144.43</v>
      </c>
      <c r="N2" s="4" t="s">
        <v>31</v>
      </c>
      <c r="O2" s="4" t="s">
        <v>32</v>
      </c>
      <c r="P2" s="4" t="s">
        <v>33</v>
      </c>
      <c r="Q2" s="4">
        <v>0</v>
      </c>
      <c r="R2" s="7">
        <v>44725</v>
      </c>
      <c r="S2" s="6">
        <v>44754</v>
      </c>
      <c r="T2" s="4" t="s">
        <v>34</v>
      </c>
      <c r="U2" s="4">
        <v>144.43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44750</v>
      </c>
      <c r="G3" s="6">
        <v>44751</v>
      </c>
      <c r="H3" s="4">
        <v>1</v>
      </c>
      <c r="I3" s="4">
        <v>1</v>
      </c>
      <c r="J3" s="4">
        <v>1</v>
      </c>
      <c r="K3" s="4" t="s">
        <v>30</v>
      </c>
      <c r="L3" s="4">
        <v>197.93</v>
      </c>
      <c r="M3" s="4">
        <v>197.93</v>
      </c>
      <c r="N3" s="4" t="s">
        <v>39</v>
      </c>
      <c r="O3" s="4" t="s">
        <v>32</v>
      </c>
      <c r="P3" s="4" t="s">
        <v>33</v>
      </c>
      <c r="Q3" s="4">
        <v>0</v>
      </c>
      <c r="R3" s="7">
        <v>44726</v>
      </c>
      <c r="S3" s="6">
        <v>44754</v>
      </c>
      <c r="T3" s="4" t="s">
        <v>34</v>
      </c>
      <c r="U3" s="4">
        <v>197.93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36</v>
      </c>
      <c r="B4" s="4" t="s">
        <v>26</v>
      </c>
      <c r="C4" s="4" t="s">
        <v>40</v>
      </c>
      <c r="D4" s="4" t="s">
        <v>37</v>
      </c>
      <c r="E4" s="4" t="s">
        <v>38</v>
      </c>
      <c r="F4" s="6">
        <v>44750</v>
      </c>
      <c r="G4" s="6">
        <v>44751</v>
      </c>
      <c r="H4" s="4">
        <v>1</v>
      </c>
      <c r="I4" s="4">
        <v>1</v>
      </c>
      <c r="J4" s="4">
        <v>1</v>
      </c>
      <c r="K4" s="4" t="s">
        <v>30</v>
      </c>
      <c r="L4" s="4">
        <v>-197.93</v>
      </c>
      <c r="M4" s="4">
        <v>-197.93</v>
      </c>
      <c r="N4" s="4" t="s">
        <v>39</v>
      </c>
      <c r="O4" s="4" t="s">
        <v>32</v>
      </c>
      <c r="P4" s="4" t="s">
        <v>33</v>
      </c>
      <c r="Q4" s="4">
        <v>0</v>
      </c>
      <c r="R4" s="7">
        <v>44726</v>
      </c>
      <c r="S4" s="6">
        <v>44754</v>
      </c>
      <c r="T4" s="4" t="s">
        <v>34</v>
      </c>
      <c r="U4" s="4">
        <v>-197.93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41</v>
      </c>
      <c r="B5" s="4" t="s">
        <v>26</v>
      </c>
      <c r="C5" s="4" t="s">
        <v>27</v>
      </c>
      <c r="D5" s="4" t="s">
        <v>42</v>
      </c>
      <c r="E5" s="4" t="s">
        <v>43</v>
      </c>
      <c r="F5" s="6">
        <v>44750</v>
      </c>
      <c r="G5" s="6">
        <v>44751</v>
      </c>
      <c r="H5" s="4">
        <v>1</v>
      </c>
      <c r="I5" s="4">
        <v>1</v>
      </c>
      <c r="J5" s="4">
        <v>1</v>
      </c>
      <c r="K5" s="4" t="s">
        <v>30</v>
      </c>
      <c r="L5" s="4">
        <v>172.71</v>
      </c>
      <c r="M5" s="4">
        <v>172.71</v>
      </c>
      <c r="N5" s="4" t="s">
        <v>44</v>
      </c>
      <c r="O5" s="4" t="s">
        <v>32</v>
      </c>
      <c r="P5" s="4" t="s">
        <v>33</v>
      </c>
      <c r="Q5" s="4">
        <v>0</v>
      </c>
      <c r="R5" s="7">
        <v>44728</v>
      </c>
      <c r="S5" s="6">
        <v>44754</v>
      </c>
      <c r="T5" s="4" t="s">
        <v>34</v>
      </c>
      <c r="U5" s="4">
        <v>172.71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45</v>
      </c>
      <c r="B6" s="4" t="s">
        <v>26</v>
      </c>
      <c r="C6" s="4" t="s">
        <v>27</v>
      </c>
      <c r="D6" s="4" t="s">
        <v>46</v>
      </c>
      <c r="E6" s="4" t="s">
        <v>47</v>
      </c>
      <c r="F6" s="6">
        <v>44745</v>
      </c>
      <c r="G6" s="6">
        <v>44751</v>
      </c>
      <c r="H6" s="4">
        <v>1</v>
      </c>
      <c r="I6" s="4">
        <v>6</v>
      </c>
      <c r="J6" s="4">
        <v>6</v>
      </c>
      <c r="K6" s="4" t="s">
        <v>30</v>
      </c>
      <c r="L6" s="4">
        <v>1254.6</v>
      </c>
      <c r="M6" s="4">
        <v>1254.6</v>
      </c>
      <c r="N6" s="4" t="s">
        <v>48</v>
      </c>
      <c r="O6" s="4" t="s">
        <v>32</v>
      </c>
      <c r="P6" s="4" t="s">
        <v>33</v>
      </c>
      <c r="Q6" s="4">
        <v>0</v>
      </c>
      <c r="R6" s="7">
        <v>44745</v>
      </c>
      <c r="S6" s="6">
        <v>44754</v>
      </c>
      <c r="T6" s="4" t="s">
        <v>34</v>
      </c>
      <c r="U6" s="4">
        <v>1254.6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25</v>
      </c>
      <c r="B7" s="4" t="s">
        <v>26</v>
      </c>
      <c r="C7" s="4" t="s">
        <v>40</v>
      </c>
      <c r="D7" s="4" t="s">
        <v>28</v>
      </c>
      <c r="E7" s="4" t="s">
        <v>29</v>
      </c>
      <c r="F7" s="6">
        <v>44750</v>
      </c>
      <c r="G7" s="6">
        <v>44751</v>
      </c>
      <c r="H7" s="4">
        <v>1</v>
      </c>
      <c r="I7" s="4">
        <v>1</v>
      </c>
      <c r="J7" s="4">
        <v>1</v>
      </c>
      <c r="K7" s="4" t="s">
        <v>30</v>
      </c>
      <c r="L7" s="4">
        <v>-144.43</v>
      </c>
      <c r="M7" s="4">
        <v>-144.43</v>
      </c>
      <c r="N7" s="4" t="s">
        <v>31</v>
      </c>
      <c r="O7" s="4" t="s">
        <v>32</v>
      </c>
      <c r="P7" s="4" t="s">
        <v>33</v>
      </c>
      <c r="Q7" s="4">
        <v>0</v>
      </c>
      <c r="R7" s="7">
        <v>44725</v>
      </c>
      <c r="S7" s="6">
        <v>44754</v>
      </c>
      <c r="T7" s="4" t="s">
        <v>34</v>
      </c>
      <c r="U7" s="4">
        <v>-144.43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49</v>
      </c>
      <c r="B8" s="4" t="s">
        <v>26</v>
      </c>
      <c r="C8" s="4" t="s">
        <v>27</v>
      </c>
      <c r="D8" s="4" t="s">
        <v>50</v>
      </c>
      <c r="E8" s="4" t="s">
        <v>51</v>
      </c>
      <c r="F8" s="6">
        <v>44750</v>
      </c>
      <c r="G8" s="6">
        <v>44751</v>
      </c>
      <c r="H8" s="4">
        <v>1</v>
      </c>
      <c r="I8" s="4">
        <v>1</v>
      </c>
      <c r="J8" s="4">
        <v>1</v>
      </c>
      <c r="K8" s="4" t="s">
        <v>30</v>
      </c>
      <c r="L8" s="4">
        <v>142.48</v>
      </c>
      <c r="M8" s="4">
        <v>142.48</v>
      </c>
      <c r="N8" s="4" t="s">
        <v>52</v>
      </c>
      <c r="O8" s="4" t="s">
        <v>32</v>
      </c>
      <c r="P8" s="4" t="s">
        <v>33</v>
      </c>
      <c r="Q8" s="4">
        <v>0</v>
      </c>
      <c r="R8" s="7">
        <v>44746</v>
      </c>
      <c r="S8" s="6">
        <v>44754</v>
      </c>
      <c r="T8" s="4" t="s">
        <v>34</v>
      </c>
      <c r="U8" s="4">
        <v>142.48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53</v>
      </c>
      <c r="B9" s="4" t="s">
        <v>26</v>
      </c>
      <c r="C9" s="4" t="s">
        <v>27</v>
      </c>
      <c r="D9" s="4" t="s">
        <v>54</v>
      </c>
      <c r="E9" s="4" t="s">
        <v>55</v>
      </c>
      <c r="F9" s="6">
        <v>44750</v>
      </c>
      <c r="G9" s="6">
        <v>44751</v>
      </c>
      <c r="H9" s="4">
        <v>1</v>
      </c>
      <c r="I9" s="4">
        <v>1</v>
      </c>
      <c r="J9" s="4">
        <v>1</v>
      </c>
      <c r="K9" s="4" t="s">
        <v>30</v>
      </c>
      <c r="L9" s="4">
        <v>133.25</v>
      </c>
      <c r="M9" s="4">
        <v>133.25</v>
      </c>
      <c r="N9" s="4" t="s">
        <v>56</v>
      </c>
      <c r="O9" s="4" t="s">
        <v>32</v>
      </c>
      <c r="P9" s="4" t="s">
        <v>33</v>
      </c>
      <c r="Q9" s="4">
        <v>0</v>
      </c>
      <c r="R9" s="7">
        <v>44746</v>
      </c>
      <c r="S9" s="6">
        <v>44754</v>
      </c>
      <c r="T9" s="4" t="s">
        <v>34</v>
      </c>
      <c r="U9" s="4">
        <v>133.25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57</v>
      </c>
      <c r="B10" s="4" t="s">
        <v>26</v>
      </c>
      <c r="C10" s="4" t="s">
        <v>27</v>
      </c>
      <c r="D10" s="4" t="s">
        <v>58</v>
      </c>
      <c r="E10" s="4" t="s">
        <v>59</v>
      </c>
      <c r="F10" s="6">
        <v>44750</v>
      </c>
      <c r="G10" s="6">
        <v>44751</v>
      </c>
      <c r="H10" s="4">
        <v>1</v>
      </c>
      <c r="I10" s="4">
        <v>1</v>
      </c>
      <c r="J10" s="4">
        <v>1</v>
      </c>
      <c r="K10" s="4" t="s">
        <v>30</v>
      </c>
      <c r="L10" s="4">
        <v>150.68</v>
      </c>
      <c r="M10" s="4">
        <v>150.68</v>
      </c>
      <c r="N10" s="4" t="s">
        <v>60</v>
      </c>
      <c r="O10" s="4" t="s">
        <v>32</v>
      </c>
      <c r="P10" s="4" t="s">
        <v>33</v>
      </c>
      <c r="Q10" s="4">
        <v>0</v>
      </c>
      <c r="R10" s="7">
        <v>44747</v>
      </c>
      <c r="S10" s="6">
        <v>44754</v>
      </c>
      <c r="T10" s="4" t="s">
        <v>34</v>
      </c>
      <c r="U10" s="4">
        <v>150.68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61</v>
      </c>
      <c r="B11" s="4" t="s">
        <v>26</v>
      </c>
      <c r="C11" s="4" t="s">
        <v>27</v>
      </c>
      <c r="D11" s="4" t="s">
        <v>62</v>
      </c>
      <c r="E11" s="4" t="s">
        <v>63</v>
      </c>
      <c r="F11" s="6">
        <v>44749</v>
      </c>
      <c r="G11" s="6">
        <v>44751</v>
      </c>
      <c r="H11" s="4">
        <v>1</v>
      </c>
      <c r="I11" s="4">
        <v>2</v>
      </c>
      <c r="J11" s="4">
        <v>2</v>
      </c>
      <c r="K11" s="4" t="s">
        <v>30</v>
      </c>
      <c r="L11" s="4">
        <v>500.2</v>
      </c>
      <c r="M11" s="4">
        <v>500.2</v>
      </c>
      <c r="N11" s="4" t="s">
        <v>64</v>
      </c>
      <c r="O11" s="4" t="s">
        <v>32</v>
      </c>
      <c r="P11" s="4" t="s">
        <v>33</v>
      </c>
      <c r="Q11" s="4">
        <v>0</v>
      </c>
      <c r="R11" s="7">
        <v>44747</v>
      </c>
      <c r="S11" s="6">
        <v>44754</v>
      </c>
      <c r="T11" s="4" t="s">
        <v>34</v>
      </c>
      <c r="U11" s="4">
        <v>500.2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65</v>
      </c>
      <c r="B12" s="4" t="s">
        <v>26</v>
      </c>
      <c r="C12" s="4" t="s">
        <v>27</v>
      </c>
      <c r="D12" s="4" t="s">
        <v>66</v>
      </c>
      <c r="E12" s="4" t="s">
        <v>67</v>
      </c>
      <c r="F12" s="6">
        <v>44749</v>
      </c>
      <c r="G12" s="6">
        <v>44751</v>
      </c>
      <c r="H12" s="4">
        <v>1</v>
      </c>
      <c r="I12" s="4">
        <v>2</v>
      </c>
      <c r="J12" s="4">
        <v>2</v>
      </c>
      <c r="K12" s="4" t="s">
        <v>30</v>
      </c>
      <c r="L12" s="4">
        <v>417.17</v>
      </c>
      <c r="M12" s="4">
        <v>417.17</v>
      </c>
      <c r="N12" s="4" t="s">
        <v>68</v>
      </c>
      <c r="O12" s="4" t="s">
        <v>32</v>
      </c>
      <c r="P12" s="4" t="s">
        <v>33</v>
      </c>
      <c r="Q12" s="4">
        <v>0</v>
      </c>
      <c r="R12" s="7">
        <v>44747</v>
      </c>
      <c r="S12" s="6">
        <v>44754</v>
      </c>
      <c r="T12" s="4" t="s">
        <v>34</v>
      </c>
      <c r="U12" s="4">
        <v>417.17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69</v>
      </c>
      <c r="B13" s="4" t="s">
        <v>26</v>
      </c>
      <c r="C13" s="4" t="s">
        <v>27</v>
      </c>
      <c r="D13" s="4" t="s">
        <v>70</v>
      </c>
      <c r="E13" s="4" t="s">
        <v>71</v>
      </c>
      <c r="F13" s="6">
        <v>44750</v>
      </c>
      <c r="G13" s="6">
        <v>44751</v>
      </c>
      <c r="H13" s="4">
        <v>1</v>
      </c>
      <c r="I13" s="4">
        <v>1</v>
      </c>
      <c r="J13" s="4">
        <v>1</v>
      </c>
      <c r="K13" s="4" t="s">
        <v>30</v>
      </c>
      <c r="L13" s="4">
        <v>151.41</v>
      </c>
      <c r="M13" s="4">
        <v>151.41</v>
      </c>
      <c r="N13" s="4" t="s">
        <v>72</v>
      </c>
      <c r="O13" s="4" t="s">
        <v>32</v>
      </c>
      <c r="P13" s="4" t="s">
        <v>33</v>
      </c>
      <c r="Q13" s="4">
        <v>0</v>
      </c>
      <c r="R13" s="7">
        <v>44748</v>
      </c>
      <c r="S13" s="6">
        <v>44754</v>
      </c>
      <c r="T13" s="4" t="s">
        <v>34</v>
      </c>
      <c r="U13" s="4">
        <v>151.41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73</v>
      </c>
      <c r="B14" s="4" t="s">
        <v>26</v>
      </c>
      <c r="C14" s="4" t="s">
        <v>27</v>
      </c>
      <c r="D14" s="4" t="s">
        <v>74</v>
      </c>
      <c r="E14" s="4" t="s">
        <v>43</v>
      </c>
      <c r="F14" s="6">
        <v>44750</v>
      </c>
      <c r="G14" s="6">
        <v>44751</v>
      </c>
      <c r="H14" s="4">
        <v>1</v>
      </c>
      <c r="I14" s="4">
        <v>1</v>
      </c>
      <c r="J14" s="4">
        <v>1</v>
      </c>
      <c r="K14" s="4" t="s">
        <v>30</v>
      </c>
      <c r="L14" s="4">
        <v>235.87</v>
      </c>
      <c r="M14" s="4">
        <v>235.87</v>
      </c>
      <c r="N14" s="4" t="s">
        <v>75</v>
      </c>
      <c r="O14" s="4" t="s">
        <v>32</v>
      </c>
      <c r="P14" s="4" t="s">
        <v>33</v>
      </c>
      <c r="Q14" s="4">
        <v>0</v>
      </c>
      <c r="R14" s="7">
        <v>44748</v>
      </c>
      <c r="S14" s="6">
        <v>44754</v>
      </c>
      <c r="T14" s="4" t="s">
        <v>34</v>
      </c>
      <c r="U14" s="4">
        <v>235.87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76</v>
      </c>
      <c r="B15" s="4" t="s">
        <v>26</v>
      </c>
      <c r="C15" s="4" t="s">
        <v>27</v>
      </c>
      <c r="D15" s="4" t="s">
        <v>77</v>
      </c>
      <c r="E15" s="4" t="s">
        <v>78</v>
      </c>
      <c r="F15" s="6">
        <v>44749</v>
      </c>
      <c r="G15" s="6">
        <v>44751</v>
      </c>
      <c r="H15" s="4">
        <v>1</v>
      </c>
      <c r="I15" s="4">
        <v>2</v>
      </c>
      <c r="J15" s="4">
        <v>2</v>
      </c>
      <c r="K15" s="4" t="s">
        <v>30</v>
      </c>
      <c r="L15" s="4">
        <v>343.7</v>
      </c>
      <c r="M15" s="4">
        <v>343.7</v>
      </c>
      <c r="N15" s="4" t="s">
        <v>79</v>
      </c>
      <c r="O15" s="4" t="s">
        <v>32</v>
      </c>
      <c r="P15" s="4" t="s">
        <v>33</v>
      </c>
      <c r="Q15" s="4">
        <v>0</v>
      </c>
      <c r="R15" s="7">
        <v>44749</v>
      </c>
      <c r="S15" s="6">
        <v>44754</v>
      </c>
      <c r="T15" s="4" t="s">
        <v>34</v>
      </c>
      <c r="U15" s="4">
        <v>343.7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80</v>
      </c>
      <c r="B16" s="4" t="s">
        <v>26</v>
      </c>
      <c r="C16" s="4" t="s">
        <v>27</v>
      </c>
      <c r="D16" s="4" t="s">
        <v>81</v>
      </c>
      <c r="E16" s="4" t="s">
        <v>82</v>
      </c>
      <c r="F16" s="6">
        <v>44750</v>
      </c>
      <c r="G16" s="6">
        <v>44751</v>
      </c>
      <c r="H16" s="4">
        <v>1</v>
      </c>
      <c r="I16" s="4">
        <v>1</v>
      </c>
      <c r="J16" s="4">
        <v>1</v>
      </c>
      <c r="K16" s="4" t="s">
        <v>30</v>
      </c>
      <c r="L16" s="4">
        <v>192.61</v>
      </c>
      <c r="M16" s="4">
        <v>192.61</v>
      </c>
      <c r="N16" s="4" t="s">
        <v>83</v>
      </c>
      <c r="O16" s="4" t="s">
        <v>32</v>
      </c>
      <c r="P16" s="4" t="s">
        <v>33</v>
      </c>
      <c r="Q16" s="4">
        <v>0</v>
      </c>
      <c r="R16" s="7">
        <v>44749</v>
      </c>
      <c r="S16" s="6">
        <v>44754</v>
      </c>
      <c r="T16" s="4" t="s">
        <v>34</v>
      </c>
      <c r="U16" s="4">
        <v>192.61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84</v>
      </c>
      <c r="B17" s="4" t="s">
        <v>26</v>
      </c>
      <c r="C17" s="4" t="s">
        <v>27</v>
      </c>
      <c r="D17" s="4" t="s">
        <v>85</v>
      </c>
      <c r="E17" s="4" t="s">
        <v>63</v>
      </c>
      <c r="F17" s="6">
        <v>44750</v>
      </c>
      <c r="G17" s="6">
        <v>44751</v>
      </c>
      <c r="H17" s="4">
        <v>1</v>
      </c>
      <c r="I17" s="4">
        <v>1</v>
      </c>
      <c r="J17" s="4">
        <v>1</v>
      </c>
      <c r="K17" s="4" t="s">
        <v>30</v>
      </c>
      <c r="L17" s="4">
        <v>242.05</v>
      </c>
      <c r="M17" s="4">
        <v>242.05</v>
      </c>
      <c r="N17" s="4" t="s">
        <v>86</v>
      </c>
      <c r="O17" s="4" t="s">
        <v>32</v>
      </c>
      <c r="P17" s="4" t="s">
        <v>33</v>
      </c>
      <c r="Q17" s="4">
        <v>0</v>
      </c>
      <c r="R17" s="7">
        <v>44749</v>
      </c>
      <c r="S17" s="6">
        <v>44754</v>
      </c>
      <c r="T17" s="4" t="s">
        <v>34</v>
      </c>
      <c r="U17" s="4">
        <v>242.05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87</v>
      </c>
      <c r="B18" s="4" t="s">
        <v>26</v>
      </c>
      <c r="C18" s="4" t="s">
        <v>27</v>
      </c>
      <c r="D18" s="4" t="s">
        <v>88</v>
      </c>
      <c r="E18" s="4" t="s">
        <v>89</v>
      </c>
      <c r="F18" s="6">
        <v>44750</v>
      </c>
      <c r="G18" s="6">
        <v>44751</v>
      </c>
      <c r="H18" s="4">
        <v>1</v>
      </c>
      <c r="I18" s="4">
        <v>1</v>
      </c>
      <c r="J18" s="4">
        <v>1</v>
      </c>
      <c r="K18" s="4" t="s">
        <v>30</v>
      </c>
      <c r="L18" s="4">
        <v>277.07</v>
      </c>
      <c r="M18" s="4">
        <v>277.07</v>
      </c>
      <c r="N18" s="4" t="s">
        <v>90</v>
      </c>
      <c r="O18" s="4" t="s">
        <v>32</v>
      </c>
      <c r="P18" s="4" t="s">
        <v>33</v>
      </c>
      <c r="Q18" s="4">
        <v>0</v>
      </c>
      <c r="R18" s="7">
        <v>44749</v>
      </c>
      <c r="S18" s="6">
        <v>44754</v>
      </c>
      <c r="T18" s="4" t="s">
        <v>34</v>
      </c>
      <c r="U18" s="4">
        <v>277.07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91</v>
      </c>
      <c r="B19" s="4" t="s">
        <v>26</v>
      </c>
      <c r="C19" s="4" t="s">
        <v>27</v>
      </c>
      <c r="D19" s="4" t="s">
        <v>92</v>
      </c>
      <c r="E19" s="4" t="s">
        <v>38</v>
      </c>
      <c r="F19" s="6">
        <v>44750</v>
      </c>
      <c r="G19" s="6">
        <v>44751</v>
      </c>
      <c r="H19" s="4">
        <v>1</v>
      </c>
      <c r="I19" s="4">
        <v>1</v>
      </c>
      <c r="J19" s="4">
        <v>1</v>
      </c>
      <c r="K19" s="4" t="s">
        <v>30</v>
      </c>
      <c r="L19" s="4">
        <v>272.95</v>
      </c>
      <c r="M19" s="4">
        <v>272.95</v>
      </c>
      <c r="N19" s="4" t="s">
        <v>93</v>
      </c>
      <c r="O19" s="4" t="s">
        <v>32</v>
      </c>
      <c r="P19" s="4" t="s">
        <v>33</v>
      </c>
      <c r="Q19" s="4">
        <v>0</v>
      </c>
      <c r="R19" s="7">
        <v>44749</v>
      </c>
      <c r="S19" s="6">
        <v>44754</v>
      </c>
      <c r="T19" s="4" t="s">
        <v>34</v>
      </c>
      <c r="U19" s="4">
        <v>272.95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94</v>
      </c>
      <c r="B20" s="4" t="s">
        <v>26</v>
      </c>
      <c r="C20" s="4" t="s">
        <v>27</v>
      </c>
      <c r="D20" s="4" t="s">
        <v>95</v>
      </c>
      <c r="E20" s="4" t="s">
        <v>96</v>
      </c>
      <c r="F20" s="6">
        <v>44749</v>
      </c>
      <c r="G20" s="6">
        <v>44751</v>
      </c>
      <c r="H20" s="4">
        <v>1</v>
      </c>
      <c r="I20" s="4">
        <v>2</v>
      </c>
      <c r="J20" s="4">
        <v>2</v>
      </c>
      <c r="K20" s="4" t="s">
        <v>30</v>
      </c>
      <c r="L20" s="4">
        <v>419.2</v>
      </c>
      <c r="M20" s="4">
        <v>419.2</v>
      </c>
      <c r="N20" s="4" t="s">
        <v>97</v>
      </c>
      <c r="O20" s="4" t="s">
        <v>32</v>
      </c>
      <c r="P20" s="4" t="s">
        <v>33</v>
      </c>
      <c r="Q20" s="4">
        <v>0</v>
      </c>
      <c r="R20" s="7">
        <v>44749</v>
      </c>
      <c r="S20" s="6">
        <v>44754</v>
      </c>
      <c r="T20" s="4" t="s">
        <v>34</v>
      </c>
      <c r="U20" s="4">
        <v>419.2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98</v>
      </c>
      <c r="B21" s="4" t="s">
        <v>26</v>
      </c>
      <c r="C21" s="4" t="s">
        <v>27</v>
      </c>
      <c r="D21" s="4" t="s">
        <v>99</v>
      </c>
      <c r="E21" s="4" t="s">
        <v>100</v>
      </c>
      <c r="F21" s="6">
        <v>44749</v>
      </c>
      <c r="G21" s="6">
        <v>44751</v>
      </c>
      <c r="H21" s="4">
        <v>1</v>
      </c>
      <c r="I21" s="4">
        <v>2</v>
      </c>
      <c r="J21" s="4">
        <v>2</v>
      </c>
      <c r="K21" s="4" t="s">
        <v>30</v>
      </c>
      <c r="L21" s="4">
        <v>372.86</v>
      </c>
      <c r="M21" s="4">
        <v>372.86</v>
      </c>
      <c r="N21" s="4" t="s">
        <v>101</v>
      </c>
      <c r="O21" s="4" t="s">
        <v>32</v>
      </c>
      <c r="P21" s="4" t="s">
        <v>33</v>
      </c>
      <c r="Q21" s="4">
        <v>0</v>
      </c>
      <c r="R21" s="7">
        <v>44749</v>
      </c>
      <c r="S21" s="6">
        <v>44754</v>
      </c>
      <c r="T21" s="4" t="s">
        <v>34</v>
      </c>
      <c r="U21" s="4">
        <v>372.86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102</v>
      </c>
      <c r="B22" s="4" t="s">
        <v>26</v>
      </c>
      <c r="C22" s="4" t="s">
        <v>27</v>
      </c>
      <c r="D22" s="4" t="s">
        <v>103</v>
      </c>
      <c r="E22" s="4" t="s">
        <v>104</v>
      </c>
      <c r="F22" s="6">
        <v>44750</v>
      </c>
      <c r="G22" s="6">
        <v>44751</v>
      </c>
      <c r="H22" s="4">
        <v>1</v>
      </c>
      <c r="I22" s="4">
        <v>1</v>
      </c>
      <c r="J22" s="4">
        <v>1</v>
      </c>
      <c r="K22" s="4" t="s">
        <v>30</v>
      </c>
      <c r="L22" s="4">
        <v>196.91</v>
      </c>
      <c r="M22" s="4">
        <v>196.91</v>
      </c>
      <c r="N22" s="4" t="s">
        <v>105</v>
      </c>
      <c r="O22" s="4" t="s">
        <v>32</v>
      </c>
      <c r="P22" s="4" t="s">
        <v>33</v>
      </c>
      <c r="Q22" s="4">
        <v>0</v>
      </c>
      <c r="R22" s="7">
        <v>44749</v>
      </c>
      <c r="S22" s="6">
        <v>44754</v>
      </c>
      <c r="T22" s="4" t="s">
        <v>34</v>
      </c>
      <c r="U22" s="4">
        <v>196.91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57</v>
      </c>
      <c r="B23" s="4" t="s">
        <v>26</v>
      </c>
      <c r="C23" s="4" t="s">
        <v>40</v>
      </c>
      <c r="D23" s="4" t="s">
        <v>58</v>
      </c>
      <c r="E23" s="4" t="s">
        <v>59</v>
      </c>
      <c r="F23" s="6">
        <v>44750</v>
      </c>
      <c r="G23" s="6">
        <v>44751</v>
      </c>
      <c r="H23" s="4">
        <v>1</v>
      </c>
      <c r="I23" s="4">
        <v>1</v>
      </c>
      <c r="J23" s="4">
        <v>1</v>
      </c>
      <c r="K23" s="4" t="s">
        <v>30</v>
      </c>
      <c r="L23" s="4">
        <v>-150.68</v>
      </c>
      <c r="M23" s="4">
        <v>-150.68</v>
      </c>
      <c r="N23" s="4" t="s">
        <v>60</v>
      </c>
      <c r="O23" s="4" t="s">
        <v>32</v>
      </c>
      <c r="P23" s="4" t="s">
        <v>33</v>
      </c>
      <c r="Q23" s="4">
        <v>0</v>
      </c>
      <c r="R23" s="7">
        <v>44747</v>
      </c>
      <c r="S23" s="6">
        <v>44754</v>
      </c>
      <c r="T23" s="4" t="s">
        <v>34</v>
      </c>
      <c r="U23" s="4">
        <v>-150.68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106</v>
      </c>
      <c r="B24" s="4" t="s">
        <v>26</v>
      </c>
      <c r="C24" s="4" t="s">
        <v>27</v>
      </c>
      <c r="D24" s="4" t="s">
        <v>58</v>
      </c>
      <c r="E24" s="4" t="s">
        <v>47</v>
      </c>
      <c r="F24" s="6">
        <v>44750</v>
      </c>
      <c r="G24" s="6">
        <v>44751</v>
      </c>
      <c r="H24" s="4">
        <v>1</v>
      </c>
      <c r="I24" s="4">
        <v>1</v>
      </c>
      <c r="J24" s="4">
        <v>1</v>
      </c>
      <c r="K24" s="4" t="s">
        <v>30</v>
      </c>
      <c r="L24" s="4">
        <v>167.89</v>
      </c>
      <c r="M24" s="4">
        <v>167.89</v>
      </c>
      <c r="N24" s="4" t="s">
        <v>107</v>
      </c>
      <c r="O24" s="4" t="s">
        <v>32</v>
      </c>
      <c r="P24" s="4" t="s">
        <v>33</v>
      </c>
      <c r="Q24" s="4">
        <v>0</v>
      </c>
      <c r="R24" s="7">
        <v>44749</v>
      </c>
      <c r="S24" s="6">
        <v>44754</v>
      </c>
      <c r="T24" s="4" t="s">
        <v>34</v>
      </c>
      <c r="U24" s="4">
        <v>167.89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108</v>
      </c>
      <c r="B25" s="4" t="s">
        <v>26</v>
      </c>
      <c r="C25" s="4" t="s">
        <v>27</v>
      </c>
      <c r="D25" s="4" t="s">
        <v>109</v>
      </c>
      <c r="E25" s="4" t="s">
        <v>89</v>
      </c>
      <c r="F25" s="6">
        <v>44750</v>
      </c>
      <c r="G25" s="6">
        <v>44751</v>
      </c>
      <c r="H25" s="4">
        <v>1</v>
      </c>
      <c r="I25" s="4">
        <v>1</v>
      </c>
      <c r="J25" s="4">
        <v>1</v>
      </c>
      <c r="K25" s="4" t="s">
        <v>30</v>
      </c>
      <c r="L25" s="4">
        <v>311.06</v>
      </c>
      <c r="M25" s="4">
        <v>311.06</v>
      </c>
      <c r="N25" s="4" t="s">
        <v>110</v>
      </c>
      <c r="O25" s="4" t="s">
        <v>32</v>
      </c>
      <c r="P25" s="4" t="s">
        <v>33</v>
      </c>
      <c r="Q25" s="4">
        <v>0</v>
      </c>
      <c r="R25" s="7">
        <v>44749</v>
      </c>
      <c r="S25" s="6">
        <v>44754</v>
      </c>
      <c r="T25" s="4" t="s">
        <v>34</v>
      </c>
      <c r="U25" s="4">
        <v>311.06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111</v>
      </c>
      <c r="B26" s="4" t="s">
        <v>26</v>
      </c>
      <c r="C26" s="4" t="s">
        <v>27</v>
      </c>
      <c r="D26" s="4" t="s">
        <v>112</v>
      </c>
      <c r="E26" s="4" t="s">
        <v>113</v>
      </c>
      <c r="F26" s="6">
        <v>44750</v>
      </c>
      <c r="G26" s="6">
        <v>44751</v>
      </c>
      <c r="H26" s="4">
        <v>1</v>
      </c>
      <c r="I26" s="4">
        <v>1</v>
      </c>
      <c r="J26" s="4">
        <v>1</v>
      </c>
      <c r="K26" s="4" t="s">
        <v>30</v>
      </c>
      <c r="L26" s="4">
        <v>133.9</v>
      </c>
      <c r="M26" s="4">
        <v>133.9</v>
      </c>
      <c r="N26" s="4" t="s">
        <v>114</v>
      </c>
      <c r="O26" s="4" t="s">
        <v>32</v>
      </c>
      <c r="P26" s="4" t="s">
        <v>33</v>
      </c>
      <c r="Q26" s="4">
        <v>0</v>
      </c>
      <c r="R26" s="7">
        <v>44750</v>
      </c>
      <c r="S26" s="6">
        <v>44754</v>
      </c>
      <c r="T26" s="4" t="s">
        <v>34</v>
      </c>
      <c r="U26" s="4">
        <v>133.9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115</v>
      </c>
      <c r="B27" s="4" t="s">
        <v>26</v>
      </c>
      <c r="C27" s="4" t="s">
        <v>27</v>
      </c>
      <c r="D27" s="4" t="s">
        <v>116</v>
      </c>
      <c r="E27" s="4" t="s">
        <v>38</v>
      </c>
      <c r="F27" s="6">
        <v>44750</v>
      </c>
      <c r="G27" s="6">
        <v>44751</v>
      </c>
      <c r="H27" s="4">
        <v>1</v>
      </c>
      <c r="I27" s="4">
        <v>1</v>
      </c>
      <c r="J27" s="4">
        <v>1</v>
      </c>
      <c r="K27" s="4" t="s">
        <v>30</v>
      </c>
      <c r="L27" s="4">
        <v>141.08</v>
      </c>
      <c r="M27" s="4">
        <v>141.08</v>
      </c>
      <c r="N27" s="4" t="s">
        <v>117</v>
      </c>
      <c r="O27" s="4" t="s">
        <v>32</v>
      </c>
      <c r="P27" s="4" t="s">
        <v>33</v>
      </c>
      <c r="Q27" s="4">
        <v>0</v>
      </c>
      <c r="R27" s="7">
        <v>44750</v>
      </c>
      <c r="S27" s="6">
        <v>44754</v>
      </c>
      <c r="T27" s="4" t="s">
        <v>34</v>
      </c>
      <c r="U27" s="4">
        <v>141.08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118</v>
      </c>
      <c r="B28" s="4" t="s">
        <v>26</v>
      </c>
      <c r="C28" s="4" t="s">
        <v>27</v>
      </c>
      <c r="D28" s="4" t="s">
        <v>119</v>
      </c>
      <c r="E28" s="4" t="s">
        <v>120</v>
      </c>
      <c r="F28" s="6">
        <v>44750</v>
      </c>
      <c r="G28" s="6">
        <v>44751</v>
      </c>
      <c r="H28" s="4">
        <v>1</v>
      </c>
      <c r="I28" s="4">
        <v>1</v>
      </c>
      <c r="J28" s="4">
        <v>1</v>
      </c>
      <c r="K28" s="4" t="s">
        <v>30</v>
      </c>
      <c r="L28" s="4">
        <v>148.19</v>
      </c>
      <c r="M28" s="4">
        <v>148.19</v>
      </c>
      <c r="N28" s="4" t="s">
        <v>121</v>
      </c>
      <c r="O28" s="4" t="s">
        <v>32</v>
      </c>
      <c r="P28" s="4" t="s">
        <v>33</v>
      </c>
      <c r="Q28" s="4">
        <v>0</v>
      </c>
      <c r="R28" s="7">
        <v>44750</v>
      </c>
      <c r="S28" s="6">
        <v>44754</v>
      </c>
      <c r="T28" s="4" t="s">
        <v>34</v>
      </c>
      <c r="U28" s="4">
        <v>148.19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122</v>
      </c>
      <c r="B29" s="4" t="s">
        <v>26</v>
      </c>
      <c r="C29" s="4" t="s">
        <v>27</v>
      </c>
      <c r="D29" s="4" t="s">
        <v>123</v>
      </c>
      <c r="E29" s="4" t="s">
        <v>124</v>
      </c>
      <c r="F29" s="6">
        <v>44750</v>
      </c>
      <c r="G29" s="6">
        <v>44751</v>
      </c>
      <c r="H29" s="4">
        <v>1</v>
      </c>
      <c r="I29" s="4">
        <v>1</v>
      </c>
      <c r="J29" s="4">
        <v>1</v>
      </c>
      <c r="K29" s="4" t="s">
        <v>30</v>
      </c>
      <c r="L29" s="4">
        <v>294.58</v>
      </c>
      <c r="M29" s="4">
        <v>294.58</v>
      </c>
      <c r="N29" s="4" t="s">
        <v>125</v>
      </c>
      <c r="O29" s="4" t="s">
        <v>32</v>
      </c>
      <c r="P29" s="4" t="s">
        <v>33</v>
      </c>
      <c r="Q29" s="4">
        <v>0</v>
      </c>
      <c r="R29" s="7">
        <v>44750</v>
      </c>
      <c r="S29" s="6">
        <v>44754</v>
      </c>
      <c r="T29" s="4" t="s">
        <v>34</v>
      </c>
      <c r="U29" s="4">
        <v>294.58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126</v>
      </c>
      <c r="B30" s="4" t="s">
        <v>26</v>
      </c>
      <c r="C30" s="4" t="s">
        <v>27</v>
      </c>
      <c r="D30" s="4" t="s">
        <v>127</v>
      </c>
      <c r="E30" s="4" t="s">
        <v>128</v>
      </c>
      <c r="F30" s="6">
        <v>44750</v>
      </c>
      <c r="G30" s="6">
        <v>44751</v>
      </c>
      <c r="H30" s="4">
        <v>1</v>
      </c>
      <c r="I30" s="4">
        <v>1</v>
      </c>
      <c r="J30" s="4">
        <v>1</v>
      </c>
      <c r="K30" s="4" t="s">
        <v>30</v>
      </c>
      <c r="L30" s="4">
        <v>167.28</v>
      </c>
      <c r="M30" s="4">
        <v>167.28</v>
      </c>
      <c r="N30" s="4" t="s">
        <v>129</v>
      </c>
      <c r="O30" s="4" t="s">
        <v>32</v>
      </c>
      <c r="P30" s="4" t="s">
        <v>33</v>
      </c>
      <c r="Q30" s="4">
        <v>0</v>
      </c>
      <c r="R30" s="7">
        <v>44750</v>
      </c>
      <c r="S30" s="6">
        <v>44754</v>
      </c>
      <c r="T30" s="4" t="s">
        <v>34</v>
      </c>
      <c r="U30" s="4">
        <v>167.28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130</v>
      </c>
      <c r="B31" s="4" t="s">
        <v>26</v>
      </c>
      <c r="C31" s="4" t="s">
        <v>27</v>
      </c>
      <c r="D31" s="4" t="s">
        <v>131</v>
      </c>
      <c r="E31" s="4" t="s">
        <v>132</v>
      </c>
      <c r="F31" s="6">
        <v>44750</v>
      </c>
      <c r="G31" s="6">
        <v>44751</v>
      </c>
      <c r="H31" s="4">
        <v>1</v>
      </c>
      <c r="I31" s="4">
        <v>1</v>
      </c>
      <c r="J31" s="4">
        <v>1</v>
      </c>
      <c r="K31" s="4" t="s">
        <v>30</v>
      </c>
      <c r="L31" s="4">
        <v>228.48</v>
      </c>
      <c r="M31" s="4">
        <v>228.48</v>
      </c>
      <c r="N31" s="4" t="s">
        <v>133</v>
      </c>
      <c r="O31" s="4" t="s">
        <v>32</v>
      </c>
      <c r="P31" s="4" t="s">
        <v>33</v>
      </c>
      <c r="Q31" s="4">
        <v>0</v>
      </c>
      <c r="R31" s="7">
        <v>44750</v>
      </c>
      <c r="S31" s="6">
        <v>44754</v>
      </c>
      <c r="T31" s="4" t="s">
        <v>34</v>
      </c>
      <c r="U31" s="4">
        <v>228.48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134</v>
      </c>
      <c r="B32" s="4" t="s">
        <v>26</v>
      </c>
      <c r="C32" s="4" t="s">
        <v>27</v>
      </c>
      <c r="D32" s="4" t="s">
        <v>135</v>
      </c>
      <c r="E32" s="4" t="s">
        <v>38</v>
      </c>
      <c r="F32" s="6">
        <v>44750</v>
      </c>
      <c r="G32" s="6">
        <v>44751</v>
      </c>
      <c r="H32" s="4">
        <v>1</v>
      </c>
      <c r="I32" s="4">
        <v>1</v>
      </c>
      <c r="J32" s="4">
        <v>1</v>
      </c>
      <c r="K32" s="4" t="s">
        <v>30</v>
      </c>
      <c r="L32" s="4">
        <v>251.32</v>
      </c>
      <c r="M32" s="4">
        <v>251.32</v>
      </c>
      <c r="N32" s="4" t="s">
        <v>136</v>
      </c>
      <c r="O32" s="4" t="s">
        <v>32</v>
      </c>
      <c r="P32" s="4" t="s">
        <v>33</v>
      </c>
      <c r="Q32" s="4">
        <v>0</v>
      </c>
      <c r="R32" s="7">
        <v>44750</v>
      </c>
      <c r="S32" s="6">
        <v>44754</v>
      </c>
      <c r="T32" s="4" t="s">
        <v>34</v>
      </c>
      <c r="U32" s="4">
        <v>251.32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137</v>
      </c>
      <c r="B33" s="4" t="s">
        <v>26</v>
      </c>
      <c r="C33" s="4" t="s">
        <v>27</v>
      </c>
      <c r="D33" s="4" t="s">
        <v>138</v>
      </c>
      <c r="E33" s="4" t="s">
        <v>104</v>
      </c>
      <c r="F33" s="6">
        <v>44750</v>
      </c>
      <c r="G33" s="6">
        <v>44751</v>
      </c>
      <c r="H33" s="4">
        <v>1</v>
      </c>
      <c r="I33" s="4">
        <v>1</v>
      </c>
      <c r="J33" s="4">
        <v>1</v>
      </c>
      <c r="K33" s="4" t="s">
        <v>30</v>
      </c>
      <c r="L33" s="4">
        <v>155.04</v>
      </c>
      <c r="M33" s="4">
        <v>155.04</v>
      </c>
      <c r="N33" s="4" t="s">
        <v>139</v>
      </c>
      <c r="O33" s="4" t="s">
        <v>32</v>
      </c>
      <c r="P33" s="4" t="s">
        <v>33</v>
      </c>
      <c r="Q33" s="4">
        <v>0</v>
      </c>
      <c r="R33" s="7">
        <v>44750</v>
      </c>
      <c r="S33" s="6">
        <v>44754</v>
      </c>
      <c r="T33" s="4" t="s">
        <v>34</v>
      </c>
      <c r="U33" s="4">
        <v>155.04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140</v>
      </c>
      <c r="B34" s="4" t="s">
        <v>26</v>
      </c>
      <c r="C34" s="4" t="s">
        <v>27</v>
      </c>
      <c r="D34" s="4" t="s">
        <v>141</v>
      </c>
      <c r="E34" s="4" t="s">
        <v>142</v>
      </c>
      <c r="F34" s="6">
        <v>44750</v>
      </c>
      <c r="G34" s="6">
        <v>44751</v>
      </c>
      <c r="H34" s="4">
        <v>1</v>
      </c>
      <c r="I34" s="4">
        <v>1</v>
      </c>
      <c r="J34" s="4">
        <v>1</v>
      </c>
      <c r="K34" s="4" t="s">
        <v>30</v>
      </c>
      <c r="L34" s="4">
        <v>237.93</v>
      </c>
      <c r="M34" s="4">
        <v>237.93</v>
      </c>
      <c r="N34" s="4" t="s">
        <v>143</v>
      </c>
      <c r="O34" s="4" t="s">
        <v>32</v>
      </c>
      <c r="P34" s="4" t="s">
        <v>33</v>
      </c>
      <c r="Q34" s="4">
        <v>0</v>
      </c>
      <c r="R34" s="7">
        <v>44750</v>
      </c>
      <c r="S34" s="6">
        <v>44754</v>
      </c>
      <c r="T34" s="4" t="s">
        <v>34</v>
      </c>
      <c r="U34" s="4">
        <v>237.93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144</v>
      </c>
      <c r="B35" s="4" t="s">
        <v>26</v>
      </c>
      <c r="C35" s="4" t="s">
        <v>27</v>
      </c>
      <c r="D35" s="4" t="s">
        <v>145</v>
      </c>
      <c r="E35" s="4" t="s">
        <v>47</v>
      </c>
      <c r="F35" s="6">
        <v>44750</v>
      </c>
      <c r="G35" s="6">
        <v>44751</v>
      </c>
      <c r="H35" s="4">
        <v>1</v>
      </c>
      <c r="I35" s="4">
        <v>1</v>
      </c>
      <c r="J35" s="4">
        <v>1</v>
      </c>
      <c r="K35" s="4" t="s">
        <v>30</v>
      </c>
      <c r="L35" s="4">
        <v>159.65</v>
      </c>
      <c r="M35" s="4">
        <v>159.65</v>
      </c>
      <c r="N35" s="4" t="s">
        <v>146</v>
      </c>
      <c r="O35" s="4" t="s">
        <v>32</v>
      </c>
      <c r="P35" s="4" t="s">
        <v>33</v>
      </c>
      <c r="Q35" s="4">
        <v>0</v>
      </c>
      <c r="R35" s="7">
        <v>44750</v>
      </c>
      <c r="S35" s="6">
        <v>44754</v>
      </c>
      <c r="T35" s="4" t="s">
        <v>34</v>
      </c>
      <c r="U35" s="4">
        <v>159.65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147</v>
      </c>
      <c r="B36" s="4" t="s">
        <v>26</v>
      </c>
      <c r="C36" s="4" t="s">
        <v>27</v>
      </c>
      <c r="D36" s="4" t="s">
        <v>148</v>
      </c>
      <c r="E36" s="4" t="s">
        <v>89</v>
      </c>
      <c r="F36" s="6">
        <v>44750</v>
      </c>
      <c r="G36" s="6">
        <v>44751</v>
      </c>
      <c r="H36" s="4">
        <v>1</v>
      </c>
      <c r="I36" s="4">
        <v>1</v>
      </c>
      <c r="J36" s="4">
        <v>1</v>
      </c>
      <c r="K36" s="4" t="s">
        <v>30</v>
      </c>
      <c r="L36" s="4">
        <v>260.59</v>
      </c>
      <c r="M36" s="4">
        <v>260.59</v>
      </c>
      <c r="N36" s="4" t="s">
        <v>149</v>
      </c>
      <c r="O36" s="4" t="s">
        <v>32</v>
      </c>
      <c r="P36" s="4" t="s">
        <v>33</v>
      </c>
      <c r="Q36" s="4">
        <v>0</v>
      </c>
      <c r="R36" s="7">
        <v>44750</v>
      </c>
      <c r="S36" s="6">
        <v>44754</v>
      </c>
      <c r="T36" s="4" t="s">
        <v>34</v>
      </c>
      <c r="U36" s="4">
        <v>260.59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150</v>
      </c>
      <c r="B37" s="4" t="s">
        <v>26</v>
      </c>
      <c r="C37" s="4" t="s">
        <v>27</v>
      </c>
      <c r="D37" s="4" t="s">
        <v>148</v>
      </c>
      <c r="E37" s="4" t="s">
        <v>38</v>
      </c>
      <c r="F37" s="6">
        <v>44750</v>
      </c>
      <c r="G37" s="6">
        <v>44751</v>
      </c>
      <c r="H37" s="4">
        <v>1</v>
      </c>
      <c r="I37" s="4">
        <v>1</v>
      </c>
      <c r="J37" s="4">
        <v>1</v>
      </c>
      <c r="K37" s="4" t="s">
        <v>30</v>
      </c>
      <c r="L37" s="4">
        <v>243.08</v>
      </c>
      <c r="M37" s="4">
        <v>243.08</v>
      </c>
      <c r="N37" s="4" t="s">
        <v>149</v>
      </c>
      <c r="O37" s="4" t="s">
        <v>32</v>
      </c>
      <c r="P37" s="4" t="s">
        <v>33</v>
      </c>
      <c r="Q37" s="4">
        <v>0</v>
      </c>
      <c r="R37" s="7">
        <v>44750</v>
      </c>
      <c r="S37" s="6">
        <v>44754</v>
      </c>
      <c r="T37" s="4" t="s">
        <v>34</v>
      </c>
      <c r="U37" s="4">
        <v>243.08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151</v>
      </c>
      <c r="B38" s="4" t="s">
        <v>26</v>
      </c>
      <c r="C38" s="4" t="s">
        <v>27</v>
      </c>
      <c r="D38" s="4" t="s">
        <v>152</v>
      </c>
      <c r="E38" s="4" t="s">
        <v>43</v>
      </c>
      <c r="F38" s="6">
        <v>44750</v>
      </c>
      <c r="G38" s="6">
        <v>44751</v>
      </c>
      <c r="H38" s="4">
        <v>1</v>
      </c>
      <c r="I38" s="4">
        <v>1</v>
      </c>
      <c r="J38" s="4">
        <v>1</v>
      </c>
      <c r="K38" s="4" t="s">
        <v>30</v>
      </c>
      <c r="L38" s="4">
        <v>184.37</v>
      </c>
      <c r="M38" s="4">
        <v>184.37</v>
      </c>
      <c r="N38" s="4" t="s">
        <v>153</v>
      </c>
      <c r="O38" s="4" t="s">
        <v>32</v>
      </c>
      <c r="P38" s="4" t="s">
        <v>33</v>
      </c>
      <c r="Q38" s="4">
        <v>0</v>
      </c>
      <c r="R38" s="7">
        <v>44750</v>
      </c>
      <c r="S38" s="6">
        <v>44754</v>
      </c>
      <c r="T38" s="4" t="s">
        <v>34</v>
      </c>
      <c r="U38" s="4">
        <v>184.37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154</v>
      </c>
      <c r="B39" s="4" t="s">
        <v>26</v>
      </c>
      <c r="C39" s="4" t="s">
        <v>27</v>
      </c>
      <c r="D39" s="4" t="s">
        <v>155</v>
      </c>
      <c r="E39" s="4" t="s">
        <v>132</v>
      </c>
      <c r="F39" s="6">
        <v>44750</v>
      </c>
      <c r="G39" s="6">
        <v>44751</v>
      </c>
      <c r="H39" s="4">
        <v>1</v>
      </c>
      <c r="I39" s="4">
        <v>1</v>
      </c>
      <c r="J39" s="4">
        <v>1</v>
      </c>
      <c r="K39" s="4" t="s">
        <v>30</v>
      </c>
      <c r="L39" s="4">
        <v>175.44</v>
      </c>
      <c r="M39" s="4">
        <v>175.44</v>
      </c>
      <c r="N39" s="4" t="s">
        <v>156</v>
      </c>
      <c r="O39" s="4" t="s">
        <v>32</v>
      </c>
      <c r="P39" s="4" t="s">
        <v>33</v>
      </c>
      <c r="Q39" s="4">
        <v>0</v>
      </c>
      <c r="R39" s="7">
        <v>44750</v>
      </c>
      <c r="S39" s="6">
        <v>44754</v>
      </c>
      <c r="T39" s="4" t="s">
        <v>34</v>
      </c>
      <c r="U39" s="4">
        <v>175.44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157</v>
      </c>
      <c r="B40" s="4" t="s">
        <v>26</v>
      </c>
      <c r="C40" s="4" t="s">
        <v>27</v>
      </c>
      <c r="D40" s="4" t="s">
        <v>158</v>
      </c>
      <c r="E40" s="4" t="s">
        <v>104</v>
      </c>
      <c r="F40" s="6">
        <v>44750</v>
      </c>
      <c r="G40" s="6">
        <v>44751</v>
      </c>
      <c r="H40" s="4">
        <v>1</v>
      </c>
      <c r="I40" s="4">
        <v>1</v>
      </c>
      <c r="J40" s="4">
        <v>1</v>
      </c>
      <c r="K40" s="4" t="s">
        <v>30</v>
      </c>
      <c r="L40" s="4">
        <v>282.54</v>
      </c>
      <c r="M40" s="4">
        <v>282.54</v>
      </c>
      <c r="N40" s="4" t="s">
        <v>159</v>
      </c>
      <c r="O40" s="4" t="s">
        <v>32</v>
      </c>
      <c r="P40" s="4" t="s">
        <v>33</v>
      </c>
      <c r="Q40" s="4">
        <v>0</v>
      </c>
      <c r="R40" s="7">
        <v>44750</v>
      </c>
      <c r="S40" s="6">
        <v>44754</v>
      </c>
      <c r="T40" s="4" t="s">
        <v>34</v>
      </c>
      <c r="U40" s="4">
        <v>282.54</v>
      </c>
      <c r="V40" s="4">
        <v>0</v>
      </c>
      <c r="W40" s="4">
        <v>0</v>
      </c>
      <c r="X40" s="4" t="s">
        <v>35</v>
      </c>
      <c r="Y40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6"/>
  <sheetViews>
    <sheetView tabSelected="1" topLeftCell="A13" workbookViewId="0">
      <selection activeCell="A44" sqref="A44:A46"/>
    </sheetView>
  </sheetViews>
  <sheetFormatPr defaultColWidth="9" defaultRowHeight="13.5"/>
  <cols>
    <col min="1" max="1" width="12.625" style="4"/>
    <col min="2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160</v>
      </c>
    </row>
    <row r="2" s="4" customFormat="1" hidden="1" spans="1:9">
      <c r="A2" s="5">
        <v>18113701286</v>
      </c>
      <c r="B2" s="6">
        <v>44750</v>
      </c>
      <c r="C2" s="6">
        <v>44751</v>
      </c>
      <c r="D2" s="4">
        <v>0</v>
      </c>
      <c r="E2" s="4" t="str">
        <f>VLOOKUP(A2,HOP!A:L,12,0)</f>
        <v>0.00</v>
      </c>
      <c r="F2" s="4" t="str">
        <f>VLOOKUP(A2,HOP!A:C,3,0)</f>
        <v>2589479</v>
      </c>
      <c r="G2" s="4">
        <f>D2-E2</f>
        <v>0</v>
      </c>
      <c r="H2" s="4" t="str">
        <f>$H$1&amp;F2</f>
        <v>，2589479</v>
      </c>
      <c r="I2" s="4" t="str">
        <f>VLOOKUP(A2,HOP!A:U,21,0)</f>
        <v>直连</v>
      </c>
    </row>
    <row r="3" s="4" customFormat="1" hidden="1" spans="1:9">
      <c r="A3" s="5">
        <v>18115595791</v>
      </c>
      <c r="B3" s="6">
        <v>44750</v>
      </c>
      <c r="C3" s="6">
        <v>44751</v>
      </c>
      <c r="D3" s="4">
        <v>0</v>
      </c>
      <c r="E3" s="4" t="str">
        <f>VLOOKUP(A3,HOP!A:L,12,0)</f>
        <v>0.00</v>
      </c>
      <c r="F3" s="4" t="str">
        <f>VLOOKUP(A3,HOP!A:C,3,0)</f>
        <v>2590048</v>
      </c>
      <c r="G3" s="4">
        <f t="shared" ref="G3:G37" si="0">D3-E3</f>
        <v>0</v>
      </c>
      <c r="H3" s="4" t="str">
        <f t="shared" ref="H3:H37" si="1">$H$1&amp;F3</f>
        <v>，2590048</v>
      </c>
      <c r="I3" s="4" t="str">
        <f>VLOOKUP(A3,HOP!A:U,21,0)</f>
        <v>直连</v>
      </c>
    </row>
    <row r="4" s="4" customFormat="1" spans="1:9">
      <c r="A4" s="5">
        <v>18128881563</v>
      </c>
      <c r="B4" s="6">
        <v>44750</v>
      </c>
      <c r="C4" s="6">
        <v>44751</v>
      </c>
      <c r="D4" s="4">
        <v>172.71</v>
      </c>
      <c r="E4" s="4" t="str">
        <f>VLOOKUP(A4,HOP!A:L,12,0)</f>
        <v>172.71</v>
      </c>
      <c r="F4" s="4" t="str">
        <f>VLOOKUP(A4,HOP!A:C,3,0)</f>
        <v>2592633</v>
      </c>
      <c r="G4" s="4">
        <f t="shared" si="0"/>
        <v>0</v>
      </c>
      <c r="H4" s="4" t="str">
        <f t="shared" si="1"/>
        <v>，2592633</v>
      </c>
      <c r="I4" s="4" t="str">
        <f>VLOOKUP(A4,HOP!A:U,21,0)</f>
        <v>直连</v>
      </c>
    </row>
    <row r="5" s="4" customFormat="1" spans="1:9">
      <c r="A5" s="5">
        <v>18272898955</v>
      </c>
      <c r="B5" s="6">
        <v>44745</v>
      </c>
      <c r="C5" s="6">
        <v>44751</v>
      </c>
      <c r="D5" s="4">
        <v>1254.6</v>
      </c>
      <c r="E5" s="4" t="str">
        <f>VLOOKUP(A5,HOP!A:L,12,0)</f>
        <v>1254.60</v>
      </c>
      <c r="F5" s="4" t="str">
        <f>VLOOKUP(A5,HOP!A:C,3,0)</f>
        <v>2609972</v>
      </c>
      <c r="G5" s="4">
        <f t="shared" si="0"/>
        <v>0</v>
      </c>
      <c r="H5" s="4" t="str">
        <f t="shared" si="1"/>
        <v>，2609972</v>
      </c>
      <c r="I5" s="4" t="str">
        <f>VLOOKUP(A5,HOP!A:U,21,0)</f>
        <v>直连</v>
      </c>
    </row>
    <row r="6" s="4" customFormat="1" spans="1:9">
      <c r="A6" s="5">
        <v>18283231157</v>
      </c>
      <c r="B6" s="6">
        <v>44750</v>
      </c>
      <c r="C6" s="6">
        <v>44751</v>
      </c>
      <c r="D6" s="4">
        <v>142.48</v>
      </c>
      <c r="E6" s="4" t="str">
        <f>VLOOKUP(A6,HOP!A:L,12,0)</f>
        <v>142.48</v>
      </c>
      <c r="F6" s="4" t="str">
        <f>VLOOKUP(A6,HOP!A:C,3,0)</f>
        <v>2610650</v>
      </c>
      <c r="G6" s="4">
        <f t="shared" si="0"/>
        <v>0</v>
      </c>
      <c r="H6" s="4" t="str">
        <f t="shared" si="1"/>
        <v>，2610650</v>
      </c>
      <c r="I6" s="4" t="str">
        <f>VLOOKUP(A6,HOP!A:U,21,0)</f>
        <v>直连</v>
      </c>
    </row>
    <row r="7" s="4" customFormat="1" spans="1:9">
      <c r="A7" s="5">
        <v>18283693672</v>
      </c>
      <c r="B7" s="6">
        <v>44750</v>
      </c>
      <c r="C7" s="6">
        <v>44751</v>
      </c>
      <c r="D7" s="4">
        <v>133.25</v>
      </c>
      <c r="E7" s="4" t="str">
        <f>VLOOKUP(A7,HOP!A:L,12,0)</f>
        <v>133.25</v>
      </c>
      <c r="F7" s="4" t="str">
        <f>VLOOKUP(A7,HOP!A:C,3,0)</f>
        <v>2610699</v>
      </c>
      <c r="G7" s="4">
        <f t="shared" si="0"/>
        <v>0</v>
      </c>
      <c r="H7" s="4" t="str">
        <f t="shared" si="1"/>
        <v>，2610699</v>
      </c>
      <c r="I7" s="4" t="str">
        <f>VLOOKUP(A7,HOP!A:U,21,0)</f>
        <v>直连</v>
      </c>
    </row>
    <row r="8" s="4" customFormat="1" hidden="1" spans="1:9">
      <c r="A8" s="5">
        <v>18293231383</v>
      </c>
      <c r="B8" s="6">
        <v>44750</v>
      </c>
      <c r="C8" s="6">
        <v>44751</v>
      </c>
      <c r="D8" s="4">
        <v>0</v>
      </c>
      <c r="E8" s="4" t="str">
        <f>VLOOKUP(A8,HOP!A:L,12,0)</f>
        <v>0.00</v>
      </c>
      <c r="F8" s="4" t="str">
        <f>VLOOKUP(A8,HOP!A:C,3,0)</f>
        <v>2611503</v>
      </c>
      <c r="G8" s="4">
        <f t="shared" si="0"/>
        <v>0</v>
      </c>
      <c r="H8" s="4" t="str">
        <f t="shared" si="1"/>
        <v>，2611503</v>
      </c>
      <c r="I8" s="4" t="str">
        <f>VLOOKUP(A8,HOP!A:U,21,0)</f>
        <v>直连</v>
      </c>
    </row>
    <row r="9" s="4" customFormat="1" spans="1:9">
      <c r="A9" s="5">
        <v>18299571081</v>
      </c>
      <c r="B9" s="6">
        <v>44749</v>
      </c>
      <c r="C9" s="6">
        <v>44751</v>
      </c>
      <c r="D9" s="4">
        <v>500.2</v>
      </c>
      <c r="E9" s="4" t="str">
        <f>VLOOKUP(A9,HOP!A:L,12,0)</f>
        <v>500.20</v>
      </c>
      <c r="F9" s="4" t="str">
        <f>VLOOKUP(A9,HOP!A:C,3,0)</f>
        <v>2611865</v>
      </c>
      <c r="G9" s="4">
        <f t="shared" si="0"/>
        <v>0</v>
      </c>
      <c r="H9" s="4" t="str">
        <f t="shared" si="1"/>
        <v>，2611865</v>
      </c>
      <c r="I9" s="4" t="str">
        <f>VLOOKUP(A9,HOP!A:U,21,0)</f>
        <v>直连</v>
      </c>
    </row>
    <row r="10" s="4" customFormat="1" spans="1:9">
      <c r="A10" s="5">
        <v>18302748981</v>
      </c>
      <c r="B10" s="6">
        <v>44749</v>
      </c>
      <c r="C10" s="6">
        <v>44751</v>
      </c>
      <c r="D10" s="4">
        <v>417.17</v>
      </c>
      <c r="E10" s="4" t="str">
        <f>VLOOKUP(A10,HOP!A:L,12,0)</f>
        <v>417.17</v>
      </c>
      <c r="F10" s="4" t="str">
        <f>VLOOKUP(A10,HOP!A:C,3,0)</f>
        <v>2612274</v>
      </c>
      <c r="G10" s="4">
        <f t="shared" si="0"/>
        <v>0</v>
      </c>
      <c r="H10" s="4" t="str">
        <f t="shared" si="1"/>
        <v>，2612274</v>
      </c>
      <c r="I10" s="4" t="str">
        <f>VLOOKUP(A10,HOP!A:U,21,0)</f>
        <v>直连</v>
      </c>
    </row>
    <row r="11" s="4" customFormat="1" spans="1:9">
      <c r="A11" s="5">
        <v>18306417012</v>
      </c>
      <c r="B11" s="6">
        <v>44750</v>
      </c>
      <c r="C11" s="6">
        <v>44751</v>
      </c>
      <c r="D11" s="4">
        <v>151.41</v>
      </c>
      <c r="E11" s="4" t="str">
        <f>VLOOKUP(A11,HOP!A:L,12,0)</f>
        <v>151.41</v>
      </c>
      <c r="F11" s="4" t="str">
        <f>VLOOKUP(A11,HOP!A:C,3,0)</f>
        <v>2612604</v>
      </c>
      <c r="G11" s="4">
        <f t="shared" si="0"/>
        <v>0</v>
      </c>
      <c r="H11" s="4" t="str">
        <f t="shared" si="1"/>
        <v>，2612604</v>
      </c>
      <c r="I11" s="4" t="str">
        <f>VLOOKUP(A11,HOP!A:U,21,0)</f>
        <v>直连</v>
      </c>
    </row>
    <row r="12" s="4" customFormat="1" spans="1:9">
      <c r="A12" s="5">
        <v>18308667887</v>
      </c>
      <c r="B12" s="6">
        <v>44750</v>
      </c>
      <c r="C12" s="6">
        <v>44751</v>
      </c>
      <c r="D12" s="4">
        <v>235.87</v>
      </c>
      <c r="E12" s="4" t="str">
        <f>VLOOKUP(A12,HOP!A:L,12,0)</f>
        <v>235.87</v>
      </c>
      <c r="F12" s="4" t="str">
        <f>VLOOKUP(A12,HOP!A:C,3,0)</f>
        <v>2612925</v>
      </c>
      <c r="G12" s="4">
        <f t="shared" si="0"/>
        <v>0</v>
      </c>
      <c r="H12" s="4" t="str">
        <f t="shared" si="1"/>
        <v>，2612925</v>
      </c>
      <c r="I12" s="4" t="str">
        <f>VLOOKUP(A12,HOP!A:U,21,0)</f>
        <v>直连</v>
      </c>
    </row>
    <row r="13" s="4" customFormat="1" spans="1:9">
      <c r="A13" s="5">
        <v>18315070518</v>
      </c>
      <c r="B13" s="6">
        <v>44749</v>
      </c>
      <c r="C13" s="6">
        <v>44751</v>
      </c>
      <c r="D13" s="4">
        <v>343.7</v>
      </c>
      <c r="E13" s="4" t="str">
        <f>VLOOKUP(A13,HOP!A:L,12,0)</f>
        <v>343.70</v>
      </c>
      <c r="F13" s="4" t="str">
        <f>VLOOKUP(A13,HOP!A:C,3,0)</f>
        <v>2613663</v>
      </c>
      <c r="G13" s="4">
        <f t="shared" si="0"/>
        <v>0</v>
      </c>
      <c r="H13" s="4" t="str">
        <f t="shared" si="1"/>
        <v>，2613663</v>
      </c>
      <c r="I13" s="4" t="str">
        <f>VLOOKUP(A13,HOP!A:U,21,0)</f>
        <v>直连</v>
      </c>
    </row>
    <row r="14" s="4" customFormat="1" spans="1:9">
      <c r="A14" s="5">
        <v>18319019323</v>
      </c>
      <c r="B14" s="6">
        <v>44750</v>
      </c>
      <c r="C14" s="6">
        <v>44751</v>
      </c>
      <c r="D14" s="4">
        <v>192.61</v>
      </c>
      <c r="E14" s="4" t="str">
        <f>VLOOKUP(A14,HOP!A:L,12,0)</f>
        <v>192.61</v>
      </c>
      <c r="F14" s="4" t="str">
        <f>VLOOKUP(A14,HOP!A:C,3,0)</f>
        <v>2613787</v>
      </c>
      <c r="G14" s="4">
        <f t="shared" si="0"/>
        <v>0</v>
      </c>
      <c r="H14" s="4" t="str">
        <f t="shared" si="1"/>
        <v>，2613787</v>
      </c>
      <c r="I14" s="4" t="str">
        <f>VLOOKUP(A14,HOP!A:U,21,0)</f>
        <v>直连</v>
      </c>
    </row>
    <row r="15" s="4" customFormat="1" spans="1:9">
      <c r="A15" s="5">
        <v>18319937677</v>
      </c>
      <c r="B15" s="6">
        <v>44750</v>
      </c>
      <c r="C15" s="6">
        <v>44751</v>
      </c>
      <c r="D15" s="4">
        <v>242.05</v>
      </c>
      <c r="E15" s="4" t="str">
        <f>VLOOKUP(A15,HOP!A:L,12,0)</f>
        <v>242.05</v>
      </c>
      <c r="F15" s="4" t="str">
        <f>VLOOKUP(A15,HOP!A:C,3,0)</f>
        <v>2613922</v>
      </c>
      <c r="G15" s="4">
        <f t="shared" si="0"/>
        <v>0</v>
      </c>
      <c r="H15" s="4" t="str">
        <f t="shared" si="1"/>
        <v>，2613922</v>
      </c>
      <c r="I15" s="4" t="str">
        <f>VLOOKUP(A15,HOP!A:U,21,0)</f>
        <v>直连</v>
      </c>
    </row>
    <row r="16" s="4" customFormat="1" spans="1:9">
      <c r="A16" s="5">
        <v>18320182535</v>
      </c>
      <c r="B16" s="6">
        <v>44750</v>
      </c>
      <c r="C16" s="6">
        <v>44751</v>
      </c>
      <c r="D16" s="4">
        <v>277.07</v>
      </c>
      <c r="E16" s="4" t="str">
        <f>VLOOKUP(A16,HOP!A:L,12,0)</f>
        <v>277.07</v>
      </c>
      <c r="F16" s="4" t="str">
        <f>VLOOKUP(A16,HOP!A:C,3,0)</f>
        <v>2613954</v>
      </c>
      <c r="G16" s="4">
        <f t="shared" si="0"/>
        <v>0</v>
      </c>
      <c r="H16" s="4" t="str">
        <f t="shared" si="1"/>
        <v>，2613954</v>
      </c>
      <c r="I16" s="4" t="str">
        <f>VLOOKUP(A16,HOP!A:U,21,0)</f>
        <v>直连</v>
      </c>
    </row>
    <row r="17" s="4" customFormat="1" spans="1:9">
      <c r="A17" s="5">
        <v>18320278411</v>
      </c>
      <c r="B17" s="6">
        <v>44750</v>
      </c>
      <c r="C17" s="6">
        <v>44751</v>
      </c>
      <c r="D17" s="4">
        <v>272.95</v>
      </c>
      <c r="E17" s="4" t="str">
        <f>VLOOKUP(A17,HOP!A:L,12,0)</f>
        <v>272.95</v>
      </c>
      <c r="F17" s="4" t="str">
        <f>VLOOKUP(A17,HOP!A:C,3,0)</f>
        <v>2613966</v>
      </c>
      <c r="G17" s="4">
        <f t="shared" si="0"/>
        <v>0</v>
      </c>
      <c r="H17" s="4" t="str">
        <f t="shared" si="1"/>
        <v>，2613966</v>
      </c>
      <c r="I17" s="4" t="str">
        <f>VLOOKUP(A17,HOP!A:U,21,0)</f>
        <v>直连</v>
      </c>
    </row>
    <row r="18" s="4" customFormat="1" spans="1:9">
      <c r="A18" s="5">
        <v>18320643791</v>
      </c>
      <c r="B18" s="6">
        <v>44749</v>
      </c>
      <c r="C18" s="6">
        <v>44751</v>
      </c>
      <c r="D18" s="4">
        <v>419.2</v>
      </c>
      <c r="E18" s="4" t="str">
        <f>VLOOKUP(A18,HOP!A:L,12,0)</f>
        <v>419.20</v>
      </c>
      <c r="F18" s="4" t="str">
        <f>VLOOKUP(A18,HOP!A:C,3,0)</f>
        <v>2614009</v>
      </c>
      <c r="G18" s="4">
        <f t="shared" si="0"/>
        <v>0</v>
      </c>
      <c r="H18" s="4" t="str">
        <f t="shared" si="1"/>
        <v>，2614009</v>
      </c>
      <c r="I18" s="4" t="str">
        <f>VLOOKUP(A18,HOP!A:U,21,0)</f>
        <v>直连</v>
      </c>
    </row>
    <row r="19" s="4" customFormat="1" spans="1:9">
      <c r="A19" s="5">
        <v>18320854420</v>
      </c>
      <c r="B19" s="6">
        <v>44749</v>
      </c>
      <c r="C19" s="6">
        <v>44751</v>
      </c>
      <c r="D19" s="4">
        <v>372.86</v>
      </c>
      <c r="E19" s="4" t="str">
        <f>VLOOKUP(A19,HOP!A:L,12,0)</f>
        <v>372.86</v>
      </c>
      <c r="F19" s="4" t="str">
        <f>VLOOKUP(A19,HOP!A:C,3,0)</f>
        <v>2614032</v>
      </c>
      <c r="G19" s="4">
        <f t="shared" si="0"/>
        <v>0</v>
      </c>
      <c r="H19" s="4" t="str">
        <f t="shared" si="1"/>
        <v>，2614032</v>
      </c>
      <c r="I19" s="4" t="str">
        <f>VLOOKUP(A19,HOP!A:U,21,0)</f>
        <v>直连</v>
      </c>
    </row>
    <row r="20" s="4" customFormat="1" spans="1:9">
      <c r="A20" s="5">
        <v>18321514979</v>
      </c>
      <c r="B20" s="6">
        <v>44750</v>
      </c>
      <c r="C20" s="6">
        <v>44751</v>
      </c>
      <c r="D20" s="4">
        <v>196.91</v>
      </c>
      <c r="E20" s="4" t="str">
        <f>VLOOKUP(A20,HOP!A:L,12,0)</f>
        <v>196.91</v>
      </c>
      <c r="F20" s="4" t="str">
        <f>VLOOKUP(A20,HOP!A:C,3,0)</f>
        <v>2614110</v>
      </c>
      <c r="G20" s="4">
        <f t="shared" si="0"/>
        <v>0</v>
      </c>
      <c r="H20" s="4" t="str">
        <f t="shared" si="1"/>
        <v>，2614110</v>
      </c>
      <c r="I20" s="4" t="str">
        <f>VLOOKUP(A20,HOP!A:U,21,0)</f>
        <v>直连</v>
      </c>
    </row>
    <row r="21" s="4" customFormat="1" spans="1:9">
      <c r="A21" s="5">
        <v>18322194508</v>
      </c>
      <c r="B21" s="6">
        <v>44750</v>
      </c>
      <c r="C21" s="6">
        <v>44751</v>
      </c>
      <c r="D21" s="4">
        <v>167.89</v>
      </c>
      <c r="E21" s="4" t="str">
        <f>VLOOKUP(A21,HOP!A:L,12,0)</f>
        <v>167.89</v>
      </c>
      <c r="F21" s="4" t="str">
        <f>VLOOKUP(A21,HOP!A:C,3,0)</f>
        <v>2614202</v>
      </c>
      <c r="G21" s="4">
        <f t="shared" si="0"/>
        <v>0</v>
      </c>
      <c r="H21" s="4" t="str">
        <f t="shared" si="1"/>
        <v>，2614202</v>
      </c>
      <c r="I21" s="4" t="str">
        <f>VLOOKUP(A21,HOP!A:U,21,0)</f>
        <v>直连</v>
      </c>
    </row>
    <row r="22" s="4" customFormat="1" spans="1:9">
      <c r="A22" s="5">
        <v>18326001976</v>
      </c>
      <c r="B22" s="6">
        <v>44750</v>
      </c>
      <c r="C22" s="6">
        <v>44751</v>
      </c>
      <c r="D22" s="4">
        <v>311.06</v>
      </c>
      <c r="E22" s="4" t="str">
        <f>VLOOKUP(A22,HOP!A:L,12,0)</f>
        <v>311.06</v>
      </c>
      <c r="F22" s="4" t="str">
        <f>VLOOKUP(A22,HOP!A:C,3,0)</f>
        <v>2614314</v>
      </c>
      <c r="G22" s="4">
        <f t="shared" si="0"/>
        <v>0</v>
      </c>
      <c r="H22" s="4" t="str">
        <f t="shared" si="1"/>
        <v>，2614314</v>
      </c>
      <c r="I22" s="4" t="str">
        <f>VLOOKUP(A22,HOP!A:U,21,0)</f>
        <v>直连</v>
      </c>
    </row>
    <row r="23" s="4" customFormat="1" spans="1:9">
      <c r="A23" s="5">
        <v>18326734602</v>
      </c>
      <c r="B23" s="6">
        <v>44750</v>
      </c>
      <c r="C23" s="6">
        <v>44751</v>
      </c>
      <c r="D23" s="4">
        <v>133.9</v>
      </c>
      <c r="E23" s="4" t="str">
        <f>VLOOKUP(A23,HOP!A:L,12,0)</f>
        <v>133.90</v>
      </c>
      <c r="F23" s="4" t="str">
        <f>VLOOKUP(A23,HOP!A:C,3,0)</f>
        <v>2614482</v>
      </c>
      <c r="G23" s="4">
        <f t="shared" si="0"/>
        <v>0</v>
      </c>
      <c r="H23" s="4" t="str">
        <f t="shared" si="1"/>
        <v>，2614482</v>
      </c>
      <c r="I23" s="4" t="str">
        <f>VLOOKUP(A23,HOP!A:U,21,0)</f>
        <v>直连</v>
      </c>
    </row>
    <row r="24" s="4" customFormat="1" spans="1:9">
      <c r="A24" s="5">
        <v>18326949283</v>
      </c>
      <c r="B24" s="6">
        <v>44750</v>
      </c>
      <c r="C24" s="6">
        <v>44751</v>
      </c>
      <c r="D24" s="4">
        <v>141.08</v>
      </c>
      <c r="E24" s="4" t="str">
        <f>VLOOKUP(A24,HOP!A:L,12,0)</f>
        <v>141.08</v>
      </c>
      <c r="F24" s="4" t="str">
        <f>VLOOKUP(A24,HOP!A:C,3,0)</f>
        <v>2614566</v>
      </c>
      <c r="G24" s="4">
        <f t="shared" si="0"/>
        <v>0</v>
      </c>
      <c r="H24" s="4" t="str">
        <f t="shared" si="1"/>
        <v>，2614566</v>
      </c>
      <c r="I24" s="4" t="str">
        <f>VLOOKUP(A24,HOP!A:U,21,0)</f>
        <v>直连</v>
      </c>
    </row>
    <row r="25" s="4" customFormat="1" spans="1:9">
      <c r="A25" s="5">
        <v>18327165670</v>
      </c>
      <c r="B25" s="6">
        <v>44750</v>
      </c>
      <c r="C25" s="6">
        <v>44751</v>
      </c>
      <c r="D25" s="4">
        <v>148.19</v>
      </c>
      <c r="E25" s="4" t="str">
        <f>VLOOKUP(A25,HOP!A:L,12,0)</f>
        <v>148.19</v>
      </c>
      <c r="F25" s="4" t="str">
        <f>VLOOKUP(A25,HOP!A:C,3,0)</f>
        <v>2614606</v>
      </c>
      <c r="G25" s="4">
        <f t="shared" si="0"/>
        <v>0</v>
      </c>
      <c r="H25" s="4" t="str">
        <f t="shared" si="1"/>
        <v>，2614606</v>
      </c>
      <c r="I25" s="4" t="str">
        <f>VLOOKUP(A25,HOP!A:U,21,0)</f>
        <v>直连</v>
      </c>
    </row>
    <row r="26" s="4" customFormat="1" spans="1:9">
      <c r="A26" s="5">
        <v>18327515097</v>
      </c>
      <c r="B26" s="6">
        <v>44750</v>
      </c>
      <c r="C26" s="6">
        <v>44751</v>
      </c>
      <c r="D26" s="4">
        <v>294.58</v>
      </c>
      <c r="E26" s="4" t="str">
        <f>VLOOKUP(A26,HOP!A:L,12,0)</f>
        <v>294.58</v>
      </c>
      <c r="F26" s="4" t="str">
        <f>VLOOKUP(A26,HOP!A:C,3,0)</f>
        <v>2614666</v>
      </c>
      <c r="G26" s="4">
        <f t="shared" si="0"/>
        <v>0</v>
      </c>
      <c r="H26" s="4" t="str">
        <f t="shared" si="1"/>
        <v>，2614666</v>
      </c>
      <c r="I26" s="4" t="str">
        <f>VLOOKUP(A26,HOP!A:U,21,0)</f>
        <v>直连</v>
      </c>
    </row>
    <row r="27" s="4" customFormat="1" spans="1:9">
      <c r="A27" s="5">
        <v>18327672964</v>
      </c>
      <c r="B27" s="6">
        <v>44750</v>
      </c>
      <c r="C27" s="6">
        <v>44751</v>
      </c>
      <c r="D27" s="4">
        <v>167.28</v>
      </c>
      <c r="E27" s="4" t="str">
        <f>VLOOKUP(A27,HOP!A:L,12,0)</f>
        <v>167.28</v>
      </c>
      <c r="F27" s="4" t="str">
        <f>VLOOKUP(A27,HOP!A:C,3,0)</f>
        <v>2614687</v>
      </c>
      <c r="G27" s="4">
        <f t="shared" si="0"/>
        <v>0</v>
      </c>
      <c r="H27" s="4" t="str">
        <f t="shared" si="1"/>
        <v>，2614687</v>
      </c>
      <c r="I27" s="4" t="str">
        <f>VLOOKUP(A27,HOP!A:U,21,0)</f>
        <v>直连</v>
      </c>
    </row>
    <row r="28" s="4" customFormat="1" spans="1:9">
      <c r="A28" s="5">
        <v>18327784462</v>
      </c>
      <c r="B28" s="6">
        <v>44750</v>
      </c>
      <c r="C28" s="6">
        <v>44751</v>
      </c>
      <c r="D28" s="4">
        <v>228.48</v>
      </c>
      <c r="E28" s="4" t="str">
        <f>VLOOKUP(A28,HOP!A:L,12,0)</f>
        <v>228.48</v>
      </c>
      <c r="F28" s="4" t="str">
        <f>VLOOKUP(A28,HOP!A:C,3,0)</f>
        <v>2614705</v>
      </c>
      <c r="G28" s="4">
        <f t="shared" si="0"/>
        <v>0</v>
      </c>
      <c r="H28" s="4" t="str">
        <f t="shared" si="1"/>
        <v>，2614705</v>
      </c>
      <c r="I28" s="4" t="str">
        <f>VLOOKUP(A28,HOP!A:U,21,0)</f>
        <v>直连</v>
      </c>
    </row>
    <row r="29" s="4" customFormat="1" spans="1:9">
      <c r="A29" s="5">
        <v>18327855505</v>
      </c>
      <c r="B29" s="6">
        <v>44750</v>
      </c>
      <c r="C29" s="6">
        <v>44751</v>
      </c>
      <c r="D29" s="4">
        <v>251.32</v>
      </c>
      <c r="E29" s="4" t="str">
        <f>VLOOKUP(A29,HOP!A:L,12,0)</f>
        <v>251.32</v>
      </c>
      <c r="F29" s="4" t="str">
        <f>VLOOKUP(A29,HOP!A:C,3,0)</f>
        <v>2614716</v>
      </c>
      <c r="G29" s="4">
        <f t="shared" si="0"/>
        <v>0</v>
      </c>
      <c r="H29" s="4" t="str">
        <f t="shared" si="1"/>
        <v>，2614716</v>
      </c>
      <c r="I29" s="4" t="str">
        <f>VLOOKUP(A29,HOP!A:U,21,0)</f>
        <v>直连</v>
      </c>
    </row>
    <row r="30" s="4" customFormat="1" spans="1:9">
      <c r="A30" s="5">
        <v>18328088431</v>
      </c>
      <c r="B30" s="6">
        <v>44750</v>
      </c>
      <c r="C30" s="6">
        <v>44751</v>
      </c>
      <c r="D30" s="4">
        <v>155.04</v>
      </c>
      <c r="E30" s="4" t="str">
        <f>VLOOKUP(A30,HOP!A:L,12,0)</f>
        <v>155.04</v>
      </c>
      <c r="F30" s="4" t="str">
        <f>VLOOKUP(A30,HOP!A:C,3,0)</f>
        <v>2614750</v>
      </c>
      <c r="G30" s="4">
        <f t="shared" si="0"/>
        <v>0</v>
      </c>
      <c r="H30" s="4" t="str">
        <f t="shared" si="1"/>
        <v>，2614750</v>
      </c>
      <c r="I30" s="4" t="str">
        <f>VLOOKUP(A30,HOP!A:U,21,0)</f>
        <v>直连</v>
      </c>
    </row>
    <row r="31" s="4" customFormat="1" spans="1:9">
      <c r="A31" s="5">
        <v>18328182542</v>
      </c>
      <c r="B31" s="6">
        <v>44750</v>
      </c>
      <c r="C31" s="6">
        <v>44751</v>
      </c>
      <c r="D31" s="4">
        <v>237.93</v>
      </c>
      <c r="E31" s="4" t="str">
        <f>VLOOKUP(A31,HOP!A:L,12,0)</f>
        <v>237.93</v>
      </c>
      <c r="F31" s="4" t="str">
        <f>VLOOKUP(A31,HOP!A:C,3,0)</f>
        <v>2614764</v>
      </c>
      <c r="G31" s="4">
        <f t="shared" si="0"/>
        <v>0</v>
      </c>
      <c r="H31" s="4" t="str">
        <f t="shared" si="1"/>
        <v>，2614764</v>
      </c>
      <c r="I31" s="4" t="str">
        <f>VLOOKUP(A31,HOP!A:U,21,0)</f>
        <v>直连</v>
      </c>
    </row>
    <row r="32" s="4" customFormat="1" spans="1:9">
      <c r="A32" s="5">
        <v>18328250351</v>
      </c>
      <c r="B32" s="6">
        <v>44750</v>
      </c>
      <c r="C32" s="6">
        <v>44751</v>
      </c>
      <c r="D32" s="4">
        <v>159.65</v>
      </c>
      <c r="E32" s="4" t="str">
        <f>VLOOKUP(A32,HOP!A:L,12,0)</f>
        <v>159.65</v>
      </c>
      <c r="F32" s="4" t="str">
        <f>VLOOKUP(A32,HOP!A:C,3,0)</f>
        <v>2614775</v>
      </c>
      <c r="G32" s="4">
        <f t="shared" si="0"/>
        <v>0</v>
      </c>
      <c r="H32" s="4" t="str">
        <f t="shared" si="1"/>
        <v>，2614775</v>
      </c>
      <c r="I32" s="4" t="str">
        <f>VLOOKUP(A32,HOP!A:U,21,0)</f>
        <v>直连</v>
      </c>
    </row>
    <row r="33" s="4" customFormat="1" spans="1:9">
      <c r="A33" s="5">
        <v>18328356101</v>
      </c>
      <c r="B33" s="6">
        <v>44750</v>
      </c>
      <c r="C33" s="6">
        <v>44751</v>
      </c>
      <c r="D33" s="4">
        <v>260.59</v>
      </c>
      <c r="E33" s="4" t="str">
        <f>VLOOKUP(A33,HOP!A:L,12,0)</f>
        <v>260.59</v>
      </c>
      <c r="F33" s="4" t="str">
        <f>VLOOKUP(A33,HOP!A:C,3,0)</f>
        <v>2614785</v>
      </c>
      <c r="G33" s="4">
        <f t="shared" si="0"/>
        <v>0</v>
      </c>
      <c r="H33" s="4" t="str">
        <f t="shared" si="1"/>
        <v>，2614785</v>
      </c>
      <c r="I33" s="4" t="str">
        <f>VLOOKUP(A33,HOP!A:U,21,0)</f>
        <v>直连</v>
      </c>
    </row>
    <row r="34" s="4" customFormat="1" spans="1:9">
      <c r="A34" s="5">
        <v>18328359301</v>
      </c>
      <c r="B34" s="6">
        <v>44750</v>
      </c>
      <c r="C34" s="6">
        <v>44751</v>
      </c>
      <c r="D34" s="4">
        <v>243.08</v>
      </c>
      <c r="E34" s="4" t="str">
        <f>VLOOKUP(A34,HOP!A:L,12,0)</f>
        <v>243.08</v>
      </c>
      <c r="F34" s="4" t="str">
        <f>VLOOKUP(A34,HOP!A:C,3,0)</f>
        <v>2614787</v>
      </c>
      <c r="G34" s="4">
        <f t="shared" si="0"/>
        <v>0</v>
      </c>
      <c r="H34" s="4" t="str">
        <f t="shared" si="1"/>
        <v>，2614787</v>
      </c>
      <c r="I34" s="4" t="str">
        <f>VLOOKUP(A34,HOP!A:U,21,0)</f>
        <v>直连</v>
      </c>
    </row>
    <row r="35" s="4" customFormat="1" spans="1:9">
      <c r="A35" s="5">
        <v>18328942830</v>
      </c>
      <c r="B35" s="6">
        <v>44750</v>
      </c>
      <c r="C35" s="6">
        <v>44751</v>
      </c>
      <c r="D35" s="4">
        <v>184.37</v>
      </c>
      <c r="E35" s="4" t="str">
        <f>VLOOKUP(A35,HOP!A:L,12,0)</f>
        <v>184.37</v>
      </c>
      <c r="F35" s="4" t="str">
        <f>VLOOKUP(A35,HOP!A:C,3,0)</f>
        <v>2614870</v>
      </c>
      <c r="G35" s="4">
        <f t="shared" si="0"/>
        <v>0</v>
      </c>
      <c r="H35" s="4" t="str">
        <f t="shared" si="1"/>
        <v>，2614870</v>
      </c>
      <c r="I35" s="4" t="str">
        <f>VLOOKUP(A35,HOP!A:U,21,0)</f>
        <v>直连</v>
      </c>
    </row>
    <row r="36" s="4" customFormat="1" spans="1:9">
      <c r="A36" s="5">
        <v>18334200233</v>
      </c>
      <c r="B36" s="6">
        <v>44750</v>
      </c>
      <c r="C36" s="6">
        <v>44751</v>
      </c>
      <c r="D36" s="4">
        <v>175.44</v>
      </c>
      <c r="E36" s="4" t="str">
        <f>VLOOKUP(A36,HOP!A:L,12,0)</f>
        <v>175.44</v>
      </c>
      <c r="F36" s="4" t="str">
        <f>VLOOKUP(A36,HOP!A:C,3,0)</f>
        <v>2615101</v>
      </c>
      <c r="G36" s="4">
        <f t="shared" si="0"/>
        <v>0</v>
      </c>
      <c r="H36" s="4" t="str">
        <f t="shared" si="1"/>
        <v>，2615101</v>
      </c>
      <c r="I36" s="4" t="str">
        <f>VLOOKUP(A36,HOP!A:U,21,0)</f>
        <v>直连</v>
      </c>
    </row>
    <row r="37" s="4" customFormat="1" spans="1:9">
      <c r="A37" s="5">
        <v>18334801352</v>
      </c>
      <c r="B37" s="6">
        <v>44750</v>
      </c>
      <c r="C37" s="6">
        <v>44751</v>
      </c>
      <c r="D37" s="4">
        <v>282.54</v>
      </c>
      <c r="E37" s="4" t="str">
        <f>VLOOKUP(A37,HOP!A:L,12,0)</f>
        <v>282.54</v>
      </c>
      <c r="F37" s="4" t="str">
        <f>VLOOKUP(A37,HOP!A:C,3,0)</f>
        <v>2615175</v>
      </c>
      <c r="G37" s="4">
        <f t="shared" si="0"/>
        <v>0</v>
      </c>
      <c r="H37" s="4" t="str">
        <f t="shared" si="1"/>
        <v>，2615175</v>
      </c>
      <c r="I37" s="4" t="str">
        <f>VLOOKUP(A37,HOP!A:U,21,0)</f>
        <v>直连</v>
      </c>
    </row>
    <row r="39" spans="4:4">
      <c r="D39" s="4">
        <f>SUM(D2:D38)</f>
        <v>8867.46</v>
      </c>
    </row>
    <row r="44" spans="1:1">
      <c r="A44" s="4" t="s">
        <v>161</v>
      </c>
    </row>
    <row r="45" spans="1:1">
      <c r="A45" s="4" t="s">
        <v>162</v>
      </c>
    </row>
    <row r="46" spans="1:1">
      <c r="A46" s="4" t="s">
        <v>163</v>
      </c>
    </row>
  </sheetData>
  <autoFilter ref="A1:X37">
    <filterColumn colId="3">
      <filters>
        <filter val="196.91"/>
        <filter val="237.93"/>
        <filter val="282.54"/>
        <filter val="272.95"/>
        <filter val="417.17"/>
        <filter val="294.58"/>
        <filter val="148.19"/>
        <filter val="260.59"/>
        <filter val="192.61"/>
        <filter val="419.2"/>
        <filter val="500.2"/>
        <filter val="133.25"/>
        <filter val="159.65"/>
        <filter val="1254.6"/>
        <filter val="343.7"/>
        <filter val="167.28"/>
        <filter val="133.9"/>
        <filter val="172.71"/>
        <filter val="251.32"/>
        <filter val="184.37"/>
        <filter val="151.41"/>
        <filter val="155.04"/>
        <filter val="175.44"/>
        <filter val="242.05"/>
        <filter val="311.06"/>
        <filter val="372.86"/>
        <filter val="235.87"/>
        <filter val="277.07"/>
        <filter val="141.08"/>
        <filter val="142.48"/>
        <filter val="228.48"/>
        <filter val="243.08"/>
        <filter val="167.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164</v>
      </c>
      <c r="B1" s="2" t="s">
        <v>165</v>
      </c>
      <c r="C1" s="2" t="s">
        <v>166</v>
      </c>
      <c r="D1" s="2" t="s">
        <v>167</v>
      </c>
      <c r="E1" s="2" t="s">
        <v>13</v>
      </c>
      <c r="F1" s="2" t="s">
        <v>5</v>
      </c>
      <c r="G1" s="2" t="s">
        <v>6</v>
      </c>
      <c r="H1" s="2" t="s">
        <v>168</v>
      </c>
      <c r="I1" s="2" t="s">
        <v>169</v>
      </c>
      <c r="J1" s="2" t="s">
        <v>170</v>
      </c>
      <c r="K1" s="2" t="s">
        <v>171</v>
      </c>
      <c r="L1" s="2" t="s">
        <v>172</v>
      </c>
      <c r="M1" s="2" t="s">
        <v>173</v>
      </c>
      <c r="N1" s="2" t="s">
        <v>174</v>
      </c>
      <c r="O1" s="2" t="s">
        <v>175</v>
      </c>
      <c r="P1" s="2" t="s">
        <v>176</v>
      </c>
      <c r="Q1" s="2" t="s">
        <v>177</v>
      </c>
      <c r="R1" s="2" t="s">
        <v>178</v>
      </c>
      <c r="S1" s="2" t="s">
        <v>179</v>
      </c>
      <c r="T1" s="2" t="s">
        <v>180</v>
      </c>
      <c r="U1" s="2" t="s">
        <v>181</v>
      </c>
    </row>
    <row r="2" s="1" customFormat="1" spans="1:21">
      <c r="A2" s="3">
        <v>18334801352</v>
      </c>
      <c r="B2" s="1" t="s">
        <v>182</v>
      </c>
      <c r="C2" s="1" t="s">
        <v>183</v>
      </c>
      <c r="D2" s="1" t="s">
        <v>184</v>
      </c>
      <c r="E2" s="1" t="s">
        <v>159</v>
      </c>
      <c r="F2" s="1" t="s">
        <v>182</v>
      </c>
      <c r="G2" s="1" t="s">
        <v>185</v>
      </c>
      <c r="H2" s="1" t="s">
        <v>186</v>
      </c>
      <c r="I2" s="1" t="s">
        <v>187</v>
      </c>
      <c r="J2" s="1" t="s">
        <v>188</v>
      </c>
      <c r="K2" s="1" t="s">
        <v>187</v>
      </c>
      <c r="L2" s="1" t="s">
        <v>187</v>
      </c>
      <c r="M2" s="1" t="s">
        <v>189</v>
      </c>
      <c r="N2" s="1" t="s">
        <v>189</v>
      </c>
      <c r="O2" s="1" t="s">
        <v>190</v>
      </c>
      <c r="P2" s="1" t="s">
        <v>191</v>
      </c>
      <c r="Q2" s="1" t="s">
        <v>192</v>
      </c>
      <c r="R2" s="1" t="s">
        <v>193</v>
      </c>
      <c r="S2" s="1" t="s">
        <v>194</v>
      </c>
      <c r="T2" s="1" t="s">
        <v>195</v>
      </c>
      <c r="U2" s="1" t="s">
        <v>196</v>
      </c>
    </row>
    <row r="3" s="1" customFormat="1" spans="1:21">
      <c r="A3" s="3">
        <v>18334200233</v>
      </c>
      <c r="B3" s="1" t="s">
        <v>182</v>
      </c>
      <c r="C3" s="1" t="s">
        <v>197</v>
      </c>
      <c r="D3" s="1" t="s">
        <v>198</v>
      </c>
      <c r="E3" s="1" t="s">
        <v>156</v>
      </c>
      <c r="F3" s="1" t="s">
        <v>182</v>
      </c>
      <c r="G3" s="1" t="s">
        <v>185</v>
      </c>
      <c r="H3" s="1" t="s">
        <v>186</v>
      </c>
      <c r="I3" s="1" t="s">
        <v>199</v>
      </c>
      <c r="J3" s="1" t="s">
        <v>188</v>
      </c>
      <c r="K3" s="1" t="s">
        <v>199</v>
      </c>
      <c r="L3" s="1" t="s">
        <v>199</v>
      </c>
      <c r="M3" s="1" t="s">
        <v>189</v>
      </c>
      <c r="N3" s="1" t="s">
        <v>189</v>
      </c>
      <c r="O3" s="1" t="s">
        <v>190</v>
      </c>
      <c r="P3" s="1" t="s">
        <v>191</v>
      </c>
      <c r="Q3" s="1" t="s">
        <v>192</v>
      </c>
      <c r="R3" s="1" t="s">
        <v>200</v>
      </c>
      <c r="S3" s="1" t="s">
        <v>194</v>
      </c>
      <c r="T3" s="1" t="s">
        <v>195</v>
      </c>
      <c r="U3" s="1" t="s">
        <v>196</v>
      </c>
    </row>
    <row r="4" s="1" customFormat="1" spans="1:21">
      <c r="A4" s="3">
        <v>18328942830</v>
      </c>
      <c r="B4" s="1" t="s">
        <v>182</v>
      </c>
      <c r="C4" s="1" t="s">
        <v>201</v>
      </c>
      <c r="D4" s="1" t="s">
        <v>202</v>
      </c>
      <c r="E4" s="1" t="s">
        <v>153</v>
      </c>
      <c r="F4" s="1" t="s">
        <v>182</v>
      </c>
      <c r="G4" s="1" t="s">
        <v>185</v>
      </c>
      <c r="H4" s="1" t="s">
        <v>186</v>
      </c>
      <c r="I4" s="1" t="s">
        <v>203</v>
      </c>
      <c r="J4" s="1" t="s">
        <v>188</v>
      </c>
      <c r="K4" s="1" t="s">
        <v>203</v>
      </c>
      <c r="L4" s="1" t="s">
        <v>203</v>
      </c>
      <c r="M4" s="1" t="s">
        <v>189</v>
      </c>
      <c r="N4" s="1" t="s">
        <v>189</v>
      </c>
      <c r="O4" s="1" t="s">
        <v>190</v>
      </c>
      <c r="P4" s="1" t="s">
        <v>191</v>
      </c>
      <c r="Q4" s="1" t="s">
        <v>192</v>
      </c>
      <c r="R4" s="1" t="s">
        <v>204</v>
      </c>
      <c r="S4" s="1" t="s">
        <v>194</v>
      </c>
      <c r="T4" s="1" t="s">
        <v>195</v>
      </c>
      <c r="U4" s="1" t="s">
        <v>196</v>
      </c>
    </row>
    <row r="5" s="1" customFormat="1" spans="1:21">
      <c r="A5" s="3">
        <v>18328359301</v>
      </c>
      <c r="B5" s="1" t="s">
        <v>182</v>
      </c>
      <c r="C5" s="1" t="s">
        <v>205</v>
      </c>
      <c r="D5" s="1" t="s">
        <v>206</v>
      </c>
      <c r="E5" s="1" t="s">
        <v>149</v>
      </c>
      <c r="F5" s="1" t="s">
        <v>182</v>
      </c>
      <c r="G5" s="1" t="s">
        <v>185</v>
      </c>
      <c r="H5" s="1" t="s">
        <v>186</v>
      </c>
      <c r="I5" s="1" t="s">
        <v>207</v>
      </c>
      <c r="J5" s="1" t="s">
        <v>188</v>
      </c>
      <c r="K5" s="1" t="s">
        <v>207</v>
      </c>
      <c r="L5" s="1" t="s">
        <v>207</v>
      </c>
      <c r="M5" s="1" t="s">
        <v>189</v>
      </c>
      <c r="N5" s="1" t="s">
        <v>189</v>
      </c>
      <c r="O5" s="1" t="s">
        <v>190</v>
      </c>
      <c r="P5" s="1" t="s">
        <v>191</v>
      </c>
      <c r="Q5" s="1" t="s">
        <v>192</v>
      </c>
      <c r="R5" s="1" t="s">
        <v>208</v>
      </c>
      <c r="S5" s="1" t="s">
        <v>194</v>
      </c>
      <c r="T5" s="1" t="s">
        <v>195</v>
      </c>
      <c r="U5" s="1" t="s">
        <v>196</v>
      </c>
    </row>
    <row r="6" s="1" customFormat="1" spans="1:21">
      <c r="A6" s="3">
        <v>18328356101</v>
      </c>
      <c r="B6" s="1" t="s">
        <v>182</v>
      </c>
      <c r="C6" s="1" t="s">
        <v>209</v>
      </c>
      <c r="D6" s="1" t="s">
        <v>206</v>
      </c>
      <c r="E6" s="1" t="s">
        <v>149</v>
      </c>
      <c r="F6" s="1" t="s">
        <v>182</v>
      </c>
      <c r="G6" s="1" t="s">
        <v>185</v>
      </c>
      <c r="H6" s="1" t="s">
        <v>186</v>
      </c>
      <c r="I6" s="1" t="s">
        <v>210</v>
      </c>
      <c r="J6" s="1" t="s">
        <v>188</v>
      </c>
      <c r="K6" s="1" t="s">
        <v>210</v>
      </c>
      <c r="L6" s="1" t="s">
        <v>210</v>
      </c>
      <c r="M6" s="1" t="s">
        <v>189</v>
      </c>
      <c r="N6" s="1" t="s">
        <v>189</v>
      </c>
      <c r="O6" s="1" t="s">
        <v>190</v>
      </c>
      <c r="P6" s="1" t="s">
        <v>191</v>
      </c>
      <c r="Q6" s="1" t="s">
        <v>192</v>
      </c>
      <c r="R6" s="1" t="s">
        <v>211</v>
      </c>
      <c r="S6" s="1" t="s">
        <v>194</v>
      </c>
      <c r="T6" s="1" t="s">
        <v>195</v>
      </c>
      <c r="U6" s="1" t="s">
        <v>196</v>
      </c>
    </row>
    <row r="7" s="1" customFormat="1" spans="1:21">
      <c r="A7" s="3">
        <v>18328250351</v>
      </c>
      <c r="B7" s="1" t="s">
        <v>182</v>
      </c>
      <c r="C7" s="1" t="s">
        <v>212</v>
      </c>
      <c r="D7" s="1" t="s">
        <v>213</v>
      </c>
      <c r="E7" s="1" t="s">
        <v>146</v>
      </c>
      <c r="F7" s="1" t="s">
        <v>182</v>
      </c>
      <c r="G7" s="1" t="s">
        <v>185</v>
      </c>
      <c r="H7" s="1" t="s">
        <v>186</v>
      </c>
      <c r="I7" s="1" t="s">
        <v>214</v>
      </c>
      <c r="J7" s="1" t="s">
        <v>188</v>
      </c>
      <c r="K7" s="1" t="s">
        <v>214</v>
      </c>
      <c r="L7" s="1" t="s">
        <v>214</v>
      </c>
      <c r="M7" s="1" t="s">
        <v>189</v>
      </c>
      <c r="N7" s="1" t="s">
        <v>189</v>
      </c>
      <c r="O7" s="1" t="s">
        <v>190</v>
      </c>
      <c r="P7" s="1" t="s">
        <v>191</v>
      </c>
      <c r="Q7" s="1" t="s">
        <v>192</v>
      </c>
      <c r="R7" s="1" t="s">
        <v>215</v>
      </c>
      <c r="S7" s="1" t="s">
        <v>194</v>
      </c>
      <c r="T7" s="1" t="s">
        <v>195</v>
      </c>
      <c r="U7" s="1" t="s">
        <v>196</v>
      </c>
    </row>
    <row r="8" s="1" customFormat="1" spans="1:21">
      <c r="A8" s="3">
        <v>18328182542</v>
      </c>
      <c r="B8" s="1" t="s">
        <v>182</v>
      </c>
      <c r="C8" s="1" t="s">
        <v>216</v>
      </c>
      <c r="D8" s="1" t="s">
        <v>217</v>
      </c>
      <c r="E8" s="1" t="s">
        <v>143</v>
      </c>
      <c r="F8" s="1" t="s">
        <v>182</v>
      </c>
      <c r="G8" s="1" t="s">
        <v>185</v>
      </c>
      <c r="H8" s="1" t="s">
        <v>186</v>
      </c>
      <c r="I8" s="1" t="s">
        <v>218</v>
      </c>
      <c r="J8" s="1" t="s">
        <v>188</v>
      </c>
      <c r="K8" s="1" t="s">
        <v>218</v>
      </c>
      <c r="L8" s="1" t="s">
        <v>218</v>
      </c>
      <c r="M8" s="1" t="s">
        <v>189</v>
      </c>
      <c r="N8" s="1" t="s">
        <v>189</v>
      </c>
      <c r="O8" s="1" t="s">
        <v>190</v>
      </c>
      <c r="P8" s="1" t="s">
        <v>191</v>
      </c>
      <c r="Q8" s="1" t="s">
        <v>192</v>
      </c>
      <c r="R8" s="1" t="s">
        <v>219</v>
      </c>
      <c r="S8" s="1" t="s">
        <v>194</v>
      </c>
      <c r="T8" s="1" t="s">
        <v>195</v>
      </c>
      <c r="U8" s="1" t="s">
        <v>196</v>
      </c>
    </row>
    <row r="9" s="1" customFormat="1" spans="1:21">
      <c r="A9" s="3">
        <v>18328088431</v>
      </c>
      <c r="B9" s="1" t="s">
        <v>182</v>
      </c>
      <c r="C9" s="1" t="s">
        <v>220</v>
      </c>
      <c r="D9" s="1" t="s">
        <v>221</v>
      </c>
      <c r="E9" s="1" t="s">
        <v>139</v>
      </c>
      <c r="F9" s="1" t="s">
        <v>182</v>
      </c>
      <c r="G9" s="1" t="s">
        <v>185</v>
      </c>
      <c r="H9" s="1" t="s">
        <v>186</v>
      </c>
      <c r="I9" s="1" t="s">
        <v>222</v>
      </c>
      <c r="J9" s="1" t="s">
        <v>188</v>
      </c>
      <c r="K9" s="1" t="s">
        <v>222</v>
      </c>
      <c r="L9" s="1" t="s">
        <v>222</v>
      </c>
      <c r="M9" s="1" t="s">
        <v>189</v>
      </c>
      <c r="N9" s="1" t="s">
        <v>189</v>
      </c>
      <c r="O9" s="1" t="s">
        <v>190</v>
      </c>
      <c r="P9" s="1" t="s">
        <v>191</v>
      </c>
      <c r="Q9" s="1" t="s">
        <v>192</v>
      </c>
      <c r="R9" s="1" t="s">
        <v>223</v>
      </c>
      <c r="S9" s="1" t="s">
        <v>194</v>
      </c>
      <c r="T9" s="1" t="s">
        <v>195</v>
      </c>
      <c r="U9" s="1" t="s">
        <v>196</v>
      </c>
    </row>
    <row r="10" s="1" customFormat="1" spans="1:21">
      <c r="A10" s="3">
        <v>18327855505</v>
      </c>
      <c r="B10" s="1" t="s">
        <v>182</v>
      </c>
      <c r="C10" s="1" t="s">
        <v>224</v>
      </c>
      <c r="D10" s="1" t="s">
        <v>225</v>
      </c>
      <c r="E10" s="1" t="s">
        <v>136</v>
      </c>
      <c r="F10" s="1" t="s">
        <v>182</v>
      </c>
      <c r="G10" s="1" t="s">
        <v>185</v>
      </c>
      <c r="H10" s="1" t="s">
        <v>186</v>
      </c>
      <c r="I10" s="1" t="s">
        <v>226</v>
      </c>
      <c r="J10" s="1" t="s">
        <v>188</v>
      </c>
      <c r="K10" s="1" t="s">
        <v>226</v>
      </c>
      <c r="L10" s="1" t="s">
        <v>226</v>
      </c>
      <c r="M10" s="1" t="s">
        <v>189</v>
      </c>
      <c r="N10" s="1" t="s">
        <v>189</v>
      </c>
      <c r="O10" s="1" t="s">
        <v>190</v>
      </c>
      <c r="P10" s="1" t="s">
        <v>191</v>
      </c>
      <c r="Q10" s="1" t="s">
        <v>192</v>
      </c>
      <c r="R10" s="1" t="s">
        <v>227</v>
      </c>
      <c r="S10" s="1" t="s">
        <v>194</v>
      </c>
      <c r="T10" s="1" t="s">
        <v>195</v>
      </c>
      <c r="U10" s="1" t="s">
        <v>196</v>
      </c>
    </row>
    <row r="11" s="1" customFormat="1" spans="1:21">
      <c r="A11" s="3">
        <v>18327784462</v>
      </c>
      <c r="B11" s="1" t="s">
        <v>182</v>
      </c>
      <c r="C11" s="1" t="s">
        <v>228</v>
      </c>
      <c r="D11" s="1" t="s">
        <v>229</v>
      </c>
      <c r="E11" s="1" t="s">
        <v>133</v>
      </c>
      <c r="F11" s="1" t="s">
        <v>182</v>
      </c>
      <c r="G11" s="1" t="s">
        <v>185</v>
      </c>
      <c r="H11" s="1" t="s">
        <v>186</v>
      </c>
      <c r="I11" s="1" t="s">
        <v>230</v>
      </c>
      <c r="J11" s="1" t="s">
        <v>188</v>
      </c>
      <c r="K11" s="1" t="s">
        <v>230</v>
      </c>
      <c r="L11" s="1" t="s">
        <v>230</v>
      </c>
      <c r="M11" s="1" t="s">
        <v>189</v>
      </c>
      <c r="N11" s="1" t="s">
        <v>189</v>
      </c>
      <c r="O11" s="1" t="s">
        <v>190</v>
      </c>
      <c r="P11" s="1" t="s">
        <v>191</v>
      </c>
      <c r="Q11" s="1" t="s">
        <v>192</v>
      </c>
      <c r="R11" s="1" t="s">
        <v>231</v>
      </c>
      <c r="S11" s="1" t="s">
        <v>194</v>
      </c>
      <c r="T11" s="1" t="s">
        <v>195</v>
      </c>
      <c r="U11" s="1" t="s">
        <v>196</v>
      </c>
    </row>
    <row r="12" s="1" customFormat="1" spans="1:21">
      <c r="A12" s="3">
        <v>18327672964</v>
      </c>
      <c r="B12" s="1" t="s">
        <v>182</v>
      </c>
      <c r="C12" s="1" t="s">
        <v>232</v>
      </c>
      <c r="D12" s="1" t="s">
        <v>233</v>
      </c>
      <c r="E12" s="1" t="s">
        <v>129</v>
      </c>
      <c r="F12" s="1" t="s">
        <v>182</v>
      </c>
      <c r="G12" s="1" t="s">
        <v>185</v>
      </c>
      <c r="H12" s="1" t="s">
        <v>186</v>
      </c>
      <c r="I12" s="1" t="s">
        <v>234</v>
      </c>
      <c r="J12" s="1" t="s">
        <v>188</v>
      </c>
      <c r="K12" s="1" t="s">
        <v>234</v>
      </c>
      <c r="L12" s="1" t="s">
        <v>234</v>
      </c>
      <c r="M12" s="1" t="s">
        <v>189</v>
      </c>
      <c r="N12" s="1" t="s">
        <v>189</v>
      </c>
      <c r="O12" s="1" t="s">
        <v>190</v>
      </c>
      <c r="P12" s="1" t="s">
        <v>191</v>
      </c>
      <c r="Q12" s="1" t="s">
        <v>192</v>
      </c>
      <c r="R12" s="1" t="s">
        <v>235</v>
      </c>
      <c r="S12" s="1" t="s">
        <v>194</v>
      </c>
      <c r="T12" s="1" t="s">
        <v>195</v>
      </c>
      <c r="U12" s="1" t="s">
        <v>196</v>
      </c>
    </row>
    <row r="13" s="1" customFormat="1" spans="1:21">
      <c r="A13" s="3">
        <v>18327515097</v>
      </c>
      <c r="B13" s="1" t="s">
        <v>182</v>
      </c>
      <c r="C13" s="1" t="s">
        <v>236</v>
      </c>
      <c r="D13" s="1" t="s">
        <v>237</v>
      </c>
      <c r="E13" s="1" t="s">
        <v>125</v>
      </c>
      <c r="F13" s="1" t="s">
        <v>182</v>
      </c>
      <c r="G13" s="1" t="s">
        <v>185</v>
      </c>
      <c r="H13" s="1" t="s">
        <v>186</v>
      </c>
      <c r="I13" s="1" t="s">
        <v>238</v>
      </c>
      <c r="J13" s="1" t="s">
        <v>188</v>
      </c>
      <c r="K13" s="1" t="s">
        <v>238</v>
      </c>
      <c r="L13" s="1" t="s">
        <v>238</v>
      </c>
      <c r="M13" s="1" t="s">
        <v>189</v>
      </c>
      <c r="N13" s="1" t="s">
        <v>189</v>
      </c>
      <c r="O13" s="1" t="s">
        <v>190</v>
      </c>
      <c r="P13" s="1" t="s">
        <v>191</v>
      </c>
      <c r="Q13" s="1" t="s">
        <v>192</v>
      </c>
      <c r="R13" s="1" t="s">
        <v>239</v>
      </c>
      <c r="S13" s="1" t="s">
        <v>194</v>
      </c>
      <c r="T13" s="1" t="s">
        <v>195</v>
      </c>
      <c r="U13" s="1" t="s">
        <v>196</v>
      </c>
    </row>
    <row r="14" s="1" customFormat="1" spans="1:21">
      <c r="A14" s="3">
        <v>18327165670</v>
      </c>
      <c r="B14" s="1" t="s">
        <v>182</v>
      </c>
      <c r="C14" s="1" t="s">
        <v>240</v>
      </c>
      <c r="D14" s="1" t="s">
        <v>241</v>
      </c>
      <c r="E14" s="1" t="s">
        <v>121</v>
      </c>
      <c r="F14" s="1" t="s">
        <v>182</v>
      </c>
      <c r="G14" s="1" t="s">
        <v>185</v>
      </c>
      <c r="H14" s="1" t="s">
        <v>186</v>
      </c>
      <c r="I14" s="1" t="s">
        <v>242</v>
      </c>
      <c r="J14" s="1" t="s">
        <v>188</v>
      </c>
      <c r="K14" s="1" t="s">
        <v>242</v>
      </c>
      <c r="L14" s="1" t="s">
        <v>242</v>
      </c>
      <c r="M14" s="1" t="s">
        <v>189</v>
      </c>
      <c r="N14" s="1" t="s">
        <v>189</v>
      </c>
      <c r="O14" s="1" t="s">
        <v>190</v>
      </c>
      <c r="P14" s="1" t="s">
        <v>191</v>
      </c>
      <c r="Q14" s="1" t="s">
        <v>192</v>
      </c>
      <c r="R14" s="1" t="s">
        <v>243</v>
      </c>
      <c r="S14" s="1" t="s">
        <v>194</v>
      </c>
      <c r="T14" s="1" t="s">
        <v>195</v>
      </c>
      <c r="U14" s="1" t="s">
        <v>196</v>
      </c>
    </row>
    <row r="15" s="1" customFormat="1" spans="1:21">
      <c r="A15" s="3">
        <v>18326949283</v>
      </c>
      <c r="B15" s="1" t="s">
        <v>182</v>
      </c>
      <c r="C15" s="1" t="s">
        <v>244</v>
      </c>
      <c r="D15" s="1" t="s">
        <v>245</v>
      </c>
      <c r="E15" s="1" t="s">
        <v>117</v>
      </c>
      <c r="F15" s="1" t="s">
        <v>182</v>
      </c>
      <c r="G15" s="1" t="s">
        <v>185</v>
      </c>
      <c r="H15" s="1" t="s">
        <v>186</v>
      </c>
      <c r="I15" s="1" t="s">
        <v>246</v>
      </c>
      <c r="J15" s="1" t="s">
        <v>188</v>
      </c>
      <c r="K15" s="1" t="s">
        <v>246</v>
      </c>
      <c r="L15" s="1" t="s">
        <v>246</v>
      </c>
      <c r="M15" s="1" t="s">
        <v>189</v>
      </c>
      <c r="N15" s="1" t="s">
        <v>189</v>
      </c>
      <c r="O15" s="1" t="s">
        <v>190</v>
      </c>
      <c r="P15" s="1" t="s">
        <v>191</v>
      </c>
      <c r="Q15" s="1" t="s">
        <v>192</v>
      </c>
      <c r="R15" s="1" t="s">
        <v>247</v>
      </c>
      <c r="S15" s="1" t="s">
        <v>194</v>
      </c>
      <c r="T15" s="1" t="s">
        <v>195</v>
      </c>
      <c r="U15" s="1" t="s">
        <v>196</v>
      </c>
    </row>
    <row r="16" s="1" customFormat="1" spans="1:21">
      <c r="A16" s="3">
        <v>18326734602</v>
      </c>
      <c r="B16" s="1" t="s">
        <v>182</v>
      </c>
      <c r="C16" s="1" t="s">
        <v>248</v>
      </c>
      <c r="D16" s="1" t="s">
        <v>249</v>
      </c>
      <c r="E16" s="1" t="s">
        <v>114</v>
      </c>
      <c r="F16" s="1" t="s">
        <v>182</v>
      </c>
      <c r="G16" s="1" t="s">
        <v>185</v>
      </c>
      <c r="H16" s="1" t="s">
        <v>186</v>
      </c>
      <c r="I16" s="1" t="s">
        <v>250</v>
      </c>
      <c r="J16" s="1" t="s">
        <v>188</v>
      </c>
      <c r="K16" s="1" t="s">
        <v>250</v>
      </c>
      <c r="L16" s="1" t="s">
        <v>250</v>
      </c>
      <c r="M16" s="1" t="s">
        <v>189</v>
      </c>
      <c r="N16" s="1" t="s">
        <v>189</v>
      </c>
      <c r="O16" s="1" t="s">
        <v>190</v>
      </c>
      <c r="P16" s="1" t="s">
        <v>191</v>
      </c>
      <c r="Q16" s="1" t="s">
        <v>192</v>
      </c>
      <c r="R16" s="1" t="s">
        <v>251</v>
      </c>
      <c r="S16" s="1" t="s">
        <v>194</v>
      </c>
      <c r="T16" s="1" t="s">
        <v>195</v>
      </c>
      <c r="U16" s="1" t="s">
        <v>196</v>
      </c>
    </row>
    <row r="17" s="1" customFormat="1" spans="1:21">
      <c r="A17" s="3">
        <v>18326001976</v>
      </c>
      <c r="B17" s="1" t="s">
        <v>252</v>
      </c>
      <c r="C17" s="1" t="s">
        <v>253</v>
      </c>
      <c r="D17" s="1" t="s">
        <v>254</v>
      </c>
      <c r="E17" s="1" t="s">
        <v>110</v>
      </c>
      <c r="F17" s="1" t="s">
        <v>182</v>
      </c>
      <c r="G17" s="1" t="s">
        <v>185</v>
      </c>
      <c r="H17" s="1" t="s">
        <v>186</v>
      </c>
      <c r="I17" s="1" t="s">
        <v>255</v>
      </c>
      <c r="J17" s="1" t="s">
        <v>188</v>
      </c>
      <c r="K17" s="1" t="s">
        <v>255</v>
      </c>
      <c r="L17" s="1" t="s">
        <v>255</v>
      </c>
      <c r="M17" s="1" t="s">
        <v>189</v>
      </c>
      <c r="N17" s="1" t="s">
        <v>189</v>
      </c>
      <c r="O17" s="1" t="s">
        <v>190</v>
      </c>
      <c r="P17" s="1" t="s">
        <v>191</v>
      </c>
      <c r="Q17" s="1" t="s">
        <v>192</v>
      </c>
      <c r="R17" s="1" t="s">
        <v>256</v>
      </c>
      <c r="S17" s="1" t="s">
        <v>194</v>
      </c>
      <c r="T17" s="1" t="s">
        <v>195</v>
      </c>
      <c r="U17" s="1" t="s">
        <v>196</v>
      </c>
    </row>
    <row r="18" s="1" customFormat="1" spans="1:21">
      <c r="A18" s="3">
        <v>18322194508</v>
      </c>
      <c r="B18" s="1" t="s">
        <v>252</v>
      </c>
      <c r="C18" s="1" t="s">
        <v>257</v>
      </c>
      <c r="D18" s="1" t="s">
        <v>258</v>
      </c>
      <c r="E18" s="1" t="s">
        <v>107</v>
      </c>
      <c r="F18" s="1" t="s">
        <v>182</v>
      </c>
      <c r="G18" s="1" t="s">
        <v>185</v>
      </c>
      <c r="H18" s="1" t="s">
        <v>186</v>
      </c>
      <c r="I18" s="1" t="s">
        <v>259</v>
      </c>
      <c r="J18" s="1" t="s">
        <v>188</v>
      </c>
      <c r="K18" s="1" t="s">
        <v>259</v>
      </c>
      <c r="L18" s="1" t="s">
        <v>259</v>
      </c>
      <c r="M18" s="1" t="s">
        <v>189</v>
      </c>
      <c r="N18" s="1" t="s">
        <v>189</v>
      </c>
      <c r="O18" s="1" t="s">
        <v>190</v>
      </c>
      <c r="P18" s="1" t="s">
        <v>191</v>
      </c>
      <c r="Q18" s="1" t="s">
        <v>192</v>
      </c>
      <c r="R18" s="1" t="s">
        <v>260</v>
      </c>
      <c r="S18" s="1" t="s">
        <v>194</v>
      </c>
      <c r="T18" s="1" t="s">
        <v>195</v>
      </c>
      <c r="U18" s="1" t="s">
        <v>196</v>
      </c>
    </row>
    <row r="19" s="1" customFormat="1" spans="1:21">
      <c r="A19" s="3">
        <v>18321514979</v>
      </c>
      <c r="B19" s="1" t="s">
        <v>252</v>
      </c>
      <c r="C19" s="1" t="s">
        <v>261</v>
      </c>
      <c r="D19" s="1" t="s">
        <v>262</v>
      </c>
      <c r="E19" s="1" t="s">
        <v>105</v>
      </c>
      <c r="F19" s="1" t="s">
        <v>182</v>
      </c>
      <c r="G19" s="1" t="s">
        <v>185</v>
      </c>
      <c r="H19" s="1" t="s">
        <v>186</v>
      </c>
      <c r="I19" s="1" t="s">
        <v>263</v>
      </c>
      <c r="J19" s="1" t="s">
        <v>188</v>
      </c>
      <c r="K19" s="1" t="s">
        <v>263</v>
      </c>
      <c r="L19" s="1" t="s">
        <v>263</v>
      </c>
      <c r="M19" s="1" t="s">
        <v>189</v>
      </c>
      <c r="N19" s="1" t="s">
        <v>189</v>
      </c>
      <c r="O19" s="1" t="s">
        <v>190</v>
      </c>
      <c r="P19" s="1" t="s">
        <v>191</v>
      </c>
      <c r="Q19" s="1" t="s">
        <v>192</v>
      </c>
      <c r="R19" s="1" t="s">
        <v>264</v>
      </c>
      <c r="S19" s="1" t="s">
        <v>194</v>
      </c>
      <c r="T19" s="1" t="s">
        <v>195</v>
      </c>
      <c r="U19" s="1" t="s">
        <v>196</v>
      </c>
    </row>
    <row r="20" s="1" customFormat="1" spans="1:21">
      <c r="A20" s="3">
        <v>18320854420</v>
      </c>
      <c r="B20" s="1" t="s">
        <v>252</v>
      </c>
      <c r="C20" s="1" t="s">
        <v>265</v>
      </c>
      <c r="D20" s="1" t="s">
        <v>266</v>
      </c>
      <c r="E20" s="1" t="s">
        <v>101</v>
      </c>
      <c r="F20" s="1" t="s">
        <v>252</v>
      </c>
      <c r="G20" s="1" t="s">
        <v>185</v>
      </c>
      <c r="H20" s="1" t="s">
        <v>186</v>
      </c>
      <c r="I20" s="1" t="s">
        <v>267</v>
      </c>
      <c r="J20" s="1" t="s">
        <v>188</v>
      </c>
      <c r="K20" s="1" t="s">
        <v>267</v>
      </c>
      <c r="L20" s="1" t="s">
        <v>267</v>
      </c>
      <c r="M20" s="1" t="s">
        <v>189</v>
      </c>
      <c r="N20" s="1" t="s">
        <v>189</v>
      </c>
      <c r="O20" s="1" t="s">
        <v>190</v>
      </c>
      <c r="P20" s="1" t="s">
        <v>191</v>
      </c>
      <c r="Q20" s="1" t="s">
        <v>192</v>
      </c>
      <c r="R20" s="1" t="s">
        <v>268</v>
      </c>
      <c r="S20" s="1" t="s">
        <v>194</v>
      </c>
      <c r="T20" s="1" t="s">
        <v>195</v>
      </c>
      <c r="U20" s="1" t="s">
        <v>196</v>
      </c>
    </row>
    <row r="21" s="1" customFormat="1" spans="1:21">
      <c r="A21" s="3">
        <v>18320643791</v>
      </c>
      <c r="B21" s="1" t="s">
        <v>252</v>
      </c>
      <c r="C21" s="1" t="s">
        <v>269</v>
      </c>
      <c r="D21" s="1" t="s">
        <v>270</v>
      </c>
      <c r="E21" s="1" t="s">
        <v>97</v>
      </c>
      <c r="F21" s="1" t="s">
        <v>252</v>
      </c>
      <c r="G21" s="1" t="s">
        <v>185</v>
      </c>
      <c r="H21" s="1" t="s">
        <v>186</v>
      </c>
      <c r="I21" s="1" t="s">
        <v>271</v>
      </c>
      <c r="J21" s="1" t="s">
        <v>188</v>
      </c>
      <c r="K21" s="1" t="s">
        <v>271</v>
      </c>
      <c r="L21" s="1" t="s">
        <v>271</v>
      </c>
      <c r="M21" s="1" t="s">
        <v>189</v>
      </c>
      <c r="N21" s="1" t="s">
        <v>189</v>
      </c>
      <c r="O21" s="1" t="s">
        <v>190</v>
      </c>
      <c r="P21" s="1" t="s">
        <v>191</v>
      </c>
      <c r="Q21" s="1" t="s">
        <v>192</v>
      </c>
      <c r="R21" s="1" t="s">
        <v>272</v>
      </c>
      <c r="S21" s="1" t="s">
        <v>194</v>
      </c>
      <c r="T21" s="1" t="s">
        <v>195</v>
      </c>
      <c r="U21" s="1" t="s">
        <v>196</v>
      </c>
    </row>
    <row r="22" s="1" customFormat="1" spans="1:21">
      <c r="A22" s="3">
        <v>18320278411</v>
      </c>
      <c r="B22" s="1" t="s">
        <v>252</v>
      </c>
      <c r="C22" s="1" t="s">
        <v>273</v>
      </c>
      <c r="D22" s="1" t="s">
        <v>274</v>
      </c>
      <c r="E22" s="1" t="s">
        <v>93</v>
      </c>
      <c r="F22" s="1" t="s">
        <v>182</v>
      </c>
      <c r="G22" s="1" t="s">
        <v>185</v>
      </c>
      <c r="H22" s="1" t="s">
        <v>186</v>
      </c>
      <c r="I22" s="1" t="s">
        <v>275</v>
      </c>
      <c r="J22" s="1" t="s">
        <v>188</v>
      </c>
      <c r="K22" s="1" t="s">
        <v>275</v>
      </c>
      <c r="L22" s="1" t="s">
        <v>275</v>
      </c>
      <c r="M22" s="1" t="s">
        <v>189</v>
      </c>
      <c r="N22" s="1" t="s">
        <v>189</v>
      </c>
      <c r="O22" s="1" t="s">
        <v>190</v>
      </c>
      <c r="P22" s="1" t="s">
        <v>191</v>
      </c>
      <c r="Q22" s="1" t="s">
        <v>192</v>
      </c>
      <c r="R22" s="1" t="s">
        <v>276</v>
      </c>
      <c r="S22" s="1" t="s">
        <v>194</v>
      </c>
      <c r="T22" s="1" t="s">
        <v>195</v>
      </c>
      <c r="U22" s="1" t="s">
        <v>196</v>
      </c>
    </row>
    <row r="23" s="1" customFormat="1" spans="1:21">
      <c r="A23" s="3">
        <v>18320182535</v>
      </c>
      <c r="B23" s="1" t="s">
        <v>252</v>
      </c>
      <c r="C23" s="1" t="s">
        <v>277</v>
      </c>
      <c r="D23" s="1" t="s">
        <v>278</v>
      </c>
      <c r="E23" s="1" t="s">
        <v>90</v>
      </c>
      <c r="F23" s="1" t="s">
        <v>182</v>
      </c>
      <c r="G23" s="1" t="s">
        <v>185</v>
      </c>
      <c r="H23" s="1" t="s">
        <v>186</v>
      </c>
      <c r="I23" s="1" t="s">
        <v>279</v>
      </c>
      <c r="J23" s="1" t="s">
        <v>188</v>
      </c>
      <c r="K23" s="1" t="s">
        <v>279</v>
      </c>
      <c r="L23" s="1" t="s">
        <v>279</v>
      </c>
      <c r="M23" s="1" t="s">
        <v>189</v>
      </c>
      <c r="N23" s="1" t="s">
        <v>189</v>
      </c>
      <c r="O23" s="1" t="s">
        <v>190</v>
      </c>
      <c r="P23" s="1" t="s">
        <v>191</v>
      </c>
      <c r="Q23" s="1" t="s">
        <v>192</v>
      </c>
      <c r="R23" s="1" t="s">
        <v>280</v>
      </c>
      <c r="S23" s="1" t="s">
        <v>194</v>
      </c>
      <c r="T23" s="1" t="s">
        <v>195</v>
      </c>
      <c r="U23" s="1" t="s">
        <v>196</v>
      </c>
    </row>
    <row r="24" s="1" customFormat="1" spans="1:21">
      <c r="A24" s="3">
        <v>18319937677</v>
      </c>
      <c r="B24" s="1" t="s">
        <v>252</v>
      </c>
      <c r="C24" s="1" t="s">
        <v>281</v>
      </c>
      <c r="D24" s="1" t="s">
        <v>282</v>
      </c>
      <c r="E24" s="1" t="s">
        <v>86</v>
      </c>
      <c r="F24" s="1" t="s">
        <v>182</v>
      </c>
      <c r="G24" s="1" t="s">
        <v>185</v>
      </c>
      <c r="H24" s="1" t="s">
        <v>186</v>
      </c>
      <c r="I24" s="1" t="s">
        <v>283</v>
      </c>
      <c r="J24" s="1" t="s">
        <v>188</v>
      </c>
      <c r="K24" s="1" t="s">
        <v>283</v>
      </c>
      <c r="L24" s="1" t="s">
        <v>283</v>
      </c>
      <c r="M24" s="1" t="s">
        <v>189</v>
      </c>
      <c r="N24" s="1" t="s">
        <v>189</v>
      </c>
      <c r="O24" s="1" t="s">
        <v>190</v>
      </c>
      <c r="P24" s="1" t="s">
        <v>191</v>
      </c>
      <c r="Q24" s="1" t="s">
        <v>192</v>
      </c>
      <c r="R24" s="1" t="s">
        <v>284</v>
      </c>
      <c r="S24" s="1" t="s">
        <v>194</v>
      </c>
      <c r="T24" s="1" t="s">
        <v>195</v>
      </c>
      <c r="U24" s="1" t="s">
        <v>196</v>
      </c>
    </row>
    <row r="25" s="1" customFormat="1" spans="1:21">
      <c r="A25" s="3">
        <v>18319019323</v>
      </c>
      <c r="B25" s="1" t="s">
        <v>252</v>
      </c>
      <c r="C25" s="1" t="s">
        <v>285</v>
      </c>
      <c r="D25" s="1" t="s">
        <v>286</v>
      </c>
      <c r="E25" s="1" t="s">
        <v>83</v>
      </c>
      <c r="F25" s="1" t="s">
        <v>182</v>
      </c>
      <c r="G25" s="1" t="s">
        <v>185</v>
      </c>
      <c r="H25" s="1" t="s">
        <v>186</v>
      </c>
      <c r="I25" s="1" t="s">
        <v>287</v>
      </c>
      <c r="J25" s="1" t="s">
        <v>188</v>
      </c>
      <c r="K25" s="1" t="s">
        <v>287</v>
      </c>
      <c r="L25" s="1" t="s">
        <v>287</v>
      </c>
      <c r="M25" s="1" t="s">
        <v>189</v>
      </c>
      <c r="N25" s="1" t="s">
        <v>189</v>
      </c>
      <c r="O25" s="1" t="s">
        <v>190</v>
      </c>
      <c r="P25" s="1" t="s">
        <v>191</v>
      </c>
      <c r="Q25" s="1" t="s">
        <v>192</v>
      </c>
      <c r="R25" s="1" t="s">
        <v>288</v>
      </c>
      <c r="S25" s="1" t="s">
        <v>194</v>
      </c>
      <c r="T25" s="1" t="s">
        <v>195</v>
      </c>
      <c r="U25" s="1" t="s">
        <v>196</v>
      </c>
    </row>
    <row r="26" s="1" customFormat="1" spans="1:21">
      <c r="A26" s="3">
        <v>18315070518</v>
      </c>
      <c r="B26" s="1" t="s">
        <v>252</v>
      </c>
      <c r="C26" s="1" t="s">
        <v>289</v>
      </c>
      <c r="D26" s="1" t="s">
        <v>290</v>
      </c>
      <c r="E26" s="1" t="s">
        <v>79</v>
      </c>
      <c r="F26" s="1" t="s">
        <v>252</v>
      </c>
      <c r="G26" s="1" t="s">
        <v>185</v>
      </c>
      <c r="H26" s="1" t="s">
        <v>186</v>
      </c>
      <c r="I26" s="1" t="s">
        <v>291</v>
      </c>
      <c r="J26" s="1" t="s">
        <v>188</v>
      </c>
      <c r="K26" s="1" t="s">
        <v>291</v>
      </c>
      <c r="L26" s="1" t="s">
        <v>291</v>
      </c>
      <c r="M26" s="1" t="s">
        <v>189</v>
      </c>
      <c r="N26" s="1" t="s">
        <v>189</v>
      </c>
      <c r="O26" s="1" t="s">
        <v>190</v>
      </c>
      <c r="P26" s="1" t="s">
        <v>191</v>
      </c>
      <c r="Q26" s="1" t="s">
        <v>192</v>
      </c>
      <c r="R26" s="1" t="s">
        <v>292</v>
      </c>
      <c r="S26" s="1" t="s">
        <v>194</v>
      </c>
      <c r="T26" s="1" t="s">
        <v>195</v>
      </c>
      <c r="U26" s="1" t="s">
        <v>196</v>
      </c>
    </row>
    <row r="27" s="1" customFormat="1" spans="1:21">
      <c r="A27" s="3">
        <v>18308667887</v>
      </c>
      <c r="B27" s="1" t="s">
        <v>293</v>
      </c>
      <c r="C27" s="1" t="s">
        <v>294</v>
      </c>
      <c r="D27" s="1" t="s">
        <v>295</v>
      </c>
      <c r="E27" s="1" t="s">
        <v>75</v>
      </c>
      <c r="F27" s="1" t="s">
        <v>182</v>
      </c>
      <c r="G27" s="1" t="s">
        <v>185</v>
      </c>
      <c r="H27" s="1" t="s">
        <v>186</v>
      </c>
      <c r="I27" s="1" t="s">
        <v>296</v>
      </c>
      <c r="J27" s="1" t="s">
        <v>188</v>
      </c>
      <c r="K27" s="1" t="s">
        <v>296</v>
      </c>
      <c r="L27" s="1" t="s">
        <v>296</v>
      </c>
      <c r="M27" s="1" t="s">
        <v>189</v>
      </c>
      <c r="N27" s="1" t="s">
        <v>189</v>
      </c>
      <c r="O27" s="1" t="s">
        <v>190</v>
      </c>
      <c r="P27" s="1" t="s">
        <v>191</v>
      </c>
      <c r="Q27" s="1" t="s">
        <v>192</v>
      </c>
      <c r="R27" s="1" t="s">
        <v>297</v>
      </c>
      <c r="S27" s="1" t="s">
        <v>194</v>
      </c>
      <c r="T27" s="1" t="s">
        <v>195</v>
      </c>
      <c r="U27" s="1" t="s">
        <v>196</v>
      </c>
    </row>
    <row r="28" s="1" customFormat="1" spans="1:21">
      <c r="A28" s="3">
        <v>18283693672</v>
      </c>
      <c r="B28" s="1" t="s">
        <v>298</v>
      </c>
      <c r="C28" s="1" t="s">
        <v>299</v>
      </c>
      <c r="D28" s="1" t="s">
        <v>300</v>
      </c>
      <c r="E28" s="1" t="s">
        <v>56</v>
      </c>
      <c r="F28" s="1" t="s">
        <v>182</v>
      </c>
      <c r="G28" s="1" t="s">
        <v>185</v>
      </c>
      <c r="H28" s="1" t="s">
        <v>186</v>
      </c>
      <c r="I28" s="1" t="s">
        <v>301</v>
      </c>
      <c r="J28" s="1" t="s">
        <v>188</v>
      </c>
      <c r="K28" s="1" t="s">
        <v>301</v>
      </c>
      <c r="L28" s="1" t="s">
        <v>301</v>
      </c>
      <c r="M28" s="1" t="s">
        <v>189</v>
      </c>
      <c r="N28" s="1" t="s">
        <v>189</v>
      </c>
      <c r="O28" s="1" t="s">
        <v>190</v>
      </c>
      <c r="P28" s="1" t="s">
        <v>191</v>
      </c>
      <c r="Q28" s="1" t="s">
        <v>192</v>
      </c>
      <c r="R28" s="1" t="s">
        <v>302</v>
      </c>
      <c r="S28" s="1" t="s">
        <v>194</v>
      </c>
      <c r="T28" s="1" t="s">
        <v>195</v>
      </c>
      <c r="U28" s="1" t="s">
        <v>196</v>
      </c>
    </row>
    <row r="29" s="1" customFormat="1" spans="1:21">
      <c r="A29" s="3">
        <v>18283231157</v>
      </c>
      <c r="B29" s="1" t="s">
        <v>298</v>
      </c>
      <c r="C29" s="1" t="s">
        <v>303</v>
      </c>
      <c r="D29" s="1" t="s">
        <v>304</v>
      </c>
      <c r="E29" s="1" t="s">
        <v>52</v>
      </c>
      <c r="F29" s="1" t="s">
        <v>182</v>
      </c>
      <c r="G29" s="1" t="s">
        <v>185</v>
      </c>
      <c r="H29" s="1" t="s">
        <v>186</v>
      </c>
      <c r="I29" s="1" t="s">
        <v>305</v>
      </c>
      <c r="J29" s="1" t="s">
        <v>188</v>
      </c>
      <c r="K29" s="1" t="s">
        <v>305</v>
      </c>
      <c r="L29" s="1" t="s">
        <v>305</v>
      </c>
      <c r="M29" s="1" t="s">
        <v>189</v>
      </c>
      <c r="N29" s="1" t="s">
        <v>189</v>
      </c>
      <c r="O29" s="1" t="s">
        <v>190</v>
      </c>
      <c r="P29" s="1" t="s">
        <v>191</v>
      </c>
      <c r="Q29" s="1" t="s">
        <v>192</v>
      </c>
      <c r="R29" s="1" t="s">
        <v>306</v>
      </c>
      <c r="S29" s="1" t="s">
        <v>194</v>
      </c>
      <c r="T29" s="1" t="s">
        <v>195</v>
      </c>
      <c r="U29" s="1" t="s">
        <v>196</v>
      </c>
    </row>
    <row r="30" s="1" customFormat="1" spans="1:21">
      <c r="A30" s="3">
        <v>18272898955</v>
      </c>
      <c r="B30" s="1" t="s">
        <v>307</v>
      </c>
      <c r="C30" s="1" t="s">
        <v>308</v>
      </c>
      <c r="D30" s="1" t="s">
        <v>309</v>
      </c>
      <c r="E30" s="1" t="s">
        <v>48</v>
      </c>
      <c r="F30" s="1" t="s">
        <v>307</v>
      </c>
      <c r="G30" s="1" t="s">
        <v>185</v>
      </c>
      <c r="H30" s="1" t="s">
        <v>186</v>
      </c>
      <c r="I30" s="1" t="s">
        <v>310</v>
      </c>
      <c r="J30" s="1" t="s">
        <v>188</v>
      </c>
      <c r="K30" s="1" t="s">
        <v>310</v>
      </c>
      <c r="L30" s="1" t="s">
        <v>310</v>
      </c>
      <c r="M30" s="1" t="s">
        <v>189</v>
      </c>
      <c r="N30" s="1" t="s">
        <v>189</v>
      </c>
      <c r="O30" s="1" t="s">
        <v>190</v>
      </c>
      <c r="P30" s="1" t="s">
        <v>191</v>
      </c>
      <c r="Q30" s="1" t="s">
        <v>192</v>
      </c>
      <c r="R30" s="1" t="s">
        <v>311</v>
      </c>
      <c r="S30" s="1" t="s">
        <v>194</v>
      </c>
      <c r="T30" s="1" t="s">
        <v>195</v>
      </c>
      <c r="U30" s="1" t="s">
        <v>196</v>
      </c>
    </row>
    <row r="31" s="1" customFormat="1" spans="1:21">
      <c r="A31" s="3">
        <v>18128881563</v>
      </c>
      <c r="B31" s="1" t="s">
        <v>312</v>
      </c>
      <c r="C31" s="1" t="s">
        <v>313</v>
      </c>
      <c r="D31" s="1" t="s">
        <v>314</v>
      </c>
      <c r="E31" s="1" t="s">
        <v>44</v>
      </c>
      <c r="F31" s="1" t="s">
        <v>182</v>
      </c>
      <c r="G31" s="1" t="s">
        <v>185</v>
      </c>
      <c r="H31" s="1" t="s">
        <v>186</v>
      </c>
      <c r="I31" s="1" t="s">
        <v>315</v>
      </c>
      <c r="J31" s="1" t="s">
        <v>188</v>
      </c>
      <c r="K31" s="1" t="s">
        <v>315</v>
      </c>
      <c r="L31" s="1" t="s">
        <v>315</v>
      </c>
      <c r="M31" s="1" t="s">
        <v>189</v>
      </c>
      <c r="N31" s="1" t="s">
        <v>189</v>
      </c>
      <c r="O31" s="1" t="s">
        <v>190</v>
      </c>
      <c r="P31" s="1" t="s">
        <v>191</v>
      </c>
      <c r="Q31" s="1" t="s">
        <v>192</v>
      </c>
      <c r="R31" s="1" t="s">
        <v>316</v>
      </c>
      <c r="S31" s="1" t="s">
        <v>194</v>
      </c>
      <c r="T31" s="1" t="s">
        <v>195</v>
      </c>
      <c r="U31" s="1" t="s">
        <v>196</v>
      </c>
    </row>
    <row r="32" s="1" customFormat="1" spans="1:21">
      <c r="A32" s="3">
        <v>18115595791</v>
      </c>
      <c r="B32" s="1" t="s">
        <v>317</v>
      </c>
      <c r="C32" s="1" t="s">
        <v>318</v>
      </c>
      <c r="D32" s="1" t="s">
        <v>319</v>
      </c>
      <c r="E32" s="1" t="s">
        <v>39</v>
      </c>
      <c r="F32" s="1" t="s">
        <v>182</v>
      </c>
      <c r="G32" s="1" t="s">
        <v>185</v>
      </c>
      <c r="H32" s="1" t="s">
        <v>186</v>
      </c>
      <c r="I32" s="1" t="s">
        <v>190</v>
      </c>
      <c r="J32" s="1" t="s">
        <v>188</v>
      </c>
      <c r="K32" s="1" t="s">
        <v>190</v>
      </c>
      <c r="L32" s="1" t="s">
        <v>190</v>
      </c>
      <c r="M32" s="1" t="s">
        <v>189</v>
      </c>
      <c r="N32" s="1" t="s">
        <v>189</v>
      </c>
      <c r="O32" s="1" t="s">
        <v>190</v>
      </c>
      <c r="P32" s="1" t="s">
        <v>191</v>
      </c>
      <c r="Q32" s="1" t="s">
        <v>192</v>
      </c>
      <c r="R32" s="1" t="s">
        <v>320</v>
      </c>
      <c r="S32" s="1" t="s">
        <v>194</v>
      </c>
      <c r="T32" s="1" t="s">
        <v>195</v>
      </c>
      <c r="U32" s="1" t="s">
        <v>196</v>
      </c>
    </row>
    <row r="33" s="1" customFormat="1" spans="1:21">
      <c r="A33" s="3">
        <v>18113701286</v>
      </c>
      <c r="B33" s="1" t="s">
        <v>321</v>
      </c>
      <c r="C33" s="1" t="s">
        <v>322</v>
      </c>
      <c r="D33" s="1" t="s">
        <v>323</v>
      </c>
      <c r="E33" s="1" t="s">
        <v>31</v>
      </c>
      <c r="F33" s="1" t="s">
        <v>182</v>
      </c>
      <c r="G33" s="1" t="s">
        <v>185</v>
      </c>
      <c r="H33" s="1" t="s">
        <v>186</v>
      </c>
      <c r="I33" s="1" t="s">
        <v>190</v>
      </c>
      <c r="J33" s="1" t="s">
        <v>188</v>
      </c>
      <c r="K33" s="1" t="s">
        <v>190</v>
      </c>
      <c r="L33" s="1" t="s">
        <v>190</v>
      </c>
      <c r="M33" s="1" t="s">
        <v>189</v>
      </c>
      <c r="N33" s="1" t="s">
        <v>189</v>
      </c>
      <c r="O33" s="1" t="s">
        <v>190</v>
      </c>
      <c r="P33" s="1" t="s">
        <v>191</v>
      </c>
      <c r="Q33" s="1" t="s">
        <v>192</v>
      </c>
      <c r="R33" s="1" t="s">
        <v>324</v>
      </c>
      <c r="S33" s="1" t="s">
        <v>194</v>
      </c>
      <c r="T33" s="1" t="s">
        <v>195</v>
      </c>
      <c r="U33" s="1" t="s">
        <v>196</v>
      </c>
    </row>
    <row r="34" s="1" customFormat="1" spans="1:21">
      <c r="A34" s="3">
        <v>18306417012</v>
      </c>
      <c r="B34" s="1" t="s">
        <v>293</v>
      </c>
      <c r="C34" s="1" t="s">
        <v>325</v>
      </c>
      <c r="D34" s="1" t="s">
        <v>326</v>
      </c>
      <c r="E34" s="1" t="s">
        <v>72</v>
      </c>
      <c r="F34" s="1" t="s">
        <v>182</v>
      </c>
      <c r="G34" s="1" t="s">
        <v>185</v>
      </c>
      <c r="H34" s="1" t="s">
        <v>186</v>
      </c>
      <c r="I34" s="1" t="s">
        <v>327</v>
      </c>
      <c r="J34" s="1" t="s">
        <v>188</v>
      </c>
      <c r="K34" s="1" t="s">
        <v>327</v>
      </c>
      <c r="L34" s="1" t="s">
        <v>327</v>
      </c>
      <c r="M34" s="1" t="s">
        <v>189</v>
      </c>
      <c r="N34" s="1" t="s">
        <v>189</v>
      </c>
      <c r="O34" s="1" t="s">
        <v>190</v>
      </c>
      <c r="P34" s="1" t="s">
        <v>191</v>
      </c>
      <c r="Q34" s="1" t="s">
        <v>192</v>
      </c>
      <c r="R34" s="1" t="s">
        <v>328</v>
      </c>
      <c r="S34" s="1" t="s">
        <v>194</v>
      </c>
      <c r="T34" s="1" t="s">
        <v>195</v>
      </c>
      <c r="U34" s="1" t="s">
        <v>196</v>
      </c>
    </row>
    <row r="35" s="1" customFormat="1" spans="1:21">
      <c r="A35" s="3">
        <v>18302748981</v>
      </c>
      <c r="B35" s="1" t="s">
        <v>329</v>
      </c>
      <c r="C35" s="1" t="s">
        <v>330</v>
      </c>
      <c r="D35" s="1" t="s">
        <v>331</v>
      </c>
      <c r="E35" s="1" t="s">
        <v>68</v>
      </c>
      <c r="F35" s="1" t="s">
        <v>252</v>
      </c>
      <c r="G35" s="1" t="s">
        <v>185</v>
      </c>
      <c r="H35" s="1" t="s">
        <v>186</v>
      </c>
      <c r="I35" s="1" t="s">
        <v>332</v>
      </c>
      <c r="J35" s="1" t="s">
        <v>188</v>
      </c>
      <c r="K35" s="1" t="s">
        <v>332</v>
      </c>
      <c r="L35" s="1" t="s">
        <v>332</v>
      </c>
      <c r="M35" s="1" t="s">
        <v>189</v>
      </c>
      <c r="N35" s="1" t="s">
        <v>189</v>
      </c>
      <c r="O35" s="1" t="s">
        <v>190</v>
      </c>
      <c r="P35" s="1" t="s">
        <v>191</v>
      </c>
      <c r="Q35" s="1" t="s">
        <v>192</v>
      </c>
      <c r="R35" s="1" t="s">
        <v>333</v>
      </c>
      <c r="S35" s="1" t="s">
        <v>194</v>
      </c>
      <c r="T35" s="1" t="s">
        <v>195</v>
      </c>
      <c r="U35" s="1" t="s">
        <v>196</v>
      </c>
    </row>
    <row r="36" s="1" customFormat="1" spans="1:21">
      <c r="A36" s="3">
        <v>18299571081</v>
      </c>
      <c r="B36" s="1" t="s">
        <v>329</v>
      </c>
      <c r="C36" s="1" t="s">
        <v>334</v>
      </c>
      <c r="D36" s="1" t="s">
        <v>335</v>
      </c>
      <c r="E36" s="1" t="s">
        <v>64</v>
      </c>
      <c r="F36" s="1" t="s">
        <v>252</v>
      </c>
      <c r="G36" s="1" t="s">
        <v>185</v>
      </c>
      <c r="H36" s="1" t="s">
        <v>186</v>
      </c>
      <c r="I36" s="1" t="s">
        <v>336</v>
      </c>
      <c r="J36" s="1" t="s">
        <v>188</v>
      </c>
      <c r="K36" s="1" t="s">
        <v>336</v>
      </c>
      <c r="L36" s="1" t="s">
        <v>336</v>
      </c>
      <c r="M36" s="1" t="s">
        <v>189</v>
      </c>
      <c r="N36" s="1" t="s">
        <v>189</v>
      </c>
      <c r="O36" s="1" t="s">
        <v>190</v>
      </c>
      <c r="P36" s="1" t="s">
        <v>191</v>
      </c>
      <c r="Q36" s="1" t="s">
        <v>192</v>
      </c>
      <c r="R36" s="1" t="s">
        <v>337</v>
      </c>
      <c r="S36" s="1" t="s">
        <v>194</v>
      </c>
      <c r="T36" s="1" t="s">
        <v>195</v>
      </c>
      <c r="U36" s="1" t="s">
        <v>196</v>
      </c>
    </row>
    <row r="37" s="1" customFormat="1" spans="1:21">
      <c r="A37" s="3">
        <v>18293231383</v>
      </c>
      <c r="B37" s="1" t="s">
        <v>329</v>
      </c>
      <c r="C37" s="1" t="s">
        <v>338</v>
      </c>
      <c r="D37" s="1" t="s">
        <v>258</v>
      </c>
      <c r="E37" s="1" t="s">
        <v>60</v>
      </c>
      <c r="F37" s="1" t="s">
        <v>182</v>
      </c>
      <c r="G37" s="1" t="s">
        <v>185</v>
      </c>
      <c r="H37" s="1" t="s">
        <v>186</v>
      </c>
      <c r="I37" s="1" t="s">
        <v>190</v>
      </c>
      <c r="J37" s="1" t="s">
        <v>188</v>
      </c>
      <c r="K37" s="1" t="s">
        <v>190</v>
      </c>
      <c r="L37" s="1" t="s">
        <v>190</v>
      </c>
      <c r="M37" s="1" t="s">
        <v>189</v>
      </c>
      <c r="N37" s="1" t="s">
        <v>189</v>
      </c>
      <c r="O37" s="1" t="s">
        <v>190</v>
      </c>
      <c r="P37" s="1" t="s">
        <v>191</v>
      </c>
      <c r="Q37" s="1" t="s">
        <v>192</v>
      </c>
      <c r="R37" s="1" t="s">
        <v>339</v>
      </c>
      <c r="S37" s="1" t="s">
        <v>194</v>
      </c>
      <c r="T37" s="1" t="s">
        <v>195</v>
      </c>
      <c r="U37" s="1" t="s">
        <v>196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2022-07-12T01:58:10Z</dcterms:created>
  <dcterms:modified xsi:type="dcterms:W3CDTF">2022-07-12T02:06:02Z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ADEEFD0A9171402AA2FAA524AFE780FB</vt:lpwstr>
  </property>
  <property fmtid="{D5CDD505-2E9C-101B-9397-08002B2CF9AE}" pid="3" name="KSOProductBuildVer">
    <vt:lpwstr>2052-11.1.0.11830</vt:lpwstr>
  </property>
</Properties>
</file>