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对账!$A$1:$X$87</definedName>
  </definedNames>
  <calcPr calcId="144525"/>
</workbook>
</file>

<file path=xl/sharedStrings.xml><?xml version="1.0" encoding="utf-8"?>
<sst xmlns="http://schemas.openxmlformats.org/spreadsheetml/2006/main" count="2758" uniqueCount="903">
  <si>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</si>
  <si>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</si>
  <si>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</si>
  <si>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</si>
  <si>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</si>
  <si>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</si>
  <si>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</si>
  <si>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</si>
  <si>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</si>
  <si>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</si>
  <si>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</si>
  <si>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</si>
  <si>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</si>
  <si>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</si>
  <si>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</si>
  <si>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</si>
  <si>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</si>
  <si>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</si>
  <si>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</si>
  <si>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</si>
  <si>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</si>
  <si>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</si>
  <si>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</si>
  <si>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</si>
  <si>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</si>
  <si>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17971422380	</t>
  </si>
  <si>
    <t>Ctrip</t>
  </si>
  <si>
    <t>正常</t>
  </si>
  <si>
    <t>[长滩岛]顺化酒店及长滩岛度假村(Hue Hotels and Resorts Boracay)(26220278)</t>
  </si>
  <si>
    <t>豪华房&lt;特价大促销&gt;&lt;双人入住&gt;&lt;双早&gt;</t>
  </si>
  <si>
    <t>CNY</t>
  </si>
  <si>
    <t>Luna/Jeffrey Joseph</t>
  </si>
  <si>
    <t>CA2019220713CNY</t>
  </si>
  <si>
    <t>未提现</t>
  </si>
  <si>
    <t>携程开票</t>
  </si>
  <si>
    <t xml:space="preserve">2558976	</t>
  </si>
  <si>
    <t xml:space="preserve">298116	</t>
  </si>
  <si>
    <t xml:space="preserve">17984192436	</t>
  </si>
  <si>
    <t>[甲米]甲米奥南利园度假酒店(SHA Extra Plus)(Aonang Princeville Villa Resort &amp; Spa(SHA Extra Plus))(6641573)</t>
  </si>
  <si>
    <t>豪华直通泳池房&lt;三人入住&gt;&lt;早餐&gt;</t>
  </si>
  <si>
    <t>Zelin/Chan,Zelin/Chan,Zelin/Chan</t>
  </si>
  <si>
    <t xml:space="preserve">2561973	</t>
  </si>
  <si>
    <t xml:space="preserve">	</t>
  </si>
  <si>
    <t>取消</t>
  </si>
  <si>
    <t xml:space="preserve">18004321453	</t>
  </si>
  <si>
    <t>[碧瑶]碧瑶小木屋(Chalet Baguio)(28476949)</t>
  </si>
  <si>
    <t>豪华双床间&lt;三人入住&gt;&lt;早餐&gt;</t>
  </si>
  <si>
    <t>Saranilla/Alicia</t>
  </si>
  <si>
    <t xml:space="preserve">2565204	</t>
  </si>
  <si>
    <t xml:space="preserve">42401	</t>
  </si>
  <si>
    <t xml:space="preserve">18025459996	</t>
  </si>
  <si>
    <t>[苏梅岛]苏梅岛美利亚酒店(SHA Plus+)(Melia Koh Samui(SHA Plus+))(3736911)</t>
  </si>
  <si>
    <t>甄选房(可使用泳池)(至少连住2晚及以上)&lt;特惠专享&gt;&lt;双人入住&gt;&lt;双早&gt;</t>
  </si>
  <si>
    <t>Tjoa/Weny,Tjoa/Weny</t>
  </si>
  <si>
    <t xml:space="preserve">2570175	</t>
  </si>
  <si>
    <t xml:space="preserve">18035121720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</si>
  <si>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</si>
  <si>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</si>
  <si>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YANG/CHIENHUI</t>
  </si>
  <si>
    <t xml:space="preserve">2572757	</t>
  </si>
  <si>
    <t xml:space="preserve">219768	</t>
  </si>
  <si>
    <t xml:space="preserve">18035156739	</t>
  </si>
  <si>
    <t>豪华双床房(至少连住2晚及以上)&lt;今日特价 &gt;&lt;双人入住&gt;&lt;适用于除泰国的亚洲客人&gt;&lt;双早&gt;</t>
  </si>
  <si>
    <t xml:space="preserve">2572770	</t>
  </si>
  <si>
    <t xml:space="preserve">219770	</t>
  </si>
  <si>
    <t xml:space="preserve">18047159525	</t>
  </si>
  <si>
    <t>[曼谷]曼谷利特酒店 (SHA Extra Plus)(LiT BANGKOK Hotel (SHA Extra Plus))(3799511)</t>
  </si>
  <si>
    <t>璀璨光辉房&lt;特惠专享&gt;&lt;双人入住&gt;&lt;无早&gt;</t>
  </si>
  <si>
    <t>koh/Teng Sian</t>
  </si>
  <si>
    <t xml:space="preserve">2575655	</t>
  </si>
  <si>
    <t xml:space="preserve">2078	</t>
  </si>
  <si>
    <t xml:space="preserve">18066010046	</t>
  </si>
  <si>
    <t>[吉隆坡]吉隆坡皇家朱兰酒店(Royale Chulan Kuala Lumpur)(5280527)</t>
  </si>
  <si>
    <t>尊贵房&lt;双人入住&gt;&lt;无早&gt;</t>
  </si>
  <si>
    <t>asmawi/nuraisyah</t>
  </si>
  <si>
    <t xml:space="preserve">2579637	</t>
  </si>
  <si>
    <t xml:space="preserve">18091607838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</si>
  <si>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</si>
  <si>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</si>
  <si>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</si>
  <si>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2585457	</t>
  </si>
  <si>
    <t xml:space="preserve">188748670	</t>
  </si>
  <si>
    <t xml:space="preserve">18114773573	</t>
  </si>
  <si>
    <t>[丹戎本雅]洪腾海滨酒店 (槟城对抗新冠肺炎认证)(Hompton by the Beach Penang (PenangFightCovid-19 Certified))(91143907)</t>
  </si>
  <si>
    <t>至尊房&lt;四人入住&gt;&lt;早餐&gt;</t>
  </si>
  <si>
    <t>CHOW/HUEY JIA</t>
  </si>
  <si>
    <t xml:space="preserve">2589860	</t>
  </si>
  <si>
    <t xml:space="preserve">10069420	</t>
  </si>
  <si>
    <t xml:space="preserve">18120313079	</t>
  </si>
  <si>
    <t>[帕拉尼亚克]马尼拉新濠天地凯悦酒店(Hyatt Regency Manila City of Dreams)(5917305)</t>
  </si>
  <si>
    <t>凯悦客房&lt;特价大促销&gt;&lt;双人入住&gt;&lt;无早&gt;</t>
  </si>
  <si>
    <t>KIM/MINSUNG</t>
  </si>
  <si>
    <t xml:space="preserve">2590693	</t>
  </si>
  <si>
    <t xml:space="preserve">25535888	</t>
  </si>
  <si>
    <t xml:space="preserve">18121595269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</si>
  <si>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</si>
  <si>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</si>
  <si>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ONG/ZHENG HUA DESMOND</t>
  </si>
  <si>
    <t xml:space="preserve">2591131	</t>
  </si>
  <si>
    <t xml:space="preserve">189569539	</t>
  </si>
  <si>
    <t xml:space="preserve">18125625210	</t>
  </si>
  <si>
    <t>[曼谷]曼谷盛捷素坤逸通洛服务公寓(Somerset Sukhumvit Thonglor Bangkok)(5073193)</t>
  </si>
  <si>
    <t>豪华一室房(连住3晚及以上)&lt;双人入住&gt;&lt;双早&gt;</t>
  </si>
  <si>
    <t>HUANG/DA,SHI/YIHAN</t>
  </si>
  <si>
    <t xml:space="preserve">2591870	</t>
  </si>
  <si>
    <t xml:space="preserve">6623314	</t>
  </si>
  <si>
    <t xml:space="preserve">18129570256	</t>
  </si>
  <si>
    <t>[迪沙鲁]安纳塔拉迪沙鲁海岸度假别墅(Anantara Desaru Coast Resort &amp; Villas)(58221042)</t>
  </si>
  <si>
    <t>尊贵房(至少连住2晚及以上)&lt;双人入住&gt;&lt;双早&gt;</t>
  </si>
  <si>
    <t>GOH/ZHI HUI</t>
  </si>
  <si>
    <t xml:space="preserve">2592794	</t>
  </si>
  <si>
    <t xml:space="preserve">1283652	</t>
  </si>
  <si>
    <t xml:space="preserve">18142792698	</t>
  </si>
  <si>
    <t>[甲米]甲米奥南辉光酒店(SHA Extra Plus)(Glow Ao Nang Krabi(SHA Extra Plus))(28670424)</t>
  </si>
  <si>
    <t>高级特大床房(连住3晚及以上)&lt;特惠&gt;&lt;双人入住&gt;&lt;无早&gt;</t>
  </si>
  <si>
    <t>paengchompoo/chadaphan</t>
  </si>
  <si>
    <t xml:space="preserve">2594623	</t>
  </si>
  <si>
    <t xml:space="preserve">GAN22002476	</t>
  </si>
  <si>
    <t xml:space="preserve">18151569410	</t>
  </si>
  <si>
    <t>[普吉岛]普吉岛迈考美丽亚酒店(SHA Extra Plus)(Melia Phuket Mai Khao(SHA Extra Plus))(92000607)</t>
  </si>
  <si>
    <t>一卧室套房（带室外浴缸）(连住3晚及以上)&lt;促销&gt;&lt;双人入住&gt;&lt;仅适用亚洲客人&gt;&lt;双早&gt;</t>
  </si>
  <si>
    <t>SEET/CALEB HSIEN REN,BINTE ABDUL RAZAK BAASHIM/NAJLA</t>
  </si>
  <si>
    <t xml:space="preserve">2596093	</t>
  </si>
  <si>
    <t xml:space="preserve">25328	</t>
  </si>
  <si>
    <t xml:space="preserve">18173849189	</t>
  </si>
  <si>
    <t>[普吉岛]普吉岛芭东与我同眠设计酒店 (SHA Extra Plus)(Sleep with ME Hotel Design Hotel @ Patong (SHA Extra Plus))(4649105)</t>
  </si>
  <si>
    <t>高级房&lt;双人入住&gt;&lt;双早&gt;</t>
  </si>
  <si>
    <t>Ambale/Chetan ,Ambale /Pooja,Sakhare /Nagesh ,Sakhare /Tanvi</t>
  </si>
  <si>
    <t xml:space="preserve">2598785	</t>
  </si>
  <si>
    <t xml:space="preserve">375651-52	</t>
  </si>
  <si>
    <t xml:space="preserve">18181957846	</t>
  </si>
  <si>
    <t>[乔治市]槟城温宝利酒店 (槟城对抗新冠肺炎认证)(The Wembley – A St Giles Hotel, Penang (PenangFightCovid-19 Certified))(5159731)</t>
  </si>
  <si>
    <t>豪华房&lt;双人入住&gt;&lt;双早&gt;</t>
  </si>
  <si>
    <t>Rosdi/AqilahNur</t>
  </si>
  <si>
    <t xml:space="preserve">2599719	</t>
  </si>
  <si>
    <t xml:space="preserve">649740	</t>
  </si>
  <si>
    <t xml:space="preserve">18183669380	</t>
  </si>
  <si>
    <t>Samain/Sahzan Azlin,Samain/Shafiza Nasha,Samain/Maizatul Hana,Muslihin/Mohd Hanis,Nasruzi/Akmal raziq</t>
  </si>
  <si>
    <t xml:space="preserve">18185702072	</t>
  </si>
  <si>
    <t>[长滩岛]长滩岛赫南公园度假村(Henann Park Resort Boracay)(90373085)</t>
  </si>
  <si>
    <t>豪华房&lt;特价大促销&gt;&lt;三人入住&gt;&lt;早餐&gt;</t>
  </si>
  <si>
    <t>Stark/Yazmin,Stark/Yazmin,Stark/Yazmin</t>
  </si>
  <si>
    <t xml:space="preserve">2600367	</t>
  </si>
  <si>
    <t xml:space="preserve">HPK108-000242436	</t>
  </si>
  <si>
    <t xml:space="preserve">18191370896	</t>
  </si>
  <si>
    <t>[努沙再也]新山青松度假村(Pinetree Marina Resort)(95225662)</t>
  </si>
  <si>
    <t>一卧室豪华房&lt;双人入住&gt;&lt;特价&gt;&lt;双早&gt;</t>
  </si>
  <si>
    <t>Yulianto/Rocky,Yulianto/Rocky</t>
  </si>
  <si>
    <t xml:space="preserve">2600911	</t>
  </si>
  <si>
    <t xml:space="preserve">101914	</t>
  </si>
  <si>
    <t xml:space="preserve">18192765377	</t>
  </si>
  <si>
    <t>[丹戎士拔]吉隆坡黄金棕榈度假村(Avani Sepang Goldcoast Resort Kuala Lumpur)(5409783)</t>
  </si>
  <si>
    <t>高级房(至少连住2晚及以上)&lt;双人入住&gt;&lt;双早&gt;</t>
  </si>
  <si>
    <t>Ltim/Wilson</t>
  </si>
  <si>
    <t xml:space="preserve">2601231	</t>
  </si>
  <si>
    <t xml:space="preserve">18193583042	</t>
  </si>
  <si>
    <t>[薄荷岛]阿莫丽塔度假酒店(Amorita Resort)(5404701)</t>
  </si>
  <si>
    <t>豪华房&lt;特别促销&gt;&lt;三人入住&gt;&lt;早餐&gt;</t>
  </si>
  <si>
    <t>MIN/KyungHee,MIN/KyungHee,MIN/KyungHee</t>
  </si>
  <si>
    <t xml:space="preserve">44634	</t>
  </si>
  <si>
    <t xml:space="preserve">18198144987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</si>
  <si>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</si>
  <si>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</si>
  <si>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SIM/WEE KIAT</t>
  </si>
  <si>
    <t xml:space="preserve">2601904	</t>
  </si>
  <si>
    <t xml:space="preserve">18199115807	</t>
  </si>
  <si>
    <t>[西南县]槟城直落巴巷悦椿度假村 (槟城对抗新冠肺炎认证)(Angsana Teluk Bahang (PenangFightCovid-19 Certified))(67827066)</t>
  </si>
  <si>
    <t>尊贵特大床房&lt;双人入住&gt;&lt;双早&gt;</t>
  </si>
  <si>
    <t>Leong/Leong Mei Yi</t>
  </si>
  <si>
    <t xml:space="preserve">2602107	</t>
  </si>
  <si>
    <t xml:space="preserve">6147650	</t>
  </si>
  <si>
    <t xml:space="preserve">18211226387	</t>
  </si>
  <si>
    <t>[邦劳]薄荷海滩俱乐部酒店(Bohol Beach Club)(5341684)</t>
  </si>
  <si>
    <t>LizaMactal/Anna,LizaMactal/Anna,LizaMactal/Anna</t>
  </si>
  <si>
    <t xml:space="preserve">2603600	</t>
  </si>
  <si>
    <t xml:space="preserve">68071	</t>
  </si>
  <si>
    <t xml:space="preserve">18214888738	</t>
  </si>
  <si>
    <t>[吉隆坡]吉隆披武吉免登瑞园酒店(Swiss-Garden Hotel Bukit Bintang Kuala Lumpur)(24422053)</t>
  </si>
  <si>
    <t>豪华特大床房(至少连住2晚及以上)&lt;双人入住&gt;&lt;双早&gt;</t>
  </si>
  <si>
    <t>RUSADY/INTAN</t>
  </si>
  <si>
    <t xml:space="preserve">2603863	</t>
  </si>
  <si>
    <t xml:space="preserve">129334	</t>
  </si>
  <si>
    <t xml:space="preserve">18220998067	</t>
  </si>
  <si>
    <t>[曼谷]盛泰澜曼谷拉普崂中央广场酒店 (SHA Plus+)(Centara Grand at Central Plaza Ladprao Bangkok (SHA Plus+))(4955368)</t>
  </si>
  <si>
    <t>豪华套房（特大床）&lt;今日特价 &gt;&lt;双人入住&gt;&lt;适用于除泰国的亚洲客人&gt;&lt;双早&gt;</t>
  </si>
  <si>
    <t>TANG/QUAN</t>
  </si>
  <si>
    <t xml:space="preserve">2604562	</t>
  </si>
  <si>
    <t xml:space="preserve">192600740	</t>
  </si>
  <si>
    <t xml:space="preserve">18232262918	</t>
  </si>
  <si>
    <t>三卧室尊贵房&lt;六人入住&gt;&lt;特价&gt;&lt;早餐&gt;</t>
  </si>
  <si>
    <t>Soo/Tien Wee</t>
  </si>
  <si>
    <t xml:space="preserve">2606090	</t>
  </si>
  <si>
    <t xml:space="preserve">102008	</t>
  </si>
  <si>
    <t xml:space="preserve">18236289318	</t>
  </si>
  <si>
    <t>[曼谷]维布萨南保旅馆(Vib Best Western Sanam Pao)(41650497)</t>
  </si>
  <si>
    <t>高级房&lt;双人入住&gt;&lt;无早&gt;</t>
  </si>
  <si>
    <t>Taksakulvit/Kamol</t>
  </si>
  <si>
    <t xml:space="preserve">2606447	</t>
  </si>
  <si>
    <t xml:space="preserve">BK011845	</t>
  </si>
  <si>
    <t xml:space="preserve">18243496824	</t>
  </si>
  <si>
    <t>凯悦豪华特大床房&lt;特价大促销&gt;&lt;双人入住&gt;&lt;不适用菲律宾客人&gt;&lt;无早&gt;</t>
  </si>
  <si>
    <t>PARK/JIN SOO</t>
  </si>
  <si>
    <t xml:space="preserve">2607313	</t>
  </si>
  <si>
    <t xml:space="preserve">acknowledged	</t>
  </si>
  <si>
    <t xml:space="preserve">18243913612	</t>
  </si>
  <si>
    <t>DJELTI/Mohamed,DJELTI/Mohamed</t>
  </si>
  <si>
    <t xml:space="preserve">2607376	</t>
  </si>
  <si>
    <t xml:space="preserve">376605	</t>
  </si>
  <si>
    <t xml:space="preserve">18255175053	</t>
  </si>
  <si>
    <t>[努沙再也]双威大盒子酒店(Sunway Hotel Big Box)(91411884)</t>
  </si>
  <si>
    <t>豪华特大床房&lt;单人入住&gt;&lt;单早&gt;</t>
  </si>
  <si>
    <t>Lim/Edric</t>
  </si>
  <si>
    <t xml:space="preserve">2608512	</t>
  </si>
  <si>
    <t xml:space="preserve">40760	</t>
  </si>
  <si>
    <t xml:space="preserve">18259327929	</t>
  </si>
  <si>
    <t>Michael/Alesandro,Michael/Alesandro</t>
  </si>
  <si>
    <t xml:space="preserve">2608716	</t>
  </si>
  <si>
    <t xml:space="preserve">BK011943	</t>
  </si>
  <si>
    <t xml:space="preserve">18260745486	</t>
  </si>
  <si>
    <t>[吉隆坡]国际大酒店(Hotel Grand Continental Kuala Lumpur)(59412316)</t>
  </si>
  <si>
    <t>甄选双床房&lt;双人入住&gt;&lt;双早&gt;</t>
  </si>
  <si>
    <t>ASIM/MUNIR</t>
  </si>
  <si>
    <t xml:space="preserve">2608928	</t>
  </si>
  <si>
    <t xml:space="preserve">042602	</t>
  </si>
  <si>
    <t xml:space="preserve">18263434704	</t>
  </si>
  <si>
    <t>豪华好莱坞房&lt;今日特价 &gt;&lt;双人入住&gt;&lt;适用于除泰国的亚洲客人&gt;&lt;双早&gt;</t>
  </si>
  <si>
    <t>KIM/YOONHA</t>
  </si>
  <si>
    <t xml:space="preserve">2609146	</t>
  </si>
  <si>
    <t xml:space="preserve">193844084	</t>
  </si>
  <si>
    <t xml:space="preserve">18270039041	</t>
  </si>
  <si>
    <t>[乔治市]槟城龙城快捷酒店 (槟城对抗新冠肺炎认证)(Cititel Express Penang (PenangFightCovid-19 Certified))(5147805)</t>
  </si>
  <si>
    <t>标准大床房&lt;双人入住&gt;&lt;双早&gt;</t>
  </si>
  <si>
    <t>Rajendran/Daveen</t>
  </si>
  <si>
    <t xml:space="preserve">2609534	</t>
  </si>
  <si>
    <t xml:space="preserve">581142	</t>
  </si>
  <si>
    <t xml:space="preserve">18271731917	</t>
  </si>
  <si>
    <t>豪华房(至少连住2晚及以上)&lt;双人入住&gt;&lt;特价&gt;&lt;双早&gt;</t>
  </si>
  <si>
    <t>Wong/Benny Weng Hong,Wong/Benny Weng Hong</t>
  </si>
  <si>
    <t xml:space="preserve">2609813	</t>
  </si>
  <si>
    <t xml:space="preserve">#649461	</t>
  </si>
  <si>
    <t xml:space="preserve">18276127189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</si>
  <si>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</si>
  <si>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</si>
  <si>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He/Sincher</t>
  </si>
  <si>
    <t xml:space="preserve">2610029	</t>
  </si>
  <si>
    <t xml:space="preserve">225154	</t>
  </si>
  <si>
    <t xml:space="preserve">18277405851	</t>
  </si>
  <si>
    <t>[曼谷]曼谷湄南河四季酒店 (SHA Plus+)(Four Seasons Hotel Bangkok at Chao Phraya River (SHA Plus+))(57171815)</t>
  </si>
  <si>
    <t>至尊河景特大床房&lt;双人入住&gt;&lt;无早&gt;</t>
  </si>
  <si>
    <t>tupwat/wanvisa</t>
  </si>
  <si>
    <t xml:space="preserve">2610212	</t>
  </si>
  <si>
    <t xml:space="preserve">106392	</t>
  </si>
  <si>
    <t xml:space="preserve">18277817022	</t>
  </si>
  <si>
    <t>Seblaorob/Benyaphon</t>
  </si>
  <si>
    <t xml:space="preserve">2610280	</t>
  </si>
  <si>
    <t xml:space="preserve">BK012017	</t>
  </si>
  <si>
    <t xml:space="preserve">18277008533	</t>
  </si>
  <si>
    <t>[曼谷]曼谷阿玛瑞水门酒店  (SHA Plus+)(Amari Watergate Bangkok   (SHA Plus+))(5243310)</t>
  </si>
  <si>
    <t>超级豪华房&lt;今日特价 &gt;&lt;双人入住&gt;&lt;仅适用亚洲客人&gt;&lt;双早&gt;</t>
  </si>
  <si>
    <t>Chan/Kuang,Loh/Oon Ling,Chan/Yik Karl</t>
  </si>
  <si>
    <t xml:space="preserve">2610155	</t>
  </si>
  <si>
    <t xml:space="preserve">53743194	</t>
  </si>
  <si>
    <t xml:space="preserve">18291826300	</t>
  </si>
  <si>
    <t>[芭堤雅]芭堤雅阿瓦尼度假酒店 (SHA Extra Plus)(Avani Pattaya Resort (SHA Extra Plus))(5418586)</t>
  </si>
  <si>
    <t>海景阿瓦尼房&lt;特惠专享&gt;&lt;双人入住&gt;&lt;双早&gt;</t>
  </si>
  <si>
    <t>HIRAKI/KENTO,HIRAKI/KENTO</t>
  </si>
  <si>
    <t xml:space="preserve">2611207	</t>
  </si>
  <si>
    <t xml:space="preserve">61727996	</t>
  </si>
  <si>
    <t xml:space="preserve">18292228549	</t>
  </si>
  <si>
    <t>[乔治市]槟城尼奥酒店 (槟城对抗新冠肺炎认证)(Neo+ Penang (PenangFightCovid-19 Certified))(24052379)</t>
  </si>
  <si>
    <t>猎户座房&lt;双人入住&gt;&lt;双早&gt;</t>
  </si>
  <si>
    <t>CHEONG/CHEONG CHENG JOO</t>
  </si>
  <si>
    <t xml:space="preserve">2611281	</t>
  </si>
  <si>
    <t xml:space="preserve">157726	</t>
  </si>
  <si>
    <t xml:space="preserve">18294743757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</si>
  <si>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</si>
  <si>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</si>
  <si>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Hninsi/Khaing,Hninsi/Khaing</t>
  </si>
  <si>
    <t xml:space="preserve">2611728	</t>
  </si>
  <si>
    <t xml:space="preserve">53409410	</t>
  </si>
  <si>
    <t xml:space="preserve">18298846322	</t>
  </si>
  <si>
    <t>尊贵房&lt;特价大促销&gt;&lt;三人入住&gt;&lt;早餐&gt;</t>
  </si>
  <si>
    <t>Gamuza/Jonnavie,Gamuza/Jonnavie,Gamuza/Jonnavie,Gamuza/Jonnavie,Gamuza/Jonnavie,Gamuza/Jonnavie</t>
  </si>
  <si>
    <t xml:space="preserve">2611804	</t>
  </si>
  <si>
    <t>HPK108-0002562</t>
  </si>
  <si>
    <t xml:space="preserve">HPK108-0002560	</t>
  </si>
  <si>
    <t xml:space="preserve">18300645859	</t>
  </si>
  <si>
    <t>[新山]希思尔新山酒店(Thistle Johor Bahru)(5624049)</t>
  </si>
  <si>
    <t>海景豪华双床房&lt;双人入住&gt;&lt;双早&gt;</t>
  </si>
  <si>
    <t>FOOYUEN/CHOOI,FOOYUEN/CHOOI</t>
  </si>
  <si>
    <t xml:space="preserve">2611990	</t>
  </si>
  <si>
    <t xml:space="preserve">4171671	</t>
  </si>
  <si>
    <t xml:space="preserve">18302951182	</t>
  </si>
  <si>
    <t>行政工作室(连住3晚及以上)&lt;双人入住&gt;&lt;双早&gt;</t>
  </si>
  <si>
    <t>lee/taechang,lee/taechang</t>
  </si>
  <si>
    <t xml:space="preserve">2612307	</t>
  </si>
  <si>
    <t xml:space="preserve">6755211	</t>
  </si>
  <si>
    <t xml:space="preserve">18303628153	</t>
  </si>
  <si>
    <t>[吉隆坡]辉盛凯贝丽(Capri by Fraser Bukit Bintang)(88638672)</t>
  </si>
  <si>
    <t>行政一卧室房&lt;双人入住&gt;&lt;双早&gt;</t>
  </si>
  <si>
    <t>HOR/YEE HONG</t>
  </si>
  <si>
    <t xml:space="preserve">2612481	</t>
  </si>
  <si>
    <t xml:space="preserve">35932778-1	</t>
  </si>
  <si>
    <t xml:space="preserve">18307052071	</t>
  </si>
  <si>
    <t>[曼谷]曼谷湄南河畔华美达广场酒店(SHA Plus+)(Ramada Plaza by Wyndham Bangkok Menam Riverside(SHA Plus+))(5014910)</t>
  </si>
  <si>
    <t>河景豪华特大床房&lt;双人入住&gt;&lt;仅限中国、东南亚与南亚地区的客人&gt;&lt;双早&gt;</t>
  </si>
  <si>
    <t>WANG/XUE GEN</t>
  </si>
  <si>
    <t xml:space="preserve">2612680	</t>
  </si>
  <si>
    <t xml:space="preserve">375465	</t>
  </si>
  <si>
    <t xml:space="preserve">18307545286	</t>
  </si>
  <si>
    <t>[曼谷]曼谷铂尔曼皇权酒店 (SHA Plus+)(Pullman Bangkok King Power (SHA Plus+))(1586177)</t>
  </si>
  <si>
    <t>高级特大床房&lt;特惠专享&gt;&lt;双人入住&gt;&lt;不适用泰国客人&gt;&lt;无早&gt;</t>
  </si>
  <si>
    <t>WANG/MENGSHENG</t>
  </si>
  <si>
    <t xml:space="preserve">2612744	</t>
  </si>
  <si>
    <t xml:space="preserve">1114548	</t>
  </si>
  <si>
    <t xml:space="preserve">18307550759	</t>
  </si>
  <si>
    <t>LU/BO</t>
  </si>
  <si>
    <t xml:space="preserve">2612746	</t>
  </si>
  <si>
    <t xml:space="preserve">1114549	</t>
  </si>
  <si>
    <t xml:space="preserve">18313024362	</t>
  </si>
  <si>
    <t>[曼谷]洲际维涅特精选曼谷新浩中央酒店(Sindhorn Midtown Hotel Bangkok, Vignette Collection - an IHG Hotel)(88933689)</t>
  </si>
  <si>
    <t>一卧室套房(连住3晚及以上)&lt;特惠专享&gt;&lt;双人入住&gt;&lt;无早&gt;</t>
  </si>
  <si>
    <t>WANG/LINNA</t>
  </si>
  <si>
    <t xml:space="preserve">2613241	</t>
  </si>
  <si>
    <t xml:space="preserve">570418	</t>
  </si>
  <si>
    <t xml:space="preserve">18313178140	</t>
  </si>
  <si>
    <t>[哥打京那巴鲁]格兰迪酒店&amp;度假村(Grandis Hotels and Resorts)(4637340)</t>
  </si>
  <si>
    <t>高级房&lt;双人入住&gt;&lt;马来西亚客人专享&gt;&lt;双早&gt;</t>
  </si>
  <si>
    <t>Sharmaine/Nor Sharmaine Binti Masri</t>
  </si>
  <si>
    <t xml:space="preserve">2613266	</t>
  </si>
  <si>
    <t xml:space="preserve">194882767	</t>
  </si>
  <si>
    <t xml:space="preserve">18313119721	</t>
  </si>
  <si>
    <t>[兰卡威]丹娜兰卡威豪华度假村及海滩别墅(The Danna Langkawi Luxury Resort &amp; Beach Villa)(4493828)</t>
  </si>
  <si>
    <t>商务房(至少连住2晚及以上)&lt;双人入住&gt;&lt;双早&gt;</t>
  </si>
  <si>
    <t>Karagoez/Halit</t>
  </si>
  <si>
    <t xml:space="preserve">2613258	</t>
  </si>
  <si>
    <t xml:space="preserve">2346422	</t>
  </si>
  <si>
    <t xml:space="preserve">18319265902	</t>
  </si>
  <si>
    <t>LI/XIUQIN</t>
  </si>
  <si>
    <t xml:space="preserve">18319268556	</t>
  </si>
  <si>
    <t>NI/COLE</t>
  </si>
  <si>
    <t xml:space="preserve">2613819	</t>
  </si>
  <si>
    <t xml:space="preserve">18325833143	</t>
  </si>
  <si>
    <t>豪华特大床房&lt;今日特价 &gt;&lt;双人入住&gt;&lt;适用于除泰国的亚洲客人&gt;&lt;双早&gt;</t>
  </si>
  <si>
    <t>ong chu xiang/ryan</t>
  </si>
  <si>
    <t xml:space="preserve">2614299	</t>
  </si>
  <si>
    <t xml:space="preserve">222857	</t>
  </si>
  <si>
    <t xml:space="preserve">18326183112	</t>
  </si>
  <si>
    <t>[新加坡]新加坡悦乐雅柏酒店(SG Clean)(Village Hotel Albert Court by Far East Hospitality Singapore (SG Clean))(28554751)</t>
  </si>
  <si>
    <t>豪华大床房&lt;双人入住&gt;&lt;无早&gt;</t>
  </si>
  <si>
    <t>HO/JIN CHENG</t>
  </si>
  <si>
    <t xml:space="preserve">18326956994	</t>
  </si>
  <si>
    <t>LAM/KEVIN KA NOK</t>
  </si>
  <si>
    <t xml:space="preserve">2614568	</t>
  </si>
  <si>
    <t xml:space="preserve">225903	</t>
  </si>
  <si>
    <t xml:space="preserve">18327036207	</t>
  </si>
  <si>
    <t>[曼谷]曼谷素坤逸11号巷美居酒店(Mercure Bangkok Sukhumvit 11)(17527600)</t>
  </si>
  <si>
    <t>HU/RONG</t>
  </si>
  <si>
    <t xml:space="preserve">2614583	</t>
  </si>
  <si>
    <t xml:space="preserve">403413	</t>
  </si>
  <si>
    <t xml:space="preserve">18327475451	</t>
  </si>
  <si>
    <t>[Na Chom Thian]梅森酒店 (SHA Plus+)(MASON (SHA Plus+))(35911560)</t>
  </si>
  <si>
    <t>海边海景泳池别墅&lt;三人入住&gt;&lt;早餐&gt;</t>
  </si>
  <si>
    <t>chanamornsin/Chanchao,chanamornsin/Chanchao</t>
  </si>
  <si>
    <t xml:space="preserve">18327483604	</t>
  </si>
  <si>
    <t>池景豪华特大床房&lt;大床&gt;&lt;双人入住&gt;&lt;适用于除泰国的亚洲客人&gt;&lt;双早&gt;</t>
  </si>
  <si>
    <t>Premvijit/Prempratya</t>
  </si>
  <si>
    <t xml:space="preserve">18329365368	</t>
  </si>
  <si>
    <t>[曼谷]曼谷龙马酒店 (SHA Plus+)(The Landmark Bangkok (SHA Plus+))(4957296)</t>
  </si>
  <si>
    <t>尊贵房&lt;双人入住&gt;&lt;不适用德国客人&gt;&lt;双早&gt;</t>
  </si>
  <si>
    <t>GALINDO/DANIEL</t>
  </si>
  <si>
    <t xml:space="preserve">2614914	</t>
  </si>
  <si>
    <t xml:space="preserve">3992955	</t>
  </si>
  <si>
    <t xml:space="preserve">18334361768	</t>
  </si>
  <si>
    <t>[曼谷]曼谷萨默塞特苏安普卢公园酒店(Somerset Park Suanplu Bangkok)(5072974)</t>
  </si>
  <si>
    <t>一卧尊贵公寓房&lt;今日特惠&gt;&lt;双人入住&gt;&lt;双早&gt;</t>
  </si>
  <si>
    <t>zhang/xuanming,jia/chunyu</t>
  </si>
  <si>
    <t xml:space="preserve">2615123	</t>
  </si>
  <si>
    <t xml:space="preserve">6773430	</t>
  </si>
  <si>
    <t xml:space="preserve">18334280685	</t>
  </si>
  <si>
    <t>[曼谷]曼谷香格里拉大酒店 (SHA Extra Plus)(Shangri-La Bangkok (SHA Extra Plus))(3243791)</t>
  </si>
  <si>
    <t>香格里拉楼豪华河景双床房&lt;双人入住&gt;&lt;双早&gt;</t>
  </si>
  <si>
    <t>FALLARA /christophe</t>
  </si>
  <si>
    <t xml:space="preserve">2615115	</t>
  </si>
  <si>
    <t xml:space="preserve">11417152	</t>
  </si>
  <si>
    <t xml:space="preserve">18335493925	</t>
  </si>
  <si>
    <t>[普吉岛]普吉岛悦梿酒店(SHA Extra Plus)(Cassia Phuket(SHA Extra Plus))(4037173)</t>
  </si>
  <si>
    <t>单卧室套房&lt;双人入住&gt;&lt;双早&gt;</t>
  </si>
  <si>
    <t>Charoensak/Kanokphon,Charoensak/Kanokphon</t>
  </si>
  <si>
    <t xml:space="preserve">2615255	</t>
  </si>
  <si>
    <t xml:space="preserve">18335800280	</t>
  </si>
  <si>
    <t>[吉隆坡]铂尔曼吉隆坡城市中心大酒店(Pullman Kuala Lumpur City Centre Hotel &amp; Residences)(5073220)</t>
  </si>
  <si>
    <t>尊享豪华特大床房&lt;双人入住&gt;&lt;双早&gt;</t>
  </si>
  <si>
    <t>Rahman/Akmar</t>
  </si>
  <si>
    <t xml:space="preserve">2615297	</t>
  </si>
  <si>
    <t xml:space="preserve">845650	</t>
  </si>
  <si>
    <t xml:space="preserve">18335813906	</t>
  </si>
  <si>
    <t>[普吉岛]普吉岛悦榕庄(SHA Extra Plus)(Banyan Tree Phuket (SHA Extra Plus))(3707426)</t>
  </si>
  <si>
    <t>悦榕泻湖泳池别墅&lt;双人入住&gt;&lt;特价&gt;&lt;双早&gt;</t>
  </si>
  <si>
    <t>ZHANG/LU,ZHANG/LU</t>
  </si>
  <si>
    <t xml:space="preserve">2615298	</t>
  </si>
  <si>
    <t xml:space="preserve">18335999951	</t>
  </si>
  <si>
    <t>[普吉岛]巴东山麦居酒店 (SHA Extra Plus)(MAI HOUSE Patong Hill (SHA Extra Plus))(9195953)</t>
  </si>
  <si>
    <t>至尊豪华房&lt;双人入住&gt;&lt;双早&gt;</t>
  </si>
  <si>
    <t>YE/JIANFENG</t>
  </si>
  <si>
    <t xml:space="preserve">2615324	</t>
  </si>
  <si>
    <t xml:space="preserve">2200709	</t>
  </si>
  <si>
    <t xml:space="preserve">18336521802	</t>
  </si>
  <si>
    <t>[邦帕利]盖特43机场酒店 (SHA Plus+)(Gate43 Airport Hotel (SHA Plus+))(95453304)</t>
  </si>
  <si>
    <t>池景豪华特大床房&lt;双人入住&gt;&lt;无早&gt;</t>
  </si>
  <si>
    <t>Maung/Htet,Maung/Htet</t>
  </si>
  <si>
    <t xml:space="preserve">2615476	</t>
  </si>
  <si>
    <t xml:space="preserve">18336144112	</t>
  </si>
  <si>
    <t>[长滩岛]长滩岛帕莱姆海滨度假村(Henann Prime Beach Resort Boracay)(6372666)</t>
  </si>
  <si>
    <t>东翼豪华房&lt;特价大促销&gt;&lt;三人入住&gt;&lt;早餐&gt;</t>
  </si>
  <si>
    <t>Olcay/Selay</t>
  </si>
  <si>
    <t xml:space="preserve">2615349	</t>
  </si>
  <si>
    <t xml:space="preserve">HPM164-2151	</t>
  </si>
  <si>
    <t xml:space="preserve">18339595017	</t>
  </si>
  <si>
    <t>[曼谷]素坤逸通罗一号拉珀蒂特莎丽尔酒店(La Petite Salil Sukhumvit Thonglor 1)(95470595)</t>
  </si>
  <si>
    <t>高级双人床房&lt;双人入住&gt;&lt;无早&gt;</t>
  </si>
  <si>
    <t>SAKURAI/YUTA</t>
  </si>
  <si>
    <t xml:space="preserve">2615560	</t>
  </si>
  <si>
    <t xml:space="preserve">71714	</t>
  </si>
  <si>
    <t xml:space="preserve">18339964330	</t>
  </si>
  <si>
    <t>湖景豪华双床房&lt;双人入住&gt;&lt;双早&gt;</t>
  </si>
  <si>
    <t>Broderick/Ronald,Broderick/Ronald</t>
  </si>
  <si>
    <t xml:space="preserve">2615582	</t>
  </si>
  <si>
    <t xml:space="preserve">confirm	</t>
  </si>
  <si>
    <t xml:space="preserve">18340354265	</t>
  </si>
  <si>
    <t>[新山]士乃宴宾雅酒店(Impiana Hotel Senai)(28566880)</t>
  </si>
  <si>
    <t>豪华双床房&lt;特惠&gt;&lt;双人入住&gt;&lt;双早&gt;</t>
  </si>
  <si>
    <t>Khairuddin/Nor umizah</t>
  </si>
  <si>
    <t xml:space="preserve">2615618	</t>
  </si>
  <si>
    <t xml:space="preserve">120926	</t>
  </si>
  <si>
    <t xml:space="preserve">18340512786	</t>
  </si>
  <si>
    <t>[曼谷]曼谷西隆诺富特酒店 (SHA Plus+)(Novotel Bangkok Silom Road (SHA Plus+))(4498514)</t>
  </si>
  <si>
    <t>高级特大床房&lt;双人入住&gt;&lt;无早&gt;</t>
  </si>
  <si>
    <t>Sandang/Ponpimon</t>
  </si>
  <si>
    <t xml:space="preserve">2615632	</t>
  </si>
  <si>
    <t xml:space="preserve">21325266	</t>
  </si>
  <si>
    <t xml:space="preserve">18340650447	</t>
  </si>
  <si>
    <t>香格里拉楼豪华河景特大床房&lt;双人入住&gt;&lt;双早&gt;</t>
  </si>
  <si>
    <t>LIN/SHUTE,LIN/CHINLIANG,SIHALATH/BOUPPHA,TSENG/MAOCHING</t>
  </si>
  <si>
    <t xml:space="preserve">2615650	</t>
  </si>
  <si>
    <t xml:space="preserve">11417312	</t>
  </si>
  <si>
    <t xml:space="preserve">18340665107	</t>
  </si>
  <si>
    <t>wang/feng</t>
  </si>
  <si>
    <t xml:space="preserve">2615654	</t>
  </si>
  <si>
    <t xml:space="preserve">226064	</t>
  </si>
  <si>
    <t xml:space="preserve">18341196819	</t>
  </si>
  <si>
    <t>GENG/YANG,gao/le</t>
  </si>
  <si>
    <t xml:space="preserve">2615717	</t>
  </si>
  <si>
    <t xml:space="preserve">226069	</t>
  </si>
  <si>
    <t xml:space="preserve">18341527433	</t>
  </si>
  <si>
    <t>高级特大床房&lt;特惠专享&gt;&lt;双人入住&gt;&lt;无早&gt;</t>
  </si>
  <si>
    <t>WANDEE/PHANIDA</t>
  </si>
  <si>
    <t xml:space="preserve">2615774	</t>
  </si>
  <si>
    <t xml:space="preserve">BK012240	</t>
  </si>
  <si>
    <t xml:space="preserve">18341563552	</t>
  </si>
  <si>
    <t>Zhang/Mengyuan</t>
  </si>
  <si>
    <t xml:space="preserve">2615781	</t>
  </si>
  <si>
    <t xml:space="preserve">226080	</t>
  </si>
  <si>
    <t xml:space="preserve">18341657664	</t>
  </si>
  <si>
    <t>PENG/CHENGQIANG,LE/ZIZI</t>
  </si>
  <si>
    <t xml:space="preserve">2615805	</t>
  </si>
  <si>
    <t xml:space="preserve">226082	</t>
  </si>
  <si>
    <t xml:space="preserve">18341746261	</t>
  </si>
  <si>
    <t>Panpinit/Supalak,Panpinit/Supalak,Panpinit/Supalak</t>
  </si>
  <si>
    <t xml:space="preserve">2615814	</t>
  </si>
  <si>
    <t xml:space="preserve">71722	</t>
  </si>
  <si>
    <t xml:space="preserve">18341786390	</t>
  </si>
  <si>
    <t>俱乐部豪华特大床房&lt;双人入住&gt;&lt;双早&gt;</t>
  </si>
  <si>
    <t>Wu/Hsiang-Ming,Wu/Hsiang-Ming</t>
  </si>
  <si>
    <t xml:space="preserve">2615822	</t>
  </si>
  <si>
    <t xml:space="preserve">120591	</t>
  </si>
  <si>
    <t xml:space="preserve">18342082298	</t>
  </si>
  <si>
    <t>Tantithawornchai/Patcharaporn</t>
  </si>
  <si>
    <t xml:space="preserve">2615874	</t>
  </si>
  <si>
    <t xml:space="preserve">BK012245	</t>
  </si>
  <si>
    <t xml:space="preserve">18343182640	</t>
  </si>
  <si>
    <t>Kjersgaard/Daniel,Kjersgaard/Daniel</t>
  </si>
  <si>
    <t xml:space="preserve">2616029	</t>
  </si>
  <si>
    <t xml:space="preserve">226126	</t>
  </si>
  <si>
    <t>，</t>
  </si>
  <si>
    <t xml:space="preserve"> 特殊要求:18319201032订单改期为8-10Jul的补款单，烦请贵处查看。 。</t>
  </si>
  <si>
    <t>本期扣款620元</t>
  </si>
  <si>
    <t>A220713101633481</t>
  </si>
  <si>
    <t>CNY / HKD 当前参考汇率: 1.165150906</t>
  </si>
  <si>
    <t>总计： 116661 CNY/
135927.67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</si>
  <si>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</si>
  <si>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</si>
  <si>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</si>
  <si>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</si>
  <si>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</si>
  <si>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</si>
  <si>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</si>
  <si>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</si>
  <si>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</si>
  <si>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</si>
  <si>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</si>
  <si>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</si>
  <si>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</si>
  <si>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</si>
  <si>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</si>
  <si>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</si>
  <si>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</si>
  <si>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</si>
  <si>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</si>
  <si>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2616029</t>
  </si>
  <si>
    <t>曼谷素坤逸55号通罗中心点大酒店 (SHA Plus+)</t>
  </si>
  <si>
    <t>Kjersgaard Daniel,Kjersgaard Daniel</t>
  </si>
  <si>
    <t>2022-07-10</t>
  </si>
  <si>
    <t>退房日周结</t>
  </si>
  <si>
    <t>579.00</t>
  </si>
  <si>
    <t>RMB</t>
  </si>
  <si>
    <t>0</t>
  </si>
  <si>
    <t>0.00</t>
  </si>
  <si>
    <t>携程国际直连(DD)</t>
  </si>
  <si>
    <t>01.011174</t>
  </si>
  <si>
    <t>2022-07-09 18:40:00</t>
  </si>
  <si>
    <t>否</t>
  </si>
  <si>
    <t>汇智国际旅游发展有限公司</t>
  </si>
  <si>
    <t>直采</t>
  </si>
  <si>
    <t>2615874</t>
  </si>
  <si>
    <t>维布萨南保旅馆</t>
  </si>
  <si>
    <t>Tantithawornchai Patcharaporn</t>
  </si>
  <si>
    <t>154.00</t>
  </si>
  <si>
    <t>2022-07-09 15:53:12</t>
  </si>
  <si>
    <t>2615822</t>
  </si>
  <si>
    <t>士乃宴宾雅酒店</t>
  </si>
  <si>
    <t>Wu Hsiang-Ming,Wu Hsiang-Ming</t>
  </si>
  <si>
    <t>670.00</t>
  </si>
  <si>
    <t>2022-07-09 15:11:24</t>
  </si>
  <si>
    <t>2615814</t>
  </si>
  <si>
    <t>素坤逸通罗一号拉珀蒂特莎丽尔酒店</t>
  </si>
  <si>
    <t>Panpinit Supalak,Panpinit Supalak,Panpinit Supalak</t>
  </si>
  <si>
    <t>400.00</t>
  </si>
  <si>
    <t>2022-07-09 14:43:51</t>
  </si>
  <si>
    <t>2615805</t>
  </si>
  <si>
    <t>PENG CHENGQIANG,LE ZIZI</t>
  </si>
  <si>
    <t>2022-07-09 14:19:44</t>
  </si>
  <si>
    <t>2615781</t>
  </si>
  <si>
    <t>Zhang Mengyuan</t>
  </si>
  <si>
    <t>2022-07-09 14:07:41</t>
  </si>
  <si>
    <t>2615774</t>
  </si>
  <si>
    <t>WANDEE PHANIDA</t>
  </si>
  <si>
    <t>2022-07-09 14:03:21</t>
  </si>
  <si>
    <t>2615717</t>
  </si>
  <si>
    <t>GENG YANG,gao le</t>
  </si>
  <si>
    <t>580.00</t>
  </si>
  <si>
    <t>2022-07-09 13:12:31</t>
  </si>
  <si>
    <t>2615654</t>
  </si>
  <si>
    <t>wang feng</t>
  </si>
  <si>
    <t>564.00</t>
  </si>
  <si>
    <t>2022-07-09 11:53:08</t>
  </si>
  <si>
    <t>2615650</t>
  </si>
  <si>
    <t>曼谷香格里拉大酒店</t>
  </si>
  <si>
    <t>LIN SHUTE,LIN CHINLIANG,SIHALATH BOUPPHA,TSENG MAOCHING</t>
  </si>
  <si>
    <t>3700.00</t>
  </si>
  <si>
    <t>2022-07-09 12:49:11</t>
  </si>
  <si>
    <t>2615632</t>
  </si>
  <si>
    <t>曼谷西隆诺富特酒店</t>
  </si>
  <si>
    <t>Sandang Ponpimon</t>
  </si>
  <si>
    <t>228.00</t>
  </si>
  <si>
    <t>2022-07-09 11:43:26</t>
  </si>
  <si>
    <t>2615618</t>
  </si>
  <si>
    <t>Khairuddin Nor umizah</t>
  </si>
  <si>
    <t>430.00</t>
  </si>
  <si>
    <t>2022-07-09 11:21:54</t>
  </si>
  <si>
    <t>2615582</t>
  </si>
  <si>
    <t>盖特43机场酒店</t>
  </si>
  <si>
    <t>Broderick Ronald,Broderick Ronald</t>
  </si>
  <si>
    <t>264.00</t>
  </si>
  <si>
    <t>2022-07-09 14:42:12</t>
  </si>
  <si>
    <t>2615560</t>
  </si>
  <si>
    <t>SAKURAI YUTA</t>
  </si>
  <si>
    <t>200.00</t>
  </si>
  <si>
    <t>2022-07-09 11:35:26</t>
  </si>
  <si>
    <t>2615476</t>
  </si>
  <si>
    <t>Maung Htet,Maung Htet</t>
  </si>
  <si>
    <t>206.00</t>
  </si>
  <si>
    <t>2022-07-09 10:10:35</t>
  </si>
  <si>
    <t>2615349</t>
  </si>
  <si>
    <t>长滩岛帕莱姆海滨度假村</t>
  </si>
  <si>
    <t>Olcay Selay</t>
  </si>
  <si>
    <t>1111.00</t>
  </si>
  <si>
    <t>2022-07-09 10:35:51</t>
  </si>
  <si>
    <t>2615324</t>
  </si>
  <si>
    <t>巴东山麦居酒店</t>
  </si>
  <si>
    <t>YE JIANFENG</t>
  </si>
  <si>
    <t>240.00</t>
  </si>
  <si>
    <t>2022-07-09 10:20:01</t>
  </si>
  <si>
    <t>2022-07-08</t>
  </si>
  <si>
    <t>2615297</t>
  </si>
  <si>
    <t>铂尔曼吉隆坡城市中心大酒店</t>
  </si>
  <si>
    <t>Rahman Akmar</t>
  </si>
  <si>
    <t>648.00</t>
  </si>
  <si>
    <t>2022-07-09 12:18:36</t>
  </si>
  <si>
    <t>2615123</t>
  </si>
  <si>
    <t>萨默塞特苏安普卢公园酒店</t>
  </si>
  <si>
    <t>zhang xuanming,jia chunyu</t>
  </si>
  <si>
    <t>822.00</t>
  </si>
  <si>
    <t>2022-07-08 22:03:44</t>
  </si>
  <si>
    <t>2615115</t>
  </si>
  <si>
    <t>FALLARA christophe</t>
  </si>
  <si>
    <t>925.00</t>
  </si>
  <si>
    <t>2022-07-08 20:33:28</t>
  </si>
  <si>
    <t>2614914</t>
  </si>
  <si>
    <t>曼谷龙马酒店</t>
  </si>
  <si>
    <t>GALINDO DANIEL</t>
  </si>
  <si>
    <t>840.00</t>
  </si>
  <si>
    <t>2022-07-08 16:25:47</t>
  </si>
  <si>
    <t>2614583</t>
  </si>
  <si>
    <t>曼谷素坤逸11号美居酒店</t>
  </si>
  <si>
    <t>HU RONG</t>
  </si>
  <si>
    <t>734.00</t>
  </si>
  <si>
    <t>2022-07-08 10:11:18</t>
  </si>
  <si>
    <t>2614568</t>
  </si>
  <si>
    <t>LAM KEVIN KA NOK</t>
  </si>
  <si>
    <t>1110.00</t>
  </si>
  <si>
    <t>2022-07-08 10:56:23</t>
  </si>
  <si>
    <t>2022-07-07</t>
  </si>
  <si>
    <t>2614299</t>
  </si>
  <si>
    <t>曼谷盛泰乐水门酒店</t>
  </si>
  <si>
    <t>ong chu xiang ryan</t>
  </si>
  <si>
    <t>443.00</t>
  </si>
  <si>
    <t>2022-07-08 16:59:41</t>
  </si>
  <si>
    <t>2613819</t>
  </si>
  <si>
    <t>曼谷湄南河四季酒店 (SHA Plus+)</t>
  </si>
  <si>
    <t>NI COLE</t>
  </si>
  <si>
    <t>6310.00</t>
  </si>
  <si>
    <t>2022-07-07 18:58:52</t>
  </si>
  <si>
    <t>2613818</t>
  </si>
  <si>
    <t>LI XIUQIN</t>
  </si>
  <si>
    <t>2022-07-08 08:06:08</t>
  </si>
  <si>
    <t>2613811</t>
  </si>
  <si>
    <t>普吉盛泰乐卡伦海滩度假村</t>
  </si>
  <si>
    <t>Premvijit Prempratya</t>
  </si>
  <si>
    <t>620.00</t>
  </si>
  <si>
    <t>806.00</t>
  </si>
  <si>
    <t>186</t>
  </si>
  <si>
    <t>2022-07-08 11:48:17</t>
  </si>
  <si>
    <t>2022-07-06</t>
  </si>
  <si>
    <t>2613266</t>
  </si>
  <si>
    <t>格兰迪酒店&amp;度假村</t>
  </si>
  <si>
    <t>Sharmaine Nor Sharmaine Binti Masri</t>
  </si>
  <si>
    <t>360.00</t>
  </si>
  <si>
    <t>2022-07-07 11:14:52</t>
  </si>
  <si>
    <t>2613258</t>
  </si>
  <si>
    <t>丹纳兰卡威酒店</t>
  </si>
  <si>
    <t>Karagoez Halit</t>
  </si>
  <si>
    <t>3950.00</t>
  </si>
  <si>
    <t>2022-07-07 11:04:10</t>
  </si>
  <si>
    <t>2613241</t>
  </si>
  <si>
    <t>曼谷新浩中央酒店，IHG 酒店  (SHA Extra Plus)</t>
  </si>
  <si>
    <t>WANG LINNA</t>
  </si>
  <si>
    <t>2700.00</t>
  </si>
  <si>
    <t>2022-07-07 09:46:21</t>
  </si>
  <si>
    <t>2612746</t>
  </si>
  <si>
    <t>曼谷铂尔曼皇权酒店</t>
  </si>
  <si>
    <t>LU BO</t>
  </si>
  <si>
    <t>1260.00</t>
  </si>
  <si>
    <t>2022-07-07 15:57:42</t>
  </si>
  <si>
    <t>2612744</t>
  </si>
  <si>
    <t>WANG MENGSHENG</t>
  </si>
  <si>
    <t>2022-07-06 14:37:29</t>
  </si>
  <si>
    <t>2612680</t>
  </si>
  <si>
    <t>曼谷华美达广场湄南河畔酒店</t>
  </si>
  <si>
    <t>WANG XUE GEN</t>
  </si>
  <si>
    <t>2388.00</t>
  </si>
  <si>
    <t>2022-07-06 14:30:27</t>
  </si>
  <si>
    <t>2612481</t>
  </si>
  <si>
    <t>辉盛凯贝丽打</t>
  </si>
  <si>
    <t>HOR YEE HONG</t>
  </si>
  <si>
    <t>640.00</t>
  </si>
  <si>
    <t>2022-07-06 12:39:23</t>
  </si>
  <si>
    <t>2612307</t>
  </si>
  <si>
    <t>曼谷素坤逸通洛萨默塞特酒店</t>
  </si>
  <si>
    <t>lee taechang,lee taechang</t>
  </si>
  <si>
    <t>1474.00</t>
  </si>
  <si>
    <t>2022-07-06 11:57:59</t>
  </si>
  <si>
    <t>2022-07-05</t>
  </si>
  <si>
    <t>2611990</t>
  </si>
  <si>
    <t>希思尔新山酒店</t>
  </si>
  <si>
    <t>FOOYUEN CHOOI,FOOYUEN CHOOI</t>
  </si>
  <si>
    <t>410.00</t>
  </si>
  <si>
    <t>2022-07-06 11:38:19</t>
  </si>
  <si>
    <t>2611804</t>
  </si>
  <si>
    <t>Henann Park Resort</t>
  </si>
  <si>
    <t>Gamuza Jonnavie,Gamuza Jonnavie,Gamuza Jonnavie,Gamuza Jonnavie,Gamuza Jonnavie,Gamuza Jonnavie</t>
  </si>
  <si>
    <t>3360.00</t>
  </si>
  <si>
    <t>2022-07-05 16:39:31</t>
  </si>
  <si>
    <t>2611728</t>
  </si>
  <si>
    <t>曼谷阿瓦尼中庭酒店</t>
  </si>
  <si>
    <t>Hninsi Khaing,Hninsi Khaing</t>
  </si>
  <si>
    <t>1084.00</t>
  </si>
  <si>
    <t>2022-07-05 14:07:26</t>
  </si>
  <si>
    <t>2022-07-04</t>
  </si>
  <si>
    <t>2611281</t>
  </si>
  <si>
    <t>槟城尼奥酒店</t>
  </si>
  <si>
    <t>CHEONG CHEONG CHENG JOO</t>
  </si>
  <si>
    <t>977.00</t>
  </si>
  <si>
    <t>2022-07-05 13:57:45</t>
  </si>
  <si>
    <t>2611207</t>
  </si>
  <si>
    <t>芭堤雅阿瓦尼度假酒店</t>
  </si>
  <si>
    <t>HIRAKI KENTO,HIRAKI KENTO</t>
  </si>
  <si>
    <t>628.00</t>
  </si>
  <si>
    <t>2022-07-05 15:40:31</t>
  </si>
  <si>
    <t>2022-07-02</t>
  </si>
  <si>
    <t>2609146</t>
  </si>
  <si>
    <t>曼谷盛泰澜中央世界商业中心酒店  (SHA Plus+)</t>
  </si>
  <si>
    <t>KIM YOONHA</t>
  </si>
  <si>
    <t>900.00</t>
  </si>
  <si>
    <t>2022-07-02 17:19:47</t>
  </si>
  <si>
    <t>2608928</t>
  </si>
  <si>
    <t>吉隆坡大洲酒店</t>
  </si>
  <si>
    <t>ASIM MUNIR</t>
  </si>
  <si>
    <t>2022-07-03</t>
  </si>
  <si>
    <t>2075.00</t>
  </si>
  <si>
    <t>2022-07-02 09:29:52</t>
  </si>
  <si>
    <t>2022-07-01</t>
  </si>
  <si>
    <t>2608716</t>
  </si>
  <si>
    <t>Michael Alesandro,Michael Alesandro</t>
  </si>
  <si>
    <t>197.00</t>
  </si>
  <si>
    <t>2022-07-02 12:27:31</t>
  </si>
  <si>
    <t>2608512</t>
  </si>
  <si>
    <t>双威大盒子酒店</t>
  </si>
  <si>
    <t>Lim Edric</t>
  </si>
  <si>
    <t>331.00</t>
  </si>
  <si>
    <t>2022-07-05 15:16:44</t>
  </si>
  <si>
    <t>2022-06-30</t>
  </si>
  <si>
    <t>2607376</t>
  </si>
  <si>
    <t>芭东伴我入眠设计酒店</t>
  </si>
  <si>
    <t>DJELTI Mohamed,DJELTI Mohamed</t>
  </si>
  <si>
    <t>1304.00</t>
  </si>
  <si>
    <t>2022-06-30 15:17:47</t>
  </si>
  <si>
    <t>2607313</t>
  </si>
  <si>
    <t>马尼拉梦之城凯悦酒店</t>
  </si>
  <si>
    <t>PARK JIN SOO</t>
  </si>
  <si>
    <t>2552.00</t>
  </si>
  <si>
    <t>2022-06-30 15:36:35</t>
  </si>
  <si>
    <t>2022-06-27</t>
  </si>
  <si>
    <t>2604562</t>
  </si>
  <si>
    <t>盛泰澜拉普崂中央广场酒店</t>
  </si>
  <si>
    <t>TANG QUAN</t>
  </si>
  <si>
    <t>3522.00</t>
  </si>
  <si>
    <t>2022-06-27 17:49:34</t>
  </si>
  <si>
    <t>2022-06-26</t>
  </si>
  <si>
    <t>2603863</t>
  </si>
  <si>
    <t>吉隆坡瑞园酒店</t>
  </si>
  <si>
    <t>RUSADY INTAN</t>
  </si>
  <si>
    <t>2877.00</t>
  </si>
  <si>
    <t>2022-06-27 23:02:57</t>
  </si>
  <si>
    <t>2603600</t>
  </si>
  <si>
    <t>薄荷海滩俱乐部酒店</t>
  </si>
  <si>
    <t>LizaMactal Anna,LizaMactal Anna,LizaMactal Anna</t>
  </si>
  <si>
    <t>3084.00</t>
  </si>
  <si>
    <t>2022-06-26 16:53:24</t>
  </si>
  <si>
    <t>2022-06-25</t>
  </si>
  <si>
    <t>2602107</t>
  </si>
  <si>
    <t>槟城直落巴巷悦椿度假村 (槟城对抗新冠肺炎认证)</t>
  </si>
  <si>
    <t>Leong Leong Mei Yi</t>
  </si>
  <si>
    <t>930.00</t>
  </si>
  <si>
    <t>2022-06-26 11:53:31</t>
  </si>
  <si>
    <t>2022-06-24</t>
  </si>
  <si>
    <t>2601904</t>
  </si>
  <si>
    <t>SIM WEE KIAT</t>
  </si>
  <si>
    <t>2118.00</t>
  </si>
  <si>
    <t>2022-06-27 16:12:49</t>
  </si>
  <si>
    <t>2022-06-21</t>
  </si>
  <si>
    <t>2598785</t>
  </si>
  <si>
    <t>Ambale Chetan,Ambale Pooja,Sakhare Nagesh,Sakhare Tanvi</t>
  </si>
  <si>
    <t>1008.00</t>
  </si>
  <si>
    <t>2022-06-23 14:33:39</t>
  </si>
  <si>
    <t>2610280</t>
  </si>
  <si>
    <t>Seblaorob Benyaphon</t>
  </si>
  <si>
    <t>2022-07-04 13:48:32</t>
  </si>
  <si>
    <t>2610212</t>
  </si>
  <si>
    <t>tupwat wanvisa</t>
  </si>
  <si>
    <t>3110.00</t>
  </si>
  <si>
    <t>2022-07-05 12:52:55</t>
  </si>
  <si>
    <t>2610155</t>
  </si>
  <si>
    <t>曼谷阿玛瑞水门酒店  (SHA Plus+)</t>
  </si>
  <si>
    <t>Chan Kuang,Loh Oon Ling,Chan Yik Karl</t>
  </si>
  <si>
    <t>9072.00</t>
  </si>
  <si>
    <t>2022-07-05 08:04:41</t>
  </si>
  <si>
    <t>2610029</t>
  </si>
  <si>
    <t>He Sincher</t>
  </si>
  <si>
    <t>3792.00</t>
  </si>
  <si>
    <t>2022-07-03 17:30:26</t>
  </si>
  <si>
    <t>2609813</t>
  </si>
  <si>
    <t>槟城温宝利酒店 (槟城对抗新冠肺炎认证)</t>
  </si>
  <si>
    <t>Wong Benny Weng Hong,Wong Benny Weng Hong</t>
  </si>
  <si>
    <t>916.00</t>
  </si>
  <si>
    <t>2022-07-05 10:28:07</t>
  </si>
  <si>
    <t>2609534</t>
  </si>
  <si>
    <t>槟城龙城快捷酒店</t>
  </si>
  <si>
    <t>Rajendran Daveen</t>
  </si>
  <si>
    <t>700.00</t>
  </si>
  <si>
    <t>2022-07-03 14:39:58</t>
  </si>
  <si>
    <t>2022-06-29</t>
  </si>
  <si>
    <t>2606447</t>
  </si>
  <si>
    <t>Taksakulvit Kamol</t>
  </si>
  <si>
    <t>310.00</t>
  </si>
  <si>
    <t>2022-06-29 15:42:55</t>
  </si>
  <si>
    <t>2606090</t>
  </si>
  <si>
    <t>新山青松度假村</t>
  </si>
  <si>
    <t>Soo Tien Wee</t>
  </si>
  <si>
    <t>2042.00</t>
  </si>
  <si>
    <t>2022-06-29 13:06:11</t>
  </si>
  <si>
    <t>2601435</t>
  </si>
  <si>
    <t>阿莫丽塔度假酒店</t>
  </si>
  <si>
    <t>MIN KyungHee</t>
  </si>
  <si>
    <t>1362.00</t>
  </si>
  <si>
    <t>2022-07-01 09:43:18</t>
  </si>
  <si>
    <t>2022-06-23</t>
  </si>
  <si>
    <t>2600911</t>
  </si>
  <si>
    <t>Yulianto Rocky,Yulianto Rocky</t>
  </si>
  <si>
    <t>390.00</t>
  </si>
  <si>
    <t>2022-06-24 21:14:13</t>
  </si>
  <si>
    <t>2600367</t>
  </si>
  <si>
    <t>Stark Yazmin,Stark Yazmin,Stark Yazmin</t>
  </si>
  <si>
    <t>2421.00</t>
  </si>
  <si>
    <t>2022-06-24 11:09:41</t>
  </si>
  <si>
    <t>2022-06-22</t>
  </si>
  <si>
    <t>2599719</t>
  </si>
  <si>
    <t>Rosdi AqilahNur</t>
  </si>
  <si>
    <t>425.00</t>
  </si>
  <si>
    <t>2022-06-24 16:50:33</t>
  </si>
  <si>
    <t>2022-06-19</t>
  </si>
  <si>
    <t>2596093</t>
  </si>
  <si>
    <t>普吉岛迈考美丽亚酒店(SHA Extra Plus)</t>
  </si>
  <si>
    <t>SEET CALEB HSIEN REN,BINTE ABDUL RAZAK BAASHIM NAJLA</t>
  </si>
  <si>
    <t>3050.00</t>
  </si>
  <si>
    <t>2022-06-19 14:33:40</t>
  </si>
  <si>
    <t>2022-06-17</t>
  </si>
  <si>
    <t>2594623</t>
  </si>
  <si>
    <t>甲米奥南辉光酒店</t>
  </si>
  <si>
    <t>paengchompoo chadaphan</t>
  </si>
  <si>
    <t>392.00</t>
  </si>
  <si>
    <t>2022-06-18 11:56:09</t>
  </si>
  <si>
    <t>2022-06-15</t>
  </si>
  <si>
    <t>2591870</t>
  </si>
  <si>
    <t>HUANG DA,SHI YIHAN</t>
  </si>
  <si>
    <t>1850.00</t>
  </si>
  <si>
    <t>2022-06-16 11:33:15</t>
  </si>
  <si>
    <t>2591131</t>
  </si>
  <si>
    <t>合艾盛泰乐酒店</t>
  </si>
  <si>
    <t>ONG ZHENG HUA DESMOND</t>
  </si>
  <si>
    <t>1644.00</t>
  </si>
  <si>
    <t>2022-06-15 13:14:03</t>
  </si>
  <si>
    <t>2022-06-14</t>
  </si>
  <si>
    <t>2590693</t>
  </si>
  <si>
    <t>KIM MINSUNG</t>
  </si>
  <si>
    <t>3405.00</t>
  </si>
  <si>
    <t>2022-06-15 10:10:39</t>
  </si>
  <si>
    <t>2022-06-03</t>
  </si>
  <si>
    <t>2575655</t>
  </si>
  <si>
    <t>曼谷利特酒店</t>
  </si>
  <si>
    <t>koh Teng Sian</t>
  </si>
  <si>
    <t>2100.00</t>
  </si>
  <si>
    <t>2022-06-03 20:34:05</t>
  </si>
  <si>
    <t>2022-05-21</t>
  </si>
  <si>
    <t>2558976</t>
  </si>
  <si>
    <t>HII长滩岛度假酒店</t>
  </si>
  <si>
    <t>Luna Jeffrey Joseph</t>
  </si>
  <si>
    <t>1128.00</t>
  </si>
  <si>
    <t>2022-05-21 17:29:52</t>
  </si>
  <si>
    <t>18129570256，</t>
  </si>
  <si>
    <t>2022-03-01</t>
  </si>
  <si>
    <t>2442610</t>
  </si>
  <si>
    <t>安纳塔拉迪沙鲁海岸度假别墅</t>
  </si>
  <si>
    <t>GOH ZHI HUI</t>
  </si>
  <si>
    <t>2022-07-06 09:54:17</t>
  </si>
  <si>
    <t>2022-06-16</t>
  </si>
  <si>
    <t>2592794</t>
  </si>
  <si>
    <t>3290.00</t>
  </si>
  <si>
    <t>2022-07-06 09:38:04</t>
  </si>
  <si>
    <t>2589860</t>
  </si>
  <si>
    <t>槟城海滩汉普敦酒店</t>
  </si>
  <si>
    <t>CHOW HUEY JIA</t>
  </si>
  <si>
    <t>692.00</t>
  </si>
  <si>
    <t>2022-06-14 12:04:09</t>
  </si>
  <si>
    <t>2022-06-11</t>
  </si>
  <si>
    <t>2585457</t>
  </si>
  <si>
    <t>GOSAIYAGANON AEK</t>
  </si>
  <si>
    <t>238.00</t>
  </si>
  <si>
    <t>2022-06-11 17:19:32</t>
  </si>
  <si>
    <t>2022-06-01</t>
  </si>
  <si>
    <t>2572770</t>
  </si>
  <si>
    <t>YANG CHIENHUI</t>
  </si>
  <si>
    <t>1952.00</t>
  </si>
  <si>
    <t>2022-06-02 11:13:58</t>
  </si>
  <si>
    <t>2572757</t>
  </si>
  <si>
    <t>1388.00</t>
  </si>
  <si>
    <t>2022-06-02 10:55:40</t>
  </si>
  <si>
    <t>2022-05-27</t>
  </si>
  <si>
    <t>2565204</t>
  </si>
  <si>
    <t>碧瑶小屋</t>
  </si>
  <si>
    <t>Saranilla Alicia</t>
  </si>
  <si>
    <t>440.00</t>
  </si>
  <si>
    <t>2022-05-27 14:31:45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</si>
</sst>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71</xdr:row>
      <xdr:rowOff>0</xdr:rowOff>
    </xdr:from>
    <xdr:to>
      <xdr:col>29</xdr:col>
      <xdr:colOff>104775</xdr:colOff>
      <xdr:row>111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10629900"/>
          <a:ext cx="11077575" cy="698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44749</v>
      </c>
      <c r="G2" s="6">
        <v>44752</v>
      </c>
      <c r="H2" s="4">
        <v>1</v>
      </c>
      <c r="I2" s="4">
        <v>3</v>
      </c>
      <c r="J2" s="4">
        <v>3</v>
      </c>
      <c r="K2" s="4" t="s">
        <v>30</v>
      </c>
      <c r="L2" s="4">
        <v>1128</v>
      </c>
      <c r="M2" s="4">
        <v>1128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44702</v>
      </c>
      <c r="S2" s="6">
        <v>44755</v>
      </c>
      <c r="T2" s="4" t="s">
        <v>34</v>
      </c>
      <c r="U2" s="4">
        <v>1128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44748</v>
      </c>
      <c r="G3" s="6">
        <v>44752</v>
      </c>
      <c r="H3" s="4">
        <v>1</v>
      </c>
      <c r="I3" s="4">
        <v>4</v>
      </c>
      <c r="J3" s="4">
        <v>4</v>
      </c>
      <c r="K3" s="4" t="s">
        <v>30</v>
      </c>
      <c r="L3" s="4">
        <v>2464</v>
      </c>
      <c r="M3" s="4">
        <v>2464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44755</v>
      </c>
      <c r="T3" s="4" t="s">
        <v>34</v>
      </c>
      <c r="U3" s="4">
        <v>2464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44748</v>
      </c>
      <c r="G4" s="6">
        <v>44752</v>
      </c>
      <c r="H4" s="4">
        <v>1</v>
      </c>
      <c r="I4" s="4">
        <v>4</v>
      </c>
      <c r="J4" s="4">
        <v>4</v>
      </c>
      <c r="K4" s="4" t="s">
        <v>30</v>
      </c>
      <c r="L4" s="4">
        <v>-2464</v>
      </c>
      <c r="M4" s="4">
        <v>-2464</v>
      </c>
      <c r="N4" s="4" t="s">
        <v>40</v>
      </c>
      <c r="O4" s="4" t="s">
        <v>32</v>
      </c>
      <c r="P4" s="4" t="s">
        <v>33</v>
      </c>
      <c r="Q4" s="4">
        <v>0</v>
      </c>
      <c r="R4" s="7">
        <v>44704</v>
      </c>
      <c r="S4" s="6">
        <v>44755</v>
      </c>
      <c r="T4" s="4" t="s">
        <v>34</v>
      </c>
      <c r="U4" s="4">
        <v>-2464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44751</v>
      </c>
      <c r="G5" s="6">
        <v>44752</v>
      </c>
      <c r="H5" s="4">
        <v>1</v>
      </c>
      <c r="I5" s="4">
        <v>1</v>
      </c>
      <c r="J5" s="4">
        <v>1</v>
      </c>
      <c r="K5" s="4" t="s">
        <v>30</v>
      </c>
      <c r="L5" s="4">
        <v>440</v>
      </c>
      <c r="M5" s="4">
        <v>440</v>
      </c>
      <c r="N5" s="4" t="s">
        <v>47</v>
      </c>
      <c r="O5" s="4" t="s">
        <v>32</v>
      </c>
      <c r="P5" s="4" t="s">
        <v>33</v>
      </c>
      <c r="Q5" s="4">
        <v>0</v>
      </c>
      <c r="R5" s="7">
        <v>44708</v>
      </c>
      <c r="S5" s="6">
        <v>44755</v>
      </c>
      <c r="T5" s="4" t="s">
        <v>34</v>
      </c>
      <c r="U5" s="4">
        <v>440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44750</v>
      </c>
      <c r="G6" s="6">
        <v>44752</v>
      </c>
      <c r="H6" s="4">
        <v>1</v>
      </c>
      <c r="I6" s="4">
        <v>2</v>
      </c>
      <c r="J6" s="4">
        <v>2</v>
      </c>
      <c r="K6" s="4" t="s">
        <v>30</v>
      </c>
      <c r="L6" s="4">
        <v>2100</v>
      </c>
      <c r="M6" s="4">
        <v>2100</v>
      </c>
      <c r="N6" s="4" t="s">
        <v>53</v>
      </c>
      <c r="O6" s="4" t="s">
        <v>32</v>
      </c>
      <c r="P6" s="4" t="s">
        <v>33</v>
      </c>
      <c r="Q6" s="4">
        <v>0</v>
      </c>
      <c r="R6" s="7">
        <v>44712</v>
      </c>
      <c r="S6" s="6">
        <v>44755</v>
      </c>
      <c r="T6" s="4" t="s">
        <v>34</v>
      </c>
      <c r="U6" s="4">
        <v>2100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50</v>
      </c>
      <c r="B7" s="4" t="s">
        <v>26</v>
      </c>
      <c r="C7" s="4" t="s">
        <v>43</v>
      </c>
      <c r="D7" s="4" t="s">
        <v>51</v>
      </c>
      <c r="E7" s="4" t="s">
        <v>52</v>
      </c>
      <c r="F7" s="6">
        <v>44750</v>
      </c>
      <c r="G7" s="6">
        <v>44752</v>
      </c>
      <c r="H7" s="4">
        <v>1</v>
      </c>
      <c r="I7" s="4">
        <v>2</v>
      </c>
      <c r="J7" s="4">
        <v>2</v>
      </c>
      <c r="K7" s="4" t="s">
        <v>30</v>
      </c>
      <c r="L7" s="4">
        <v>-2100</v>
      </c>
      <c r="M7" s="4">
        <v>-2100</v>
      </c>
      <c r="N7" s="4" t="s">
        <v>53</v>
      </c>
      <c r="O7" s="4" t="s">
        <v>32</v>
      </c>
      <c r="P7" s="4" t="s">
        <v>33</v>
      </c>
      <c r="Q7" s="4">
        <v>0</v>
      </c>
      <c r="R7" s="7">
        <v>44712</v>
      </c>
      <c r="S7" s="6">
        <v>44755</v>
      </c>
      <c r="T7" s="4" t="s">
        <v>34</v>
      </c>
      <c r="U7" s="4">
        <v>-2100</v>
      </c>
      <c r="V7" s="4">
        <v>0</v>
      </c>
      <c r="W7" s="4">
        <v>0</v>
      </c>
      <c r="X7" s="4" t="s">
        <v>54</v>
      </c>
      <c r="Y7" s="4" t="s">
        <v>42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44748</v>
      </c>
      <c r="G8" s="6">
        <v>44752</v>
      </c>
      <c r="H8" s="4">
        <v>1</v>
      </c>
      <c r="I8" s="4">
        <v>4</v>
      </c>
      <c r="J8" s="4">
        <v>4</v>
      </c>
      <c r="K8" s="4" t="s">
        <v>30</v>
      </c>
      <c r="L8" s="4">
        <v>1388</v>
      </c>
      <c r="M8" s="4">
        <v>1388</v>
      </c>
      <c r="N8" s="4" t="s">
        <v>58</v>
      </c>
      <c r="O8" s="4" t="s">
        <v>32</v>
      </c>
      <c r="P8" s="4" t="s">
        <v>33</v>
      </c>
      <c r="Q8" s="4">
        <v>0</v>
      </c>
      <c r="R8" s="7">
        <v>44713</v>
      </c>
      <c r="S8" s="6">
        <v>44755</v>
      </c>
      <c r="T8" s="4" t="s">
        <v>34</v>
      </c>
      <c r="U8" s="4">
        <v>1388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56</v>
      </c>
      <c r="E9" s="4" t="s">
        <v>62</v>
      </c>
      <c r="F9" s="6">
        <v>44748</v>
      </c>
      <c r="G9" s="6">
        <v>44752</v>
      </c>
      <c r="H9" s="4">
        <v>1</v>
      </c>
      <c r="I9" s="4">
        <v>4</v>
      </c>
      <c r="J9" s="4">
        <v>4</v>
      </c>
      <c r="K9" s="4" t="s">
        <v>30</v>
      </c>
      <c r="L9" s="4">
        <v>1952</v>
      </c>
      <c r="M9" s="4">
        <v>1952</v>
      </c>
      <c r="N9" s="4" t="s">
        <v>58</v>
      </c>
      <c r="O9" s="4" t="s">
        <v>32</v>
      </c>
      <c r="P9" s="4" t="s">
        <v>33</v>
      </c>
      <c r="Q9" s="4">
        <v>0</v>
      </c>
      <c r="R9" s="7">
        <v>44713</v>
      </c>
      <c r="S9" s="6">
        <v>44755</v>
      </c>
      <c r="T9" s="4" t="s">
        <v>34</v>
      </c>
      <c r="U9" s="4">
        <v>1952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44749</v>
      </c>
      <c r="G10" s="6">
        <v>44752</v>
      </c>
      <c r="H10" s="4">
        <v>2</v>
      </c>
      <c r="I10" s="4">
        <v>3</v>
      </c>
      <c r="J10" s="4">
        <v>6</v>
      </c>
      <c r="K10" s="4" t="s">
        <v>30</v>
      </c>
      <c r="L10" s="4">
        <v>2100</v>
      </c>
      <c r="M10" s="4">
        <v>2100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44715</v>
      </c>
      <c r="S10" s="6">
        <v>44755</v>
      </c>
      <c r="T10" s="4" t="s">
        <v>34</v>
      </c>
      <c r="U10" s="4">
        <v>2100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44748</v>
      </c>
      <c r="G11" s="6">
        <v>44752</v>
      </c>
      <c r="H11" s="4">
        <v>1</v>
      </c>
      <c r="I11" s="4">
        <v>4</v>
      </c>
      <c r="J11" s="4">
        <v>4</v>
      </c>
      <c r="K11" s="4" t="s">
        <v>30</v>
      </c>
      <c r="L11" s="4">
        <v>1654</v>
      </c>
      <c r="M11" s="4">
        <v>1654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44755</v>
      </c>
      <c r="T11" s="4" t="s">
        <v>34</v>
      </c>
      <c r="U11" s="4">
        <v>1654</v>
      </c>
      <c r="V11" s="4">
        <v>0</v>
      </c>
      <c r="W11" s="4">
        <v>0</v>
      </c>
      <c r="X11" s="4" t="s">
        <v>75</v>
      </c>
      <c r="Y11" s="4" t="s">
        <v>42</v>
      </c>
    </row>
    <row r="12" s="4" customFormat="1" spans="1:25">
      <c r="A12" s="4" t="s">
        <v>71</v>
      </c>
      <c r="B12" s="4" t="s">
        <v>26</v>
      </c>
      <c r="C12" s="4" t="s">
        <v>43</v>
      </c>
      <c r="D12" s="4" t="s">
        <v>72</v>
      </c>
      <c r="E12" s="4" t="s">
        <v>73</v>
      </c>
      <c r="F12" s="6">
        <v>44748</v>
      </c>
      <c r="G12" s="6">
        <v>44752</v>
      </c>
      <c r="H12" s="4">
        <v>1</v>
      </c>
      <c r="I12" s="4">
        <v>4</v>
      </c>
      <c r="J12" s="4">
        <v>4</v>
      </c>
      <c r="K12" s="4" t="s">
        <v>30</v>
      </c>
      <c r="L12" s="4">
        <v>-1654</v>
      </c>
      <c r="M12" s="4">
        <v>-1654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44719</v>
      </c>
      <c r="S12" s="6">
        <v>44755</v>
      </c>
      <c r="T12" s="4" t="s">
        <v>34</v>
      </c>
      <c r="U12" s="4">
        <v>-1654</v>
      </c>
      <c r="V12" s="4">
        <v>0</v>
      </c>
      <c r="W12" s="4">
        <v>0</v>
      </c>
      <c r="X12" s="4" t="s">
        <v>75</v>
      </c>
      <c r="Y12" s="4" t="s">
        <v>42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44751</v>
      </c>
      <c r="G13" s="6">
        <v>44752</v>
      </c>
      <c r="H13" s="4">
        <v>1</v>
      </c>
      <c r="I13" s="4">
        <v>1</v>
      </c>
      <c r="J13" s="4">
        <v>1</v>
      </c>
      <c r="K13" s="4" t="s">
        <v>30</v>
      </c>
      <c r="L13" s="4">
        <v>238</v>
      </c>
      <c r="M13" s="4">
        <v>238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44723</v>
      </c>
      <c r="S13" s="6">
        <v>44755</v>
      </c>
      <c r="T13" s="4" t="s">
        <v>34</v>
      </c>
      <c r="U13" s="4">
        <v>238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44751</v>
      </c>
      <c r="G14" s="6">
        <v>44752</v>
      </c>
      <c r="H14" s="4">
        <v>1</v>
      </c>
      <c r="I14" s="4">
        <v>1</v>
      </c>
      <c r="J14" s="4">
        <v>1</v>
      </c>
      <c r="K14" s="4" t="s">
        <v>30</v>
      </c>
      <c r="L14" s="4">
        <v>692</v>
      </c>
      <c r="M14" s="4">
        <v>692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44726</v>
      </c>
      <c r="S14" s="6">
        <v>44755</v>
      </c>
      <c r="T14" s="4" t="s">
        <v>34</v>
      </c>
      <c r="U14" s="4">
        <v>692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44749</v>
      </c>
      <c r="G15" s="6">
        <v>44752</v>
      </c>
      <c r="H15" s="4">
        <v>1</v>
      </c>
      <c r="I15" s="4">
        <v>3</v>
      </c>
      <c r="J15" s="4">
        <v>3</v>
      </c>
      <c r="K15" s="4" t="s">
        <v>30</v>
      </c>
      <c r="L15" s="4">
        <v>3405</v>
      </c>
      <c r="M15" s="4">
        <v>3405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44726</v>
      </c>
      <c r="S15" s="6">
        <v>44755</v>
      </c>
      <c r="T15" s="4" t="s">
        <v>34</v>
      </c>
      <c r="U15" s="4">
        <v>3405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44750</v>
      </c>
      <c r="G16" s="6">
        <v>44752</v>
      </c>
      <c r="H16" s="4">
        <v>3</v>
      </c>
      <c r="I16" s="4">
        <v>2</v>
      </c>
      <c r="J16" s="4">
        <v>6</v>
      </c>
      <c r="K16" s="4" t="s">
        <v>30</v>
      </c>
      <c r="L16" s="4">
        <v>1644</v>
      </c>
      <c r="M16" s="4">
        <v>1644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44755</v>
      </c>
      <c r="T16" s="4" t="s">
        <v>34</v>
      </c>
      <c r="U16" s="4">
        <v>1644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44748</v>
      </c>
      <c r="G17" s="6">
        <v>44752</v>
      </c>
      <c r="H17" s="4">
        <v>1</v>
      </c>
      <c r="I17" s="4">
        <v>4</v>
      </c>
      <c r="J17" s="4">
        <v>4</v>
      </c>
      <c r="K17" s="4" t="s">
        <v>30</v>
      </c>
      <c r="L17" s="4">
        <v>1850</v>
      </c>
      <c r="M17" s="4">
        <v>1850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44727</v>
      </c>
      <c r="S17" s="6">
        <v>44755</v>
      </c>
      <c r="T17" s="4" t="s">
        <v>34</v>
      </c>
      <c r="U17" s="4">
        <v>1850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44750</v>
      </c>
      <c r="G18" s="6">
        <v>44752</v>
      </c>
      <c r="H18" s="4">
        <v>1</v>
      </c>
      <c r="I18" s="4">
        <v>2</v>
      </c>
      <c r="J18" s="4">
        <v>2</v>
      </c>
      <c r="K18" s="4" t="s">
        <v>30</v>
      </c>
      <c r="L18" s="4">
        <v>3290</v>
      </c>
      <c r="M18" s="4">
        <v>3290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44728</v>
      </c>
      <c r="S18" s="6">
        <v>44755</v>
      </c>
      <c r="T18" s="4" t="s">
        <v>34</v>
      </c>
      <c r="U18" s="4">
        <v>3290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44748</v>
      </c>
      <c r="G19" s="6">
        <v>44752</v>
      </c>
      <c r="H19" s="4">
        <v>1</v>
      </c>
      <c r="I19" s="4">
        <v>4</v>
      </c>
      <c r="J19" s="4">
        <v>4</v>
      </c>
      <c r="K19" s="4" t="s">
        <v>30</v>
      </c>
      <c r="L19" s="4">
        <v>392</v>
      </c>
      <c r="M19" s="4">
        <v>392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44729</v>
      </c>
      <c r="S19" s="6">
        <v>44755</v>
      </c>
      <c r="T19" s="4" t="s">
        <v>34</v>
      </c>
      <c r="U19" s="4">
        <v>392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44748</v>
      </c>
      <c r="G20" s="6">
        <v>44752</v>
      </c>
      <c r="H20" s="4">
        <v>1</v>
      </c>
      <c r="I20" s="4">
        <v>4</v>
      </c>
      <c r="J20" s="4">
        <v>4</v>
      </c>
      <c r="K20" s="4" t="s">
        <v>30</v>
      </c>
      <c r="L20" s="4">
        <v>3050</v>
      </c>
      <c r="M20" s="4">
        <v>3050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44731</v>
      </c>
      <c r="S20" s="6">
        <v>44755</v>
      </c>
      <c r="T20" s="4" t="s">
        <v>34</v>
      </c>
      <c r="U20" s="4">
        <v>3050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44748</v>
      </c>
      <c r="G21" s="6">
        <v>44752</v>
      </c>
      <c r="H21" s="4">
        <v>2</v>
      </c>
      <c r="I21" s="4">
        <v>4</v>
      </c>
      <c r="J21" s="4">
        <v>8</v>
      </c>
      <c r="K21" s="4" t="s">
        <v>30</v>
      </c>
      <c r="L21" s="4">
        <v>1008</v>
      </c>
      <c r="M21" s="4">
        <v>1008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44733</v>
      </c>
      <c r="S21" s="6">
        <v>44755</v>
      </c>
      <c r="T21" s="4" t="s">
        <v>34</v>
      </c>
      <c r="U21" s="4">
        <v>1008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44751</v>
      </c>
      <c r="G22" s="6">
        <v>44752</v>
      </c>
      <c r="H22" s="4">
        <v>1</v>
      </c>
      <c r="I22" s="4">
        <v>1</v>
      </c>
      <c r="J22" s="4">
        <v>1</v>
      </c>
      <c r="K22" s="4" t="s">
        <v>30</v>
      </c>
      <c r="L22" s="4">
        <v>425</v>
      </c>
      <c r="M22" s="4">
        <v>425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44734</v>
      </c>
      <c r="S22" s="6">
        <v>44755</v>
      </c>
      <c r="T22" s="4" t="s">
        <v>34</v>
      </c>
      <c r="U22" s="4">
        <v>425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44750</v>
      </c>
      <c r="G23" s="6">
        <v>44752</v>
      </c>
      <c r="H23" s="4">
        <v>5</v>
      </c>
      <c r="I23" s="4">
        <v>2</v>
      </c>
      <c r="J23" s="4">
        <v>10</v>
      </c>
      <c r="K23" s="4" t="s">
        <v>30</v>
      </c>
      <c r="L23" s="4">
        <v>4375</v>
      </c>
      <c r="M23" s="4">
        <v>4375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44735</v>
      </c>
      <c r="S23" s="6">
        <v>44755</v>
      </c>
      <c r="T23" s="4" t="s">
        <v>34</v>
      </c>
      <c r="U23" s="4">
        <v>4375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136</v>
      </c>
      <c r="B24" s="4" t="s">
        <v>26</v>
      </c>
      <c r="C24" s="4" t="s">
        <v>43</v>
      </c>
      <c r="D24" s="4" t="s">
        <v>131</v>
      </c>
      <c r="E24" s="4" t="s">
        <v>132</v>
      </c>
      <c r="F24" s="6">
        <v>44750</v>
      </c>
      <c r="G24" s="6">
        <v>44752</v>
      </c>
      <c r="H24" s="4">
        <v>5</v>
      </c>
      <c r="I24" s="4">
        <v>2</v>
      </c>
      <c r="J24" s="4">
        <v>10</v>
      </c>
      <c r="K24" s="4" t="s">
        <v>30</v>
      </c>
      <c r="L24" s="4">
        <v>-4375</v>
      </c>
      <c r="M24" s="4">
        <v>-4375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44735</v>
      </c>
      <c r="S24" s="6">
        <v>44755</v>
      </c>
      <c r="T24" s="4" t="s">
        <v>34</v>
      </c>
      <c r="U24" s="4">
        <v>-4375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44749</v>
      </c>
      <c r="G25" s="6">
        <v>44752</v>
      </c>
      <c r="H25" s="4">
        <v>1</v>
      </c>
      <c r="I25" s="4">
        <v>3</v>
      </c>
      <c r="J25" s="4">
        <v>3</v>
      </c>
      <c r="K25" s="4" t="s">
        <v>30</v>
      </c>
      <c r="L25" s="4">
        <v>2421</v>
      </c>
      <c r="M25" s="4">
        <v>2421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44735</v>
      </c>
      <c r="S25" s="6">
        <v>44755</v>
      </c>
      <c r="T25" s="4" t="s">
        <v>34</v>
      </c>
      <c r="U25" s="4">
        <v>2421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44751</v>
      </c>
      <c r="G26" s="6">
        <v>44752</v>
      </c>
      <c r="H26" s="4">
        <v>1</v>
      </c>
      <c r="I26" s="4">
        <v>1</v>
      </c>
      <c r="J26" s="4">
        <v>1</v>
      </c>
      <c r="K26" s="4" t="s">
        <v>30</v>
      </c>
      <c r="L26" s="4">
        <v>390</v>
      </c>
      <c r="M26" s="4">
        <v>390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44735</v>
      </c>
      <c r="S26" s="6">
        <v>44755</v>
      </c>
      <c r="T26" s="4" t="s">
        <v>34</v>
      </c>
      <c r="U26" s="4">
        <v>390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44750</v>
      </c>
      <c r="G27" s="6">
        <v>44752</v>
      </c>
      <c r="H27" s="4">
        <v>1</v>
      </c>
      <c r="I27" s="4">
        <v>2</v>
      </c>
      <c r="J27" s="4">
        <v>2</v>
      </c>
      <c r="K27" s="4" t="s">
        <v>30</v>
      </c>
      <c r="L27" s="4">
        <v>1603</v>
      </c>
      <c r="M27" s="4">
        <v>1603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44736</v>
      </c>
      <c r="S27" s="6">
        <v>44755</v>
      </c>
      <c r="T27" s="4" t="s">
        <v>34</v>
      </c>
      <c r="U27" s="4">
        <v>1603</v>
      </c>
      <c r="V27" s="4">
        <v>0</v>
      </c>
      <c r="W27" s="4">
        <v>0</v>
      </c>
      <c r="X27" s="4" t="s">
        <v>154</v>
      </c>
      <c r="Y27" s="4" t="s">
        <v>42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44751</v>
      </c>
      <c r="G28" s="6">
        <v>44752</v>
      </c>
      <c r="H28" s="4">
        <v>1</v>
      </c>
      <c r="I28" s="4">
        <v>1</v>
      </c>
      <c r="J28" s="4">
        <v>1</v>
      </c>
      <c r="K28" s="4" t="s">
        <v>30</v>
      </c>
      <c r="L28" s="4">
        <v>1362</v>
      </c>
      <c r="M28" s="4">
        <v>1362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44736</v>
      </c>
      <c r="S28" s="6">
        <v>44755</v>
      </c>
      <c r="T28" s="4" t="s">
        <v>34</v>
      </c>
      <c r="U28" s="4">
        <v>1362</v>
      </c>
      <c r="V28" s="4">
        <v>0</v>
      </c>
      <c r="W28" s="4">
        <v>0</v>
      </c>
      <c r="X28" s="4" t="s">
        <v>42</v>
      </c>
      <c r="Y28" s="4" t="s">
        <v>159</v>
      </c>
    </row>
    <row r="29" s="4" customFormat="1" spans="1:25">
      <c r="A29" s="4" t="s">
        <v>150</v>
      </c>
      <c r="B29" s="4" t="s">
        <v>26</v>
      </c>
      <c r="C29" s="4" t="s">
        <v>43</v>
      </c>
      <c r="D29" s="4" t="s">
        <v>151</v>
      </c>
      <c r="E29" s="4" t="s">
        <v>152</v>
      </c>
      <c r="F29" s="6">
        <v>44750</v>
      </c>
      <c r="G29" s="6">
        <v>44752</v>
      </c>
      <c r="H29" s="4">
        <v>1</v>
      </c>
      <c r="I29" s="4">
        <v>2</v>
      </c>
      <c r="J29" s="4">
        <v>2</v>
      </c>
      <c r="K29" s="4" t="s">
        <v>30</v>
      </c>
      <c r="L29" s="4">
        <v>-1603</v>
      </c>
      <c r="M29" s="4">
        <v>-1603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44736</v>
      </c>
      <c r="S29" s="6">
        <v>44755</v>
      </c>
      <c r="T29" s="4" t="s">
        <v>34</v>
      </c>
      <c r="U29" s="4">
        <v>-1603</v>
      </c>
      <c r="V29" s="4">
        <v>0</v>
      </c>
      <c r="W29" s="4">
        <v>0</v>
      </c>
      <c r="X29" s="4" t="s">
        <v>154</v>
      </c>
      <c r="Y29" s="4" t="s">
        <v>42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44749</v>
      </c>
      <c r="G30" s="6">
        <v>44752</v>
      </c>
      <c r="H30" s="4">
        <v>1</v>
      </c>
      <c r="I30" s="4">
        <v>3</v>
      </c>
      <c r="J30" s="4">
        <v>3</v>
      </c>
      <c r="K30" s="4" t="s">
        <v>30</v>
      </c>
      <c r="L30" s="4">
        <v>2118</v>
      </c>
      <c r="M30" s="4">
        <v>2118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44736</v>
      </c>
      <c r="S30" s="6">
        <v>44755</v>
      </c>
      <c r="T30" s="4" t="s">
        <v>34</v>
      </c>
      <c r="U30" s="4">
        <v>2118</v>
      </c>
      <c r="V30" s="4">
        <v>0</v>
      </c>
      <c r="W30" s="4">
        <v>0</v>
      </c>
      <c r="X30" s="4" t="s">
        <v>164</v>
      </c>
      <c r="Y30" s="4" t="s">
        <v>42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44751</v>
      </c>
      <c r="G31" s="6">
        <v>44752</v>
      </c>
      <c r="H31" s="4">
        <v>1</v>
      </c>
      <c r="I31" s="4">
        <v>1</v>
      </c>
      <c r="J31" s="4">
        <v>1</v>
      </c>
      <c r="K31" s="4" t="s">
        <v>30</v>
      </c>
      <c r="L31" s="4">
        <v>930</v>
      </c>
      <c r="M31" s="4">
        <v>930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44737</v>
      </c>
      <c r="S31" s="6">
        <v>44755</v>
      </c>
      <c r="T31" s="4" t="s">
        <v>34</v>
      </c>
      <c r="U31" s="4">
        <v>930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140</v>
      </c>
      <c r="F32" s="6">
        <v>44749</v>
      </c>
      <c r="G32" s="6">
        <v>44752</v>
      </c>
      <c r="H32" s="4">
        <v>1</v>
      </c>
      <c r="I32" s="4">
        <v>3</v>
      </c>
      <c r="J32" s="4">
        <v>3</v>
      </c>
      <c r="K32" s="4" t="s">
        <v>30</v>
      </c>
      <c r="L32" s="4">
        <v>3084</v>
      </c>
      <c r="M32" s="4">
        <v>3084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44738</v>
      </c>
      <c r="S32" s="6">
        <v>44755</v>
      </c>
      <c r="T32" s="4" t="s">
        <v>34</v>
      </c>
      <c r="U32" s="4">
        <v>3084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44749</v>
      </c>
      <c r="G33" s="6">
        <v>44752</v>
      </c>
      <c r="H33" s="4">
        <v>3</v>
      </c>
      <c r="I33" s="4">
        <v>3</v>
      </c>
      <c r="J33" s="4">
        <v>9</v>
      </c>
      <c r="K33" s="4" t="s">
        <v>30</v>
      </c>
      <c r="L33" s="4">
        <v>2877</v>
      </c>
      <c r="M33" s="4">
        <v>2877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44738</v>
      </c>
      <c r="S33" s="6">
        <v>44755</v>
      </c>
      <c r="T33" s="4" t="s">
        <v>34</v>
      </c>
      <c r="U33" s="4">
        <v>2877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44746</v>
      </c>
      <c r="G34" s="6">
        <v>44752</v>
      </c>
      <c r="H34" s="4">
        <v>1</v>
      </c>
      <c r="I34" s="4">
        <v>6</v>
      </c>
      <c r="J34" s="4">
        <v>6</v>
      </c>
      <c r="K34" s="4" t="s">
        <v>30</v>
      </c>
      <c r="L34" s="4">
        <v>3522</v>
      </c>
      <c r="M34" s="4">
        <v>3522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44739</v>
      </c>
      <c r="S34" s="6">
        <v>44755</v>
      </c>
      <c r="T34" s="4" t="s">
        <v>34</v>
      </c>
      <c r="U34" s="4">
        <v>3522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145</v>
      </c>
      <c r="E35" s="4" t="s">
        <v>189</v>
      </c>
      <c r="F35" s="6">
        <v>44750</v>
      </c>
      <c r="G35" s="6">
        <v>44752</v>
      </c>
      <c r="H35" s="4">
        <v>1</v>
      </c>
      <c r="I35" s="4">
        <v>2</v>
      </c>
      <c r="J35" s="4">
        <v>2</v>
      </c>
      <c r="K35" s="4" t="s">
        <v>30</v>
      </c>
      <c r="L35" s="4">
        <v>2042</v>
      </c>
      <c r="M35" s="4">
        <v>2042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44741</v>
      </c>
      <c r="S35" s="6">
        <v>44755</v>
      </c>
      <c r="T35" s="4" t="s">
        <v>34</v>
      </c>
      <c r="U35" s="4">
        <v>2042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44750</v>
      </c>
      <c r="G36" s="6">
        <v>44752</v>
      </c>
      <c r="H36" s="4">
        <v>1</v>
      </c>
      <c r="I36" s="4">
        <v>2</v>
      </c>
      <c r="J36" s="4">
        <v>2</v>
      </c>
      <c r="K36" s="4" t="s">
        <v>30</v>
      </c>
      <c r="L36" s="4">
        <v>310</v>
      </c>
      <c r="M36" s="4">
        <v>310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44741</v>
      </c>
      <c r="S36" s="6">
        <v>44755</v>
      </c>
      <c r="T36" s="4" t="s">
        <v>34</v>
      </c>
      <c r="U36" s="4">
        <v>310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89</v>
      </c>
      <c r="E37" s="4" t="s">
        <v>200</v>
      </c>
      <c r="F37" s="6">
        <v>44750</v>
      </c>
      <c r="G37" s="6">
        <v>44752</v>
      </c>
      <c r="H37" s="4">
        <v>1</v>
      </c>
      <c r="I37" s="4">
        <v>2</v>
      </c>
      <c r="J37" s="4">
        <v>2</v>
      </c>
      <c r="K37" s="4" t="s">
        <v>30</v>
      </c>
      <c r="L37" s="4">
        <v>2552</v>
      </c>
      <c r="M37" s="4">
        <v>2552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44742</v>
      </c>
      <c r="S37" s="6">
        <v>44755</v>
      </c>
      <c r="T37" s="4" t="s">
        <v>34</v>
      </c>
      <c r="U37" s="4">
        <v>2552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125</v>
      </c>
      <c r="E38" s="4" t="s">
        <v>126</v>
      </c>
      <c r="F38" s="6">
        <v>44742</v>
      </c>
      <c r="G38" s="6">
        <v>44752</v>
      </c>
      <c r="H38" s="4">
        <v>1</v>
      </c>
      <c r="I38" s="4">
        <v>10</v>
      </c>
      <c r="J38" s="4">
        <v>10</v>
      </c>
      <c r="K38" s="4" t="s">
        <v>30</v>
      </c>
      <c r="L38" s="4">
        <v>1304</v>
      </c>
      <c r="M38" s="4">
        <v>1304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44742</v>
      </c>
      <c r="S38" s="6">
        <v>44755</v>
      </c>
      <c r="T38" s="4" t="s">
        <v>34</v>
      </c>
      <c r="U38" s="4">
        <v>1304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44751</v>
      </c>
      <c r="G39" s="6">
        <v>44752</v>
      </c>
      <c r="H39" s="4">
        <v>1</v>
      </c>
      <c r="I39" s="4">
        <v>1</v>
      </c>
      <c r="J39" s="4">
        <v>1</v>
      </c>
      <c r="K39" s="4" t="s">
        <v>30</v>
      </c>
      <c r="L39" s="4">
        <v>331</v>
      </c>
      <c r="M39" s="4">
        <v>331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44743</v>
      </c>
      <c r="S39" s="6">
        <v>44755</v>
      </c>
      <c r="T39" s="4" t="s">
        <v>34</v>
      </c>
      <c r="U39" s="4">
        <v>331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194</v>
      </c>
      <c r="E40" s="4" t="s">
        <v>126</v>
      </c>
      <c r="F40" s="6">
        <v>44751</v>
      </c>
      <c r="G40" s="6">
        <v>44752</v>
      </c>
      <c r="H40" s="4">
        <v>1</v>
      </c>
      <c r="I40" s="4">
        <v>1</v>
      </c>
      <c r="J40" s="4">
        <v>1</v>
      </c>
      <c r="K40" s="4" t="s">
        <v>30</v>
      </c>
      <c r="L40" s="4">
        <v>197</v>
      </c>
      <c r="M40" s="4">
        <v>197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44743</v>
      </c>
      <c r="S40" s="6">
        <v>44755</v>
      </c>
      <c r="T40" s="4" t="s">
        <v>34</v>
      </c>
      <c r="U40" s="4">
        <v>197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44745</v>
      </c>
      <c r="G41" s="6">
        <v>44752</v>
      </c>
      <c r="H41" s="4">
        <v>1</v>
      </c>
      <c r="I41" s="4">
        <v>7</v>
      </c>
      <c r="J41" s="4">
        <v>7</v>
      </c>
      <c r="K41" s="4" t="s">
        <v>30</v>
      </c>
      <c r="L41" s="4">
        <v>2075</v>
      </c>
      <c r="M41" s="4">
        <v>2075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44744</v>
      </c>
      <c r="S41" s="6">
        <v>44755</v>
      </c>
      <c r="T41" s="4" t="s">
        <v>34</v>
      </c>
      <c r="U41" s="4">
        <v>2075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161</v>
      </c>
      <c r="E42" s="4" t="s">
        <v>225</v>
      </c>
      <c r="F42" s="6">
        <v>44751</v>
      </c>
      <c r="G42" s="6">
        <v>44752</v>
      </c>
      <c r="H42" s="4">
        <v>1</v>
      </c>
      <c r="I42" s="4">
        <v>1</v>
      </c>
      <c r="J42" s="4">
        <v>1</v>
      </c>
      <c r="K42" s="4" t="s">
        <v>30</v>
      </c>
      <c r="L42" s="4">
        <v>900</v>
      </c>
      <c r="M42" s="4">
        <v>900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44744</v>
      </c>
      <c r="S42" s="6">
        <v>44755</v>
      </c>
      <c r="T42" s="4" t="s">
        <v>34</v>
      </c>
      <c r="U42" s="4">
        <v>900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44750</v>
      </c>
      <c r="G43" s="6">
        <v>44752</v>
      </c>
      <c r="H43" s="4">
        <v>1</v>
      </c>
      <c r="I43" s="4">
        <v>2</v>
      </c>
      <c r="J43" s="4">
        <v>2</v>
      </c>
      <c r="K43" s="4" t="s">
        <v>30</v>
      </c>
      <c r="L43" s="4">
        <v>700</v>
      </c>
      <c r="M43" s="4">
        <v>700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44744</v>
      </c>
      <c r="S43" s="6">
        <v>44755</v>
      </c>
      <c r="T43" s="4" t="s">
        <v>34</v>
      </c>
      <c r="U43" s="4">
        <v>700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131</v>
      </c>
      <c r="E44" s="4" t="s">
        <v>236</v>
      </c>
      <c r="F44" s="6">
        <v>44750</v>
      </c>
      <c r="G44" s="6">
        <v>44752</v>
      </c>
      <c r="H44" s="4">
        <v>1</v>
      </c>
      <c r="I44" s="4">
        <v>2</v>
      </c>
      <c r="J44" s="4">
        <v>2</v>
      </c>
      <c r="K44" s="4" t="s">
        <v>30</v>
      </c>
      <c r="L44" s="4">
        <v>916</v>
      </c>
      <c r="M44" s="4">
        <v>916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44745</v>
      </c>
      <c r="S44" s="6">
        <v>44755</v>
      </c>
      <c r="T44" s="4" t="s">
        <v>34</v>
      </c>
      <c r="U44" s="4">
        <v>916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44745</v>
      </c>
      <c r="G45" s="6">
        <v>44752</v>
      </c>
      <c r="H45" s="4">
        <v>1</v>
      </c>
      <c r="I45" s="4">
        <v>7</v>
      </c>
      <c r="J45" s="4">
        <v>7</v>
      </c>
      <c r="K45" s="4" t="s">
        <v>30</v>
      </c>
      <c r="L45" s="4">
        <v>3792</v>
      </c>
      <c r="M45" s="4">
        <v>3792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44745</v>
      </c>
      <c r="S45" s="6">
        <v>44755</v>
      </c>
      <c r="T45" s="4" t="s">
        <v>34</v>
      </c>
      <c r="U45" s="4">
        <v>3792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44751</v>
      </c>
      <c r="G46" s="6">
        <v>44752</v>
      </c>
      <c r="H46" s="4">
        <v>1</v>
      </c>
      <c r="I46" s="4">
        <v>1</v>
      </c>
      <c r="J46" s="4">
        <v>1</v>
      </c>
      <c r="K46" s="4" t="s">
        <v>30</v>
      </c>
      <c r="L46" s="4">
        <v>3110</v>
      </c>
      <c r="M46" s="4">
        <v>3110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44745</v>
      </c>
      <c r="S46" s="6">
        <v>44755</v>
      </c>
      <c r="T46" s="4" t="s">
        <v>34</v>
      </c>
      <c r="U46" s="4">
        <v>3110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194</v>
      </c>
      <c r="E47" s="4" t="s">
        <v>126</v>
      </c>
      <c r="F47" s="6">
        <v>44751</v>
      </c>
      <c r="G47" s="6">
        <v>44752</v>
      </c>
      <c r="H47" s="4">
        <v>1</v>
      </c>
      <c r="I47" s="4">
        <v>1</v>
      </c>
      <c r="J47" s="4">
        <v>1</v>
      </c>
      <c r="K47" s="4" t="s">
        <v>30</v>
      </c>
      <c r="L47" s="4">
        <v>197</v>
      </c>
      <c r="M47" s="4">
        <v>197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44745</v>
      </c>
      <c r="S47" s="6">
        <v>44755</v>
      </c>
      <c r="T47" s="4" t="s">
        <v>34</v>
      </c>
      <c r="U47" s="4">
        <v>197</v>
      </c>
      <c r="V47" s="4">
        <v>0</v>
      </c>
      <c r="W47" s="4">
        <v>0</v>
      </c>
      <c r="X47" s="4" t="s">
        <v>254</v>
      </c>
      <c r="Y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44748</v>
      </c>
      <c r="G48" s="6">
        <v>44752</v>
      </c>
      <c r="H48" s="4">
        <v>3</v>
      </c>
      <c r="I48" s="4">
        <v>4</v>
      </c>
      <c r="J48" s="4">
        <v>12</v>
      </c>
      <c r="K48" s="4" t="s">
        <v>30</v>
      </c>
      <c r="L48" s="4">
        <v>9072</v>
      </c>
      <c r="M48" s="4">
        <v>9072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44745</v>
      </c>
      <c r="S48" s="6">
        <v>44755</v>
      </c>
      <c r="T48" s="4" t="s">
        <v>34</v>
      </c>
      <c r="U48" s="4">
        <v>9072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44751</v>
      </c>
      <c r="G49" s="6">
        <v>44752</v>
      </c>
      <c r="H49" s="4">
        <v>1</v>
      </c>
      <c r="I49" s="4">
        <v>1</v>
      </c>
      <c r="J49" s="4">
        <v>1</v>
      </c>
      <c r="K49" s="4" t="s">
        <v>30</v>
      </c>
      <c r="L49" s="4">
        <v>628</v>
      </c>
      <c r="M49" s="4">
        <v>628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44746</v>
      </c>
      <c r="S49" s="6">
        <v>44755</v>
      </c>
      <c r="T49" s="4" t="s">
        <v>34</v>
      </c>
      <c r="U49" s="4">
        <v>628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44749</v>
      </c>
      <c r="G50" s="6">
        <v>44752</v>
      </c>
      <c r="H50" s="4">
        <v>1</v>
      </c>
      <c r="I50" s="4">
        <v>3</v>
      </c>
      <c r="J50" s="4">
        <v>3</v>
      </c>
      <c r="K50" s="4" t="s">
        <v>30</v>
      </c>
      <c r="L50" s="4">
        <v>977</v>
      </c>
      <c r="M50" s="4">
        <v>977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44746</v>
      </c>
      <c r="S50" s="6">
        <v>44755</v>
      </c>
      <c r="T50" s="4" t="s">
        <v>34</v>
      </c>
      <c r="U50" s="4">
        <v>977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44748</v>
      </c>
      <c r="G51" s="6">
        <v>44752</v>
      </c>
      <c r="H51" s="4">
        <v>1</v>
      </c>
      <c r="I51" s="4">
        <v>4</v>
      </c>
      <c r="J51" s="4">
        <v>4</v>
      </c>
      <c r="K51" s="4" t="s">
        <v>30</v>
      </c>
      <c r="L51" s="4">
        <v>1084</v>
      </c>
      <c r="M51" s="4">
        <v>1084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44747</v>
      </c>
      <c r="S51" s="6">
        <v>44755</v>
      </c>
      <c r="T51" s="4" t="s">
        <v>34</v>
      </c>
      <c r="U51" s="4">
        <v>1084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6">
      <c r="A52" s="4" t="s">
        <v>280</v>
      </c>
      <c r="B52" s="4" t="s">
        <v>26</v>
      </c>
      <c r="C52" s="4" t="s">
        <v>27</v>
      </c>
      <c r="D52" s="4" t="s">
        <v>139</v>
      </c>
      <c r="E52" s="4" t="s">
        <v>281</v>
      </c>
      <c r="F52" s="6">
        <v>44750</v>
      </c>
      <c r="G52" s="6">
        <v>44752</v>
      </c>
      <c r="H52" s="4">
        <v>2</v>
      </c>
      <c r="I52" s="4">
        <v>2</v>
      </c>
      <c r="J52" s="4">
        <v>4</v>
      </c>
      <c r="K52" s="4" t="s">
        <v>30</v>
      </c>
      <c r="L52" s="4">
        <v>3360</v>
      </c>
      <c r="M52" s="4">
        <v>3360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44747</v>
      </c>
      <c r="S52" s="6">
        <v>44755</v>
      </c>
      <c r="T52" s="4" t="s">
        <v>34</v>
      </c>
      <c r="U52" s="4">
        <v>3360</v>
      </c>
      <c r="V52" s="4">
        <v>0</v>
      </c>
      <c r="W52" s="4">
        <v>0</v>
      </c>
      <c r="X52" s="4" t="s">
        <v>283</v>
      </c>
      <c r="Y52" s="4" t="s">
        <v>284</v>
      </c>
      <c r="Z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44751</v>
      </c>
      <c r="G53" s="6">
        <v>44752</v>
      </c>
      <c r="H53" s="4">
        <v>1</v>
      </c>
      <c r="I53" s="4">
        <v>1</v>
      </c>
      <c r="J53" s="4">
        <v>1</v>
      </c>
      <c r="K53" s="4" t="s">
        <v>30</v>
      </c>
      <c r="L53" s="4">
        <v>410</v>
      </c>
      <c r="M53" s="4">
        <v>410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44747</v>
      </c>
      <c r="S53" s="6">
        <v>44755</v>
      </c>
      <c r="T53" s="4" t="s">
        <v>34</v>
      </c>
      <c r="U53" s="4">
        <v>410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101</v>
      </c>
      <c r="E54" s="4" t="s">
        <v>293</v>
      </c>
      <c r="F54" s="6">
        <v>44749</v>
      </c>
      <c r="G54" s="6">
        <v>44752</v>
      </c>
      <c r="H54" s="4">
        <v>1</v>
      </c>
      <c r="I54" s="4">
        <v>3</v>
      </c>
      <c r="J54" s="4">
        <v>3</v>
      </c>
      <c r="K54" s="4" t="s">
        <v>30</v>
      </c>
      <c r="L54" s="4">
        <v>1474</v>
      </c>
      <c r="M54" s="4">
        <v>1474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44748</v>
      </c>
      <c r="S54" s="6">
        <v>44755</v>
      </c>
      <c r="T54" s="4" t="s">
        <v>34</v>
      </c>
      <c r="U54" s="4">
        <v>1474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44751</v>
      </c>
      <c r="G55" s="6">
        <v>44752</v>
      </c>
      <c r="H55" s="4">
        <v>1</v>
      </c>
      <c r="I55" s="4">
        <v>1</v>
      </c>
      <c r="J55" s="4">
        <v>1</v>
      </c>
      <c r="K55" s="4" t="s">
        <v>30</v>
      </c>
      <c r="L55" s="4">
        <v>640</v>
      </c>
      <c r="M55" s="4">
        <v>640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44748</v>
      </c>
      <c r="S55" s="6">
        <v>44755</v>
      </c>
      <c r="T55" s="4" t="s">
        <v>34</v>
      </c>
      <c r="U55" s="4">
        <v>640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44748</v>
      </c>
      <c r="G56" s="6">
        <v>44752</v>
      </c>
      <c r="H56" s="4">
        <v>1</v>
      </c>
      <c r="I56" s="4">
        <v>4</v>
      </c>
      <c r="J56" s="4">
        <v>4</v>
      </c>
      <c r="K56" s="4" t="s">
        <v>30</v>
      </c>
      <c r="L56" s="4">
        <v>2388</v>
      </c>
      <c r="M56" s="4">
        <v>2388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44748</v>
      </c>
      <c r="S56" s="6">
        <v>44755</v>
      </c>
      <c r="T56" s="4" t="s">
        <v>34</v>
      </c>
      <c r="U56" s="4">
        <v>2388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44749</v>
      </c>
      <c r="G57" s="6">
        <v>44752</v>
      </c>
      <c r="H57" s="4">
        <v>1</v>
      </c>
      <c r="I57" s="4">
        <v>3</v>
      </c>
      <c r="J57" s="4">
        <v>3</v>
      </c>
      <c r="K57" s="4" t="s">
        <v>30</v>
      </c>
      <c r="L57" s="4">
        <v>1260</v>
      </c>
      <c r="M57" s="4">
        <v>1260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44748</v>
      </c>
      <c r="S57" s="6">
        <v>44755</v>
      </c>
      <c r="T57" s="4" t="s">
        <v>34</v>
      </c>
      <c r="U57" s="4">
        <v>1260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44749</v>
      </c>
      <c r="G58" s="6">
        <v>44752</v>
      </c>
      <c r="H58" s="4">
        <v>1</v>
      </c>
      <c r="I58" s="4">
        <v>3</v>
      </c>
      <c r="J58" s="4">
        <v>3</v>
      </c>
      <c r="K58" s="4" t="s">
        <v>30</v>
      </c>
      <c r="L58" s="4">
        <v>1260</v>
      </c>
      <c r="M58" s="4">
        <v>1260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44748</v>
      </c>
      <c r="S58" s="6">
        <v>44755</v>
      </c>
      <c r="T58" s="4" t="s">
        <v>34</v>
      </c>
      <c r="U58" s="4">
        <v>1260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44749</v>
      </c>
      <c r="G59" s="6">
        <v>44752</v>
      </c>
      <c r="H59" s="4">
        <v>1</v>
      </c>
      <c r="I59" s="4">
        <v>3</v>
      </c>
      <c r="J59" s="4">
        <v>3</v>
      </c>
      <c r="K59" s="4" t="s">
        <v>30</v>
      </c>
      <c r="L59" s="4">
        <v>2700</v>
      </c>
      <c r="M59" s="4">
        <v>2700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44748</v>
      </c>
      <c r="S59" s="6">
        <v>44755</v>
      </c>
      <c r="T59" s="4" t="s">
        <v>34</v>
      </c>
      <c r="U59" s="4">
        <v>2700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44751</v>
      </c>
      <c r="G60" s="6">
        <v>44752</v>
      </c>
      <c r="H60" s="4">
        <v>1</v>
      </c>
      <c r="I60" s="4">
        <v>1</v>
      </c>
      <c r="J60" s="4">
        <v>1</v>
      </c>
      <c r="K60" s="4" t="s">
        <v>30</v>
      </c>
      <c r="L60" s="4">
        <v>360</v>
      </c>
      <c r="M60" s="4">
        <v>360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44748</v>
      </c>
      <c r="S60" s="6">
        <v>44755</v>
      </c>
      <c r="T60" s="4" t="s">
        <v>34</v>
      </c>
      <c r="U60" s="4">
        <v>360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44749</v>
      </c>
      <c r="G61" s="6">
        <v>44752</v>
      </c>
      <c r="H61" s="4">
        <v>1</v>
      </c>
      <c r="I61" s="4">
        <v>3</v>
      </c>
      <c r="J61" s="4">
        <v>3</v>
      </c>
      <c r="K61" s="4" t="s">
        <v>30</v>
      </c>
      <c r="L61" s="4">
        <v>3950</v>
      </c>
      <c r="M61" s="4">
        <v>3950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44748</v>
      </c>
      <c r="S61" s="6">
        <v>44755</v>
      </c>
      <c r="T61" s="4" t="s">
        <v>34</v>
      </c>
      <c r="U61" s="4">
        <v>3950</v>
      </c>
      <c r="V61" s="4">
        <v>0</v>
      </c>
      <c r="W61" s="4">
        <v>0</v>
      </c>
      <c r="X61" s="4" t="s">
        <v>335</v>
      </c>
      <c r="Y61" s="4" t="s">
        <v>336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247</v>
      </c>
      <c r="E62" s="4" t="s">
        <v>248</v>
      </c>
      <c r="F62" s="6">
        <v>44750</v>
      </c>
      <c r="G62" s="6">
        <v>44752</v>
      </c>
      <c r="H62" s="4">
        <v>1</v>
      </c>
      <c r="I62" s="4">
        <v>2</v>
      </c>
      <c r="J62" s="4">
        <v>2</v>
      </c>
      <c r="K62" s="4" t="s">
        <v>30</v>
      </c>
      <c r="L62" s="4">
        <v>6310</v>
      </c>
      <c r="M62" s="4">
        <v>6310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44749</v>
      </c>
      <c r="S62" s="6">
        <v>44755</v>
      </c>
      <c r="T62" s="4" t="s">
        <v>34</v>
      </c>
      <c r="U62" s="4">
        <v>6310</v>
      </c>
      <c r="V62" s="4">
        <v>0</v>
      </c>
      <c r="W62" s="4">
        <v>0</v>
      </c>
      <c r="X62" s="4" t="s">
        <v>42</v>
      </c>
      <c r="Y62" s="4" t="s">
        <v>42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247</v>
      </c>
      <c r="E63" s="4" t="s">
        <v>248</v>
      </c>
      <c r="F63" s="6">
        <v>44750</v>
      </c>
      <c r="G63" s="6">
        <v>44752</v>
      </c>
      <c r="H63" s="4">
        <v>1</v>
      </c>
      <c r="I63" s="4">
        <v>2</v>
      </c>
      <c r="J63" s="4">
        <v>2</v>
      </c>
      <c r="K63" s="4" t="s">
        <v>30</v>
      </c>
      <c r="L63" s="4">
        <v>6310</v>
      </c>
      <c r="M63" s="4">
        <v>6310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44749</v>
      </c>
      <c r="S63" s="6">
        <v>44755</v>
      </c>
      <c r="T63" s="4" t="s">
        <v>34</v>
      </c>
      <c r="U63" s="4">
        <v>6310</v>
      </c>
      <c r="V63" s="4">
        <v>0</v>
      </c>
      <c r="W63" s="4">
        <v>0</v>
      </c>
      <c r="X63" s="4" t="s">
        <v>341</v>
      </c>
      <c r="Y63" s="4" t="s">
        <v>42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56</v>
      </c>
      <c r="E64" s="4" t="s">
        <v>343</v>
      </c>
      <c r="F64" s="6">
        <v>44751</v>
      </c>
      <c r="G64" s="6">
        <v>44752</v>
      </c>
      <c r="H64" s="4">
        <v>1</v>
      </c>
      <c r="I64" s="4">
        <v>1</v>
      </c>
      <c r="J64" s="4">
        <v>1</v>
      </c>
      <c r="K64" s="4" t="s">
        <v>30</v>
      </c>
      <c r="L64" s="4">
        <v>443</v>
      </c>
      <c r="M64" s="4">
        <v>443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44749</v>
      </c>
      <c r="S64" s="6">
        <v>44755</v>
      </c>
      <c r="T64" s="4" t="s">
        <v>34</v>
      </c>
      <c r="U64" s="4">
        <v>443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44751</v>
      </c>
      <c r="G65" s="6">
        <v>44752</v>
      </c>
      <c r="H65" s="4">
        <v>1</v>
      </c>
      <c r="I65" s="4">
        <v>1</v>
      </c>
      <c r="J65" s="4">
        <v>1</v>
      </c>
      <c r="K65" s="4" t="s">
        <v>30</v>
      </c>
      <c r="L65" s="4">
        <v>937</v>
      </c>
      <c r="M65" s="4">
        <v>937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44749</v>
      </c>
      <c r="S65" s="6">
        <v>44755</v>
      </c>
      <c r="T65" s="4" t="s">
        <v>34</v>
      </c>
      <c r="U65" s="4">
        <v>937</v>
      </c>
      <c r="V65" s="4">
        <v>0</v>
      </c>
      <c r="W65" s="4">
        <v>0</v>
      </c>
      <c r="X65" s="4" t="s">
        <v>42</v>
      </c>
      <c r="Y65" s="4" t="s">
        <v>42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241</v>
      </c>
      <c r="E66" s="4" t="s">
        <v>242</v>
      </c>
      <c r="F66" s="6">
        <v>44750</v>
      </c>
      <c r="G66" s="6">
        <v>44752</v>
      </c>
      <c r="H66" s="4">
        <v>1</v>
      </c>
      <c r="I66" s="4">
        <v>2</v>
      </c>
      <c r="J66" s="4">
        <v>2</v>
      </c>
      <c r="K66" s="4" t="s">
        <v>30</v>
      </c>
      <c r="L66" s="4">
        <v>1110</v>
      </c>
      <c r="M66" s="4">
        <v>1110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44750</v>
      </c>
      <c r="S66" s="6">
        <v>44755</v>
      </c>
      <c r="T66" s="4" t="s">
        <v>34</v>
      </c>
      <c r="U66" s="4">
        <v>1110</v>
      </c>
      <c r="V66" s="4">
        <v>0</v>
      </c>
      <c r="W66" s="4">
        <v>0</v>
      </c>
      <c r="X66" s="4" t="s">
        <v>353</v>
      </c>
      <c r="Y66" s="4" t="s">
        <v>354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178</v>
      </c>
      <c r="F67" s="6">
        <v>44750</v>
      </c>
      <c r="G67" s="6">
        <v>44752</v>
      </c>
      <c r="H67" s="4">
        <v>1</v>
      </c>
      <c r="I67" s="4">
        <v>2</v>
      </c>
      <c r="J67" s="4">
        <v>2</v>
      </c>
      <c r="K67" s="4" t="s">
        <v>30</v>
      </c>
      <c r="L67" s="4">
        <v>734</v>
      </c>
      <c r="M67" s="4">
        <v>734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44750</v>
      </c>
      <c r="S67" s="6">
        <v>44755</v>
      </c>
      <c r="T67" s="4" t="s">
        <v>34</v>
      </c>
      <c r="U67" s="4">
        <v>734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44751</v>
      </c>
      <c r="G68" s="6">
        <v>44752</v>
      </c>
      <c r="H68" s="4">
        <v>1</v>
      </c>
      <c r="I68" s="4">
        <v>1</v>
      </c>
      <c r="J68" s="4">
        <v>1</v>
      </c>
      <c r="K68" s="4" t="s">
        <v>30</v>
      </c>
      <c r="L68" s="4">
        <v>4410</v>
      </c>
      <c r="M68" s="4">
        <v>4410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44750</v>
      </c>
      <c r="S68" s="6">
        <v>44755</v>
      </c>
      <c r="T68" s="4" t="s">
        <v>34</v>
      </c>
      <c r="U68" s="4">
        <v>4410</v>
      </c>
      <c r="V68" s="4">
        <v>0</v>
      </c>
      <c r="W68" s="4">
        <v>0</v>
      </c>
      <c r="X68" s="4" t="s">
        <v>42</v>
      </c>
      <c r="Y68" s="4" t="s">
        <v>42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77</v>
      </c>
      <c r="E69" s="4" t="s">
        <v>365</v>
      </c>
      <c r="F69" s="6">
        <v>44750</v>
      </c>
      <c r="G69" s="6">
        <v>44752</v>
      </c>
      <c r="H69" s="4">
        <v>1</v>
      </c>
      <c r="I69" s="4">
        <v>2</v>
      </c>
      <c r="J69" s="4">
        <v>2</v>
      </c>
      <c r="K69" s="4" t="s">
        <v>30</v>
      </c>
      <c r="L69" s="4">
        <v>186</v>
      </c>
      <c r="M69" s="4">
        <v>186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44750</v>
      </c>
      <c r="S69" s="6">
        <v>44755</v>
      </c>
      <c r="T69" s="4" t="s">
        <v>34</v>
      </c>
      <c r="U69" s="4">
        <v>186</v>
      </c>
      <c r="V69" s="4">
        <v>0</v>
      </c>
      <c r="W69" s="4">
        <v>0</v>
      </c>
      <c r="X69" s="4" t="s">
        <v>42</v>
      </c>
      <c r="Y69" s="4" t="s">
        <v>42</v>
      </c>
    </row>
    <row r="70" s="4" customFormat="1" spans="1:25">
      <c r="A70" s="4" t="s">
        <v>360</v>
      </c>
      <c r="B70" s="4" t="s">
        <v>26</v>
      </c>
      <c r="C70" s="4" t="s">
        <v>43</v>
      </c>
      <c r="D70" s="4" t="s">
        <v>361</v>
      </c>
      <c r="E70" s="4" t="s">
        <v>362</v>
      </c>
      <c r="F70" s="6">
        <v>44751</v>
      </c>
      <c r="G70" s="6">
        <v>44752</v>
      </c>
      <c r="H70" s="4">
        <v>1</v>
      </c>
      <c r="I70" s="4">
        <v>1</v>
      </c>
      <c r="J70" s="4">
        <v>1</v>
      </c>
      <c r="K70" s="4" t="s">
        <v>30</v>
      </c>
      <c r="L70" s="4">
        <v>-4410</v>
      </c>
      <c r="M70" s="4">
        <v>-4410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44750</v>
      </c>
      <c r="S70" s="6">
        <v>44755</v>
      </c>
      <c r="T70" s="4" t="s">
        <v>34</v>
      </c>
      <c r="U70" s="4">
        <v>-4410</v>
      </c>
      <c r="V70" s="4">
        <v>0</v>
      </c>
      <c r="W70" s="4">
        <v>0</v>
      </c>
      <c r="X70" s="4" t="s">
        <v>42</v>
      </c>
      <c r="Y70" s="4" t="s">
        <v>42</v>
      </c>
    </row>
    <row r="71" s="4" customFormat="1" spans="1:25">
      <c r="A71" s="4" t="s">
        <v>347</v>
      </c>
      <c r="B71" s="4" t="s">
        <v>26</v>
      </c>
      <c r="C71" s="4" t="s">
        <v>43</v>
      </c>
      <c r="D71" s="4" t="s">
        <v>348</v>
      </c>
      <c r="E71" s="4" t="s">
        <v>349</v>
      </c>
      <c r="F71" s="6">
        <v>44751</v>
      </c>
      <c r="G71" s="6">
        <v>44752</v>
      </c>
      <c r="H71" s="4">
        <v>1</v>
      </c>
      <c r="I71" s="4">
        <v>1</v>
      </c>
      <c r="J71" s="4">
        <v>1</v>
      </c>
      <c r="K71" s="4" t="s">
        <v>30</v>
      </c>
      <c r="L71" s="4">
        <v>-937</v>
      </c>
      <c r="M71" s="4">
        <v>-937</v>
      </c>
      <c r="N71" s="4" t="s">
        <v>350</v>
      </c>
      <c r="O71" s="4" t="s">
        <v>32</v>
      </c>
      <c r="P71" s="4" t="s">
        <v>33</v>
      </c>
      <c r="Q71" s="4">
        <v>0</v>
      </c>
      <c r="R71" s="7">
        <v>44749</v>
      </c>
      <c r="S71" s="6">
        <v>44755</v>
      </c>
      <c r="T71" s="4" t="s">
        <v>34</v>
      </c>
      <c r="U71" s="4">
        <v>-937</v>
      </c>
      <c r="V71" s="4">
        <v>0</v>
      </c>
      <c r="W71" s="4">
        <v>0</v>
      </c>
      <c r="X71" s="4" t="s">
        <v>42</v>
      </c>
      <c r="Y71" s="4" t="s">
        <v>42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368</v>
      </c>
      <c r="E72" s="4" t="s">
        <v>369</v>
      </c>
      <c r="F72" s="6">
        <v>44751</v>
      </c>
      <c r="G72" s="6">
        <v>44752</v>
      </c>
      <c r="H72" s="4">
        <v>1</v>
      </c>
      <c r="I72" s="4">
        <v>1</v>
      </c>
      <c r="J72" s="4">
        <v>1</v>
      </c>
      <c r="K72" s="4" t="s">
        <v>30</v>
      </c>
      <c r="L72" s="4">
        <v>840</v>
      </c>
      <c r="M72" s="4">
        <v>840</v>
      </c>
      <c r="N72" s="4" t="s">
        <v>370</v>
      </c>
      <c r="O72" s="4" t="s">
        <v>32</v>
      </c>
      <c r="P72" s="4" t="s">
        <v>33</v>
      </c>
      <c r="Q72" s="4">
        <v>0</v>
      </c>
      <c r="R72" s="7">
        <v>44750</v>
      </c>
      <c r="S72" s="6">
        <v>44755</v>
      </c>
      <c r="T72" s="4" t="s">
        <v>34</v>
      </c>
      <c r="U72" s="4">
        <v>840</v>
      </c>
      <c r="V72" s="4">
        <v>0</v>
      </c>
      <c r="W72" s="4">
        <v>0</v>
      </c>
      <c r="X72" s="4" t="s">
        <v>371</v>
      </c>
      <c r="Y72" s="4" t="s">
        <v>372</v>
      </c>
    </row>
    <row r="73" s="4" customFormat="1" spans="1:26">
      <c r="A73" s="4" t="s">
        <v>373</v>
      </c>
      <c r="B73" s="4" t="s">
        <v>26</v>
      </c>
      <c r="C73" s="4" t="s">
        <v>27</v>
      </c>
      <c r="D73" s="4" t="s">
        <v>374</v>
      </c>
      <c r="E73" s="4" t="s">
        <v>375</v>
      </c>
      <c r="F73" s="6">
        <v>44751</v>
      </c>
      <c r="G73" s="6">
        <v>44752</v>
      </c>
      <c r="H73" s="4">
        <v>2</v>
      </c>
      <c r="I73" s="4">
        <v>1</v>
      </c>
      <c r="J73" s="4">
        <v>2</v>
      </c>
      <c r="K73" s="4" t="s">
        <v>30</v>
      </c>
      <c r="L73" s="4">
        <v>822</v>
      </c>
      <c r="M73" s="4">
        <v>822</v>
      </c>
      <c r="N73" s="4" t="s">
        <v>376</v>
      </c>
      <c r="O73" s="4" t="s">
        <v>32</v>
      </c>
      <c r="P73" s="4" t="s">
        <v>33</v>
      </c>
      <c r="Q73" s="4">
        <v>0</v>
      </c>
      <c r="R73" s="7">
        <v>44750</v>
      </c>
      <c r="S73" s="6">
        <v>44755</v>
      </c>
      <c r="T73" s="4" t="s">
        <v>34</v>
      </c>
      <c r="U73" s="4">
        <v>822</v>
      </c>
      <c r="V73" s="4">
        <v>0</v>
      </c>
      <c r="W73" s="4">
        <v>0</v>
      </c>
      <c r="X73" s="4" t="s">
        <v>377</v>
      </c>
      <c r="Y73" s="4">
        <v>6773379</v>
      </c>
      <c r="Z73" s="4" t="s">
        <v>378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380</v>
      </c>
      <c r="E74" s="4" t="s">
        <v>381</v>
      </c>
      <c r="F74" s="6">
        <v>44751</v>
      </c>
      <c r="G74" s="6">
        <v>44752</v>
      </c>
      <c r="H74" s="4">
        <v>1</v>
      </c>
      <c r="I74" s="4">
        <v>1</v>
      </c>
      <c r="J74" s="4">
        <v>1</v>
      </c>
      <c r="K74" s="4" t="s">
        <v>30</v>
      </c>
      <c r="L74" s="4">
        <v>925</v>
      </c>
      <c r="M74" s="4">
        <v>925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44750</v>
      </c>
      <c r="S74" s="6">
        <v>44755</v>
      </c>
      <c r="T74" s="4" t="s">
        <v>34</v>
      </c>
      <c r="U74" s="4">
        <v>925</v>
      </c>
      <c r="V74" s="4">
        <v>0</v>
      </c>
      <c r="W74" s="4">
        <v>0</v>
      </c>
      <c r="X74" s="4" t="s">
        <v>383</v>
      </c>
      <c r="Y74" s="4" t="s">
        <v>384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44751</v>
      </c>
      <c r="G75" s="6">
        <v>44752</v>
      </c>
      <c r="H75" s="4">
        <v>2</v>
      </c>
      <c r="I75" s="4">
        <v>1</v>
      </c>
      <c r="J75" s="4">
        <v>2</v>
      </c>
      <c r="K75" s="4" t="s">
        <v>30</v>
      </c>
      <c r="L75" s="4">
        <v>516</v>
      </c>
      <c r="M75" s="4">
        <v>516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44750</v>
      </c>
      <c r="S75" s="6">
        <v>44755</v>
      </c>
      <c r="T75" s="4" t="s">
        <v>34</v>
      </c>
      <c r="U75" s="4">
        <v>516</v>
      </c>
      <c r="V75" s="4">
        <v>0</v>
      </c>
      <c r="W75" s="4">
        <v>0</v>
      </c>
      <c r="X75" s="4" t="s">
        <v>389</v>
      </c>
      <c r="Y75" s="4" t="s">
        <v>42</v>
      </c>
    </row>
    <row r="76" s="4" customFormat="1" spans="1:25">
      <c r="A76" s="4" t="s">
        <v>385</v>
      </c>
      <c r="B76" s="4" t="s">
        <v>26</v>
      </c>
      <c r="C76" s="4" t="s">
        <v>43</v>
      </c>
      <c r="D76" s="4" t="s">
        <v>386</v>
      </c>
      <c r="E76" s="4" t="s">
        <v>387</v>
      </c>
      <c r="F76" s="6">
        <v>44751</v>
      </c>
      <c r="G76" s="6">
        <v>44752</v>
      </c>
      <c r="H76" s="4">
        <v>2</v>
      </c>
      <c r="I76" s="4">
        <v>1</v>
      </c>
      <c r="J76" s="4">
        <v>2</v>
      </c>
      <c r="K76" s="4" t="s">
        <v>30</v>
      </c>
      <c r="L76" s="4">
        <v>-516</v>
      </c>
      <c r="M76" s="4">
        <v>-516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44750</v>
      </c>
      <c r="S76" s="6">
        <v>44755</v>
      </c>
      <c r="T76" s="4" t="s">
        <v>34</v>
      </c>
      <c r="U76" s="4">
        <v>-516</v>
      </c>
      <c r="V76" s="4">
        <v>0</v>
      </c>
      <c r="W76" s="4">
        <v>0</v>
      </c>
      <c r="X76" s="4" t="s">
        <v>389</v>
      </c>
      <c r="Y76" s="4" t="s">
        <v>42</v>
      </c>
    </row>
    <row r="77" s="4" customFormat="1" spans="1:25">
      <c r="A77" s="4" t="s">
        <v>390</v>
      </c>
      <c r="B77" s="4" t="s">
        <v>26</v>
      </c>
      <c r="C77" s="4" t="s">
        <v>27</v>
      </c>
      <c r="D77" s="4" t="s">
        <v>391</v>
      </c>
      <c r="E77" s="4" t="s">
        <v>392</v>
      </c>
      <c r="F77" s="6">
        <v>44751</v>
      </c>
      <c r="G77" s="6">
        <v>44752</v>
      </c>
      <c r="H77" s="4">
        <v>1</v>
      </c>
      <c r="I77" s="4">
        <v>1</v>
      </c>
      <c r="J77" s="4">
        <v>1</v>
      </c>
      <c r="K77" s="4" t="s">
        <v>30</v>
      </c>
      <c r="L77" s="4">
        <v>648</v>
      </c>
      <c r="M77" s="4">
        <v>648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44750</v>
      </c>
      <c r="S77" s="6">
        <v>44755</v>
      </c>
      <c r="T77" s="4" t="s">
        <v>34</v>
      </c>
      <c r="U77" s="4">
        <v>648</v>
      </c>
      <c r="V77" s="4">
        <v>0</v>
      </c>
      <c r="W77" s="4">
        <v>0</v>
      </c>
      <c r="X77" s="4" t="s">
        <v>394</v>
      </c>
      <c r="Y77" s="4" t="s">
        <v>395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397</v>
      </c>
      <c r="E78" s="4" t="s">
        <v>398</v>
      </c>
      <c r="F78" s="6">
        <v>44751</v>
      </c>
      <c r="G78" s="6">
        <v>44752</v>
      </c>
      <c r="H78" s="4">
        <v>1</v>
      </c>
      <c r="I78" s="4">
        <v>1</v>
      </c>
      <c r="J78" s="4">
        <v>1</v>
      </c>
      <c r="K78" s="4" t="s">
        <v>30</v>
      </c>
      <c r="L78" s="4">
        <v>1460</v>
      </c>
      <c r="M78" s="4">
        <v>1460</v>
      </c>
      <c r="N78" s="4" t="s">
        <v>399</v>
      </c>
      <c r="O78" s="4" t="s">
        <v>32</v>
      </c>
      <c r="P78" s="4" t="s">
        <v>33</v>
      </c>
      <c r="Q78" s="4">
        <v>0</v>
      </c>
      <c r="R78" s="7">
        <v>44750</v>
      </c>
      <c r="S78" s="6">
        <v>44755</v>
      </c>
      <c r="T78" s="4" t="s">
        <v>34</v>
      </c>
      <c r="U78" s="4">
        <v>1460</v>
      </c>
      <c r="V78" s="4">
        <v>0</v>
      </c>
      <c r="W78" s="4">
        <v>0</v>
      </c>
      <c r="X78" s="4" t="s">
        <v>400</v>
      </c>
      <c r="Y78" s="4" t="s">
        <v>42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44751</v>
      </c>
      <c r="G79" s="6">
        <v>44752</v>
      </c>
      <c r="H79" s="4">
        <v>1</v>
      </c>
      <c r="I79" s="4">
        <v>1</v>
      </c>
      <c r="J79" s="4">
        <v>1</v>
      </c>
      <c r="K79" s="4" t="s">
        <v>30</v>
      </c>
      <c r="L79" s="4">
        <v>240</v>
      </c>
      <c r="M79" s="4">
        <v>240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44751</v>
      </c>
      <c r="S79" s="6">
        <v>44755</v>
      </c>
      <c r="T79" s="4" t="s">
        <v>34</v>
      </c>
      <c r="U79" s="4">
        <v>240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396</v>
      </c>
      <c r="B80" s="4" t="s">
        <v>26</v>
      </c>
      <c r="C80" s="4" t="s">
        <v>43</v>
      </c>
      <c r="D80" s="4" t="s">
        <v>397</v>
      </c>
      <c r="E80" s="4" t="s">
        <v>398</v>
      </c>
      <c r="F80" s="6">
        <v>44751</v>
      </c>
      <c r="G80" s="6">
        <v>44752</v>
      </c>
      <c r="H80" s="4">
        <v>1</v>
      </c>
      <c r="I80" s="4">
        <v>1</v>
      </c>
      <c r="J80" s="4">
        <v>1</v>
      </c>
      <c r="K80" s="4" t="s">
        <v>30</v>
      </c>
      <c r="L80" s="4">
        <v>-1460</v>
      </c>
      <c r="M80" s="4">
        <v>-1460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44750</v>
      </c>
      <c r="S80" s="6">
        <v>44755</v>
      </c>
      <c r="T80" s="4" t="s">
        <v>34</v>
      </c>
      <c r="U80" s="4">
        <v>-1460</v>
      </c>
      <c r="V80" s="4">
        <v>0</v>
      </c>
      <c r="W80" s="4">
        <v>0</v>
      </c>
      <c r="X80" s="4" t="s">
        <v>400</v>
      </c>
      <c r="Y80" s="4" t="s">
        <v>42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44751</v>
      </c>
      <c r="G81" s="6">
        <v>44752</v>
      </c>
      <c r="H81" s="4">
        <v>1</v>
      </c>
      <c r="I81" s="4">
        <v>1</v>
      </c>
      <c r="J81" s="4">
        <v>1</v>
      </c>
      <c r="K81" s="4" t="s">
        <v>30</v>
      </c>
      <c r="L81" s="4">
        <v>206</v>
      </c>
      <c r="M81" s="4">
        <v>206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44751</v>
      </c>
      <c r="S81" s="6">
        <v>44755</v>
      </c>
      <c r="T81" s="4" t="s">
        <v>34</v>
      </c>
      <c r="U81" s="4">
        <v>206</v>
      </c>
      <c r="V81" s="4">
        <v>0</v>
      </c>
      <c r="W81" s="4">
        <v>0</v>
      </c>
      <c r="X81" s="4" t="s">
        <v>411</v>
      </c>
      <c r="Y81" s="4" t="s">
        <v>42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44751</v>
      </c>
      <c r="G82" s="6">
        <v>44752</v>
      </c>
      <c r="H82" s="4">
        <v>1</v>
      </c>
      <c r="I82" s="4">
        <v>1</v>
      </c>
      <c r="J82" s="4">
        <v>1</v>
      </c>
      <c r="K82" s="4" t="s">
        <v>30</v>
      </c>
      <c r="L82" s="4">
        <v>1111</v>
      </c>
      <c r="M82" s="4">
        <v>1111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44751</v>
      </c>
      <c r="S82" s="6">
        <v>44755</v>
      </c>
      <c r="T82" s="4" t="s">
        <v>34</v>
      </c>
      <c r="U82" s="4">
        <v>1111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44751</v>
      </c>
      <c r="G83" s="6">
        <v>44752</v>
      </c>
      <c r="H83" s="4">
        <v>1</v>
      </c>
      <c r="I83" s="4">
        <v>1</v>
      </c>
      <c r="J83" s="4">
        <v>1</v>
      </c>
      <c r="K83" s="4" t="s">
        <v>30</v>
      </c>
      <c r="L83" s="4">
        <v>200</v>
      </c>
      <c r="M83" s="4">
        <v>200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44751</v>
      </c>
      <c r="S83" s="6">
        <v>44755</v>
      </c>
      <c r="T83" s="4" t="s">
        <v>34</v>
      </c>
      <c r="U83" s="4">
        <v>200</v>
      </c>
      <c r="V83" s="4">
        <v>0</v>
      </c>
      <c r="W83" s="4">
        <v>0</v>
      </c>
      <c r="X83" s="4" t="s">
        <v>422</v>
      </c>
      <c r="Y83" s="4" t="s">
        <v>423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408</v>
      </c>
      <c r="E84" s="4" t="s">
        <v>425</v>
      </c>
      <c r="F84" s="6">
        <v>44751</v>
      </c>
      <c r="G84" s="6">
        <v>44752</v>
      </c>
      <c r="H84" s="4">
        <v>1</v>
      </c>
      <c r="I84" s="4">
        <v>1</v>
      </c>
      <c r="J84" s="4">
        <v>1</v>
      </c>
      <c r="K84" s="4" t="s">
        <v>30</v>
      </c>
      <c r="L84" s="4">
        <v>264</v>
      </c>
      <c r="M84" s="4">
        <v>264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44751</v>
      </c>
      <c r="S84" s="6">
        <v>44755</v>
      </c>
      <c r="T84" s="4" t="s">
        <v>34</v>
      </c>
      <c r="U84" s="4">
        <v>264</v>
      </c>
      <c r="V84" s="4">
        <v>0</v>
      </c>
      <c r="W84" s="4">
        <v>0</v>
      </c>
      <c r="X84" s="4" t="s">
        <v>427</v>
      </c>
      <c r="Y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44751</v>
      </c>
      <c r="G85" s="6">
        <v>44752</v>
      </c>
      <c r="H85" s="4">
        <v>1</v>
      </c>
      <c r="I85" s="4">
        <v>1</v>
      </c>
      <c r="J85" s="4">
        <v>1</v>
      </c>
      <c r="K85" s="4" t="s">
        <v>30</v>
      </c>
      <c r="L85" s="4">
        <v>430</v>
      </c>
      <c r="M85" s="4">
        <v>430</v>
      </c>
      <c r="N85" s="4" t="s">
        <v>432</v>
      </c>
      <c r="O85" s="4" t="s">
        <v>32</v>
      </c>
      <c r="P85" s="4" t="s">
        <v>33</v>
      </c>
      <c r="Q85" s="4">
        <v>0</v>
      </c>
      <c r="R85" s="7">
        <v>44751</v>
      </c>
      <c r="S85" s="6">
        <v>44755</v>
      </c>
      <c r="T85" s="4" t="s">
        <v>34</v>
      </c>
      <c r="U85" s="4">
        <v>430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6">
        <v>44751</v>
      </c>
      <c r="G86" s="6">
        <v>44752</v>
      </c>
      <c r="H86" s="4">
        <v>1</v>
      </c>
      <c r="I86" s="4">
        <v>1</v>
      </c>
      <c r="J86" s="4">
        <v>1</v>
      </c>
      <c r="K86" s="4" t="s">
        <v>30</v>
      </c>
      <c r="L86" s="4">
        <v>228</v>
      </c>
      <c r="M86" s="4">
        <v>228</v>
      </c>
      <c r="N86" s="4" t="s">
        <v>438</v>
      </c>
      <c r="O86" s="4" t="s">
        <v>32</v>
      </c>
      <c r="P86" s="4" t="s">
        <v>33</v>
      </c>
      <c r="Q86" s="4">
        <v>0</v>
      </c>
      <c r="R86" s="7">
        <v>44751</v>
      </c>
      <c r="S86" s="6">
        <v>44755</v>
      </c>
      <c r="T86" s="4" t="s">
        <v>34</v>
      </c>
      <c r="U86" s="4">
        <v>228</v>
      </c>
      <c r="V86" s="4">
        <v>0</v>
      </c>
      <c r="W86" s="4">
        <v>0</v>
      </c>
      <c r="X86" s="4" t="s">
        <v>439</v>
      </c>
      <c r="Y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380</v>
      </c>
      <c r="E87" s="4" t="s">
        <v>442</v>
      </c>
      <c r="F87" s="6">
        <v>44751</v>
      </c>
      <c r="G87" s="6">
        <v>44752</v>
      </c>
      <c r="H87" s="4">
        <v>4</v>
      </c>
      <c r="I87" s="4">
        <v>1</v>
      </c>
      <c r="J87" s="4">
        <v>4</v>
      </c>
      <c r="K87" s="4" t="s">
        <v>30</v>
      </c>
      <c r="L87" s="4">
        <v>3700</v>
      </c>
      <c r="M87" s="4">
        <v>3700</v>
      </c>
      <c r="N87" s="4" t="s">
        <v>443</v>
      </c>
      <c r="O87" s="4" t="s">
        <v>32</v>
      </c>
      <c r="P87" s="4" t="s">
        <v>33</v>
      </c>
      <c r="Q87" s="4">
        <v>0</v>
      </c>
      <c r="R87" s="7">
        <v>44751</v>
      </c>
      <c r="S87" s="6">
        <v>44755</v>
      </c>
      <c r="T87" s="4" t="s">
        <v>34</v>
      </c>
      <c r="U87" s="4">
        <v>3700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241</v>
      </c>
      <c r="E88" s="4" t="s">
        <v>242</v>
      </c>
      <c r="F88" s="6">
        <v>44751</v>
      </c>
      <c r="G88" s="6">
        <v>44752</v>
      </c>
      <c r="H88" s="4">
        <v>1</v>
      </c>
      <c r="I88" s="4">
        <v>1</v>
      </c>
      <c r="J88" s="4">
        <v>1</v>
      </c>
      <c r="K88" s="4" t="s">
        <v>30</v>
      </c>
      <c r="L88" s="4">
        <v>564</v>
      </c>
      <c r="M88" s="4">
        <v>564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44751</v>
      </c>
      <c r="S88" s="6">
        <v>44755</v>
      </c>
      <c r="T88" s="4" t="s">
        <v>34</v>
      </c>
      <c r="U88" s="4">
        <v>564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241</v>
      </c>
      <c r="E89" s="4" t="s">
        <v>242</v>
      </c>
      <c r="F89" s="6">
        <v>44751</v>
      </c>
      <c r="G89" s="6">
        <v>44752</v>
      </c>
      <c r="H89" s="4">
        <v>1</v>
      </c>
      <c r="I89" s="4">
        <v>1</v>
      </c>
      <c r="J89" s="4">
        <v>1</v>
      </c>
      <c r="K89" s="4" t="s">
        <v>30</v>
      </c>
      <c r="L89" s="4">
        <v>580</v>
      </c>
      <c r="M89" s="4">
        <v>580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44751</v>
      </c>
      <c r="S89" s="6">
        <v>44755</v>
      </c>
      <c r="T89" s="4" t="s">
        <v>34</v>
      </c>
      <c r="U89" s="4">
        <v>580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194</v>
      </c>
      <c r="E90" s="4" t="s">
        <v>455</v>
      </c>
      <c r="F90" s="6">
        <v>44751</v>
      </c>
      <c r="G90" s="6">
        <v>44752</v>
      </c>
      <c r="H90" s="4">
        <v>1</v>
      </c>
      <c r="I90" s="4">
        <v>1</v>
      </c>
      <c r="J90" s="4">
        <v>1</v>
      </c>
      <c r="K90" s="4" t="s">
        <v>30</v>
      </c>
      <c r="L90" s="4">
        <v>154</v>
      </c>
      <c r="M90" s="4">
        <v>154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44751</v>
      </c>
      <c r="S90" s="6">
        <v>44755</v>
      </c>
      <c r="T90" s="4" t="s">
        <v>34</v>
      </c>
      <c r="U90" s="4">
        <v>154</v>
      </c>
      <c r="V90" s="4">
        <v>0</v>
      </c>
      <c r="W90" s="4">
        <v>0</v>
      </c>
      <c r="X90" s="4" t="s">
        <v>457</v>
      </c>
      <c r="Y90" s="4" t="s">
        <v>458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241</v>
      </c>
      <c r="E91" s="4" t="s">
        <v>242</v>
      </c>
      <c r="F91" s="6">
        <v>44751</v>
      </c>
      <c r="G91" s="6">
        <v>44752</v>
      </c>
      <c r="H91" s="4">
        <v>1</v>
      </c>
      <c r="I91" s="4">
        <v>1</v>
      </c>
      <c r="J91" s="4">
        <v>1</v>
      </c>
      <c r="K91" s="4" t="s">
        <v>30</v>
      </c>
      <c r="L91" s="4">
        <v>579</v>
      </c>
      <c r="M91" s="4">
        <v>579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44751</v>
      </c>
      <c r="S91" s="6">
        <v>44755</v>
      </c>
      <c r="T91" s="4" t="s">
        <v>34</v>
      </c>
      <c r="U91" s="4">
        <v>579</v>
      </c>
      <c r="V91" s="4">
        <v>0</v>
      </c>
      <c r="W91" s="4">
        <v>0</v>
      </c>
      <c r="X91" s="4" t="s">
        <v>461</v>
      </c>
      <c r="Y91" s="4" t="s">
        <v>462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241</v>
      </c>
      <c r="E92" s="4" t="s">
        <v>242</v>
      </c>
      <c r="F92" s="6">
        <v>44751</v>
      </c>
      <c r="G92" s="6">
        <v>44752</v>
      </c>
      <c r="H92" s="4">
        <v>1</v>
      </c>
      <c r="I92" s="4">
        <v>1</v>
      </c>
      <c r="J92" s="4">
        <v>1</v>
      </c>
      <c r="K92" s="4" t="s">
        <v>30</v>
      </c>
      <c r="L92" s="4">
        <v>579</v>
      </c>
      <c r="M92" s="4">
        <v>579</v>
      </c>
      <c r="N92" s="4" t="s">
        <v>464</v>
      </c>
      <c r="O92" s="4" t="s">
        <v>32</v>
      </c>
      <c r="P92" s="4" t="s">
        <v>33</v>
      </c>
      <c r="Q92" s="4">
        <v>0</v>
      </c>
      <c r="R92" s="7">
        <v>44751</v>
      </c>
      <c r="S92" s="6">
        <v>44755</v>
      </c>
      <c r="T92" s="4" t="s">
        <v>34</v>
      </c>
      <c r="U92" s="4">
        <v>579</v>
      </c>
      <c r="V92" s="4">
        <v>0</v>
      </c>
      <c r="W92" s="4">
        <v>0</v>
      </c>
      <c r="X92" s="4" t="s">
        <v>465</v>
      </c>
      <c r="Y92" s="4" t="s">
        <v>466</v>
      </c>
    </row>
    <row r="93" s="4" customFormat="1" spans="1:25">
      <c r="A93" s="4" t="s">
        <v>467</v>
      </c>
      <c r="B93" s="4" t="s">
        <v>26</v>
      </c>
      <c r="C93" s="4" t="s">
        <v>27</v>
      </c>
      <c r="D93" s="4" t="s">
        <v>419</v>
      </c>
      <c r="E93" s="4" t="s">
        <v>420</v>
      </c>
      <c r="F93" s="6">
        <v>44751</v>
      </c>
      <c r="G93" s="6">
        <v>44752</v>
      </c>
      <c r="H93" s="4">
        <v>2</v>
      </c>
      <c r="I93" s="4">
        <v>1</v>
      </c>
      <c r="J93" s="4">
        <v>2</v>
      </c>
      <c r="K93" s="4" t="s">
        <v>30</v>
      </c>
      <c r="L93" s="4">
        <v>400</v>
      </c>
      <c r="M93" s="4">
        <v>400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44751</v>
      </c>
      <c r="S93" s="6">
        <v>44755</v>
      </c>
      <c r="T93" s="4" t="s">
        <v>34</v>
      </c>
      <c r="U93" s="4">
        <v>400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430</v>
      </c>
      <c r="E94" s="4" t="s">
        <v>472</v>
      </c>
      <c r="F94" s="6">
        <v>44751</v>
      </c>
      <c r="G94" s="6">
        <v>44752</v>
      </c>
      <c r="H94" s="4">
        <v>1</v>
      </c>
      <c r="I94" s="4">
        <v>1</v>
      </c>
      <c r="J94" s="4">
        <v>1</v>
      </c>
      <c r="K94" s="4" t="s">
        <v>30</v>
      </c>
      <c r="L94" s="4">
        <v>670</v>
      </c>
      <c r="M94" s="4">
        <v>670</v>
      </c>
      <c r="N94" s="4" t="s">
        <v>473</v>
      </c>
      <c r="O94" s="4" t="s">
        <v>32</v>
      </c>
      <c r="P94" s="4" t="s">
        <v>33</v>
      </c>
      <c r="Q94" s="4">
        <v>0</v>
      </c>
      <c r="R94" s="7">
        <v>44751</v>
      </c>
      <c r="S94" s="6">
        <v>44755</v>
      </c>
      <c r="T94" s="4" t="s">
        <v>34</v>
      </c>
      <c r="U94" s="4">
        <v>670</v>
      </c>
      <c r="V94" s="4">
        <v>0</v>
      </c>
      <c r="W94" s="4">
        <v>0</v>
      </c>
      <c r="X94" s="4" t="s">
        <v>474</v>
      </c>
      <c r="Y94" s="4" t="s">
        <v>475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194</v>
      </c>
      <c r="E95" s="4" t="s">
        <v>455</v>
      </c>
      <c r="F95" s="6">
        <v>44751</v>
      </c>
      <c r="G95" s="6">
        <v>44752</v>
      </c>
      <c r="H95" s="4">
        <v>1</v>
      </c>
      <c r="I95" s="4">
        <v>1</v>
      </c>
      <c r="J95" s="4">
        <v>1</v>
      </c>
      <c r="K95" s="4" t="s">
        <v>30</v>
      </c>
      <c r="L95" s="4">
        <v>154</v>
      </c>
      <c r="M95" s="4">
        <v>154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44751</v>
      </c>
      <c r="S95" s="6">
        <v>44755</v>
      </c>
      <c r="T95" s="4" t="s">
        <v>34</v>
      </c>
      <c r="U95" s="4">
        <v>154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241</v>
      </c>
      <c r="E96" s="4" t="s">
        <v>242</v>
      </c>
      <c r="F96" s="6">
        <v>44751</v>
      </c>
      <c r="G96" s="6">
        <v>44752</v>
      </c>
      <c r="H96" s="4">
        <v>1</v>
      </c>
      <c r="I96" s="4">
        <v>1</v>
      </c>
      <c r="J96" s="4">
        <v>1</v>
      </c>
      <c r="K96" s="4" t="s">
        <v>30</v>
      </c>
      <c r="L96" s="4">
        <v>579</v>
      </c>
      <c r="M96" s="4">
        <v>579</v>
      </c>
      <c r="N96" s="4" t="s">
        <v>481</v>
      </c>
      <c r="O96" s="4" t="s">
        <v>32</v>
      </c>
      <c r="P96" s="4" t="s">
        <v>33</v>
      </c>
      <c r="Q96" s="4">
        <v>0</v>
      </c>
      <c r="R96" s="7">
        <v>44751</v>
      </c>
      <c r="S96" s="6">
        <v>44755</v>
      </c>
      <c r="T96" s="4" t="s">
        <v>34</v>
      </c>
      <c r="U96" s="4">
        <v>579</v>
      </c>
      <c r="V96" s="4">
        <v>0</v>
      </c>
      <c r="W96" s="4">
        <v>0</v>
      </c>
      <c r="X96" s="4" t="s">
        <v>482</v>
      </c>
      <c r="Y96" s="4" t="s">
        <v>483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6"/>
  <sheetViews>
    <sheetView tabSelected="1" topLeftCell="A64" workbookViewId="0">
      <selection activeCell="N72" sqref="N7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484</v>
      </c>
    </row>
    <row r="2" s="4" customFormat="1" spans="1:9">
      <c r="A2" s="5">
        <v>17971422380</v>
      </c>
      <c r="B2" s="6">
        <v>44749</v>
      </c>
      <c r="C2" s="6">
        <v>44752</v>
      </c>
      <c r="D2" s="4">
        <v>1128</v>
      </c>
      <c r="E2" s="4" t="str">
        <f>VLOOKUP(A2,HOP!A:L,12,0)</f>
        <v>1128.00</v>
      </c>
      <c r="F2" s="4" t="str">
        <f>VLOOKUP(A2,HOP!A:C,3,0)</f>
        <v>2558976</v>
      </c>
      <c r="G2" s="4">
        <f>D2-E2</f>
        <v>0</v>
      </c>
      <c r="H2" s="4" t="str">
        <f>$H$1&amp;F2</f>
        <v>，2558976</v>
      </c>
      <c r="I2" s="4" t="str">
        <f>VLOOKUP(A2,HOP!A:U,21,0)</f>
        <v>直采</v>
      </c>
    </row>
    <row r="3" s="4" customFormat="1" hidden="1" spans="1:9">
      <c r="A3" s="5">
        <v>17984192436</v>
      </c>
      <c r="B3" s="6">
        <v>44748</v>
      </c>
      <c r="C3" s="6">
        <v>44752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18004321453</v>
      </c>
      <c r="B4" s="6">
        <v>44751</v>
      </c>
      <c r="C4" s="6">
        <v>44752</v>
      </c>
      <c r="D4" s="4">
        <v>440</v>
      </c>
      <c r="E4" s="4" t="str">
        <f>VLOOKUP(A4,HOP!A:L,12,0)</f>
        <v>440.00</v>
      </c>
      <c r="F4" s="4" t="str">
        <f>VLOOKUP(A4,HOP!A:C,3,0)</f>
        <v>2565204</v>
      </c>
      <c r="G4" s="4">
        <f t="shared" si="0"/>
        <v>0</v>
      </c>
      <c r="H4" s="4" t="str">
        <f t="shared" si="1"/>
        <v>，2565204</v>
      </c>
      <c r="I4" s="4" t="str">
        <f>VLOOKUP(A4,HOP!A:U,21,0)</f>
        <v>直采</v>
      </c>
    </row>
    <row r="5" s="4" customFormat="1" hidden="1" spans="1:9">
      <c r="A5" s="5">
        <v>18025459996</v>
      </c>
      <c r="B5" s="6">
        <v>44750</v>
      </c>
      <c r="C5" s="6">
        <v>44752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18035121720</v>
      </c>
      <c r="B6" s="6">
        <v>44748</v>
      </c>
      <c r="C6" s="6">
        <v>44752</v>
      </c>
      <c r="D6" s="4">
        <v>1388</v>
      </c>
      <c r="E6" s="4" t="str">
        <f>VLOOKUP(A6,HOP!A:L,12,0)</f>
        <v>1388.00</v>
      </c>
      <c r="F6" s="4" t="str">
        <f>VLOOKUP(A6,HOP!A:C,3,0)</f>
        <v>2572757</v>
      </c>
      <c r="G6" s="4">
        <f t="shared" si="0"/>
        <v>0</v>
      </c>
      <c r="H6" s="4" t="str">
        <f t="shared" si="1"/>
        <v>，2572757</v>
      </c>
      <c r="I6" s="4" t="str">
        <f>VLOOKUP(A6,HOP!A:U,21,0)</f>
        <v>直采</v>
      </c>
    </row>
    <row r="7" s="4" customFormat="1" spans="1:9">
      <c r="A7" s="5">
        <v>18035156739</v>
      </c>
      <c r="B7" s="6">
        <v>44748</v>
      </c>
      <c r="C7" s="6">
        <v>44752</v>
      </c>
      <c r="D7" s="4">
        <v>1952</v>
      </c>
      <c r="E7" s="4" t="str">
        <f>VLOOKUP(A7,HOP!A:L,12,0)</f>
        <v>1952.00</v>
      </c>
      <c r="F7" s="4" t="str">
        <f>VLOOKUP(A7,HOP!A:C,3,0)</f>
        <v>2572770</v>
      </c>
      <c r="G7" s="4">
        <f t="shared" si="0"/>
        <v>0</v>
      </c>
      <c r="H7" s="4" t="str">
        <f t="shared" si="1"/>
        <v>，2572770</v>
      </c>
      <c r="I7" s="4" t="str">
        <f>VLOOKUP(A7,HOP!A:U,21,0)</f>
        <v>直采</v>
      </c>
    </row>
    <row r="8" s="4" customFormat="1" spans="1:9">
      <c r="A8" s="5">
        <v>18047159525</v>
      </c>
      <c r="B8" s="6">
        <v>44749</v>
      </c>
      <c r="C8" s="6">
        <v>44752</v>
      </c>
      <c r="D8" s="4">
        <v>2100</v>
      </c>
      <c r="E8" s="4" t="str">
        <f>VLOOKUP(A8,HOP!A:L,12,0)</f>
        <v>2100.00</v>
      </c>
      <c r="F8" s="4" t="str">
        <f>VLOOKUP(A8,HOP!A:C,3,0)</f>
        <v>2575655</v>
      </c>
      <c r="G8" s="4">
        <f t="shared" si="0"/>
        <v>0</v>
      </c>
      <c r="H8" s="4" t="str">
        <f t="shared" si="1"/>
        <v>，2575655</v>
      </c>
      <c r="I8" s="4" t="str">
        <f>VLOOKUP(A8,HOP!A:U,21,0)</f>
        <v>直采</v>
      </c>
    </row>
    <row r="9" s="4" customFormat="1" hidden="1" spans="1:9">
      <c r="A9" s="5">
        <v>18066010046</v>
      </c>
      <c r="B9" s="6">
        <v>44748</v>
      </c>
      <c r="C9" s="6">
        <v>44752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18091607838</v>
      </c>
      <c r="B10" s="6">
        <v>44751</v>
      </c>
      <c r="C10" s="6">
        <v>44752</v>
      </c>
      <c r="D10" s="4">
        <v>238</v>
      </c>
      <c r="E10" s="4" t="str">
        <f>VLOOKUP(A10,HOP!A:L,12,0)</f>
        <v>238.00</v>
      </c>
      <c r="F10" s="4" t="str">
        <f>VLOOKUP(A10,HOP!A:C,3,0)</f>
        <v>2585457</v>
      </c>
      <c r="G10" s="4">
        <f t="shared" si="0"/>
        <v>0</v>
      </c>
      <c r="H10" s="4" t="str">
        <f t="shared" si="1"/>
        <v>，2585457</v>
      </c>
      <c r="I10" s="4" t="str">
        <f>VLOOKUP(A10,HOP!A:U,21,0)</f>
        <v>直采</v>
      </c>
    </row>
    <row r="11" s="4" customFormat="1" spans="1:9">
      <c r="A11" s="5">
        <v>18114773573</v>
      </c>
      <c r="B11" s="6">
        <v>44751</v>
      </c>
      <c r="C11" s="6">
        <v>44752</v>
      </c>
      <c r="D11" s="4">
        <v>692</v>
      </c>
      <c r="E11" s="4" t="str">
        <f>VLOOKUP(A11,HOP!A:L,12,0)</f>
        <v>692.00</v>
      </c>
      <c r="F11" s="4" t="str">
        <f>VLOOKUP(A11,HOP!A:C,3,0)</f>
        <v>2589860</v>
      </c>
      <c r="G11" s="4">
        <f t="shared" si="0"/>
        <v>0</v>
      </c>
      <c r="H11" s="4" t="str">
        <f t="shared" si="1"/>
        <v>，2589860</v>
      </c>
      <c r="I11" s="4" t="str">
        <f>VLOOKUP(A11,HOP!A:U,21,0)</f>
        <v>直采</v>
      </c>
    </row>
    <row r="12" s="4" customFormat="1" spans="1:9">
      <c r="A12" s="5">
        <v>18120313079</v>
      </c>
      <c r="B12" s="6">
        <v>44749</v>
      </c>
      <c r="C12" s="6">
        <v>44752</v>
      </c>
      <c r="D12" s="4">
        <v>3405</v>
      </c>
      <c r="E12" s="4" t="str">
        <f>VLOOKUP(A12,HOP!A:L,12,0)</f>
        <v>3405.00</v>
      </c>
      <c r="F12" s="4" t="str">
        <f>VLOOKUP(A12,HOP!A:C,3,0)</f>
        <v>2590693</v>
      </c>
      <c r="G12" s="4">
        <f t="shared" si="0"/>
        <v>0</v>
      </c>
      <c r="H12" s="4" t="str">
        <f t="shared" si="1"/>
        <v>，2590693</v>
      </c>
      <c r="I12" s="4" t="str">
        <f>VLOOKUP(A12,HOP!A:U,21,0)</f>
        <v>直采</v>
      </c>
    </row>
    <row r="13" s="4" customFormat="1" spans="1:9">
      <c r="A13" s="5">
        <v>18121595269</v>
      </c>
      <c r="B13" s="6">
        <v>44750</v>
      </c>
      <c r="C13" s="6">
        <v>44752</v>
      </c>
      <c r="D13" s="4">
        <v>1644</v>
      </c>
      <c r="E13" s="4" t="str">
        <f>VLOOKUP(A13,HOP!A:L,12,0)</f>
        <v>1644.00</v>
      </c>
      <c r="F13" s="4" t="str">
        <f>VLOOKUP(A13,HOP!A:C,3,0)</f>
        <v>2591131</v>
      </c>
      <c r="G13" s="4">
        <f t="shared" si="0"/>
        <v>0</v>
      </c>
      <c r="H13" s="4" t="str">
        <f t="shared" si="1"/>
        <v>，2591131</v>
      </c>
      <c r="I13" s="4" t="str">
        <f>VLOOKUP(A13,HOP!A:U,21,0)</f>
        <v>直采</v>
      </c>
    </row>
    <row r="14" s="4" customFormat="1" spans="1:9">
      <c r="A14" s="5">
        <v>18125625210</v>
      </c>
      <c r="B14" s="6">
        <v>44748</v>
      </c>
      <c r="C14" s="6">
        <v>44752</v>
      </c>
      <c r="D14" s="4">
        <v>1850</v>
      </c>
      <c r="E14" s="4" t="str">
        <f>VLOOKUP(A14,HOP!A:L,12,0)</f>
        <v>1850.00</v>
      </c>
      <c r="F14" s="4" t="str">
        <f>VLOOKUP(A14,HOP!A:C,3,0)</f>
        <v>2591870</v>
      </c>
      <c r="G14" s="4">
        <f t="shared" si="0"/>
        <v>0</v>
      </c>
      <c r="H14" s="4" t="str">
        <f t="shared" si="1"/>
        <v>，2591870</v>
      </c>
      <c r="I14" s="4" t="str">
        <f>VLOOKUP(A14,HOP!A:U,21,0)</f>
        <v>直采</v>
      </c>
    </row>
    <row r="15" s="4" customFormat="1" spans="1:9">
      <c r="A15" s="5">
        <v>18129570256</v>
      </c>
      <c r="B15" s="6">
        <v>44750</v>
      </c>
      <c r="C15" s="6">
        <v>44752</v>
      </c>
      <c r="D15" s="4">
        <v>3290</v>
      </c>
      <c r="E15" s="4" t="str">
        <f>VLOOKUP(A15,HOP!A:L,12,0)</f>
        <v>3290.00</v>
      </c>
      <c r="F15" s="4" t="str">
        <f>VLOOKUP(A15,HOP!A:C,3,0)</f>
        <v>2592794</v>
      </c>
      <c r="G15" s="4">
        <f t="shared" si="0"/>
        <v>0</v>
      </c>
      <c r="H15" s="4" t="str">
        <f t="shared" si="1"/>
        <v>，2592794</v>
      </c>
      <c r="I15" s="4" t="str">
        <f>VLOOKUP(A15,HOP!A:U,21,0)</f>
        <v>直采</v>
      </c>
    </row>
    <row r="16" s="4" customFormat="1" spans="1:9">
      <c r="A16" s="5">
        <v>18142792698</v>
      </c>
      <c r="B16" s="6">
        <v>44748</v>
      </c>
      <c r="C16" s="6">
        <v>44752</v>
      </c>
      <c r="D16" s="4">
        <v>392</v>
      </c>
      <c r="E16" s="4" t="str">
        <f>VLOOKUP(A16,HOP!A:L,12,0)</f>
        <v>392.00</v>
      </c>
      <c r="F16" s="4" t="str">
        <f>VLOOKUP(A16,HOP!A:C,3,0)</f>
        <v>2594623</v>
      </c>
      <c r="G16" s="4">
        <f t="shared" si="0"/>
        <v>0</v>
      </c>
      <c r="H16" s="4" t="str">
        <f t="shared" si="1"/>
        <v>，2594623</v>
      </c>
      <c r="I16" s="4" t="str">
        <f>VLOOKUP(A16,HOP!A:U,21,0)</f>
        <v>直采</v>
      </c>
    </row>
    <row r="17" s="4" customFormat="1" spans="1:9">
      <c r="A17" s="5">
        <v>18151569410</v>
      </c>
      <c r="B17" s="6">
        <v>44748</v>
      </c>
      <c r="C17" s="6">
        <v>44752</v>
      </c>
      <c r="D17" s="4">
        <v>3050</v>
      </c>
      <c r="E17" s="4" t="str">
        <f>VLOOKUP(A17,HOP!A:L,12,0)</f>
        <v>3050.00</v>
      </c>
      <c r="F17" s="4" t="str">
        <f>VLOOKUP(A17,HOP!A:C,3,0)</f>
        <v>2596093</v>
      </c>
      <c r="G17" s="4">
        <f t="shared" si="0"/>
        <v>0</v>
      </c>
      <c r="H17" s="4" t="str">
        <f t="shared" si="1"/>
        <v>，2596093</v>
      </c>
      <c r="I17" s="4" t="str">
        <f>VLOOKUP(A17,HOP!A:U,21,0)</f>
        <v>直采</v>
      </c>
    </row>
    <row r="18" s="4" customFormat="1" spans="1:9">
      <c r="A18" s="5">
        <v>18173849189</v>
      </c>
      <c r="B18" s="6">
        <v>44748</v>
      </c>
      <c r="C18" s="6">
        <v>44752</v>
      </c>
      <c r="D18" s="4">
        <v>1008</v>
      </c>
      <c r="E18" s="4" t="str">
        <f>VLOOKUP(A18,HOP!A:L,12,0)</f>
        <v>1008.00</v>
      </c>
      <c r="F18" s="4" t="str">
        <f>VLOOKUP(A18,HOP!A:C,3,0)</f>
        <v>2598785</v>
      </c>
      <c r="G18" s="4">
        <f t="shared" si="0"/>
        <v>0</v>
      </c>
      <c r="H18" s="4" t="str">
        <f t="shared" si="1"/>
        <v>，2598785</v>
      </c>
      <c r="I18" s="4" t="str">
        <f>VLOOKUP(A18,HOP!A:U,21,0)</f>
        <v>直采</v>
      </c>
    </row>
    <row r="19" s="4" customFormat="1" spans="1:9">
      <c r="A19" s="5">
        <v>18181957846</v>
      </c>
      <c r="B19" s="6">
        <v>44751</v>
      </c>
      <c r="C19" s="6">
        <v>44752</v>
      </c>
      <c r="D19" s="4">
        <v>425</v>
      </c>
      <c r="E19" s="4" t="str">
        <f>VLOOKUP(A19,HOP!A:L,12,0)</f>
        <v>425.00</v>
      </c>
      <c r="F19" s="4" t="str">
        <f>VLOOKUP(A19,HOP!A:C,3,0)</f>
        <v>2599719</v>
      </c>
      <c r="G19" s="4">
        <f t="shared" si="0"/>
        <v>0</v>
      </c>
      <c r="H19" s="4" t="str">
        <f t="shared" si="1"/>
        <v>，2599719</v>
      </c>
      <c r="I19" s="4" t="str">
        <f>VLOOKUP(A19,HOP!A:U,21,0)</f>
        <v>直采</v>
      </c>
    </row>
    <row r="20" s="4" customFormat="1" hidden="1" spans="1:9">
      <c r="A20" s="5">
        <v>18183669380</v>
      </c>
      <c r="B20" s="6">
        <v>44750</v>
      </c>
      <c r="C20" s="6">
        <v>44752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18185702072</v>
      </c>
      <c r="B21" s="6">
        <v>44749</v>
      </c>
      <c r="C21" s="6">
        <v>44752</v>
      </c>
      <c r="D21" s="4">
        <v>2421</v>
      </c>
      <c r="E21" s="4" t="str">
        <f>VLOOKUP(A21,HOP!A:L,12,0)</f>
        <v>2421.00</v>
      </c>
      <c r="F21" s="4" t="str">
        <f>VLOOKUP(A21,HOP!A:C,3,0)</f>
        <v>2600367</v>
      </c>
      <c r="G21" s="4">
        <f t="shared" si="0"/>
        <v>0</v>
      </c>
      <c r="H21" s="4" t="str">
        <f t="shared" si="1"/>
        <v>，2600367</v>
      </c>
      <c r="I21" s="4" t="str">
        <f>VLOOKUP(A21,HOP!A:U,21,0)</f>
        <v>直采</v>
      </c>
    </row>
    <row r="22" s="4" customFormat="1" spans="1:9">
      <c r="A22" s="5">
        <v>18191370896</v>
      </c>
      <c r="B22" s="6">
        <v>44751</v>
      </c>
      <c r="C22" s="6">
        <v>44752</v>
      </c>
      <c r="D22" s="4">
        <v>390</v>
      </c>
      <c r="E22" s="4" t="str">
        <f>VLOOKUP(A22,HOP!A:L,12,0)</f>
        <v>390.00</v>
      </c>
      <c r="F22" s="4" t="str">
        <f>VLOOKUP(A22,HOP!A:C,3,0)</f>
        <v>2600911</v>
      </c>
      <c r="G22" s="4">
        <f t="shared" si="0"/>
        <v>0</v>
      </c>
      <c r="H22" s="4" t="str">
        <f t="shared" si="1"/>
        <v>，2600911</v>
      </c>
      <c r="I22" s="4" t="str">
        <f>VLOOKUP(A22,HOP!A:U,21,0)</f>
        <v>直采</v>
      </c>
    </row>
    <row r="23" s="4" customFormat="1" hidden="1" spans="1:9">
      <c r="A23" s="5">
        <v>18192765377</v>
      </c>
      <c r="B23" s="6">
        <v>44750</v>
      </c>
      <c r="C23" s="6">
        <v>44752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18193583042</v>
      </c>
      <c r="B24" s="6">
        <v>44751</v>
      </c>
      <c r="C24" s="6">
        <v>44752</v>
      </c>
      <c r="D24" s="4">
        <v>1362</v>
      </c>
      <c r="E24" s="4" t="str">
        <f>VLOOKUP(A24,HOP!A:L,12,0)</f>
        <v>1362.00</v>
      </c>
      <c r="F24" s="4" t="str">
        <f>VLOOKUP(A24,HOP!A:C,3,0)</f>
        <v>2601435</v>
      </c>
      <c r="G24" s="4">
        <f t="shared" si="0"/>
        <v>0</v>
      </c>
      <c r="H24" s="4" t="str">
        <f t="shared" si="1"/>
        <v>，2601435</v>
      </c>
      <c r="I24" s="4" t="str">
        <f>VLOOKUP(A24,HOP!A:U,21,0)</f>
        <v>直采</v>
      </c>
    </row>
    <row r="25" s="4" customFormat="1" spans="1:9">
      <c r="A25" s="5">
        <v>18198144987</v>
      </c>
      <c r="B25" s="6">
        <v>44749</v>
      </c>
      <c r="C25" s="6">
        <v>44752</v>
      </c>
      <c r="D25" s="4">
        <v>2118</v>
      </c>
      <c r="E25" s="4" t="str">
        <f>VLOOKUP(A25,HOP!A:L,12,0)</f>
        <v>2118.00</v>
      </c>
      <c r="F25" s="4" t="str">
        <f>VLOOKUP(A25,HOP!A:C,3,0)</f>
        <v>2601904</v>
      </c>
      <c r="G25" s="4">
        <f t="shared" si="0"/>
        <v>0</v>
      </c>
      <c r="H25" s="4" t="str">
        <f t="shared" si="1"/>
        <v>，2601904</v>
      </c>
      <c r="I25" s="4" t="str">
        <f>VLOOKUP(A25,HOP!A:U,21,0)</f>
        <v>直采</v>
      </c>
    </row>
    <row r="26" s="4" customFormat="1" spans="1:9">
      <c r="A26" s="5">
        <v>18199115807</v>
      </c>
      <c r="B26" s="6">
        <v>44751</v>
      </c>
      <c r="C26" s="6">
        <v>44752</v>
      </c>
      <c r="D26" s="4">
        <v>930</v>
      </c>
      <c r="E26" s="4" t="str">
        <f>VLOOKUP(A26,HOP!A:L,12,0)</f>
        <v>930.00</v>
      </c>
      <c r="F26" s="4" t="str">
        <f>VLOOKUP(A26,HOP!A:C,3,0)</f>
        <v>2602107</v>
      </c>
      <c r="G26" s="4">
        <f t="shared" si="0"/>
        <v>0</v>
      </c>
      <c r="H26" s="4" t="str">
        <f t="shared" si="1"/>
        <v>，2602107</v>
      </c>
      <c r="I26" s="4" t="str">
        <f>VLOOKUP(A26,HOP!A:U,21,0)</f>
        <v>直采</v>
      </c>
    </row>
    <row r="27" s="4" customFormat="1" spans="1:9">
      <c r="A27" s="5">
        <v>18211226387</v>
      </c>
      <c r="B27" s="6">
        <v>44749</v>
      </c>
      <c r="C27" s="6">
        <v>44752</v>
      </c>
      <c r="D27" s="4">
        <v>3084</v>
      </c>
      <c r="E27" s="4" t="str">
        <f>VLOOKUP(A27,HOP!A:L,12,0)</f>
        <v>3084.00</v>
      </c>
      <c r="F27" s="4" t="str">
        <f>VLOOKUP(A27,HOP!A:C,3,0)</f>
        <v>2603600</v>
      </c>
      <c r="G27" s="4">
        <f t="shared" si="0"/>
        <v>0</v>
      </c>
      <c r="H27" s="4" t="str">
        <f t="shared" si="1"/>
        <v>，2603600</v>
      </c>
      <c r="I27" s="4" t="str">
        <f>VLOOKUP(A27,HOP!A:U,21,0)</f>
        <v>直采</v>
      </c>
    </row>
    <row r="28" s="4" customFormat="1" spans="1:9">
      <c r="A28" s="5">
        <v>18214888738</v>
      </c>
      <c r="B28" s="6">
        <v>44749</v>
      </c>
      <c r="C28" s="6">
        <v>44752</v>
      </c>
      <c r="D28" s="4">
        <v>2877</v>
      </c>
      <c r="E28" s="4" t="str">
        <f>VLOOKUP(A28,HOP!A:L,12,0)</f>
        <v>2877.00</v>
      </c>
      <c r="F28" s="4" t="str">
        <f>VLOOKUP(A28,HOP!A:C,3,0)</f>
        <v>2603863</v>
      </c>
      <c r="G28" s="4">
        <f t="shared" si="0"/>
        <v>0</v>
      </c>
      <c r="H28" s="4" t="str">
        <f t="shared" si="1"/>
        <v>，2603863</v>
      </c>
      <c r="I28" s="4" t="str">
        <f>VLOOKUP(A28,HOP!A:U,21,0)</f>
        <v>直采</v>
      </c>
    </row>
    <row r="29" s="4" customFormat="1" spans="1:9">
      <c r="A29" s="5">
        <v>18220998067</v>
      </c>
      <c r="B29" s="6">
        <v>44746</v>
      </c>
      <c r="C29" s="6">
        <v>44752</v>
      </c>
      <c r="D29" s="4">
        <v>3522</v>
      </c>
      <c r="E29" s="4" t="str">
        <f>VLOOKUP(A29,HOP!A:L,12,0)</f>
        <v>3522.00</v>
      </c>
      <c r="F29" s="4" t="str">
        <f>VLOOKUP(A29,HOP!A:C,3,0)</f>
        <v>2604562</v>
      </c>
      <c r="G29" s="4">
        <f t="shared" si="0"/>
        <v>0</v>
      </c>
      <c r="H29" s="4" t="str">
        <f t="shared" si="1"/>
        <v>，2604562</v>
      </c>
      <c r="I29" s="4" t="str">
        <f>VLOOKUP(A29,HOP!A:U,21,0)</f>
        <v>直采</v>
      </c>
    </row>
    <row r="30" s="4" customFormat="1" spans="1:9">
      <c r="A30" s="5">
        <v>18232262918</v>
      </c>
      <c r="B30" s="6">
        <v>44750</v>
      </c>
      <c r="C30" s="6">
        <v>44752</v>
      </c>
      <c r="D30" s="4">
        <v>2042</v>
      </c>
      <c r="E30" s="4" t="str">
        <f>VLOOKUP(A30,HOP!A:L,12,0)</f>
        <v>2042.00</v>
      </c>
      <c r="F30" s="4" t="str">
        <f>VLOOKUP(A30,HOP!A:C,3,0)</f>
        <v>2606090</v>
      </c>
      <c r="G30" s="4">
        <f t="shared" si="0"/>
        <v>0</v>
      </c>
      <c r="H30" s="4" t="str">
        <f t="shared" si="1"/>
        <v>，2606090</v>
      </c>
      <c r="I30" s="4" t="str">
        <f>VLOOKUP(A30,HOP!A:U,21,0)</f>
        <v>直采</v>
      </c>
    </row>
    <row r="31" s="4" customFormat="1" spans="1:9">
      <c r="A31" s="5">
        <v>18236289318</v>
      </c>
      <c r="B31" s="6">
        <v>44750</v>
      </c>
      <c r="C31" s="6">
        <v>44752</v>
      </c>
      <c r="D31" s="4">
        <v>310</v>
      </c>
      <c r="E31" s="4" t="str">
        <f>VLOOKUP(A31,HOP!A:L,12,0)</f>
        <v>310.00</v>
      </c>
      <c r="F31" s="4" t="str">
        <f>VLOOKUP(A31,HOP!A:C,3,0)</f>
        <v>2606447</v>
      </c>
      <c r="G31" s="4">
        <f t="shared" si="0"/>
        <v>0</v>
      </c>
      <c r="H31" s="4" t="str">
        <f t="shared" si="1"/>
        <v>，2606447</v>
      </c>
      <c r="I31" s="4" t="str">
        <f>VLOOKUP(A31,HOP!A:U,21,0)</f>
        <v>直采</v>
      </c>
    </row>
    <row r="32" s="4" customFormat="1" spans="1:9">
      <c r="A32" s="5">
        <v>18243496824</v>
      </c>
      <c r="B32" s="6">
        <v>44750</v>
      </c>
      <c r="C32" s="6">
        <v>44752</v>
      </c>
      <c r="D32" s="4">
        <v>2552</v>
      </c>
      <c r="E32" s="4" t="str">
        <f>VLOOKUP(A32,HOP!A:L,12,0)</f>
        <v>2552.00</v>
      </c>
      <c r="F32" s="4" t="str">
        <f>VLOOKUP(A32,HOP!A:C,3,0)</f>
        <v>2607313</v>
      </c>
      <c r="G32" s="4">
        <f t="shared" si="0"/>
        <v>0</v>
      </c>
      <c r="H32" s="4" t="str">
        <f t="shared" si="1"/>
        <v>，2607313</v>
      </c>
      <c r="I32" s="4" t="str">
        <f>VLOOKUP(A32,HOP!A:U,21,0)</f>
        <v>直采</v>
      </c>
    </row>
    <row r="33" s="4" customFormat="1" spans="1:9">
      <c r="A33" s="5">
        <v>18243913612</v>
      </c>
      <c r="B33" s="6">
        <v>44742</v>
      </c>
      <c r="C33" s="6">
        <v>44752</v>
      </c>
      <c r="D33" s="4">
        <v>1304</v>
      </c>
      <c r="E33" s="4" t="str">
        <f>VLOOKUP(A33,HOP!A:L,12,0)</f>
        <v>1304.00</v>
      </c>
      <c r="F33" s="4" t="str">
        <f>VLOOKUP(A33,HOP!A:C,3,0)</f>
        <v>2607376</v>
      </c>
      <c r="G33" s="4">
        <f t="shared" si="0"/>
        <v>0</v>
      </c>
      <c r="H33" s="4" t="str">
        <f t="shared" si="1"/>
        <v>，2607376</v>
      </c>
      <c r="I33" s="4" t="str">
        <f>VLOOKUP(A33,HOP!A:U,21,0)</f>
        <v>直采</v>
      </c>
    </row>
    <row r="34" s="4" customFormat="1" spans="1:9">
      <c r="A34" s="5">
        <v>18255175053</v>
      </c>
      <c r="B34" s="6">
        <v>44751</v>
      </c>
      <c r="C34" s="6">
        <v>44752</v>
      </c>
      <c r="D34" s="4">
        <v>331</v>
      </c>
      <c r="E34" s="4" t="str">
        <f>VLOOKUP(A34,HOP!A:L,12,0)</f>
        <v>331.00</v>
      </c>
      <c r="F34" s="4" t="str">
        <f>VLOOKUP(A34,HOP!A:C,3,0)</f>
        <v>2608512</v>
      </c>
      <c r="G34" s="4">
        <f t="shared" si="0"/>
        <v>0</v>
      </c>
      <c r="H34" s="4" t="str">
        <f t="shared" si="1"/>
        <v>，2608512</v>
      </c>
      <c r="I34" s="4" t="str">
        <f>VLOOKUP(A34,HOP!A:U,21,0)</f>
        <v>直采</v>
      </c>
    </row>
    <row r="35" s="4" customFormat="1" spans="1:9">
      <c r="A35" s="5">
        <v>18259327929</v>
      </c>
      <c r="B35" s="6">
        <v>44751</v>
      </c>
      <c r="C35" s="6">
        <v>44752</v>
      </c>
      <c r="D35" s="4">
        <v>197</v>
      </c>
      <c r="E35" s="4" t="str">
        <f>VLOOKUP(A35,HOP!A:L,12,0)</f>
        <v>197.00</v>
      </c>
      <c r="F35" s="4" t="str">
        <f>VLOOKUP(A35,HOP!A:C,3,0)</f>
        <v>2608716</v>
      </c>
      <c r="G35" s="4">
        <f t="shared" ref="G35:G66" si="2">D35-E35</f>
        <v>0</v>
      </c>
      <c r="H35" s="4" t="str">
        <f t="shared" ref="H35:H66" si="3">$H$1&amp;F35</f>
        <v>，2608716</v>
      </c>
      <c r="I35" s="4" t="str">
        <f>VLOOKUP(A35,HOP!A:U,21,0)</f>
        <v>直采</v>
      </c>
    </row>
    <row r="36" s="4" customFormat="1" spans="1:9">
      <c r="A36" s="5">
        <v>18260745486</v>
      </c>
      <c r="B36" s="6">
        <v>44745</v>
      </c>
      <c r="C36" s="6">
        <v>44752</v>
      </c>
      <c r="D36" s="4">
        <v>2075</v>
      </c>
      <c r="E36" s="4" t="str">
        <f>VLOOKUP(A36,HOP!A:L,12,0)</f>
        <v>2075.00</v>
      </c>
      <c r="F36" s="4" t="str">
        <f>VLOOKUP(A36,HOP!A:C,3,0)</f>
        <v>2608928</v>
      </c>
      <c r="G36" s="4">
        <f t="shared" si="2"/>
        <v>0</v>
      </c>
      <c r="H36" s="4" t="str">
        <f t="shared" si="3"/>
        <v>，2608928</v>
      </c>
      <c r="I36" s="4" t="str">
        <f>VLOOKUP(A36,HOP!A:U,21,0)</f>
        <v>直采</v>
      </c>
    </row>
    <row r="37" s="4" customFormat="1" spans="1:9">
      <c r="A37" s="5">
        <v>18263434704</v>
      </c>
      <c r="B37" s="6">
        <v>44751</v>
      </c>
      <c r="C37" s="6">
        <v>44752</v>
      </c>
      <c r="D37" s="4">
        <v>900</v>
      </c>
      <c r="E37" s="4" t="str">
        <f>VLOOKUP(A37,HOP!A:L,12,0)</f>
        <v>900.00</v>
      </c>
      <c r="F37" s="4" t="str">
        <f>VLOOKUP(A37,HOP!A:C,3,0)</f>
        <v>2609146</v>
      </c>
      <c r="G37" s="4">
        <f t="shared" si="2"/>
        <v>0</v>
      </c>
      <c r="H37" s="4" t="str">
        <f t="shared" si="3"/>
        <v>，2609146</v>
      </c>
      <c r="I37" s="4" t="str">
        <f>VLOOKUP(A37,HOP!A:U,21,0)</f>
        <v>直采</v>
      </c>
    </row>
    <row r="38" s="4" customFormat="1" spans="1:9">
      <c r="A38" s="5">
        <v>18270039041</v>
      </c>
      <c r="B38" s="6">
        <v>44750</v>
      </c>
      <c r="C38" s="6">
        <v>44752</v>
      </c>
      <c r="D38" s="4">
        <v>700</v>
      </c>
      <c r="E38" s="4" t="str">
        <f>VLOOKUP(A38,HOP!A:L,12,0)</f>
        <v>700.00</v>
      </c>
      <c r="F38" s="4" t="str">
        <f>VLOOKUP(A38,HOP!A:C,3,0)</f>
        <v>2609534</v>
      </c>
      <c r="G38" s="4">
        <f t="shared" si="2"/>
        <v>0</v>
      </c>
      <c r="H38" s="4" t="str">
        <f t="shared" si="3"/>
        <v>，2609534</v>
      </c>
      <c r="I38" s="4" t="str">
        <f>VLOOKUP(A38,HOP!A:U,21,0)</f>
        <v>直采</v>
      </c>
    </row>
    <row r="39" s="4" customFormat="1" spans="1:9">
      <c r="A39" s="5">
        <v>18271731917</v>
      </c>
      <c r="B39" s="6">
        <v>44750</v>
      </c>
      <c r="C39" s="6">
        <v>44752</v>
      </c>
      <c r="D39" s="4">
        <v>916</v>
      </c>
      <c r="E39" s="4" t="str">
        <f>VLOOKUP(A39,HOP!A:L,12,0)</f>
        <v>916.00</v>
      </c>
      <c r="F39" s="4" t="str">
        <f>VLOOKUP(A39,HOP!A:C,3,0)</f>
        <v>2609813</v>
      </c>
      <c r="G39" s="4">
        <f t="shared" si="2"/>
        <v>0</v>
      </c>
      <c r="H39" s="4" t="str">
        <f t="shared" si="3"/>
        <v>，2609813</v>
      </c>
      <c r="I39" s="4" t="str">
        <f>VLOOKUP(A39,HOP!A:U,21,0)</f>
        <v>直采</v>
      </c>
    </row>
    <row r="40" s="4" customFormat="1" spans="1:9">
      <c r="A40" s="5">
        <v>18276127189</v>
      </c>
      <c r="B40" s="6">
        <v>44745</v>
      </c>
      <c r="C40" s="6">
        <v>44752</v>
      </c>
      <c r="D40" s="4">
        <v>3792</v>
      </c>
      <c r="E40" s="4" t="str">
        <f>VLOOKUP(A40,HOP!A:L,12,0)</f>
        <v>3792.00</v>
      </c>
      <c r="F40" s="4" t="str">
        <f>VLOOKUP(A40,HOP!A:C,3,0)</f>
        <v>2610029</v>
      </c>
      <c r="G40" s="4">
        <f t="shared" si="2"/>
        <v>0</v>
      </c>
      <c r="H40" s="4" t="str">
        <f t="shared" si="3"/>
        <v>，2610029</v>
      </c>
      <c r="I40" s="4" t="str">
        <f>VLOOKUP(A40,HOP!A:U,21,0)</f>
        <v>直采</v>
      </c>
    </row>
    <row r="41" s="4" customFormat="1" spans="1:9">
      <c r="A41" s="5">
        <v>18277405851</v>
      </c>
      <c r="B41" s="6">
        <v>44751</v>
      </c>
      <c r="C41" s="6">
        <v>44752</v>
      </c>
      <c r="D41" s="4">
        <v>3110</v>
      </c>
      <c r="E41" s="4" t="str">
        <f>VLOOKUP(A41,HOP!A:L,12,0)</f>
        <v>3110.00</v>
      </c>
      <c r="F41" s="4" t="str">
        <f>VLOOKUP(A41,HOP!A:C,3,0)</f>
        <v>2610212</v>
      </c>
      <c r="G41" s="4">
        <f t="shared" si="2"/>
        <v>0</v>
      </c>
      <c r="H41" s="4" t="str">
        <f t="shared" si="3"/>
        <v>，2610212</v>
      </c>
      <c r="I41" s="4" t="str">
        <f>VLOOKUP(A41,HOP!A:U,21,0)</f>
        <v>直采</v>
      </c>
    </row>
    <row r="42" s="4" customFormat="1" spans="1:9">
      <c r="A42" s="5">
        <v>18277817022</v>
      </c>
      <c r="B42" s="6">
        <v>44751</v>
      </c>
      <c r="C42" s="6">
        <v>44752</v>
      </c>
      <c r="D42" s="4">
        <v>197</v>
      </c>
      <c r="E42" s="4" t="str">
        <f>VLOOKUP(A42,HOP!A:L,12,0)</f>
        <v>197.00</v>
      </c>
      <c r="F42" s="4" t="str">
        <f>VLOOKUP(A42,HOP!A:C,3,0)</f>
        <v>2610280</v>
      </c>
      <c r="G42" s="4">
        <f t="shared" si="2"/>
        <v>0</v>
      </c>
      <c r="H42" s="4" t="str">
        <f t="shared" si="3"/>
        <v>，2610280</v>
      </c>
      <c r="I42" s="4" t="str">
        <f>VLOOKUP(A42,HOP!A:U,21,0)</f>
        <v>直采</v>
      </c>
    </row>
    <row r="43" s="4" customFormat="1" spans="1:9">
      <c r="A43" s="5">
        <v>18277008533</v>
      </c>
      <c r="B43" s="6">
        <v>44748</v>
      </c>
      <c r="C43" s="6">
        <v>44752</v>
      </c>
      <c r="D43" s="4">
        <v>9072</v>
      </c>
      <c r="E43" s="4" t="str">
        <f>VLOOKUP(A43,HOP!A:L,12,0)</f>
        <v>9072.00</v>
      </c>
      <c r="F43" s="4" t="str">
        <f>VLOOKUP(A43,HOP!A:C,3,0)</f>
        <v>2610155</v>
      </c>
      <c r="G43" s="4">
        <f t="shared" si="2"/>
        <v>0</v>
      </c>
      <c r="H43" s="4" t="str">
        <f t="shared" si="3"/>
        <v>，2610155</v>
      </c>
      <c r="I43" s="4" t="str">
        <f>VLOOKUP(A43,HOP!A:U,21,0)</f>
        <v>直采</v>
      </c>
    </row>
    <row r="44" s="4" customFormat="1" spans="1:9">
      <c r="A44" s="5">
        <v>18291826300</v>
      </c>
      <c r="B44" s="6">
        <v>44751</v>
      </c>
      <c r="C44" s="6">
        <v>44752</v>
      </c>
      <c r="D44" s="4">
        <v>628</v>
      </c>
      <c r="E44" s="4" t="str">
        <f>VLOOKUP(A44,HOP!A:L,12,0)</f>
        <v>628.00</v>
      </c>
      <c r="F44" s="4" t="str">
        <f>VLOOKUP(A44,HOP!A:C,3,0)</f>
        <v>2611207</v>
      </c>
      <c r="G44" s="4">
        <f t="shared" si="2"/>
        <v>0</v>
      </c>
      <c r="H44" s="4" t="str">
        <f t="shared" si="3"/>
        <v>，2611207</v>
      </c>
      <c r="I44" s="4" t="str">
        <f>VLOOKUP(A44,HOP!A:U,21,0)</f>
        <v>直采</v>
      </c>
    </row>
    <row r="45" s="4" customFormat="1" spans="1:9">
      <c r="A45" s="5">
        <v>18292228549</v>
      </c>
      <c r="B45" s="6">
        <v>44749</v>
      </c>
      <c r="C45" s="6">
        <v>44752</v>
      </c>
      <c r="D45" s="4">
        <v>977</v>
      </c>
      <c r="E45" s="4" t="str">
        <f>VLOOKUP(A45,HOP!A:L,12,0)</f>
        <v>977.00</v>
      </c>
      <c r="F45" s="4" t="str">
        <f>VLOOKUP(A45,HOP!A:C,3,0)</f>
        <v>2611281</v>
      </c>
      <c r="G45" s="4">
        <f t="shared" si="2"/>
        <v>0</v>
      </c>
      <c r="H45" s="4" t="str">
        <f t="shared" si="3"/>
        <v>，2611281</v>
      </c>
      <c r="I45" s="4" t="str">
        <f>VLOOKUP(A45,HOP!A:U,21,0)</f>
        <v>直采</v>
      </c>
    </row>
    <row r="46" s="4" customFormat="1" spans="1:9">
      <c r="A46" s="5">
        <v>18294743757</v>
      </c>
      <c r="B46" s="6">
        <v>44748</v>
      </c>
      <c r="C46" s="6">
        <v>44752</v>
      </c>
      <c r="D46" s="4">
        <v>1084</v>
      </c>
      <c r="E46" s="4" t="str">
        <f>VLOOKUP(A46,HOP!A:L,12,0)</f>
        <v>1084.00</v>
      </c>
      <c r="F46" s="4" t="str">
        <f>VLOOKUP(A46,HOP!A:C,3,0)</f>
        <v>2611728</v>
      </c>
      <c r="G46" s="4">
        <f t="shared" si="2"/>
        <v>0</v>
      </c>
      <c r="H46" s="4" t="str">
        <f t="shared" si="3"/>
        <v>，2611728</v>
      </c>
      <c r="I46" s="4" t="str">
        <f>VLOOKUP(A46,HOP!A:U,21,0)</f>
        <v>直采</v>
      </c>
    </row>
    <row r="47" s="4" customFormat="1" spans="1:9">
      <c r="A47" s="5">
        <v>18298846322</v>
      </c>
      <c r="B47" s="6">
        <v>44750</v>
      </c>
      <c r="C47" s="6">
        <v>44752</v>
      </c>
      <c r="D47" s="4">
        <v>3360</v>
      </c>
      <c r="E47" s="4" t="str">
        <f>VLOOKUP(A47,HOP!A:L,12,0)</f>
        <v>3360.00</v>
      </c>
      <c r="F47" s="4" t="str">
        <f>VLOOKUP(A47,HOP!A:C,3,0)</f>
        <v>2611804</v>
      </c>
      <c r="G47" s="4">
        <f t="shared" si="2"/>
        <v>0</v>
      </c>
      <c r="H47" s="4" t="str">
        <f t="shared" si="3"/>
        <v>，2611804</v>
      </c>
      <c r="I47" s="4" t="str">
        <f>VLOOKUP(A47,HOP!A:U,21,0)</f>
        <v>直采</v>
      </c>
    </row>
    <row r="48" s="4" customFormat="1" spans="1:9">
      <c r="A48" s="5">
        <v>18300645859</v>
      </c>
      <c r="B48" s="6">
        <v>44751</v>
      </c>
      <c r="C48" s="6">
        <v>44752</v>
      </c>
      <c r="D48" s="4">
        <v>410</v>
      </c>
      <c r="E48" s="4" t="str">
        <f>VLOOKUP(A48,HOP!A:L,12,0)</f>
        <v>410.00</v>
      </c>
      <c r="F48" s="4" t="str">
        <f>VLOOKUP(A48,HOP!A:C,3,0)</f>
        <v>2611990</v>
      </c>
      <c r="G48" s="4">
        <f t="shared" si="2"/>
        <v>0</v>
      </c>
      <c r="H48" s="4" t="str">
        <f t="shared" si="3"/>
        <v>，2611990</v>
      </c>
      <c r="I48" s="4" t="str">
        <f>VLOOKUP(A48,HOP!A:U,21,0)</f>
        <v>直采</v>
      </c>
    </row>
    <row r="49" s="4" customFormat="1" spans="1:9">
      <c r="A49" s="5">
        <v>18302951182</v>
      </c>
      <c r="B49" s="6">
        <v>44749</v>
      </c>
      <c r="C49" s="6">
        <v>44752</v>
      </c>
      <c r="D49" s="4">
        <v>1474</v>
      </c>
      <c r="E49" s="4" t="str">
        <f>VLOOKUP(A49,HOP!A:L,12,0)</f>
        <v>1474.00</v>
      </c>
      <c r="F49" s="4" t="str">
        <f>VLOOKUP(A49,HOP!A:C,3,0)</f>
        <v>2612307</v>
      </c>
      <c r="G49" s="4">
        <f t="shared" si="2"/>
        <v>0</v>
      </c>
      <c r="H49" s="4" t="str">
        <f t="shared" si="3"/>
        <v>，2612307</v>
      </c>
      <c r="I49" s="4" t="str">
        <f>VLOOKUP(A49,HOP!A:U,21,0)</f>
        <v>直采</v>
      </c>
    </row>
    <row r="50" s="4" customFormat="1" spans="1:9">
      <c r="A50" s="5">
        <v>18303628153</v>
      </c>
      <c r="B50" s="6">
        <v>44751</v>
      </c>
      <c r="C50" s="6">
        <v>44752</v>
      </c>
      <c r="D50" s="4">
        <v>640</v>
      </c>
      <c r="E50" s="4" t="str">
        <f>VLOOKUP(A50,HOP!A:L,12,0)</f>
        <v>640.00</v>
      </c>
      <c r="F50" s="4" t="str">
        <f>VLOOKUP(A50,HOP!A:C,3,0)</f>
        <v>2612481</v>
      </c>
      <c r="G50" s="4">
        <f t="shared" si="2"/>
        <v>0</v>
      </c>
      <c r="H50" s="4" t="str">
        <f t="shared" si="3"/>
        <v>，2612481</v>
      </c>
      <c r="I50" s="4" t="str">
        <f>VLOOKUP(A50,HOP!A:U,21,0)</f>
        <v>直采</v>
      </c>
    </row>
    <row r="51" s="4" customFormat="1" spans="1:9">
      <c r="A51" s="5">
        <v>18307052071</v>
      </c>
      <c r="B51" s="6">
        <v>44748</v>
      </c>
      <c r="C51" s="6">
        <v>44752</v>
      </c>
      <c r="D51" s="4">
        <v>2388</v>
      </c>
      <c r="E51" s="4" t="str">
        <f>VLOOKUP(A51,HOP!A:L,12,0)</f>
        <v>2388.00</v>
      </c>
      <c r="F51" s="4" t="str">
        <f>VLOOKUP(A51,HOP!A:C,3,0)</f>
        <v>2612680</v>
      </c>
      <c r="G51" s="4">
        <f t="shared" si="2"/>
        <v>0</v>
      </c>
      <c r="H51" s="4" t="str">
        <f t="shared" si="3"/>
        <v>，2612680</v>
      </c>
      <c r="I51" s="4" t="str">
        <f>VLOOKUP(A51,HOP!A:U,21,0)</f>
        <v>直采</v>
      </c>
    </row>
    <row r="52" s="4" customFormat="1" spans="1:9">
      <c r="A52" s="5">
        <v>18307545286</v>
      </c>
      <c r="B52" s="6">
        <v>44749</v>
      </c>
      <c r="C52" s="6">
        <v>44752</v>
      </c>
      <c r="D52" s="4">
        <v>1260</v>
      </c>
      <c r="E52" s="4" t="str">
        <f>VLOOKUP(A52,HOP!A:L,12,0)</f>
        <v>1260.00</v>
      </c>
      <c r="F52" s="4" t="str">
        <f>VLOOKUP(A52,HOP!A:C,3,0)</f>
        <v>2612744</v>
      </c>
      <c r="G52" s="4">
        <f t="shared" si="2"/>
        <v>0</v>
      </c>
      <c r="H52" s="4" t="str">
        <f t="shared" si="3"/>
        <v>，2612744</v>
      </c>
      <c r="I52" s="4" t="str">
        <f>VLOOKUP(A52,HOP!A:U,21,0)</f>
        <v>直采</v>
      </c>
    </row>
    <row r="53" s="4" customFormat="1" spans="1:9">
      <c r="A53" s="5">
        <v>18307550759</v>
      </c>
      <c r="B53" s="6">
        <v>44749</v>
      </c>
      <c r="C53" s="6">
        <v>44752</v>
      </c>
      <c r="D53" s="4">
        <v>1260</v>
      </c>
      <c r="E53" s="4" t="str">
        <f>VLOOKUP(A53,HOP!A:L,12,0)</f>
        <v>1260.00</v>
      </c>
      <c r="F53" s="4" t="str">
        <f>VLOOKUP(A53,HOP!A:C,3,0)</f>
        <v>2612746</v>
      </c>
      <c r="G53" s="4">
        <f t="shared" si="2"/>
        <v>0</v>
      </c>
      <c r="H53" s="4" t="str">
        <f t="shared" si="3"/>
        <v>，2612746</v>
      </c>
      <c r="I53" s="4" t="str">
        <f>VLOOKUP(A53,HOP!A:U,21,0)</f>
        <v>直采</v>
      </c>
    </row>
    <row r="54" s="4" customFormat="1" spans="1:9">
      <c r="A54" s="5">
        <v>18313024362</v>
      </c>
      <c r="B54" s="6">
        <v>44749</v>
      </c>
      <c r="C54" s="6">
        <v>44752</v>
      </c>
      <c r="D54" s="4">
        <v>2700</v>
      </c>
      <c r="E54" s="4" t="str">
        <f>VLOOKUP(A54,HOP!A:L,12,0)</f>
        <v>2700.00</v>
      </c>
      <c r="F54" s="4" t="str">
        <f>VLOOKUP(A54,HOP!A:C,3,0)</f>
        <v>2613241</v>
      </c>
      <c r="G54" s="4">
        <f t="shared" si="2"/>
        <v>0</v>
      </c>
      <c r="H54" s="4" t="str">
        <f t="shared" si="3"/>
        <v>，2613241</v>
      </c>
      <c r="I54" s="4" t="str">
        <f>VLOOKUP(A54,HOP!A:U,21,0)</f>
        <v>直采</v>
      </c>
    </row>
    <row r="55" s="4" customFormat="1" spans="1:9">
      <c r="A55" s="5">
        <v>18313178140</v>
      </c>
      <c r="B55" s="6">
        <v>44751</v>
      </c>
      <c r="C55" s="6">
        <v>44752</v>
      </c>
      <c r="D55" s="4">
        <v>360</v>
      </c>
      <c r="E55" s="4" t="str">
        <f>VLOOKUP(A55,HOP!A:L,12,0)</f>
        <v>360.00</v>
      </c>
      <c r="F55" s="4" t="str">
        <f>VLOOKUP(A55,HOP!A:C,3,0)</f>
        <v>2613266</v>
      </c>
      <c r="G55" s="4">
        <f t="shared" si="2"/>
        <v>0</v>
      </c>
      <c r="H55" s="4" t="str">
        <f t="shared" si="3"/>
        <v>，2613266</v>
      </c>
      <c r="I55" s="4" t="str">
        <f>VLOOKUP(A55,HOP!A:U,21,0)</f>
        <v>直采</v>
      </c>
    </row>
    <row r="56" s="4" customFormat="1" spans="1:9">
      <c r="A56" s="5">
        <v>18313119721</v>
      </c>
      <c r="B56" s="6">
        <v>44749</v>
      </c>
      <c r="C56" s="6">
        <v>44752</v>
      </c>
      <c r="D56" s="4">
        <v>3950</v>
      </c>
      <c r="E56" s="4" t="str">
        <f>VLOOKUP(A56,HOP!A:L,12,0)</f>
        <v>3950.00</v>
      </c>
      <c r="F56" s="4" t="str">
        <f>VLOOKUP(A56,HOP!A:C,3,0)</f>
        <v>2613258</v>
      </c>
      <c r="G56" s="4">
        <f t="shared" si="2"/>
        <v>0</v>
      </c>
      <c r="H56" s="4" t="str">
        <f t="shared" si="3"/>
        <v>，2613258</v>
      </c>
      <c r="I56" s="4" t="str">
        <f>VLOOKUP(A56,HOP!A:U,21,0)</f>
        <v>直采</v>
      </c>
    </row>
    <row r="57" s="4" customFormat="1" spans="1:9">
      <c r="A57" s="5">
        <v>18319265902</v>
      </c>
      <c r="B57" s="6">
        <v>44750</v>
      </c>
      <c r="C57" s="6">
        <v>44752</v>
      </c>
      <c r="D57" s="4">
        <v>6310</v>
      </c>
      <c r="E57" s="4" t="str">
        <f>VLOOKUP(A57,HOP!A:L,12,0)</f>
        <v>6310.00</v>
      </c>
      <c r="F57" s="4" t="str">
        <f>VLOOKUP(A57,HOP!A:C,3,0)</f>
        <v>2613818</v>
      </c>
      <c r="G57" s="4">
        <f t="shared" si="2"/>
        <v>0</v>
      </c>
      <c r="H57" s="4" t="str">
        <f t="shared" si="3"/>
        <v>，2613818</v>
      </c>
      <c r="I57" s="4" t="str">
        <f>VLOOKUP(A57,HOP!A:U,21,0)</f>
        <v>直采</v>
      </c>
    </row>
    <row r="58" s="4" customFormat="1" spans="1:9">
      <c r="A58" s="5">
        <v>18319268556</v>
      </c>
      <c r="B58" s="6">
        <v>44750</v>
      </c>
      <c r="C58" s="6">
        <v>44752</v>
      </c>
      <c r="D58" s="4">
        <v>6310</v>
      </c>
      <c r="E58" s="4" t="str">
        <f>VLOOKUP(A58,HOP!A:L,12,0)</f>
        <v>6310.00</v>
      </c>
      <c r="F58" s="4" t="str">
        <f>VLOOKUP(A58,HOP!A:C,3,0)</f>
        <v>2613819</v>
      </c>
      <c r="G58" s="4">
        <f t="shared" si="2"/>
        <v>0</v>
      </c>
      <c r="H58" s="4" t="str">
        <f t="shared" si="3"/>
        <v>，2613819</v>
      </c>
      <c r="I58" s="4" t="str">
        <f>VLOOKUP(A58,HOP!A:U,21,0)</f>
        <v>直采</v>
      </c>
    </row>
    <row r="59" s="4" customFormat="1" spans="1:9">
      <c r="A59" s="5">
        <v>18325833143</v>
      </c>
      <c r="B59" s="6">
        <v>44751</v>
      </c>
      <c r="C59" s="6">
        <v>44752</v>
      </c>
      <c r="D59" s="4">
        <v>443</v>
      </c>
      <c r="E59" s="4" t="str">
        <f>VLOOKUP(A59,HOP!A:L,12,0)</f>
        <v>443.00</v>
      </c>
      <c r="F59" s="4" t="str">
        <f>VLOOKUP(A59,HOP!A:C,3,0)</f>
        <v>2614299</v>
      </c>
      <c r="G59" s="4">
        <f t="shared" si="2"/>
        <v>0</v>
      </c>
      <c r="H59" s="4" t="str">
        <f t="shared" si="3"/>
        <v>，2614299</v>
      </c>
      <c r="I59" s="4" t="str">
        <f>VLOOKUP(A59,HOP!A:U,21,0)</f>
        <v>直采</v>
      </c>
    </row>
    <row r="60" s="4" customFormat="1" hidden="1" spans="1:9">
      <c r="A60" s="5">
        <v>18326183112</v>
      </c>
      <c r="B60" s="6">
        <v>44751</v>
      </c>
      <c r="C60" s="6">
        <v>44752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18326956994</v>
      </c>
      <c r="B61" s="6">
        <v>44750</v>
      </c>
      <c r="C61" s="6">
        <v>44752</v>
      </c>
      <c r="D61" s="4">
        <v>1110</v>
      </c>
      <c r="E61" s="4" t="str">
        <f>VLOOKUP(A61,HOP!A:L,12,0)</f>
        <v>1110.00</v>
      </c>
      <c r="F61" s="4" t="str">
        <f>VLOOKUP(A61,HOP!A:C,3,0)</f>
        <v>2614568</v>
      </c>
      <c r="G61" s="4">
        <f t="shared" si="2"/>
        <v>0</v>
      </c>
      <c r="H61" s="4" t="str">
        <f t="shared" si="3"/>
        <v>，2614568</v>
      </c>
      <c r="I61" s="4" t="str">
        <f>VLOOKUP(A61,HOP!A:U,21,0)</f>
        <v>直采</v>
      </c>
    </row>
    <row r="62" s="4" customFormat="1" spans="1:9">
      <c r="A62" s="5">
        <v>18327036207</v>
      </c>
      <c r="B62" s="6">
        <v>44750</v>
      </c>
      <c r="C62" s="6">
        <v>44752</v>
      </c>
      <c r="D62" s="4">
        <v>734</v>
      </c>
      <c r="E62" s="4" t="str">
        <f>VLOOKUP(A62,HOP!A:L,12,0)</f>
        <v>734.00</v>
      </c>
      <c r="F62" s="4" t="str">
        <f>VLOOKUP(A62,HOP!A:C,3,0)</f>
        <v>2614583</v>
      </c>
      <c r="G62" s="4">
        <f t="shared" si="2"/>
        <v>0</v>
      </c>
      <c r="H62" s="4" t="str">
        <f t="shared" si="3"/>
        <v>，2614583</v>
      </c>
      <c r="I62" s="4" t="str">
        <f>VLOOKUP(A62,HOP!A:U,21,0)</f>
        <v>直采</v>
      </c>
    </row>
    <row r="63" s="4" customFormat="1" hidden="1" spans="1:9">
      <c r="A63" s="5">
        <v>18327475451</v>
      </c>
      <c r="B63" s="6">
        <v>44751</v>
      </c>
      <c r="C63" s="6">
        <v>44752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17">
      <c r="A64" s="5">
        <v>18327483604</v>
      </c>
      <c r="B64" s="6">
        <v>44750</v>
      </c>
      <c r="C64" s="6">
        <v>44752</v>
      </c>
      <c r="D64" s="4">
        <v>186</v>
      </c>
      <c r="E64" s="4" t="e">
        <f>VLOOKUP(A64,HOP!A:L,12,0)</f>
        <v>#N/A</v>
      </c>
      <c r="F64" s="4">
        <v>2613811</v>
      </c>
      <c r="G64" s="4" t="e">
        <f t="shared" si="2"/>
        <v>#N/A</v>
      </c>
      <c r="H64" s="4" t="str">
        <f t="shared" si="3"/>
        <v>，2613811</v>
      </c>
      <c r="I64" s="4" t="e">
        <f>VLOOKUP(A64,HOP!A:U,21,0)</f>
        <v>#N/A</v>
      </c>
      <c r="J64" s="4" t="s">
        <v>485</v>
      </c>
      <c r="Q64" s="4" t="s">
        <v>486</v>
      </c>
    </row>
    <row r="65" s="4" customFormat="1" spans="1:9">
      <c r="A65" s="5">
        <v>18329365368</v>
      </c>
      <c r="B65" s="6">
        <v>44751</v>
      </c>
      <c r="C65" s="6">
        <v>44752</v>
      </c>
      <c r="D65" s="4">
        <v>840</v>
      </c>
      <c r="E65" s="4" t="str">
        <f>VLOOKUP(A65,HOP!A:L,12,0)</f>
        <v>840.00</v>
      </c>
      <c r="F65" s="4" t="str">
        <f>VLOOKUP(A65,HOP!A:C,3,0)</f>
        <v>2614914</v>
      </c>
      <c r="G65" s="4">
        <f t="shared" si="2"/>
        <v>0</v>
      </c>
      <c r="H65" s="4" t="str">
        <f t="shared" si="3"/>
        <v>，2614914</v>
      </c>
      <c r="I65" s="4" t="str">
        <f>VLOOKUP(A65,HOP!A:U,21,0)</f>
        <v>直采</v>
      </c>
    </row>
    <row r="66" s="4" customFormat="1" spans="1:9">
      <c r="A66" s="5">
        <v>18334361768</v>
      </c>
      <c r="B66" s="6">
        <v>44751</v>
      </c>
      <c r="C66" s="6">
        <v>44752</v>
      </c>
      <c r="D66" s="4">
        <v>822</v>
      </c>
      <c r="E66" s="4" t="str">
        <f>VLOOKUP(A66,HOP!A:L,12,0)</f>
        <v>822.00</v>
      </c>
      <c r="F66" s="4" t="str">
        <f>VLOOKUP(A66,HOP!A:C,3,0)</f>
        <v>2615123</v>
      </c>
      <c r="G66" s="4">
        <f t="shared" si="2"/>
        <v>0</v>
      </c>
      <c r="H66" s="4" t="str">
        <f t="shared" si="3"/>
        <v>，2615123</v>
      </c>
      <c r="I66" s="4" t="str">
        <f>VLOOKUP(A66,HOP!A:U,21,0)</f>
        <v>直采</v>
      </c>
    </row>
    <row r="67" s="4" customFormat="1" spans="1:9">
      <c r="A67" s="5">
        <v>18334280685</v>
      </c>
      <c r="B67" s="6">
        <v>44751</v>
      </c>
      <c r="C67" s="6">
        <v>44752</v>
      </c>
      <c r="D67" s="4">
        <v>925</v>
      </c>
      <c r="E67" s="4" t="str">
        <f>VLOOKUP(A67,HOP!A:L,12,0)</f>
        <v>925.00</v>
      </c>
      <c r="F67" s="4" t="str">
        <f>VLOOKUP(A67,HOP!A:C,3,0)</f>
        <v>2615115</v>
      </c>
      <c r="G67" s="4">
        <f t="shared" ref="G67:G87" si="4">D67-E67</f>
        <v>0</v>
      </c>
      <c r="H67" s="4" t="str">
        <f t="shared" ref="H67:H87" si="5">$H$1&amp;F67</f>
        <v>，2615115</v>
      </c>
      <c r="I67" s="4" t="str">
        <f>VLOOKUP(A67,HOP!A:U,21,0)</f>
        <v>直采</v>
      </c>
    </row>
    <row r="68" s="4" customFormat="1" hidden="1" spans="1:9">
      <c r="A68" s="5">
        <v>18335493925</v>
      </c>
      <c r="B68" s="6">
        <v>44751</v>
      </c>
      <c r="C68" s="6">
        <v>44752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18335800280</v>
      </c>
      <c r="B69" s="6">
        <v>44751</v>
      </c>
      <c r="C69" s="6">
        <v>44752</v>
      </c>
      <c r="D69" s="4">
        <v>648</v>
      </c>
      <c r="E69" s="4" t="str">
        <f>VLOOKUP(A69,HOP!A:L,12,0)</f>
        <v>648.00</v>
      </c>
      <c r="F69" s="4" t="str">
        <f>VLOOKUP(A69,HOP!A:C,3,0)</f>
        <v>2615297</v>
      </c>
      <c r="G69" s="4">
        <f t="shared" si="4"/>
        <v>0</v>
      </c>
      <c r="H69" s="4" t="str">
        <f t="shared" si="5"/>
        <v>，2615297</v>
      </c>
      <c r="I69" s="4" t="str">
        <f>VLOOKUP(A69,HOP!A:U,21,0)</f>
        <v>直采</v>
      </c>
    </row>
    <row r="70" s="4" customFormat="1" hidden="1" spans="1:9">
      <c r="A70" s="5">
        <v>18335813906</v>
      </c>
      <c r="B70" s="6">
        <v>44751</v>
      </c>
      <c r="C70" s="6">
        <v>44752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18335999951</v>
      </c>
      <c r="B71" s="6">
        <v>44751</v>
      </c>
      <c r="C71" s="6">
        <v>44752</v>
      </c>
      <c r="D71" s="4">
        <v>240</v>
      </c>
      <c r="E71" s="4" t="str">
        <f>VLOOKUP(A71,HOP!A:L,12,0)</f>
        <v>240.00</v>
      </c>
      <c r="F71" s="4" t="str">
        <f>VLOOKUP(A71,HOP!A:C,3,0)</f>
        <v>2615324</v>
      </c>
      <c r="G71" s="4">
        <f t="shared" si="4"/>
        <v>0</v>
      </c>
      <c r="H71" s="4" t="str">
        <f t="shared" si="5"/>
        <v>，2615324</v>
      </c>
      <c r="I71" s="4" t="str">
        <f>VLOOKUP(A71,HOP!A:U,21,0)</f>
        <v>直采</v>
      </c>
    </row>
    <row r="72" s="4" customFormat="1" spans="1:9">
      <c r="A72" s="5">
        <v>18336521802</v>
      </c>
      <c r="B72" s="6">
        <v>44751</v>
      </c>
      <c r="C72" s="6">
        <v>44752</v>
      </c>
      <c r="D72" s="4">
        <v>206</v>
      </c>
      <c r="E72" s="4" t="str">
        <f>VLOOKUP(A72,HOP!A:L,12,0)</f>
        <v>206.00</v>
      </c>
      <c r="F72" s="4" t="str">
        <f>VLOOKUP(A72,HOP!A:C,3,0)</f>
        <v>2615476</v>
      </c>
      <c r="G72" s="4">
        <f t="shared" si="4"/>
        <v>0</v>
      </c>
      <c r="H72" s="4" t="str">
        <f t="shared" si="5"/>
        <v>，2615476</v>
      </c>
      <c r="I72" s="4" t="str">
        <f>VLOOKUP(A72,HOP!A:U,21,0)</f>
        <v>直采</v>
      </c>
    </row>
    <row r="73" s="4" customFormat="1" spans="1:9">
      <c r="A73" s="5">
        <v>18336144112</v>
      </c>
      <c r="B73" s="6">
        <v>44751</v>
      </c>
      <c r="C73" s="6">
        <v>44752</v>
      </c>
      <c r="D73" s="4">
        <v>1111</v>
      </c>
      <c r="E73" s="4" t="str">
        <f>VLOOKUP(A73,HOP!A:L,12,0)</f>
        <v>1111.00</v>
      </c>
      <c r="F73" s="4" t="str">
        <f>VLOOKUP(A73,HOP!A:C,3,0)</f>
        <v>2615349</v>
      </c>
      <c r="G73" s="4">
        <f t="shared" si="4"/>
        <v>0</v>
      </c>
      <c r="H73" s="4" t="str">
        <f t="shared" si="5"/>
        <v>，2615349</v>
      </c>
      <c r="I73" s="4" t="str">
        <f>VLOOKUP(A73,HOP!A:U,21,0)</f>
        <v>直采</v>
      </c>
    </row>
    <row r="74" s="4" customFormat="1" spans="1:9">
      <c r="A74" s="5">
        <v>18339595017</v>
      </c>
      <c r="B74" s="6">
        <v>44751</v>
      </c>
      <c r="C74" s="6">
        <v>44752</v>
      </c>
      <c r="D74" s="4">
        <v>200</v>
      </c>
      <c r="E74" s="4" t="str">
        <f>VLOOKUP(A74,HOP!A:L,12,0)</f>
        <v>200.00</v>
      </c>
      <c r="F74" s="4" t="str">
        <f>VLOOKUP(A74,HOP!A:C,3,0)</f>
        <v>2615560</v>
      </c>
      <c r="G74" s="4">
        <f t="shared" si="4"/>
        <v>0</v>
      </c>
      <c r="H74" s="4" t="str">
        <f t="shared" si="5"/>
        <v>，2615560</v>
      </c>
      <c r="I74" s="4" t="str">
        <f>VLOOKUP(A74,HOP!A:U,21,0)</f>
        <v>直采</v>
      </c>
    </row>
    <row r="75" s="4" customFormat="1" spans="1:9">
      <c r="A75" s="5">
        <v>18339964330</v>
      </c>
      <c r="B75" s="6">
        <v>44751</v>
      </c>
      <c r="C75" s="6">
        <v>44752</v>
      </c>
      <c r="D75" s="4">
        <v>264</v>
      </c>
      <c r="E75" s="4" t="str">
        <f>VLOOKUP(A75,HOP!A:L,12,0)</f>
        <v>264.00</v>
      </c>
      <c r="F75" s="4" t="str">
        <f>VLOOKUP(A75,HOP!A:C,3,0)</f>
        <v>2615582</v>
      </c>
      <c r="G75" s="4">
        <f t="shared" si="4"/>
        <v>0</v>
      </c>
      <c r="H75" s="4" t="str">
        <f t="shared" si="5"/>
        <v>，2615582</v>
      </c>
      <c r="I75" s="4" t="str">
        <f>VLOOKUP(A75,HOP!A:U,21,0)</f>
        <v>直采</v>
      </c>
    </row>
    <row r="76" s="4" customFormat="1" spans="1:9">
      <c r="A76" s="5">
        <v>18340354265</v>
      </c>
      <c r="B76" s="6">
        <v>44751</v>
      </c>
      <c r="C76" s="6">
        <v>44752</v>
      </c>
      <c r="D76" s="4">
        <v>430</v>
      </c>
      <c r="E76" s="4" t="str">
        <f>VLOOKUP(A76,HOP!A:L,12,0)</f>
        <v>430.00</v>
      </c>
      <c r="F76" s="4" t="str">
        <f>VLOOKUP(A76,HOP!A:C,3,0)</f>
        <v>2615618</v>
      </c>
      <c r="G76" s="4">
        <f t="shared" si="4"/>
        <v>0</v>
      </c>
      <c r="H76" s="4" t="str">
        <f t="shared" si="5"/>
        <v>，2615618</v>
      </c>
      <c r="I76" s="4" t="str">
        <f>VLOOKUP(A76,HOP!A:U,21,0)</f>
        <v>直采</v>
      </c>
    </row>
    <row r="77" s="4" customFormat="1" spans="1:9">
      <c r="A77" s="5">
        <v>18340512786</v>
      </c>
      <c r="B77" s="6">
        <v>44751</v>
      </c>
      <c r="C77" s="6">
        <v>44752</v>
      </c>
      <c r="D77" s="4">
        <v>228</v>
      </c>
      <c r="E77" s="4" t="str">
        <f>VLOOKUP(A77,HOP!A:L,12,0)</f>
        <v>228.00</v>
      </c>
      <c r="F77" s="4" t="str">
        <f>VLOOKUP(A77,HOP!A:C,3,0)</f>
        <v>2615632</v>
      </c>
      <c r="G77" s="4">
        <f t="shared" si="4"/>
        <v>0</v>
      </c>
      <c r="H77" s="4" t="str">
        <f t="shared" si="5"/>
        <v>，2615632</v>
      </c>
      <c r="I77" s="4" t="str">
        <f>VLOOKUP(A77,HOP!A:U,21,0)</f>
        <v>直采</v>
      </c>
    </row>
    <row r="78" s="4" customFormat="1" spans="1:9">
      <c r="A78" s="5">
        <v>18340650447</v>
      </c>
      <c r="B78" s="6">
        <v>44751</v>
      </c>
      <c r="C78" s="6">
        <v>44752</v>
      </c>
      <c r="D78" s="4">
        <v>3700</v>
      </c>
      <c r="E78" s="4" t="str">
        <f>VLOOKUP(A78,HOP!A:L,12,0)</f>
        <v>3700.00</v>
      </c>
      <c r="F78" s="4" t="str">
        <f>VLOOKUP(A78,HOP!A:C,3,0)</f>
        <v>2615650</v>
      </c>
      <c r="G78" s="4">
        <f t="shared" si="4"/>
        <v>0</v>
      </c>
      <c r="H78" s="4" t="str">
        <f t="shared" si="5"/>
        <v>，2615650</v>
      </c>
      <c r="I78" s="4" t="str">
        <f>VLOOKUP(A78,HOP!A:U,21,0)</f>
        <v>直采</v>
      </c>
    </row>
    <row r="79" s="4" customFormat="1" spans="1:9">
      <c r="A79" s="5">
        <v>18340665107</v>
      </c>
      <c r="B79" s="6">
        <v>44751</v>
      </c>
      <c r="C79" s="6">
        <v>44752</v>
      </c>
      <c r="D79" s="4">
        <v>564</v>
      </c>
      <c r="E79" s="4" t="str">
        <f>VLOOKUP(A79,HOP!A:L,12,0)</f>
        <v>564.00</v>
      </c>
      <c r="F79" s="4" t="str">
        <f>VLOOKUP(A79,HOP!A:C,3,0)</f>
        <v>2615654</v>
      </c>
      <c r="G79" s="4">
        <f t="shared" si="4"/>
        <v>0</v>
      </c>
      <c r="H79" s="4" t="str">
        <f t="shared" si="5"/>
        <v>，2615654</v>
      </c>
      <c r="I79" s="4" t="str">
        <f>VLOOKUP(A79,HOP!A:U,21,0)</f>
        <v>直采</v>
      </c>
    </row>
    <row r="80" s="4" customFormat="1" spans="1:9">
      <c r="A80" s="5">
        <v>18341196819</v>
      </c>
      <c r="B80" s="6">
        <v>44751</v>
      </c>
      <c r="C80" s="6">
        <v>44752</v>
      </c>
      <c r="D80" s="4">
        <v>580</v>
      </c>
      <c r="E80" s="4" t="str">
        <f>VLOOKUP(A80,HOP!A:L,12,0)</f>
        <v>580.00</v>
      </c>
      <c r="F80" s="4" t="str">
        <f>VLOOKUP(A80,HOP!A:C,3,0)</f>
        <v>2615717</v>
      </c>
      <c r="G80" s="4">
        <f t="shared" si="4"/>
        <v>0</v>
      </c>
      <c r="H80" s="4" t="str">
        <f t="shared" si="5"/>
        <v>，2615717</v>
      </c>
      <c r="I80" s="4" t="str">
        <f>VLOOKUP(A80,HOP!A:U,21,0)</f>
        <v>直采</v>
      </c>
    </row>
    <row r="81" s="4" customFormat="1" spans="1:9">
      <c r="A81" s="5">
        <v>18341527433</v>
      </c>
      <c r="B81" s="6">
        <v>44751</v>
      </c>
      <c r="C81" s="6">
        <v>44752</v>
      </c>
      <c r="D81" s="4">
        <v>154</v>
      </c>
      <c r="E81" s="4" t="str">
        <f>VLOOKUP(A81,HOP!A:L,12,0)</f>
        <v>154.00</v>
      </c>
      <c r="F81" s="4" t="str">
        <f>VLOOKUP(A81,HOP!A:C,3,0)</f>
        <v>2615774</v>
      </c>
      <c r="G81" s="4">
        <f t="shared" si="4"/>
        <v>0</v>
      </c>
      <c r="H81" s="4" t="str">
        <f t="shared" si="5"/>
        <v>，2615774</v>
      </c>
      <c r="I81" s="4" t="str">
        <f>VLOOKUP(A81,HOP!A:U,21,0)</f>
        <v>直采</v>
      </c>
    </row>
    <row r="82" s="4" customFormat="1" spans="1:9">
      <c r="A82" s="5">
        <v>18341563552</v>
      </c>
      <c r="B82" s="6">
        <v>44751</v>
      </c>
      <c r="C82" s="6">
        <v>44752</v>
      </c>
      <c r="D82" s="4">
        <v>579</v>
      </c>
      <c r="E82" s="4" t="str">
        <f>VLOOKUP(A82,HOP!A:L,12,0)</f>
        <v>579.00</v>
      </c>
      <c r="F82" s="4" t="str">
        <f>VLOOKUP(A82,HOP!A:C,3,0)</f>
        <v>2615781</v>
      </c>
      <c r="G82" s="4">
        <f t="shared" si="4"/>
        <v>0</v>
      </c>
      <c r="H82" s="4" t="str">
        <f t="shared" si="5"/>
        <v>，2615781</v>
      </c>
      <c r="I82" s="4" t="str">
        <f>VLOOKUP(A82,HOP!A:U,21,0)</f>
        <v>直采</v>
      </c>
    </row>
    <row r="83" s="4" customFormat="1" spans="1:9">
      <c r="A83" s="5">
        <v>18341657664</v>
      </c>
      <c r="B83" s="6">
        <v>44751</v>
      </c>
      <c r="C83" s="6">
        <v>44752</v>
      </c>
      <c r="D83" s="4">
        <v>579</v>
      </c>
      <c r="E83" s="4" t="str">
        <f>VLOOKUP(A83,HOP!A:L,12,0)</f>
        <v>579.00</v>
      </c>
      <c r="F83" s="4" t="str">
        <f>VLOOKUP(A83,HOP!A:C,3,0)</f>
        <v>2615805</v>
      </c>
      <c r="G83" s="4">
        <f t="shared" si="4"/>
        <v>0</v>
      </c>
      <c r="H83" s="4" t="str">
        <f t="shared" si="5"/>
        <v>，2615805</v>
      </c>
      <c r="I83" s="4" t="str">
        <f>VLOOKUP(A83,HOP!A:U,21,0)</f>
        <v>直采</v>
      </c>
    </row>
    <row r="84" s="4" customFormat="1" spans="1:9">
      <c r="A84" s="5">
        <v>18341746261</v>
      </c>
      <c r="B84" s="6">
        <v>44751</v>
      </c>
      <c r="C84" s="6">
        <v>44752</v>
      </c>
      <c r="D84" s="4">
        <v>400</v>
      </c>
      <c r="E84" s="4" t="str">
        <f>VLOOKUP(A84,HOP!A:L,12,0)</f>
        <v>400.00</v>
      </c>
      <c r="F84" s="4" t="str">
        <f>VLOOKUP(A84,HOP!A:C,3,0)</f>
        <v>2615814</v>
      </c>
      <c r="G84" s="4">
        <f t="shared" si="4"/>
        <v>0</v>
      </c>
      <c r="H84" s="4" t="str">
        <f t="shared" si="5"/>
        <v>，2615814</v>
      </c>
      <c r="I84" s="4" t="str">
        <f>VLOOKUP(A84,HOP!A:U,21,0)</f>
        <v>直采</v>
      </c>
    </row>
    <row r="85" s="4" customFormat="1" spans="1:9">
      <c r="A85" s="5">
        <v>18341786390</v>
      </c>
      <c r="B85" s="6">
        <v>44751</v>
      </c>
      <c r="C85" s="6">
        <v>44752</v>
      </c>
      <c r="D85" s="4">
        <v>670</v>
      </c>
      <c r="E85" s="4" t="str">
        <f>VLOOKUP(A85,HOP!A:L,12,0)</f>
        <v>670.00</v>
      </c>
      <c r="F85" s="4" t="str">
        <f>VLOOKUP(A85,HOP!A:C,3,0)</f>
        <v>2615822</v>
      </c>
      <c r="G85" s="4">
        <f t="shared" si="4"/>
        <v>0</v>
      </c>
      <c r="H85" s="4" t="str">
        <f t="shared" si="5"/>
        <v>，2615822</v>
      </c>
      <c r="I85" s="4" t="str">
        <f>VLOOKUP(A85,HOP!A:U,21,0)</f>
        <v>直采</v>
      </c>
    </row>
    <row r="86" s="4" customFormat="1" spans="1:9">
      <c r="A86" s="5">
        <v>18342082298</v>
      </c>
      <c r="B86" s="6">
        <v>44751</v>
      </c>
      <c r="C86" s="6">
        <v>44752</v>
      </c>
      <c r="D86" s="4">
        <v>154</v>
      </c>
      <c r="E86" s="4" t="str">
        <f>VLOOKUP(A86,HOP!A:L,12,0)</f>
        <v>154.00</v>
      </c>
      <c r="F86" s="4" t="str">
        <f>VLOOKUP(A86,HOP!A:C,3,0)</f>
        <v>2615874</v>
      </c>
      <c r="G86" s="4">
        <f t="shared" si="4"/>
        <v>0</v>
      </c>
      <c r="H86" s="4" t="str">
        <f t="shared" si="5"/>
        <v>，2615874</v>
      </c>
      <c r="I86" s="4" t="str">
        <f>VLOOKUP(A86,HOP!A:U,21,0)</f>
        <v>直采</v>
      </c>
    </row>
    <row r="87" s="4" customFormat="1" spans="1:9">
      <c r="A87" s="5">
        <v>18343182640</v>
      </c>
      <c r="B87" s="6">
        <v>44751</v>
      </c>
      <c r="C87" s="6">
        <v>44752</v>
      </c>
      <c r="D87" s="4">
        <v>579</v>
      </c>
      <c r="E87" s="4" t="str">
        <f>VLOOKUP(A87,HOP!A:L,12,0)</f>
        <v>579.00</v>
      </c>
      <c r="F87" s="4" t="str">
        <f>VLOOKUP(A87,HOP!A:C,3,0)</f>
        <v>2616029</v>
      </c>
      <c r="G87" s="4">
        <f t="shared" si="4"/>
        <v>0</v>
      </c>
      <c r="H87" s="4" t="str">
        <f t="shared" si="5"/>
        <v>，2616029</v>
      </c>
      <c r="I87" s="4" t="str">
        <f>VLOOKUP(A87,HOP!A:U,21,0)</f>
        <v>直采</v>
      </c>
    </row>
    <row r="89" spans="4:4">
      <c r="D89" s="4">
        <f>SUM(D2:D88)</f>
        <v>116661</v>
      </c>
    </row>
    <row r="94" spans="1:1">
      <c r="A94" s="4" t="s">
        <v>487</v>
      </c>
    </row>
    <row r="95" spans="1:1">
      <c r="A95" s="4" t="s">
        <v>488</v>
      </c>
    </row>
    <row r="96" spans="1:1">
      <c r="A96" s="4" t="s">
        <v>489</v>
      </c>
    </row>
  </sheetData>
  <autoFilter ref="A1:X87">
    <filterColumn colId="3">
      <filters>
        <filter val="200"/>
        <filter val="400"/>
        <filter val="700"/>
        <filter val="900"/>
        <filter val="2100"/>
        <filter val="2700"/>
        <filter val="3700"/>
        <filter val="1304"/>
        <filter val="3405"/>
        <filter val="206"/>
        <filter val="1008"/>
        <filter val="310"/>
        <filter val="410"/>
        <filter val="1110"/>
        <filter val="3110"/>
        <filter val="6310"/>
        <filter val="1111"/>
        <filter val="916"/>
        <filter val="2118"/>
        <filter val="2421"/>
        <filter val="822"/>
        <filter val="3522"/>
        <filter val="425"/>
        <filter val="925"/>
        <filter val="228"/>
        <filter val="628"/>
        <filter val="1128"/>
        <filter val="430"/>
        <filter val="930"/>
        <filter val="331"/>
        <filter val="734"/>
        <filter val="238"/>
        <filter val="240"/>
        <filter val="440"/>
        <filter val="640"/>
        <filter val="840"/>
        <filter val="2042"/>
        <filter val="443"/>
        <filter val="1644"/>
        <filter val="648"/>
        <filter val="1850"/>
        <filter val="3050"/>
        <filter val="3950"/>
        <filter val="1952"/>
        <filter val="2552"/>
        <filter val="154"/>
        <filter val="360"/>
        <filter val="1260"/>
        <filter val="3360"/>
        <filter val="1362"/>
        <filter val="264"/>
        <filter val="564"/>
        <filter val="670"/>
        <filter val="9072"/>
        <filter val="1474"/>
        <filter val="2075"/>
        <filter val="977"/>
        <filter val="2877"/>
        <filter val="579"/>
        <filter val="580"/>
        <filter val="1084"/>
        <filter val="3084"/>
        <filter val="186"/>
        <filter val="1388"/>
        <filter val="2388"/>
        <filter val="390"/>
        <filter val="3290"/>
        <filter val="392"/>
        <filter val="692"/>
        <filter val="3792"/>
        <filter val="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490</v>
      </c>
      <c r="B1" s="2" t="s">
        <v>491</v>
      </c>
      <c r="C1" s="2" t="s">
        <v>492</v>
      </c>
      <c r="D1" s="2" t="s">
        <v>493</v>
      </c>
      <c r="E1" s="2" t="s">
        <v>13</v>
      </c>
      <c r="F1" s="2" t="s">
        <v>5</v>
      </c>
      <c r="G1" s="2" t="s">
        <v>6</v>
      </c>
      <c r="H1" s="2" t="s">
        <v>494</v>
      </c>
      <c r="I1" s="2" t="s">
        <v>495</v>
      </c>
      <c r="J1" s="2" t="s">
        <v>496</v>
      </c>
      <c r="K1" s="2" t="s">
        <v>497</v>
      </c>
      <c r="L1" s="2" t="s">
        <v>498</v>
      </c>
      <c r="M1" s="2" t="s">
        <v>499</v>
      </c>
      <c r="N1" s="2" t="s">
        <v>500</v>
      </c>
      <c r="O1" s="2" t="s">
        <v>501</v>
      </c>
      <c r="P1" s="2" t="s">
        <v>502</v>
      </c>
      <c r="Q1" s="2" t="s">
        <v>503</v>
      </c>
      <c r="R1" s="2" t="s">
        <v>504</v>
      </c>
      <c r="S1" s="2" t="s">
        <v>505</v>
      </c>
      <c r="T1" s="2" t="s">
        <v>506</v>
      </c>
      <c r="U1" s="2" t="s">
        <v>507</v>
      </c>
    </row>
    <row r="2" s="1" customFormat="1" spans="1:21">
      <c r="A2" s="3">
        <v>18343182640</v>
      </c>
      <c r="B2" s="1" t="s">
        <v>508</v>
      </c>
      <c r="C2" s="1" t="s">
        <v>509</v>
      </c>
      <c r="D2" s="1" t="s">
        <v>510</v>
      </c>
      <c r="E2" s="1" t="s">
        <v>511</v>
      </c>
      <c r="F2" s="1" t="s">
        <v>508</v>
      </c>
      <c r="G2" s="1" t="s">
        <v>512</v>
      </c>
      <c r="H2" s="1" t="s">
        <v>513</v>
      </c>
      <c r="I2" s="1" t="s">
        <v>514</v>
      </c>
      <c r="J2" s="1" t="s">
        <v>515</v>
      </c>
      <c r="K2" s="1" t="s">
        <v>514</v>
      </c>
      <c r="L2" s="1" t="s">
        <v>514</v>
      </c>
      <c r="M2" s="1" t="s">
        <v>516</v>
      </c>
      <c r="N2" s="1" t="s">
        <v>516</v>
      </c>
      <c r="O2" s="1" t="s">
        <v>517</v>
      </c>
      <c r="P2" s="1" t="s">
        <v>518</v>
      </c>
      <c r="Q2" s="1" t="s">
        <v>519</v>
      </c>
      <c r="R2" s="1" t="s">
        <v>520</v>
      </c>
      <c r="S2" s="1" t="s">
        <v>521</v>
      </c>
      <c r="T2" s="1" t="s">
        <v>522</v>
      </c>
      <c r="U2" s="1" t="s">
        <v>523</v>
      </c>
    </row>
    <row r="3" s="1" customFormat="1" spans="1:21">
      <c r="A3" s="3">
        <v>18342082298</v>
      </c>
      <c r="B3" s="1" t="s">
        <v>508</v>
      </c>
      <c r="C3" s="1" t="s">
        <v>524</v>
      </c>
      <c r="D3" s="1" t="s">
        <v>525</v>
      </c>
      <c r="E3" s="1" t="s">
        <v>526</v>
      </c>
      <c r="F3" s="1" t="s">
        <v>508</v>
      </c>
      <c r="G3" s="1" t="s">
        <v>512</v>
      </c>
      <c r="H3" s="1" t="s">
        <v>513</v>
      </c>
      <c r="I3" s="1" t="s">
        <v>527</v>
      </c>
      <c r="J3" s="1" t="s">
        <v>515</v>
      </c>
      <c r="K3" s="1" t="s">
        <v>527</v>
      </c>
      <c r="L3" s="1" t="s">
        <v>527</v>
      </c>
      <c r="M3" s="1" t="s">
        <v>516</v>
      </c>
      <c r="N3" s="1" t="s">
        <v>516</v>
      </c>
      <c r="O3" s="1" t="s">
        <v>517</v>
      </c>
      <c r="P3" s="1" t="s">
        <v>518</v>
      </c>
      <c r="Q3" s="1" t="s">
        <v>519</v>
      </c>
      <c r="R3" s="1" t="s">
        <v>528</v>
      </c>
      <c r="S3" s="1" t="s">
        <v>521</v>
      </c>
      <c r="T3" s="1" t="s">
        <v>522</v>
      </c>
      <c r="U3" s="1" t="s">
        <v>523</v>
      </c>
    </row>
    <row r="4" s="1" customFormat="1" spans="1:21">
      <c r="A4" s="3">
        <v>18341786390</v>
      </c>
      <c r="B4" s="1" t="s">
        <v>508</v>
      </c>
      <c r="C4" s="1" t="s">
        <v>529</v>
      </c>
      <c r="D4" s="1" t="s">
        <v>530</v>
      </c>
      <c r="E4" s="1" t="s">
        <v>531</v>
      </c>
      <c r="F4" s="1" t="s">
        <v>508</v>
      </c>
      <c r="G4" s="1" t="s">
        <v>512</v>
      </c>
      <c r="H4" s="1" t="s">
        <v>513</v>
      </c>
      <c r="I4" s="1" t="s">
        <v>532</v>
      </c>
      <c r="J4" s="1" t="s">
        <v>515</v>
      </c>
      <c r="K4" s="1" t="s">
        <v>532</v>
      </c>
      <c r="L4" s="1" t="s">
        <v>532</v>
      </c>
      <c r="M4" s="1" t="s">
        <v>516</v>
      </c>
      <c r="N4" s="1" t="s">
        <v>516</v>
      </c>
      <c r="O4" s="1" t="s">
        <v>517</v>
      </c>
      <c r="P4" s="1" t="s">
        <v>518</v>
      </c>
      <c r="Q4" s="1" t="s">
        <v>519</v>
      </c>
      <c r="R4" s="1" t="s">
        <v>533</v>
      </c>
      <c r="S4" s="1" t="s">
        <v>521</v>
      </c>
      <c r="T4" s="1" t="s">
        <v>522</v>
      </c>
      <c r="U4" s="1" t="s">
        <v>523</v>
      </c>
    </row>
    <row r="5" s="1" customFormat="1" spans="1:21">
      <c r="A5" s="3">
        <v>18341746261</v>
      </c>
      <c r="B5" s="1" t="s">
        <v>508</v>
      </c>
      <c r="C5" s="1" t="s">
        <v>534</v>
      </c>
      <c r="D5" s="1" t="s">
        <v>535</v>
      </c>
      <c r="E5" s="1" t="s">
        <v>536</v>
      </c>
      <c r="F5" s="1" t="s">
        <v>508</v>
      </c>
      <c r="G5" s="1" t="s">
        <v>512</v>
      </c>
      <c r="H5" s="1" t="s">
        <v>513</v>
      </c>
      <c r="I5" s="1" t="s">
        <v>537</v>
      </c>
      <c r="J5" s="1" t="s">
        <v>515</v>
      </c>
      <c r="K5" s="1" t="s">
        <v>537</v>
      </c>
      <c r="L5" s="1" t="s">
        <v>537</v>
      </c>
      <c r="M5" s="1" t="s">
        <v>516</v>
      </c>
      <c r="N5" s="1" t="s">
        <v>516</v>
      </c>
      <c r="O5" s="1" t="s">
        <v>517</v>
      </c>
      <c r="P5" s="1" t="s">
        <v>518</v>
      </c>
      <c r="Q5" s="1" t="s">
        <v>519</v>
      </c>
      <c r="R5" s="1" t="s">
        <v>538</v>
      </c>
      <c r="S5" s="1" t="s">
        <v>521</v>
      </c>
      <c r="T5" s="1" t="s">
        <v>522</v>
      </c>
      <c r="U5" s="1" t="s">
        <v>523</v>
      </c>
    </row>
    <row r="6" s="1" customFormat="1" spans="1:21">
      <c r="A6" s="3">
        <v>18341657664</v>
      </c>
      <c r="B6" s="1" t="s">
        <v>508</v>
      </c>
      <c r="C6" s="1" t="s">
        <v>539</v>
      </c>
      <c r="D6" s="1" t="s">
        <v>510</v>
      </c>
      <c r="E6" s="1" t="s">
        <v>540</v>
      </c>
      <c r="F6" s="1" t="s">
        <v>508</v>
      </c>
      <c r="G6" s="1" t="s">
        <v>512</v>
      </c>
      <c r="H6" s="1" t="s">
        <v>513</v>
      </c>
      <c r="I6" s="1" t="s">
        <v>514</v>
      </c>
      <c r="J6" s="1" t="s">
        <v>515</v>
      </c>
      <c r="K6" s="1" t="s">
        <v>514</v>
      </c>
      <c r="L6" s="1" t="s">
        <v>514</v>
      </c>
      <c r="M6" s="1" t="s">
        <v>516</v>
      </c>
      <c r="N6" s="1" t="s">
        <v>516</v>
      </c>
      <c r="O6" s="1" t="s">
        <v>517</v>
      </c>
      <c r="P6" s="1" t="s">
        <v>518</v>
      </c>
      <c r="Q6" s="1" t="s">
        <v>519</v>
      </c>
      <c r="R6" s="1" t="s">
        <v>541</v>
      </c>
      <c r="S6" s="1" t="s">
        <v>521</v>
      </c>
      <c r="T6" s="1" t="s">
        <v>522</v>
      </c>
      <c r="U6" s="1" t="s">
        <v>523</v>
      </c>
    </row>
    <row r="7" s="1" customFormat="1" spans="1:21">
      <c r="A7" s="3">
        <v>18341563552</v>
      </c>
      <c r="B7" s="1" t="s">
        <v>508</v>
      </c>
      <c r="C7" s="1" t="s">
        <v>542</v>
      </c>
      <c r="D7" s="1" t="s">
        <v>510</v>
      </c>
      <c r="E7" s="1" t="s">
        <v>543</v>
      </c>
      <c r="F7" s="1" t="s">
        <v>508</v>
      </c>
      <c r="G7" s="1" t="s">
        <v>512</v>
      </c>
      <c r="H7" s="1" t="s">
        <v>513</v>
      </c>
      <c r="I7" s="1" t="s">
        <v>514</v>
      </c>
      <c r="J7" s="1" t="s">
        <v>515</v>
      </c>
      <c r="K7" s="1" t="s">
        <v>514</v>
      </c>
      <c r="L7" s="1" t="s">
        <v>514</v>
      </c>
      <c r="M7" s="1" t="s">
        <v>516</v>
      </c>
      <c r="N7" s="1" t="s">
        <v>516</v>
      </c>
      <c r="O7" s="1" t="s">
        <v>517</v>
      </c>
      <c r="P7" s="1" t="s">
        <v>518</v>
      </c>
      <c r="Q7" s="1" t="s">
        <v>519</v>
      </c>
      <c r="R7" s="1" t="s">
        <v>544</v>
      </c>
      <c r="S7" s="1" t="s">
        <v>521</v>
      </c>
      <c r="T7" s="1" t="s">
        <v>522</v>
      </c>
      <c r="U7" s="1" t="s">
        <v>523</v>
      </c>
    </row>
    <row r="8" s="1" customFormat="1" spans="1:21">
      <c r="A8" s="3">
        <v>18341527433</v>
      </c>
      <c r="B8" s="1" t="s">
        <v>508</v>
      </c>
      <c r="C8" s="1" t="s">
        <v>545</v>
      </c>
      <c r="D8" s="1" t="s">
        <v>525</v>
      </c>
      <c r="E8" s="1" t="s">
        <v>546</v>
      </c>
      <c r="F8" s="1" t="s">
        <v>508</v>
      </c>
      <c r="G8" s="1" t="s">
        <v>512</v>
      </c>
      <c r="H8" s="1" t="s">
        <v>513</v>
      </c>
      <c r="I8" s="1" t="s">
        <v>527</v>
      </c>
      <c r="J8" s="1" t="s">
        <v>515</v>
      </c>
      <c r="K8" s="1" t="s">
        <v>527</v>
      </c>
      <c r="L8" s="1" t="s">
        <v>527</v>
      </c>
      <c r="M8" s="1" t="s">
        <v>516</v>
      </c>
      <c r="N8" s="1" t="s">
        <v>516</v>
      </c>
      <c r="O8" s="1" t="s">
        <v>517</v>
      </c>
      <c r="P8" s="1" t="s">
        <v>518</v>
      </c>
      <c r="Q8" s="1" t="s">
        <v>519</v>
      </c>
      <c r="R8" s="1" t="s">
        <v>547</v>
      </c>
      <c r="S8" s="1" t="s">
        <v>521</v>
      </c>
      <c r="T8" s="1" t="s">
        <v>522</v>
      </c>
      <c r="U8" s="1" t="s">
        <v>523</v>
      </c>
    </row>
    <row r="9" s="1" customFormat="1" spans="1:21">
      <c r="A9" s="3">
        <v>18341196819</v>
      </c>
      <c r="B9" s="1" t="s">
        <v>508</v>
      </c>
      <c r="C9" s="1" t="s">
        <v>548</v>
      </c>
      <c r="D9" s="1" t="s">
        <v>510</v>
      </c>
      <c r="E9" s="1" t="s">
        <v>549</v>
      </c>
      <c r="F9" s="1" t="s">
        <v>508</v>
      </c>
      <c r="G9" s="1" t="s">
        <v>512</v>
      </c>
      <c r="H9" s="1" t="s">
        <v>513</v>
      </c>
      <c r="I9" s="1" t="s">
        <v>550</v>
      </c>
      <c r="J9" s="1" t="s">
        <v>515</v>
      </c>
      <c r="K9" s="1" t="s">
        <v>550</v>
      </c>
      <c r="L9" s="1" t="s">
        <v>550</v>
      </c>
      <c r="M9" s="1" t="s">
        <v>516</v>
      </c>
      <c r="N9" s="1" t="s">
        <v>516</v>
      </c>
      <c r="O9" s="1" t="s">
        <v>517</v>
      </c>
      <c r="P9" s="1" t="s">
        <v>518</v>
      </c>
      <c r="Q9" s="1" t="s">
        <v>519</v>
      </c>
      <c r="R9" s="1" t="s">
        <v>551</v>
      </c>
      <c r="S9" s="1" t="s">
        <v>521</v>
      </c>
      <c r="T9" s="1" t="s">
        <v>522</v>
      </c>
      <c r="U9" s="1" t="s">
        <v>523</v>
      </c>
    </row>
    <row r="10" s="1" customFormat="1" spans="1:21">
      <c r="A10" s="3">
        <v>18340665107</v>
      </c>
      <c r="B10" s="1" t="s">
        <v>508</v>
      </c>
      <c r="C10" s="1" t="s">
        <v>552</v>
      </c>
      <c r="D10" s="1" t="s">
        <v>510</v>
      </c>
      <c r="E10" s="1" t="s">
        <v>553</v>
      </c>
      <c r="F10" s="1" t="s">
        <v>508</v>
      </c>
      <c r="G10" s="1" t="s">
        <v>512</v>
      </c>
      <c r="H10" s="1" t="s">
        <v>513</v>
      </c>
      <c r="I10" s="1" t="s">
        <v>554</v>
      </c>
      <c r="J10" s="1" t="s">
        <v>515</v>
      </c>
      <c r="K10" s="1" t="s">
        <v>554</v>
      </c>
      <c r="L10" s="1" t="s">
        <v>554</v>
      </c>
      <c r="M10" s="1" t="s">
        <v>516</v>
      </c>
      <c r="N10" s="1" t="s">
        <v>516</v>
      </c>
      <c r="O10" s="1" t="s">
        <v>517</v>
      </c>
      <c r="P10" s="1" t="s">
        <v>518</v>
      </c>
      <c r="Q10" s="1" t="s">
        <v>519</v>
      </c>
      <c r="R10" s="1" t="s">
        <v>555</v>
      </c>
      <c r="S10" s="1" t="s">
        <v>521</v>
      </c>
      <c r="T10" s="1" t="s">
        <v>522</v>
      </c>
      <c r="U10" s="1" t="s">
        <v>523</v>
      </c>
    </row>
    <row r="11" s="1" customFormat="1" spans="1:21">
      <c r="A11" s="3">
        <v>18340650447</v>
      </c>
      <c r="B11" s="1" t="s">
        <v>508</v>
      </c>
      <c r="C11" s="1" t="s">
        <v>556</v>
      </c>
      <c r="D11" s="1" t="s">
        <v>557</v>
      </c>
      <c r="E11" s="1" t="s">
        <v>558</v>
      </c>
      <c r="F11" s="1" t="s">
        <v>508</v>
      </c>
      <c r="G11" s="1" t="s">
        <v>512</v>
      </c>
      <c r="H11" s="1" t="s">
        <v>513</v>
      </c>
      <c r="I11" s="1" t="s">
        <v>559</v>
      </c>
      <c r="J11" s="1" t="s">
        <v>515</v>
      </c>
      <c r="K11" s="1" t="s">
        <v>559</v>
      </c>
      <c r="L11" s="1" t="s">
        <v>559</v>
      </c>
      <c r="M11" s="1" t="s">
        <v>516</v>
      </c>
      <c r="N11" s="1" t="s">
        <v>516</v>
      </c>
      <c r="O11" s="1" t="s">
        <v>517</v>
      </c>
      <c r="P11" s="1" t="s">
        <v>518</v>
      </c>
      <c r="Q11" s="1" t="s">
        <v>519</v>
      </c>
      <c r="R11" s="1" t="s">
        <v>560</v>
      </c>
      <c r="S11" s="1" t="s">
        <v>521</v>
      </c>
      <c r="T11" s="1" t="s">
        <v>522</v>
      </c>
      <c r="U11" s="1" t="s">
        <v>523</v>
      </c>
    </row>
    <row r="12" s="1" customFormat="1" spans="1:21">
      <c r="A12" s="3">
        <v>18340512786</v>
      </c>
      <c r="B12" s="1" t="s">
        <v>508</v>
      </c>
      <c r="C12" s="1" t="s">
        <v>561</v>
      </c>
      <c r="D12" s="1" t="s">
        <v>562</v>
      </c>
      <c r="E12" s="1" t="s">
        <v>563</v>
      </c>
      <c r="F12" s="1" t="s">
        <v>508</v>
      </c>
      <c r="G12" s="1" t="s">
        <v>512</v>
      </c>
      <c r="H12" s="1" t="s">
        <v>513</v>
      </c>
      <c r="I12" s="1" t="s">
        <v>564</v>
      </c>
      <c r="J12" s="1" t="s">
        <v>515</v>
      </c>
      <c r="K12" s="1" t="s">
        <v>564</v>
      </c>
      <c r="L12" s="1" t="s">
        <v>564</v>
      </c>
      <c r="M12" s="1" t="s">
        <v>516</v>
      </c>
      <c r="N12" s="1" t="s">
        <v>516</v>
      </c>
      <c r="O12" s="1" t="s">
        <v>517</v>
      </c>
      <c r="P12" s="1" t="s">
        <v>518</v>
      </c>
      <c r="Q12" s="1" t="s">
        <v>519</v>
      </c>
      <c r="R12" s="1" t="s">
        <v>565</v>
      </c>
      <c r="S12" s="1" t="s">
        <v>521</v>
      </c>
      <c r="T12" s="1" t="s">
        <v>522</v>
      </c>
      <c r="U12" s="1" t="s">
        <v>523</v>
      </c>
    </row>
    <row r="13" s="1" customFormat="1" spans="1:21">
      <c r="A13" s="3">
        <v>18340354265</v>
      </c>
      <c r="B13" s="1" t="s">
        <v>508</v>
      </c>
      <c r="C13" s="1" t="s">
        <v>566</v>
      </c>
      <c r="D13" s="1" t="s">
        <v>530</v>
      </c>
      <c r="E13" s="1" t="s">
        <v>567</v>
      </c>
      <c r="F13" s="1" t="s">
        <v>508</v>
      </c>
      <c r="G13" s="1" t="s">
        <v>512</v>
      </c>
      <c r="H13" s="1" t="s">
        <v>513</v>
      </c>
      <c r="I13" s="1" t="s">
        <v>568</v>
      </c>
      <c r="J13" s="1" t="s">
        <v>515</v>
      </c>
      <c r="K13" s="1" t="s">
        <v>568</v>
      </c>
      <c r="L13" s="1" t="s">
        <v>568</v>
      </c>
      <c r="M13" s="1" t="s">
        <v>516</v>
      </c>
      <c r="N13" s="1" t="s">
        <v>516</v>
      </c>
      <c r="O13" s="1" t="s">
        <v>517</v>
      </c>
      <c r="P13" s="1" t="s">
        <v>518</v>
      </c>
      <c r="Q13" s="1" t="s">
        <v>519</v>
      </c>
      <c r="R13" s="1" t="s">
        <v>569</v>
      </c>
      <c r="S13" s="1" t="s">
        <v>521</v>
      </c>
      <c r="T13" s="1" t="s">
        <v>522</v>
      </c>
      <c r="U13" s="1" t="s">
        <v>523</v>
      </c>
    </row>
    <row r="14" s="1" customFormat="1" spans="1:21">
      <c r="A14" s="3">
        <v>18339964330</v>
      </c>
      <c r="B14" s="1" t="s">
        <v>508</v>
      </c>
      <c r="C14" s="1" t="s">
        <v>570</v>
      </c>
      <c r="D14" s="1" t="s">
        <v>571</v>
      </c>
      <c r="E14" s="1" t="s">
        <v>572</v>
      </c>
      <c r="F14" s="1" t="s">
        <v>508</v>
      </c>
      <c r="G14" s="1" t="s">
        <v>512</v>
      </c>
      <c r="H14" s="1" t="s">
        <v>513</v>
      </c>
      <c r="I14" s="1" t="s">
        <v>573</v>
      </c>
      <c r="J14" s="1" t="s">
        <v>515</v>
      </c>
      <c r="K14" s="1" t="s">
        <v>573</v>
      </c>
      <c r="L14" s="1" t="s">
        <v>573</v>
      </c>
      <c r="M14" s="1" t="s">
        <v>516</v>
      </c>
      <c r="N14" s="1" t="s">
        <v>516</v>
      </c>
      <c r="O14" s="1" t="s">
        <v>517</v>
      </c>
      <c r="P14" s="1" t="s">
        <v>518</v>
      </c>
      <c r="Q14" s="1" t="s">
        <v>519</v>
      </c>
      <c r="R14" s="1" t="s">
        <v>574</v>
      </c>
      <c r="S14" s="1" t="s">
        <v>521</v>
      </c>
      <c r="T14" s="1" t="s">
        <v>522</v>
      </c>
      <c r="U14" s="1" t="s">
        <v>523</v>
      </c>
    </row>
    <row r="15" s="1" customFormat="1" spans="1:21">
      <c r="A15" s="3">
        <v>18339595017</v>
      </c>
      <c r="B15" s="1" t="s">
        <v>508</v>
      </c>
      <c r="C15" s="1" t="s">
        <v>575</v>
      </c>
      <c r="D15" s="1" t="s">
        <v>535</v>
      </c>
      <c r="E15" s="1" t="s">
        <v>576</v>
      </c>
      <c r="F15" s="1" t="s">
        <v>508</v>
      </c>
      <c r="G15" s="1" t="s">
        <v>512</v>
      </c>
      <c r="H15" s="1" t="s">
        <v>513</v>
      </c>
      <c r="I15" s="1" t="s">
        <v>577</v>
      </c>
      <c r="J15" s="1" t="s">
        <v>515</v>
      </c>
      <c r="K15" s="1" t="s">
        <v>577</v>
      </c>
      <c r="L15" s="1" t="s">
        <v>577</v>
      </c>
      <c r="M15" s="1" t="s">
        <v>516</v>
      </c>
      <c r="N15" s="1" t="s">
        <v>516</v>
      </c>
      <c r="O15" s="1" t="s">
        <v>517</v>
      </c>
      <c r="P15" s="1" t="s">
        <v>518</v>
      </c>
      <c r="Q15" s="1" t="s">
        <v>519</v>
      </c>
      <c r="R15" s="1" t="s">
        <v>578</v>
      </c>
      <c r="S15" s="1" t="s">
        <v>521</v>
      </c>
      <c r="T15" s="1" t="s">
        <v>522</v>
      </c>
      <c r="U15" s="1" t="s">
        <v>523</v>
      </c>
    </row>
    <row r="16" s="1" customFormat="1" spans="1:21">
      <c r="A16" s="3">
        <v>18336521802</v>
      </c>
      <c r="B16" s="1" t="s">
        <v>508</v>
      </c>
      <c r="C16" s="1" t="s">
        <v>579</v>
      </c>
      <c r="D16" s="1" t="s">
        <v>571</v>
      </c>
      <c r="E16" s="1" t="s">
        <v>580</v>
      </c>
      <c r="F16" s="1" t="s">
        <v>508</v>
      </c>
      <c r="G16" s="1" t="s">
        <v>512</v>
      </c>
      <c r="H16" s="1" t="s">
        <v>513</v>
      </c>
      <c r="I16" s="1" t="s">
        <v>581</v>
      </c>
      <c r="J16" s="1" t="s">
        <v>515</v>
      </c>
      <c r="K16" s="1" t="s">
        <v>581</v>
      </c>
      <c r="L16" s="1" t="s">
        <v>581</v>
      </c>
      <c r="M16" s="1" t="s">
        <v>516</v>
      </c>
      <c r="N16" s="1" t="s">
        <v>516</v>
      </c>
      <c r="O16" s="1" t="s">
        <v>517</v>
      </c>
      <c r="P16" s="1" t="s">
        <v>518</v>
      </c>
      <c r="Q16" s="1" t="s">
        <v>519</v>
      </c>
      <c r="R16" s="1" t="s">
        <v>582</v>
      </c>
      <c r="S16" s="1" t="s">
        <v>521</v>
      </c>
      <c r="T16" s="1" t="s">
        <v>522</v>
      </c>
      <c r="U16" s="1" t="s">
        <v>523</v>
      </c>
    </row>
    <row r="17" s="1" customFormat="1" spans="1:21">
      <c r="A17" s="3">
        <v>18336144112</v>
      </c>
      <c r="B17" s="1" t="s">
        <v>508</v>
      </c>
      <c r="C17" s="1" t="s">
        <v>583</v>
      </c>
      <c r="D17" s="1" t="s">
        <v>584</v>
      </c>
      <c r="E17" s="1" t="s">
        <v>585</v>
      </c>
      <c r="F17" s="1" t="s">
        <v>508</v>
      </c>
      <c r="G17" s="1" t="s">
        <v>512</v>
      </c>
      <c r="H17" s="1" t="s">
        <v>513</v>
      </c>
      <c r="I17" s="1" t="s">
        <v>586</v>
      </c>
      <c r="J17" s="1" t="s">
        <v>515</v>
      </c>
      <c r="K17" s="1" t="s">
        <v>586</v>
      </c>
      <c r="L17" s="1" t="s">
        <v>586</v>
      </c>
      <c r="M17" s="1" t="s">
        <v>516</v>
      </c>
      <c r="N17" s="1" t="s">
        <v>516</v>
      </c>
      <c r="O17" s="1" t="s">
        <v>517</v>
      </c>
      <c r="P17" s="1" t="s">
        <v>518</v>
      </c>
      <c r="Q17" s="1" t="s">
        <v>519</v>
      </c>
      <c r="R17" s="1" t="s">
        <v>587</v>
      </c>
      <c r="S17" s="1" t="s">
        <v>521</v>
      </c>
      <c r="T17" s="1" t="s">
        <v>522</v>
      </c>
      <c r="U17" s="1" t="s">
        <v>523</v>
      </c>
    </row>
    <row r="18" s="1" customFormat="1" spans="1:21">
      <c r="A18" s="3">
        <v>18335999951</v>
      </c>
      <c r="B18" s="1" t="s">
        <v>508</v>
      </c>
      <c r="C18" s="1" t="s">
        <v>588</v>
      </c>
      <c r="D18" s="1" t="s">
        <v>589</v>
      </c>
      <c r="E18" s="1" t="s">
        <v>590</v>
      </c>
      <c r="F18" s="1" t="s">
        <v>508</v>
      </c>
      <c r="G18" s="1" t="s">
        <v>512</v>
      </c>
      <c r="H18" s="1" t="s">
        <v>513</v>
      </c>
      <c r="I18" s="1" t="s">
        <v>591</v>
      </c>
      <c r="J18" s="1" t="s">
        <v>515</v>
      </c>
      <c r="K18" s="1" t="s">
        <v>591</v>
      </c>
      <c r="L18" s="1" t="s">
        <v>591</v>
      </c>
      <c r="M18" s="1" t="s">
        <v>516</v>
      </c>
      <c r="N18" s="1" t="s">
        <v>516</v>
      </c>
      <c r="O18" s="1" t="s">
        <v>517</v>
      </c>
      <c r="P18" s="1" t="s">
        <v>518</v>
      </c>
      <c r="Q18" s="1" t="s">
        <v>519</v>
      </c>
      <c r="R18" s="1" t="s">
        <v>592</v>
      </c>
      <c r="S18" s="1" t="s">
        <v>521</v>
      </c>
      <c r="T18" s="1" t="s">
        <v>522</v>
      </c>
      <c r="U18" s="1" t="s">
        <v>523</v>
      </c>
    </row>
    <row r="19" s="1" customFormat="1" spans="1:21">
      <c r="A19" s="3">
        <v>18335800280</v>
      </c>
      <c r="B19" s="1" t="s">
        <v>593</v>
      </c>
      <c r="C19" s="1" t="s">
        <v>594</v>
      </c>
      <c r="D19" s="1" t="s">
        <v>595</v>
      </c>
      <c r="E19" s="1" t="s">
        <v>596</v>
      </c>
      <c r="F19" s="1" t="s">
        <v>508</v>
      </c>
      <c r="G19" s="1" t="s">
        <v>512</v>
      </c>
      <c r="H19" s="1" t="s">
        <v>513</v>
      </c>
      <c r="I19" s="1" t="s">
        <v>597</v>
      </c>
      <c r="J19" s="1" t="s">
        <v>515</v>
      </c>
      <c r="K19" s="1" t="s">
        <v>597</v>
      </c>
      <c r="L19" s="1" t="s">
        <v>597</v>
      </c>
      <c r="M19" s="1" t="s">
        <v>516</v>
      </c>
      <c r="N19" s="1" t="s">
        <v>516</v>
      </c>
      <c r="O19" s="1" t="s">
        <v>517</v>
      </c>
      <c r="P19" s="1" t="s">
        <v>518</v>
      </c>
      <c r="Q19" s="1" t="s">
        <v>519</v>
      </c>
      <c r="R19" s="1" t="s">
        <v>598</v>
      </c>
      <c r="S19" s="1" t="s">
        <v>521</v>
      </c>
      <c r="T19" s="1" t="s">
        <v>522</v>
      </c>
      <c r="U19" s="1" t="s">
        <v>523</v>
      </c>
    </row>
    <row r="20" s="1" customFormat="1" spans="1:21">
      <c r="A20" s="3">
        <v>18334361768</v>
      </c>
      <c r="B20" s="1" t="s">
        <v>593</v>
      </c>
      <c r="C20" s="1" t="s">
        <v>599</v>
      </c>
      <c r="D20" s="1" t="s">
        <v>600</v>
      </c>
      <c r="E20" s="1" t="s">
        <v>601</v>
      </c>
      <c r="F20" s="1" t="s">
        <v>508</v>
      </c>
      <c r="G20" s="1" t="s">
        <v>512</v>
      </c>
      <c r="H20" s="1" t="s">
        <v>513</v>
      </c>
      <c r="I20" s="1" t="s">
        <v>602</v>
      </c>
      <c r="J20" s="1" t="s">
        <v>515</v>
      </c>
      <c r="K20" s="1" t="s">
        <v>602</v>
      </c>
      <c r="L20" s="1" t="s">
        <v>602</v>
      </c>
      <c r="M20" s="1" t="s">
        <v>516</v>
      </c>
      <c r="N20" s="1" t="s">
        <v>516</v>
      </c>
      <c r="O20" s="1" t="s">
        <v>517</v>
      </c>
      <c r="P20" s="1" t="s">
        <v>518</v>
      </c>
      <c r="Q20" s="1" t="s">
        <v>519</v>
      </c>
      <c r="R20" s="1" t="s">
        <v>603</v>
      </c>
      <c r="S20" s="1" t="s">
        <v>521</v>
      </c>
      <c r="T20" s="1" t="s">
        <v>522</v>
      </c>
      <c r="U20" s="1" t="s">
        <v>523</v>
      </c>
    </row>
    <row r="21" s="1" customFormat="1" spans="1:21">
      <c r="A21" s="3">
        <v>18334280685</v>
      </c>
      <c r="B21" s="1" t="s">
        <v>593</v>
      </c>
      <c r="C21" s="1" t="s">
        <v>604</v>
      </c>
      <c r="D21" s="1" t="s">
        <v>557</v>
      </c>
      <c r="E21" s="1" t="s">
        <v>605</v>
      </c>
      <c r="F21" s="1" t="s">
        <v>508</v>
      </c>
      <c r="G21" s="1" t="s">
        <v>512</v>
      </c>
      <c r="H21" s="1" t="s">
        <v>513</v>
      </c>
      <c r="I21" s="1" t="s">
        <v>606</v>
      </c>
      <c r="J21" s="1" t="s">
        <v>515</v>
      </c>
      <c r="K21" s="1" t="s">
        <v>606</v>
      </c>
      <c r="L21" s="1" t="s">
        <v>606</v>
      </c>
      <c r="M21" s="1" t="s">
        <v>516</v>
      </c>
      <c r="N21" s="1" t="s">
        <v>516</v>
      </c>
      <c r="O21" s="1" t="s">
        <v>517</v>
      </c>
      <c r="P21" s="1" t="s">
        <v>518</v>
      </c>
      <c r="Q21" s="1" t="s">
        <v>519</v>
      </c>
      <c r="R21" s="1" t="s">
        <v>607</v>
      </c>
      <c r="S21" s="1" t="s">
        <v>521</v>
      </c>
      <c r="T21" s="1" t="s">
        <v>522</v>
      </c>
      <c r="U21" s="1" t="s">
        <v>523</v>
      </c>
    </row>
    <row r="22" s="1" customFormat="1" spans="1:21">
      <c r="A22" s="3">
        <v>18329365368</v>
      </c>
      <c r="B22" s="1" t="s">
        <v>593</v>
      </c>
      <c r="C22" s="1" t="s">
        <v>608</v>
      </c>
      <c r="D22" s="1" t="s">
        <v>609</v>
      </c>
      <c r="E22" s="1" t="s">
        <v>610</v>
      </c>
      <c r="F22" s="1" t="s">
        <v>508</v>
      </c>
      <c r="G22" s="1" t="s">
        <v>512</v>
      </c>
      <c r="H22" s="1" t="s">
        <v>513</v>
      </c>
      <c r="I22" s="1" t="s">
        <v>611</v>
      </c>
      <c r="J22" s="1" t="s">
        <v>515</v>
      </c>
      <c r="K22" s="1" t="s">
        <v>611</v>
      </c>
      <c r="L22" s="1" t="s">
        <v>611</v>
      </c>
      <c r="M22" s="1" t="s">
        <v>516</v>
      </c>
      <c r="N22" s="1" t="s">
        <v>516</v>
      </c>
      <c r="O22" s="1" t="s">
        <v>517</v>
      </c>
      <c r="P22" s="1" t="s">
        <v>518</v>
      </c>
      <c r="Q22" s="1" t="s">
        <v>519</v>
      </c>
      <c r="R22" s="1" t="s">
        <v>612</v>
      </c>
      <c r="S22" s="1" t="s">
        <v>521</v>
      </c>
      <c r="T22" s="1" t="s">
        <v>522</v>
      </c>
      <c r="U22" s="1" t="s">
        <v>523</v>
      </c>
    </row>
    <row r="23" s="1" customFormat="1" spans="1:21">
      <c r="A23" s="3">
        <v>18327036207</v>
      </c>
      <c r="B23" s="1" t="s">
        <v>593</v>
      </c>
      <c r="C23" s="1" t="s">
        <v>613</v>
      </c>
      <c r="D23" s="1" t="s">
        <v>614</v>
      </c>
      <c r="E23" s="1" t="s">
        <v>615</v>
      </c>
      <c r="F23" s="1" t="s">
        <v>593</v>
      </c>
      <c r="G23" s="1" t="s">
        <v>512</v>
      </c>
      <c r="H23" s="1" t="s">
        <v>513</v>
      </c>
      <c r="I23" s="1" t="s">
        <v>616</v>
      </c>
      <c r="J23" s="1" t="s">
        <v>515</v>
      </c>
      <c r="K23" s="1" t="s">
        <v>616</v>
      </c>
      <c r="L23" s="1" t="s">
        <v>616</v>
      </c>
      <c r="M23" s="1" t="s">
        <v>516</v>
      </c>
      <c r="N23" s="1" t="s">
        <v>516</v>
      </c>
      <c r="O23" s="1" t="s">
        <v>517</v>
      </c>
      <c r="P23" s="1" t="s">
        <v>518</v>
      </c>
      <c r="Q23" s="1" t="s">
        <v>519</v>
      </c>
      <c r="R23" s="1" t="s">
        <v>617</v>
      </c>
      <c r="S23" s="1" t="s">
        <v>521</v>
      </c>
      <c r="T23" s="1" t="s">
        <v>522</v>
      </c>
      <c r="U23" s="1" t="s">
        <v>523</v>
      </c>
    </row>
    <row r="24" s="1" customFormat="1" spans="1:21">
      <c r="A24" s="3">
        <v>18326956994</v>
      </c>
      <c r="B24" s="1" t="s">
        <v>593</v>
      </c>
      <c r="C24" s="1" t="s">
        <v>618</v>
      </c>
      <c r="D24" s="1" t="s">
        <v>510</v>
      </c>
      <c r="E24" s="1" t="s">
        <v>619</v>
      </c>
      <c r="F24" s="1" t="s">
        <v>593</v>
      </c>
      <c r="G24" s="1" t="s">
        <v>512</v>
      </c>
      <c r="H24" s="1" t="s">
        <v>513</v>
      </c>
      <c r="I24" s="1" t="s">
        <v>620</v>
      </c>
      <c r="J24" s="1" t="s">
        <v>515</v>
      </c>
      <c r="K24" s="1" t="s">
        <v>620</v>
      </c>
      <c r="L24" s="1" t="s">
        <v>620</v>
      </c>
      <c r="M24" s="1" t="s">
        <v>516</v>
      </c>
      <c r="N24" s="1" t="s">
        <v>516</v>
      </c>
      <c r="O24" s="1" t="s">
        <v>517</v>
      </c>
      <c r="P24" s="1" t="s">
        <v>518</v>
      </c>
      <c r="Q24" s="1" t="s">
        <v>519</v>
      </c>
      <c r="R24" s="1" t="s">
        <v>621</v>
      </c>
      <c r="S24" s="1" t="s">
        <v>521</v>
      </c>
      <c r="T24" s="1" t="s">
        <v>522</v>
      </c>
      <c r="U24" s="1" t="s">
        <v>523</v>
      </c>
    </row>
    <row r="25" s="1" customFormat="1" spans="1:21">
      <c r="A25" s="3">
        <v>18325833143</v>
      </c>
      <c r="B25" s="1" t="s">
        <v>622</v>
      </c>
      <c r="C25" s="1" t="s">
        <v>623</v>
      </c>
      <c r="D25" s="1" t="s">
        <v>624</v>
      </c>
      <c r="E25" s="1" t="s">
        <v>625</v>
      </c>
      <c r="F25" s="1" t="s">
        <v>508</v>
      </c>
      <c r="G25" s="1" t="s">
        <v>512</v>
      </c>
      <c r="H25" s="1" t="s">
        <v>513</v>
      </c>
      <c r="I25" s="1" t="s">
        <v>626</v>
      </c>
      <c r="J25" s="1" t="s">
        <v>515</v>
      </c>
      <c r="K25" s="1" t="s">
        <v>626</v>
      </c>
      <c r="L25" s="1" t="s">
        <v>626</v>
      </c>
      <c r="M25" s="1" t="s">
        <v>516</v>
      </c>
      <c r="N25" s="1" t="s">
        <v>516</v>
      </c>
      <c r="O25" s="1" t="s">
        <v>517</v>
      </c>
      <c r="P25" s="1" t="s">
        <v>518</v>
      </c>
      <c r="Q25" s="1" t="s">
        <v>519</v>
      </c>
      <c r="R25" s="1" t="s">
        <v>627</v>
      </c>
      <c r="S25" s="1" t="s">
        <v>521</v>
      </c>
      <c r="T25" s="1" t="s">
        <v>522</v>
      </c>
      <c r="U25" s="1" t="s">
        <v>523</v>
      </c>
    </row>
    <row r="26" s="1" customFormat="1" spans="1:21">
      <c r="A26" s="3">
        <v>18319268556</v>
      </c>
      <c r="B26" s="1" t="s">
        <v>622</v>
      </c>
      <c r="C26" s="1" t="s">
        <v>628</v>
      </c>
      <c r="D26" s="1" t="s">
        <v>629</v>
      </c>
      <c r="E26" s="1" t="s">
        <v>630</v>
      </c>
      <c r="F26" s="1" t="s">
        <v>593</v>
      </c>
      <c r="G26" s="1" t="s">
        <v>512</v>
      </c>
      <c r="H26" s="1" t="s">
        <v>513</v>
      </c>
      <c r="I26" s="1" t="s">
        <v>631</v>
      </c>
      <c r="J26" s="1" t="s">
        <v>515</v>
      </c>
      <c r="K26" s="1" t="s">
        <v>631</v>
      </c>
      <c r="L26" s="1" t="s">
        <v>631</v>
      </c>
      <c r="M26" s="1" t="s">
        <v>516</v>
      </c>
      <c r="N26" s="1" t="s">
        <v>516</v>
      </c>
      <c r="O26" s="1" t="s">
        <v>517</v>
      </c>
      <c r="P26" s="1" t="s">
        <v>518</v>
      </c>
      <c r="Q26" s="1" t="s">
        <v>519</v>
      </c>
      <c r="R26" s="1" t="s">
        <v>632</v>
      </c>
      <c r="S26" s="1" t="s">
        <v>521</v>
      </c>
      <c r="T26" s="1" t="s">
        <v>522</v>
      </c>
      <c r="U26" s="1" t="s">
        <v>523</v>
      </c>
    </row>
    <row r="27" s="1" customFormat="1" spans="1:21">
      <c r="A27" s="3">
        <v>18319265902</v>
      </c>
      <c r="B27" s="1" t="s">
        <v>622</v>
      </c>
      <c r="C27" s="1" t="s">
        <v>633</v>
      </c>
      <c r="D27" s="1" t="s">
        <v>629</v>
      </c>
      <c r="E27" s="1" t="s">
        <v>634</v>
      </c>
      <c r="F27" s="1" t="s">
        <v>593</v>
      </c>
      <c r="G27" s="1" t="s">
        <v>512</v>
      </c>
      <c r="H27" s="1" t="s">
        <v>513</v>
      </c>
      <c r="I27" s="1" t="s">
        <v>631</v>
      </c>
      <c r="J27" s="1" t="s">
        <v>515</v>
      </c>
      <c r="K27" s="1" t="s">
        <v>631</v>
      </c>
      <c r="L27" s="1" t="s">
        <v>631</v>
      </c>
      <c r="M27" s="1" t="s">
        <v>516</v>
      </c>
      <c r="N27" s="1" t="s">
        <v>516</v>
      </c>
      <c r="O27" s="1" t="s">
        <v>517</v>
      </c>
      <c r="P27" s="1" t="s">
        <v>518</v>
      </c>
      <c r="Q27" s="1" t="s">
        <v>519</v>
      </c>
      <c r="R27" s="1" t="s">
        <v>635</v>
      </c>
      <c r="S27" s="1" t="s">
        <v>521</v>
      </c>
      <c r="T27" s="1" t="s">
        <v>522</v>
      </c>
      <c r="U27" s="1" t="s">
        <v>523</v>
      </c>
    </row>
    <row r="28" s="1" customFormat="1" spans="1:21">
      <c r="A28" s="3">
        <v>18319201032</v>
      </c>
      <c r="B28" s="1" t="s">
        <v>622</v>
      </c>
      <c r="C28" s="1" t="s">
        <v>636</v>
      </c>
      <c r="D28" s="1" t="s">
        <v>637</v>
      </c>
      <c r="E28" s="1" t="s">
        <v>638</v>
      </c>
      <c r="F28" s="1" t="s">
        <v>593</v>
      </c>
      <c r="G28" s="1" t="s">
        <v>512</v>
      </c>
      <c r="H28" s="1" t="s">
        <v>513</v>
      </c>
      <c r="I28" s="1" t="s">
        <v>639</v>
      </c>
      <c r="J28" s="1" t="s">
        <v>515</v>
      </c>
      <c r="K28" s="1" t="s">
        <v>639</v>
      </c>
      <c r="L28" s="1" t="s">
        <v>640</v>
      </c>
      <c r="M28" s="1" t="s">
        <v>641</v>
      </c>
      <c r="N28" s="1" t="s">
        <v>641</v>
      </c>
      <c r="O28" s="1" t="s">
        <v>517</v>
      </c>
      <c r="P28" s="1" t="s">
        <v>518</v>
      </c>
      <c r="Q28" s="1" t="s">
        <v>519</v>
      </c>
      <c r="R28" s="1" t="s">
        <v>642</v>
      </c>
      <c r="S28" s="1" t="s">
        <v>521</v>
      </c>
      <c r="T28" s="1" t="s">
        <v>522</v>
      </c>
      <c r="U28" s="1" t="s">
        <v>523</v>
      </c>
    </row>
    <row r="29" s="1" customFormat="1" spans="1:21">
      <c r="A29" s="3">
        <v>18313178140</v>
      </c>
      <c r="B29" s="1" t="s">
        <v>643</v>
      </c>
      <c r="C29" s="1" t="s">
        <v>644</v>
      </c>
      <c r="D29" s="1" t="s">
        <v>645</v>
      </c>
      <c r="E29" s="1" t="s">
        <v>646</v>
      </c>
      <c r="F29" s="1" t="s">
        <v>508</v>
      </c>
      <c r="G29" s="1" t="s">
        <v>512</v>
      </c>
      <c r="H29" s="1" t="s">
        <v>513</v>
      </c>
      <c r="I29" s="1" t="s">
        <v>647</v>
      </c>
      <c r="J29" s="1" t="s">
        <v>515</v>
      </c>
      <c r="K29" s="1" t="s">
        <v>647</v>
      </c>
      <c r="L29" s="1" t="s">
        <v>647</v>
      </c>
      <c r="M29" s="1" t="s">
        <v>516</v>
      </c>
      <c r="N29" s="1" t="s">
        <v>516</v>
      </c>
      <c r="O29" s="1" t="s">
        <v>517</v>
      </c>
      <c r="P29" s="1" t="s">
        <v>518</v>
      </c>
      <c r="Q29" s="1" t="s">
        <v>519</v>
      </c>
      <c r="R29" s="1" t="s">
        <v>648</v>
      </c>
      <c r="S29" s="1" t="s">
        <v>521</v>
      </c>
      <c r="T29" s="1" t="s">
        <v>522</v>
      </c>
      <c r="U29" s="1" t="s">
        <v>523</v>
      </c>
    </row>
    <row r="30" s="1" customFormat="1" spans="1:21">
      <c r="A30" s="3">
        <v>18313119721</v>
      </c>
      <c r="B30" s="1" t="s">
        <v>643</v>
      </c>
      <c r="C30" s="1" t="s">
        <v>649</v>
      </c>
      <c r="D30" s="1" t="s">
        <v>650</v>
      </c>
      <c r="E30" s="1" t="s">
        <v>651</v>
      </c>
      <c r="F30" s="1" t="s">
        <v>622</v>
      </c>
      <c r="G30" s="1" t="s">
        <v>512</v>
      </c>
      <c r="H30" s="1" t="s">
        <v>513</v>
      </c>
      <c r="I30" s="1" t="s">
        <v>652</v>
      </c>
      <c r="J30" s="1" t="s">
        <v>515</v>
      </c>
      <c r="K30" s="1" t="s">
        <v>652</v>
      </c>
      <c r="L30" s="1" t="s">
        <v>652</v>
      </c>
      <c r="M30" s="1" t="s">
        <v>516</v>
      </c>
      <c r="N30" s="1" t="s">
        <v>516</v>
      </c>
      <c r="O30" s="1" t="s">
        <v>517</v>
      </c>
      <c r="P30" s="1" t="s">
        <v>518</v>
      </c>
      <c r="Q30" s="1" t="s">
        <v>519</v>
      </c>
      <c r="R30" s="1" t="s">
        <v>653</v>
      </c>
      <c r="S30" s="1" t="s">
        <v>521</v>
      </c>
      <c r="T30" s="1" t="s">
        <v>522</v>
      </c>
      <c r="U30" s="1" t="s">
        <v>523</v>
      </c>
    </row>
    <row r="31" s="1" customFormat="1" spans="1:21">
      <c r="A31" s="3">
        <v>18313024362</v>
      </c>
      <c r="B31" s="1" t="s">
        <v>643</v>
      </c>
      <c r="C31" s="1" t="s">
        <v>654</v>
      </c>
      <c r="D31" s="1" t="s">
        <v>655</v>
      </c>
      <c r="E31" s="1" t="s">
        <v>656</v>
      </c>
      <c r="F31" s="1" t="s">
        <v>622</v>
      </c>
      <c r="G31" s="1" t="s">
        <v>512</v>
      </c>
      <c r="H31" s="1" t="s">
        <v>513</v>
      </c>
      <c r="I31" s="1" t="s">
        <v>657</v>
      </c>
      <c r="J31" s="1" t="s">
        <v>515</v>
      </c>
      <c r="K31" s="1" t="s">
        <v>657</v>
      </c>
      <c r="L31" s="1" t="s">
        <v>657</v>
      </c>
      <c r="M31" s="1" t="s">
        <v>516</v>
      </c>
      <c r="N31" s="1" t="s">
        <v>516</v>
      </c>
      <c r="O31" s="1" t="s">
        <v>517</v>
      </c>
      <c r="P31" s="1" t="s">
        <v>518</v>
      </c>
      <c r="Q31" s="1" t="s">
        <v>519</v>
      </c>
      <c r="R31" s="1" t="s">
        <v>658</v>
      </c>
      <c r="S31" s="1" t="s">
        <v>521</v>
      </c>
      <c r="T31" s="1" t="s">
        <v>522</v>
      </c>
      <c r="U31" s="1" t="s">
        <v>523</v>
      </c>
    </row>
    <row r="32" s="1" customFormat="1" spans="1:21">
      <c r="A32" s="3">
        <v>18307550759</v>
      </c>
      <c r="B32" s="1" t="s">
        <v>643</v>
      </c>
      <c r="C32" s="1" t="s">
        <v>659</v>
      </c>
      <c r="D32" s="1" t="s">
        <v>660</v>
      </c>
      <c r="E32" s="1" t="s">
        <v>661</v>
      </c>
      <c r="F32" s="1" t="s">
        <v>622</v>
      </c>
      <c r="G32" s="1" t="s">
        <v>512</v>
      </c>
      <c r="H32" s="1" t="s">
        <v>513</v>
      </c>
      <c r="I32" s="1" t="s">
        <v>662</v>
      </c>
      <c r="J32" s="1" t="s">
        <v>515</v>
      </c>
      <c r="K32" s="1" t="s">
        <v>662</v>
      </c>
      <c r="L32" s="1" t="s">
        <v>662</v>
      </c>
      <c r="M32" s="1" t="s">
        <v>516</v>
      </c>
      <c r="N32" s="1" t="s">
        <v>516</v>
      </c>
      <c r="O32" s="1" t="s">
        <v>517</v>
      </c>
      <c r="P32" s="1" t="s">
        <v>518</v>
      </c>
      <c r="Q32" s="1" t="s">
        <v>519</v>
      </c>
      <c r="R32" s="1" t="s">
        <v>663</v>
      </c>
      <c r="S32" s="1" t="s">
        <v>521</v>
      </c>
      <c r="T32" s="1" t="s">
        <v>522</v>
      </c>
      <c r="U32" s="1" t="s">
        <v>523</v>
      </c>
    </row>
    <row r="33" s="1" customFormat="1" spans="1:21">
      <c r="A33" s="3">
        <v>18307545286</v>
      </c>
      <c r="B33" s="1" t="s">
        <v>643</v>
      </c>
      <c r="C33" s="1" t="s">
        <v>664</v>
      </c>
      <c r="D33" s="1" t="s">
        <v>660</v>
      </c>
      <c r="E33" s="1" t="s">
        <v>665</v>
      </c>
      <c r="F33" s="1" t="s">
        <v>622</v>
      </c>
      <c r="G33" s="1" t="s">
        <v>512</v>
      </c>
      <c r="H33" s="1" t="s">
        <v>513</v>
      </c>
      <c r="I33" s="1" t="s">
        <v>662</v>
      </c>
      <c r="J33" s="1" t="s">
        <v>515</v>
      </c>
      <c r="K33" s="1" t="s">
        <v>662</v>
      </c>
      <c r="L33" s="1" t="s">
        <v>662</v>
      </c>
      <c r="M33" s="1" t="s">
        <v>516</v>
      </c>
      <c r="N33" s="1" t="s">
        <v>516</v>
      </c>
      <c r="O33" s="1" t="s">
        <v>517</v>
      </c>
      <c r="P33" s="1" t="s">
        <v>518</v>
      </c>
      <c r="Q33" s="1" t="s">
        <v>519</v>
      </c>
      <c r="R33" s="1" t="s">
        <v>666</v>
      </c>
      <c r="S33" s="1" t="s">
        <v>521</v>
      </c>
      <c r="T33" s="1" t="s">
        <v>522</v>
      </c>
      <c r="U33" s="1" t="s">
        <v>523</v>
      </c>
    </row>
    <row r="34" s="1" customFormat="1" spans="1:21">
      <c r="A34" s="3">
        <v>18307052071</v>
      </c>
      <c r="B34" s="1" t="s">
        <v>643</v>
      </c>
      <c r="C34" s="1" t="s">
        <v>667</v>
      </c>
      <c r="D34" s="1" t="s">
        <v>668</v>
      </c>
      <c r="E34" s="1" t="s">
        <v>669</v>
      </c>
      <c r="F34" s="1" t="s">
        <v>643</v>
      </c>
      <c r="G34" s="1" t="s">
        <v>512</v>
      </c>
      <c r="H34" s="1" t="s">
        <v>513</v>
      </c>
      <c r="I34" s="1" t="s">
        <v>670</v>
      </c>
      <c r="J34" s="1" t="s">
        <v>515</v>
      </c>
      <c r="K34" s="1" t="s">
        <v>670</v>
      </c>
      <c r="L34" s="1" t="s">
        <v>670</v>
      </c>
      <c r="M34" s="1" t="s">
        <v>516</v>
      </c>
      <c r="N34" s="1" t="s">
        <v>516</v>
      </c>
      <c r="O34" s="1" t="s">
        <v>517</v>
      </c>
      <c r="P34" s="1" t="s">
        <v>518</v>
      </c>
      <c r="Q34" s="1" t="s">
        <v>519</v>
      </c>
      <c r="R34" s="1" t="s">
        <v>671</v>
      </c>
      <c r="S34" s="1" t="s">
        <v>521</v>
      </c>
      <c r="T34" s="1" t="s">
        <v>522</v>
      </c>
      <c r="U34" s="1" t="s">
        <v>523</v>
      </c>
    </row>
    <row r="35" s="1" customFormat="1" spans="1:21">
      <c r="A35" s="3">
        <v>18303628153</v>
      </c>
      <c r="B35" s="1" t="s">
        <v>643</v>
      </c>
      <c r="C35" s="1" t="s">
        <v>672</v>
      </c>
      <c r="D35" s="1" t="s">
        <v>673</v>
      </c>
      <c r="E35" s="1" t="s">
        <v>674</v>
      </c>
      <c r="F35" s="1" t="s">
        <v>508</v>
      </c>
      <c r="G35" s="1" t="s">
        <v>512</v>
      </c>
      <c r="H35" s="1" t="s">
        <v>513</v>
      </c>
      <c r="I35" s="1" t="s">
        <v>675</v>
      </c>
      <c r="J35" s="1" t="s">
        <v>515</v>
      </c>
      <c r="K35" s="1" t="s">
        <v>675</v>
      </c>
      <c r="L35" s="1" t="s">
        <v>675</v>
      </c>
      <c r="M35" s="1" t="s">
        <v>516</v>
      </c>
      <c r="N35" s="1" t="s">
        <v>516</v>
      </c>
      <c r="O35" s="1" t="s">
        <v>517</v>
      </c>
      <c r="P35" s="1" t="s">
        <v>518</v>
      </c>
      <c r="Q35" s="1" t="s">
        <v>519</v>
      </c>
      <c r="R35" s="1" t="s">
        <v>676</v>
      </c>
      <c r="S35" s="1" t="s">
        <v>521</v>
      </c>
      <c r="T35" s="1" t="s">
        <v>522</v>
      </c>
      <c r="U35" s="1" t="s">
        <v>523</v>
      </c>
    </row>
    <row r="36" s="1" customFormat="1" spans="1:21">
      <c r="A36" s="3">
        <v>18302951182</v>
      </c>
      <c r="B36" s="1" t="s">
        <v>643</v>
      </c>
      <c r="C36" s="1" t="s">
        <v>677</v>
      </c>
      <c r="D36" s="1" t="s">
        <v>678</v>
      </c>
      <c r="E36" s="1" t="s">
        <v>679</v>
      </c>
      <c r="F36" s="1" t="s">
        <v>622</v>
      </c>
      <c r="G36" s="1" t="s">
        <v>512</v>
      </c>
      <c r="H36" s="1" t="s">
        <v>513</v>
      </c>
      <c r="I36" s="1" t="s">
        <v>680</v>
      </c>
      <c r="J36" s="1" t="s">
        <v>515</v>
      </c>
      <c r="K36" s="1" t="s">
        <v>680</v>
      </c>
      <c r="L36" s="1" t="s">
        <v>680</v>
      </c>
      <c r="M36" s="1" t="s">
        <v>516</v>
      </c>
      <c r="N36" s="1" t="s">
        <v>516</v>
      </c>
      <c r="O36" s="1" t="s">
        <v>517</v>
      </c>
      <c r="P36" s="1" t="s">
        <v>518</v>
      </c>
      <c r="Q36" s="1" t="s">
        <v>519</v>
      </c>
      <c r="R36" s="1" t="s">
        <v>681</v>
      </c>
      <c r="S36" s="1" t="s">
        <v>521</v>
      </c>
      <c r="T36" s="1" t="s">
        <v>522</v>
      </c>
      <c r="U36" s="1" t="s">
        <v>523</v>
      </c>
    </row>
    <row r="37" s="1" customFormat="1" spans="1:21">
      <c r="A37" s="3">
        <v>18300645859</v>
      </c>
      <c r="B37" s="1" t="s">
        <v>682</v>
      </c>
      <c r="C37" s="1" t="s">
        <v>683</v>
      </c>
      <c r="D37" s="1" t="s">
        <v>684</v>
      </c>
      <c r="E37" s="1" t="s">
        <v>685</v>
      </c>
      <c r="F37" s="1" t="s">
        <v>508</v>
      </c>
      <c r="G37" s="1" t="s">
        <v>512</v>
      </c>
      <c r="H37" s="1" t="s">
        <v>513</v>
      </c>
      <c r="I37" s="1" t="s">
        <v>686</v>
      </c>
      <c r="J37" s="1" t="s">
        <v>515</v>
      </c>
      <c r="K37" s="1" t="s">
        <v>686</v>
      </c>
      <c r="L37" s="1" t="s">
        <v>686</v>
      </c>
      <c r="M37" s="1" t="s">
        <v>516</v>
      </c>
      <c r="N37" s="1" t="s">
        <v>516</v>
      </c>
      <c r="O37" s="1" t="s">
        <v>517</v>
      </c>
      <c r="P37" s="1" t="s">
        <v>518</v>
      </c>
      <c r="Q37" s="1" t="s">
        <v>519</v>
      </c>
      <c r="R37" s="1" t="s">
        <v>687</v>
      </c>
      <c r="S37" s="1" t="s">
        <v>521</v>
      </c>
      <c r="T37" s="1" t="s">
        <v>522</v>
      </c>
      <c r="U37" s="1" t="s">
        <v>523</v>
      </c>
    </row>
    <row r="38" s="1" customFormat="1" spans="1:21">
      <c r="A38" s="3">
        <v>18298846322</v>
      </c>
      <c r="B38" s="1" t="s">
        <v>682</v>
      </c>
      <c r="C38" s="1" t="s">
        <v>688</v>
      </c>
      <c r="D38" s="1" t="s">
        <v>689</v>
      </c>
      <c r="E38" s="1" t="s">
        <v>690</v>
      </c>
      <c r="F38" s="1" t="s">
        <v>593</v>
      </c>
      <c r="G38" s="1" t="s">
        <v>512</v>
      </c>
      <c r="H38" s="1" t="s">
        <v>513</v>
      </c>
      <c r="I38" s="1" t="s">
        <v>691</v>
      </c>
      <c r="J38" s="1" t="s">
        <v>515</v>
      </c>
      <c r="K38" s="1" t="s">
        <v>691</v>
      </c>
      <c r="L38" s="1" t="s">
        <v>691</v>
      </c>
      <c r="M38" s="1" t="s">
        <v>516</v>
      </c>
      <c r="N38" s="1" t="s">
        <v>516</v>
      </c>
      <c r="O38" s="1" t="s">
        <v>517</v>
      </c>
      <c r="P38" s="1" t="s">
        <v>518</v>
      </c>
      <c r="Q38" s="1" t="s">
        <v>519</v>
      </c>
      <c r="R38" s="1" t="s">
        <v>692</v>
      </c>
      <c r="S38" s="1" t="s">
        <v>521</v>
      </c>
      <c r="T38" s="1" t="s">
        <v>522</v>
      </c>
      <c r="U38" s="1" t="s">
        <v>523</v>
      </c>
    </row>
    <row r="39" s="1" customFormat="1" spans="1:21">
      <c r="A39" s="3">
        <v>18294743757</v>
      </c>
      <c r="B39" s="1" t="s">
        <v>682</v>
      </c>
      <c r="C39" s="1" t="s">
        <v>693</v>
      </c>
      <c r="D39" s="1" t="s">
        <v>694</v>
      </c>
      <c r="E39" s="1" t="s">
        <v>695</v>
      </c>
      <c r="F39" s="1" t="s">
        <v>643</v>
      </c>
      <c r="G39" s="1" t="s">
        <v>512</v>
      </c>
      <c r="H39" s="1" t="s">
        <v>513</v>
      </c>
      <c r="I39" s="1" t="s">
        <v>696</v>
      </c>
      <c r="J39" s="1" t="s">
        <v>515</v>
      </c>
      <c r="K39" s="1" t="s">
        <v>696</v>
      </c>
      <c r="L39" s="1" t="s">
        <v>696</v>
      </c>
      <c r="M39" s="1" t="s">
        <v>516</v>
      </c>
      <c r="N39" s="1" t="s">
        <v>516</v>
      </c>
      <c r="O39" s="1" t="s">
        <v>517</v>
      </c>
      <c r="P39" s="1" t="s">
        <v>518</v>
      </c>
      <c r="Q39" s="1" t="s">
        <v>519</v>
      </c>
      <c r="R39" s="1" t="s">
        <v>697</v>
      </c>
      <c r="S39" s="1" t="s">
        <v>521</v>
      </c>
      <c r="T39" s="1" t="s">
        <v>522</v>
      </c>
      <c r="U39" s="1" t="s">
        <v>523</v>
      </c>
    </row>
    <row r="40" s="1" customFormat="1" spans="1:21">
      <c r="A40" s="3">
        <v>18292228549</v>
      </c>
      <c r="B40" s="1" t="s">
        <v>698</v>
      </c>
      <c r="C40" s="1" t="s">
        <v>699</v>
      </c>
      <c r="D40" s="1" t="s">
        <v>700</v>
      </c>
      <c r="E40" s="1" t="s">
        <v>701</v>
      </c>
      <c r="F40" s="1" t="s">
        <v>622</v>
      </c>
      <c r="G40" s="1" t="s">
        <v>512</v>
      </c>
      <c r="H40" s="1" t="s">
        <v>513</v>
      </c>
      <c r="I40" s="1" t="s">
        <v>702</v>
      </c>
      <c r="J40" s="1" t="s">
        <v>515</v>
      </c>
      <c r="K40" s="1" t="s">
        <v>702</v>
      </c>
      <c r="L40" s="1" t="s">
        <v>702</v>
      </c>
      <c r="M40" s="1" t="s">
        <v>516</v>
      </c>
      <c r="N40" s="1" t="s">
        <v>516</v>
      </c>
      <c r="O40" s="1" t="s">
        <v>517</v>
      </c>
      <c r="P40" s="1" t="s">
        <v>518</v>
      </c>
      <c r="Q40" s="1" t="s">
        <v>519</v>
      </c>
      <c r="R40" s="1" t="s">
        <v>703</v>
      </c>
      <c r="S40" s="1" t="s">
        <v>521</v>
      </c>
      <c r="T40" s="1" t="s">
        <v>522</v>
      </c>
      <c r="U40" s="1" t="s">
        <v>523</v>
      </c>
    </row>
    <row r="41" s="1" customFormat="1" spans="1:21">
      <c r="A41" s="3">
        <v>18291826300</v>
      </c>
      <c r="B41" s="1" t="s">
        <v>698</v>
      </c>
      <c r="C41" s="1" t="s">
        <v>704</v>
      </c>
      <c r="D41" s="1" t="s">
        <v>705</v>
      </c>
      <c r="E41" s="1" t="s">
        <v>706</v>
      </c>
      <c r="F41" s="1" t="s">
        <v>508</v>
      </c>
      <c r="G41" s="1" t="s">
        <v>512</v>
      </c>
      <c r="H41" s="1" t="s">
        <v>513</v>
      </c>
      <c r="I41" s="1" t="s">
        <v>707</v>
      </c>
      <c r="J41" s="1" t="s">
        <v>515</v>
      </c>
      <c r="K41" s="1" t="s">
        <v>707</v>
      </c>
      <c r="L41" s="1" t="s">
        <v>707</v>
      </c>
      <c r="M41" s="1" t="s">
        <v>516</v>
      </c>
      <c r="N41" s="1" t="s">
        <v>516</v>
      </c>
      <c r="O41" s="1" t="s">
        <v>517</v>
      </c>
      <c r="P41" s="1" t="s">
        <v>518</v>
      </c>
      <c r="Q41" s="1" t="s">
        <v>519</v>
      </c>
      <c r="R41" s="1" t="s">
        <v>708</v>
      </c>
      <c r="S41" s="1" t="s">
        <v>521</v>
      </c>
      <c r="T41" s="1" t="s">
        <v>522</v>
      </c>
      <c r="U41" s="1" t="s">
        <v>523</v>
      </c>
    </row>
    <row r="42" s="1" customFormat="1" spans="1:21">
      <c r="A42" s="3">
        <v>18263434704</v>
      </c>
      <c r="B42" s="1" t="s">
        <v>709</v>
      </c>
      <c r="C42" s="1" t="s">
        <v>710</v>
      </c>
      <c r="D42" s="1" t="s">
        <v>711</v>
      </c>
      <c r="E42" s="1" t="s">
        <v>712</v>
      </c>
      <c r="F42" s="1" t="s">
        <v>508</v>
      </c>
      <c r="G42" s="1" t="s">
        <v>512</v>
      </c>
      <c r="H42" s="1" t="s">
        <v>513</v>
      </c>
      <c r="I42" s="1" t="s">
        <v>713</v>
      </c>
      <c r="J42" s="1" t="s">
        <v>515</v>
      </c>
      <c r="K42" s="1" t="s">
        <v>713</v>
      </c>
      <c r="L42" s="1" t="s">
        <v>713</v>
      </c>
      <c r="M42" s="1" t="s">
        <v>516</v>
      </c>
      <c r="N42" s="1" t="s">
        <v>516</v>
      </c>
      <c r="O42" s="1" t="s">
        <v>517</v>
      </c>
      <c r="P42" s="1" t="s">
        <v>518</v>
      </c>
      <c r="Q42" s="1" t="s">
        <v>519</v>
      </c>
      <c r="R42" s="1" t="s">
        <v>714</v>
      </c>
      <c r="S42" s="1" t="s">
        <v>521</v>
      </c>
      <c r="T42" s="1" t="s">
        <v>522</v>
      </c>
      <c r="U42" s="1" t="s">
        <v>523</v>
      </c>
    </row>
    <row r="43" s="1" customFormat="1" spans="1:21">
      <c r="A43" s="3">
        <v>18260745486</v>
      </c>
      <c r="B43" s="1" t="s">
        <v>709</v>
      </c>
      <c r="C43" s="1" t="s">
        <v>715</v>
      </c>
      <c r="D43" s="1" t="s">
        <v>716</v>
      </c>
      <c r="E43" s="1" t="s">
        <v>717</v>
      </c>
      <c r="F43" s="1" t="s">
        <v>718</v>
      </c>
      <c r="G43" s="1" t="s">
        <v>512</v>
      </c>
      <c r="H43" s="1" t="s">
        <v>513</v>
      </c>
      <c r="I43" s="1" t="s">
        <v>719</v>
      </c>
      <c r="J43" s="1" t="s">
        <v>515</v>
      </c>
      <c r="K43" s="1" t="s">
        <v>719</v>
      </c>
      <c r="L43" s="1" t="s">
        <v>719</v>
      </c>
      <c r="M43" s="1" t="s">
        <v>516</v>
      </c>
      <c r="N43" s="1" t="s">
        <v>516</v>
      </c>
      <c r="O43" s="1" t="s">
        <v>517</v>
      </c>
      <c r="P43" s="1" t="s">
        <v>518</v>
      </c>
      <c r="Q43" s="1" t="s">
        <v>519</v>
      </c>
      <c r="R43" s="1" t="s">
        <v>720</v>
      </c>
      <c r="S43" s="1" t="s">
        <v>521</v>
      </c>
      <c r="T43" s="1" t="s">
        <v>522</v>
      </c>
      <c r="U43" s="1" t="s">
        <v>523</v>
      </c>
    </row>
    <row r="44" s="1" customFormat="1" spans="1:21">
      <c r="A44" s="3">
        <v>18259327929</v>
      </c>
      <c r="B44" s="1" t="s">
        <v>721</v>
      </c>
      <c r="C44" s="1" t="s">
        <v>722</v>
      </c>
      <c r="D44" s="1" t="s">
        <v>525</v>
      </c>
      <c r="E44" s="1" t="s">
        <v>723</v>
      </c>
      <c r="F44" s="1" t="s">
        <v>508</v>
      </c>
      <c r="G44" s="1" t="s">
        <v>512</v>
      </c>
      <c r="H44" s="1" t="s">
        <v>513</v>
      </c>
      <c r="I44" s="1" t="s">
        <v>724</v>
      </c>
      <c r="J44" s="1" t="s">
        <v>515</v>
      </c>
      <c r="K44" s="1" t="s">
        <v>724</v>
      </c>
      <c r="L44" s="1" t="s">
        <v>724</v>
      </c>
      <c r="M44" s="1" t="s">
        <v>516</v>
      </c>
      <c r="N44" s="1" t="s">
        <v>516</v>
      </c>
      <c r="O44" s="1" t="s">
        <v>517</v>
      </c>
      <c r="P44" s="1" t="s">
        <v>518</v>
      </c>
      <c r="Q44" s="1" t="s">
        <v>519</v>
      </c>
      <c r="R44" s="1" t="s">
        <v>725</v>
      </c>
      <c r="S44" s="1" t="s">
        <v>521</v>
      </c>
      <c r="T44" s="1" t="s">
        <v>522</v>
      </c>
      <c r="U44" s="1" t="s">
        <v>523</v>
      </c>
    </row>
    <row r="45" s="1" customFormat="1" spans="1:21">
      <c r="A45" s="3">
        <v>18255175053</v>
      </c>
      <c r="B45" s="1" t="s">
        <v>721</v>
      </c>
      <c r="C45" s="1" t="s">
        <v>726</v>
      </c>
      <c r="D45" s="1" t="s">
        <v>727</v>
      </c>
      <c r="E45" s="1" t="s">
        <v>728</v>
      </c>
      <c r="F45" s="1" t="s">
        <v>508</v>
      </c>
      <c r="G45" s="1" t="s">
        <v>512</v>
      </c>
      <c r="H45" s="1" t="s">
        <v>513</v>
      </c>
      <c r="I45" s="1" t="s">
        <v>729</v>
      </c>
      <c r="J45" s="1" t="s">
        <v>515</v>
      </c>
      <c r="K45" s="1" t="s">
        <v>729</v>
      </c>
      <c r="L45" s="1" t="s">
        <v>729</v>
      </c>
      <c r="M45" s="1" t="s">
        <v>516</v>
      </c>
      <c r="N45" s="1" t="s">
        <v>516</v>
      </c>
      <c r="O45" s="1" t="s">
        <v>517</v>
      </c>
      <c r="P45" s="1" t="s">
        <v>518</v>
      </c>
      <c r="Q45" s="1" t="s">
        <v>519</v>
      </c>
      <c r="R45" s="1" t="s">
        <v>730</v>
      </c>
      <c r="S45" s="1" t="s">
        <v>521</v>
      </c>
      <c r="T45" s="1" t="s">
        <v>522</v>
      </c>
      <c r="U45" s="1" t="s">
        <v>523</v>
      </c>
    </row>
    <row r="46" s="1" customFormat="1" spans="1:21">
      <c r="A46" s="3">
        <v>18243913612</v>
      </c>
      <c r="B46" s="1" t="s">
        <v>731</v>
      </c>
      <c r="C46" s="1" t="s">
        <v>732</v>
      </c>
      <c r="D46" s="1" t="s">
        <v>733</v>
      </c>
      <c r="E46" s="1" t="s">
        <v>734</v>
      </c>
      <c r="F46" s="1" t="s">
        <v>731</v>
      </c>
      <c r="G46" s="1" t="s">
        <v>512</v>
      </c>
      <c r="H46" s="1" t="s">
        <v>513</v>
      </c>
      <c r="I46" s="1" t="s">
        <v>735</v>
      </c>
      <c r="J46" s="1" t="s">
        <v>515</v>
      </c>
      <c r="K46" s="1" t="s">
        <v>735</v>
      </c>
      <c r="L46" s="1" t="s">
        <v>735</v>
      </c>
      <c r="M46" s="1" t="s">
        <v>516</v>
      </c>
      <c r="N46" s="1" t="s">
        <v>516</v>
      </c>
      <c r="O46" s="1" t="s">
        <v>517</v>
      </c>
      <c r="P46" s="1" t="s">
        <v>518</v>
      </c>
      <c r="Q46" s="1" t="s">
        <v>519</v>
      </c>
      <c r="R46" s="1" t="s">
        <v>736</v>
      </c>
      <c r="S46" s="1" t="s">
        <v>521</v>
      </c>
      <c r="T46" s="1" t="s">
        <v>522</v>
      </c>
      <c r="U46" s="1" t="s">
        <v>523</v>
      </c>
    </row>
    <row r="47" s="1" customFormat="1" spans="1:21">
      <c r="A47" s="3">
        <v>18243496824</v>
      </c>
      <c r="B47" s="1" t="s">
        <v>731</v>
      </c>
      <c r="C47" s="1" t="s">
        <v>737</v>
      </c>
      <c r="D47" s="1" t="s">
        <v>738</v>
      </c>
      <c r="E47" s="1" t="s">
        <v>739</v>
      </c>
      <c r="F47" s="1" t="s">
        <v>593</v>
      </c>
      <c r="G47" s="1" t="s">
        <v>512</v>
      </c>
      <c r="H47" s="1" t="s">
        <v>513</v>
      </c>
      <c r="I47" s="1" t="s">
        <v>740</v>
      </c>
      <c r="J47" s="1" t="s">
        <v>515</v>
      </c>
      <c r="K47" s="1" t="s">
        <v>740</v>
      </c>
      <c r="L47" s="1" t="s">
        <v>740</v>
      </c>
      <c r="M47" s="1" t="s">
        <v>516</v>
      </c>
      <c r="N47" s="1" t="s">
        <v>516</v>
      </c>
      <c r="O47" s="1" t="s">
        <v>517</v>
      </c>
      <c r="P47" s="1" t="s">
        <v>518</v>
      </c>
      <c r="Q47" s="1" t="s">
        <v>519</v>
      </c>
      <c r="R47" s="1" t="s">
        <v>741</v>
      </c>
      <c r="S47" s="1" t="s">
        <v>521</v>
      </c>
      <c r="T47" s="1" t="s">
        <v>522</v>
      </c>
      <c r="U47" s="1" t="s">
        <v>523</v>
      </c>
    </row>
    <row r="48" s="1" customFormat="1" spans="1:21">
      <c r="A48" s="3">
        <v>18220998067</v>
      </c>
      <c r="B48" s="1" t="s">
        <v>742</v>
      </c>
      <c r="C48" s="1" t="s">
        <v>743</v>
      </c>
      <c r="D48" s="1" t="s">
        <v>744</v>
      </c>
      <c r="E48" s="1" t="s">
        <v>745</v>
      </c>
      <c r="F48" s="1" t="s">
        <v>698</v>
      </c>
      <c r="G48" s="1" t="s">
        <v>512</v>
      </c>
      <c r="H48" s="1" t="s">
        <v>513</v>
      </c>
      <c r="I48" s="1" t="s">
        <v>746</v>
      </c>
      <c r="J48" s="1" t="s">
        <v>515</v>
      </c>
      <c r="K48" s="1" t="s">
        <v>746</v>
      </c>
      <c r="L48" s="1" t="s">
        <v>746</v>
      </c>
      <c r="M48" s="1" t="s">
        <v>516</v>
      </c>
      <c r="N48" s="1" t="s">
        <v>516</v>
      </c>
      <c r="O48" s="1" t="s">
        <v>517</v>
      </c>
      <c r="P48" s="1" t="s">
        <v>518</v>
      </c>
      <c r="Q48" s="1" t="s">
        <v>519</v>
      </c>
      <c r="R48" s="1" t="s">
        <v>747</v>
      </c>
      <c r="S48" s="1" t="s">
        <v>521</v>
      </c>
      <c r="T48" s="1" t="s">
        <v>522</v>
      </c>
      <c r="U48" s="1" t="s">
        <v>523</v>
      </c>
    </row>
    <row r="49" s="1" customFormat="1" spans="1:21">
      <c r="A49" s="3">
        <v>18214888738</v>
      </c>
      <c r="B49" s="1" t="s">
        <v>748</v>
      </c>
      <c r="C49" s="1" t="s">
        <v>749</v>
      </c>
      <c r="D49" s="1" t="s">
        <v>750</v>
      </c>
      <c r="E49" s="1" t="s">
        <v>751</v>
      </c>
      <c r="F49" s="1" t="s">
        <v>622</v>
      </c>
      <c r="G49" s="1" t="s">
        <v>512</v>
      </c>
      <c r="H49" s="1" t="s">
        <v>513</v>
      </c>
      <c r="I49" s="1" t="s">
        <v>752</v>
      </c>
      <c r="J49" s="1" t="s">
        <v>515</v>
      </c>
      <c r="K49" s="1" t="s">
        <v>752</v>
      </c>
      <c r="L49" s="1" t="s">
        <v>752</v>
      </c>
      <c r="M49" s="1" t="s">
        <v>516</v>
      </c>
      <c r="N49" s="1" t="s">
        <v>516</v>
      </c>
      <c r="O49" s="1" t="s">
        <v>517</v>
      </c>
      <c r="P49" s="1" t="s">
        <v>518</v>
      </c>
      <c r="Q49" s="1" t="s">
        <v>519</v>
      </c>
      <c r="R49" s="1" t="s">
        <v>753</v>
      </c>
      <c r="S49" s="1" t="s">
        <v>521</v>
      </c>
      <c r="T49" s="1" t="s">
        <v>522</v>
      </c>
      <c r="U49" s="1" t="s">
        <v>523</v>
      </c>
    </row>
    <row r="50" s="1" customFormat="1" spans="1:21">
      <c r="A50" s="3">
        <v>18211226387</v>
      </c>
      <c r="B50" s="1" t="s">
        <v>748</v>
      </c>
      <c r="C50" s="1" t="s">
        <v>754</v>
      </c>
      <c r="D50" s="1" t="s">
        <v>755</v>
      </c>
      <c r="E50" s="1" t="s">
        <v>756</v>
      </c>
      <c r="F50" s="1" t="s">
        <v>622</v>
      </c>
      <c r="G50" s="1" t="s">
        <v>512</v>
      </c>
      <c r="H50" s="1" t="s">
        <v>513</v>
      </c>
      <c r="I50" s="1" t="s">
        <v>757</v>
      </c>
      <c r="J50" s="1" t="s">
        <v>515</v>
      </c>
      <c r="K50" s="1" t="s">
        <v>757</v>
      </c>
      <c r="L50" s="1" t="s">
        <v>757</v>
      </c>
      <c r="M50" s="1" t="s">
        <v>516</v>
      </c>
      <c r="N50" s="1" t="s">
        <v>516</v>
      </c>
      <c r="O50" s="1" t="s">
        <v>517</v>
      </c>
      <c r="P50" s="1" t="s">
        <v>518</v>
      </c>
      <c r="Q50" s="1" t="s">
        <v>519</v>
      </c>
      <c r="R50" s="1" t="s">
        <v>758</v>
      </c>
      <c r="S50" s="1" t="s">
        <v>521</v>
      </c>
      <c r="T50" s="1" t="s">
        <v>522</v>
      </c>
      <c r="U50" s="1" t="s">
        <v>523</v>
      </c>
    </row>
    <row r="51" s="1" customFormat="1" spans="1:21">
      <c r="A51" s="3">
        <v>18199115807</v>
      </c>
      <c r="B51" s="1" t="s">
        <v>759</v>
      </c>
      <c r="C51" s="1" t="s">
        <v>760</v>
      </c>
      <c r="D51" s="1" t="s">
        <v>761</v>
      </c>
      <c r="E51" s="1" t="s">
        <v>762</v>
      </c>
      <c r="F51" s="1" t="s">
        <v>508</v>
      </c>
      <c r="G51" s="1" t="s">
        <v>512</v>
      </c>
      <c r="H51" s="1" t="s">
        <v>513</v>
      </c>
      <c r="I51" s="1" t="s">
        <v>763</v>
      </c>
      <c r="J51" s="1" t="s">
        <v>515</v>
      </c>
      <c r="K51" s="1" t="s">
        <v>763</v>
      </c>
      <c r="L51" s="1" t="s">
        <v>763</v>
      </c>
      <c r="M51" s="1" t="s">
        <v>516</v>
      </c>
      <c r="N51" s="1" t="s">
        <v>516</v>
      </c>
      <c r="O51" s="1" t="s">
        <v>517</v>
      </c>
      <c r="P51" s="1" t="s">
        <v>518</v>
      </c>
      <c r="Q51" s="1" t="s">
        <v>519</v>
      </c>
      <c r="R51" s="1" t="s">
        <v>764</v>
      </c>
      <c r="S51" s="1" t="s">
        <v>521</v>
      </c>
      <c r="T51" s="1" t="s">
        <v>522</v>
      </c>
      <c r="U51" s="1" t="s">
        <v>523</v>
      </c>
    </row>
    <row r="52" s="1" customFormat="1" spans="1:21">
      <c r="A52" s="3">
        <v>18198144987</v>
      </c>
      <c r="B52" s="1" t="s">
        <v>765</v>
      </c>
      <c r="C52" s="1" t="s">
        <v>766</v>
      </c>
      <c r="D52" s="1" t="s">
        <v>711</v>
      </c>
      <c r="E52" s="1" t="s">
        <v>767</v>
      </c>
      <c r="F52" s="1" t="s">
        <v>622</v>
      </c>
      <c r="G52" s="1" t="s">
        <v>512</v>
      </c>
      <c r="H52" s="1" t="s">
        <v>513</v>
      </c>
      <c r="I52" s="1" t="s">
        <v>768</v>
      </c>
      <c r="J52" s="1" t="s">
        <v>515</v>
      </c>
      <c r="K52" s="1" t="s">
        <v>768</v>
      </c>
      <c r="L52" s="1" t="s">
        <v>768</v>
      </c>
      <c r="M52" s="1" t="s">
        <v>516</v>
      </c>
      <c r="N52" s="1" t="s">
        <v>516</v>
      </c>
      <c r="O52" s="1" t="s">
        <v>517</v>
      </c>
      <c r="P52" s="1" t="s">
        <v>518</v>
      </c>
      <c r="Q52" s="1" t="s">
        <v>519</v>
      </c>
      <c r="R52" s="1" t="s">
        <v>769</v>
      </c>
      <c r="S52" s="1" t="s">
        <v>521</v>
      </c>
      <c r="T52" s="1" t="s">
        <v>522</v>
      </c>
      <c r="U52" s="1" t="s">
        <v>523</v>
      </c>
    </row>
    <row r="53" s="1" customFormat="1" spans="1:21">
      <c r="A53" s="3">
        <v>18173849189</v>
      </c>
      <c r="B53" s="1" t="s">
        <v>770</v>
      </c>
      <c r="C53" s="1" t="s">
        <v>771</v>
      </c>
      <c r="D53" s="1" t="s">
        <v>733</v>
      </c>
      <c r="E53" s="1" t="s">
        <v>772</v>
      </c>
      <c r="F53" s="1" t="s">
        <v>643</v>
      </c>
      <c r="G53" s="1" t="s">
        <v>512</v>
      </c>
      <c r="H53" s="1" t="s">
        <v>513</v>
      </c>
      <c r="I53" s="1" t="s">
        <v>773</v>
      </c>
      <c r="J53" s="1" t="s">
        <v>515</v>
      </c>
      <c r="K53" s="1" t="s">
        <v>773</v>
      </c>
      <c r="L53" s="1" t="s">
        <v>773</v>
      </c>
      <c r="M53" s="1" t="s">
        <v>516</v>
      </c>
      <c r="N53" s="1" t="s">
        <v>516</v>
      </c>
      <c r="O53" s="1" t="s">
        <v>517</v>
      </c>
      <c r="P53" s="1" t="s">
        <v>518</v>
      </c>
      <c r="Q53" s="1" t="s">
        <v>519</v>
      </c>
      <c r="R53" s="1" t="s">
        <v>774</v>
      </c>
      <c r="S53" s="1" t="s">
        <v>521</v>
      </c>
      <c r="T53" s="1" t="s">
        <v>522</v>
      </c>
      <c r="U53" s="1" t="s">
        <v>523</v>
      </c>
    </row>
    <row r="54" s="1" customFormat="1" spans="1:21">
      <c r="A54" s="3">
        <v>18277817022</v>
      </c>
      <c r="B54" s="1" t="s">
        <v>718</v>
      </c>
      <c r="C54" s="1" t="s">
        <v>775</v>
      </c>
      <c r="D54" s="1" t="s">
        <v>525</v>
      </c>
      <c r="E54" s="1" t="s">
        <v>776</v>
      </c>
      <c r="F54" s="1" t="s">
        <v>508</v>
      </c>
      <c r="G54" s="1" t="s">
        <v>512</v>
      </c>
      <c r="H54" s="1" t="s">
        <v>513</v>
      </c>
      <c r="I54" s="1" t="s">
        <v>724</v>
      </c>
      <c r="J54" s="1" t="s">
        <v>515</v>
      </c>
      <c r="K54" s="1" t="s">
        <v>724</v>
      </c>
      <c r="L54" s="1" t="s">
        <v>724</v>
      </c>
      <c r="M54" s="1" t="s">
        <v>516</v>
      </c>
      <c r="N54" s="1" t="s">
        <v>516</v>
      </c>
      <c r="O54" s="1" t="s">
        <v>517</v>
      </c>
      <c r="P54" s="1" t="s">
        <v>518</v>
      </c>
      <c r="Q54" s="1" t="s">
        <v>519</v>
      </c>
      <c r="R54" s="1" t="s">
        <v>777</v>
      </c>
      <c r="S54" s="1" t="s">
        <v>521</v>
      </c>
      <c r="T54" s="1" t="s">
        <v>522</v>
      </c>
      <c r="U54" s="1" t="s">
        <v>523</v>
      </c>
    </row>
    <row r="55" s="1" customFormat="1" spans="1:21">
      <c r="A55" s="3">
        <v>18277405851</v>
      </c>
      <c r="B55" s="1" t="s">
        <v>718</v>
      </c>
      <c r="C55" s="1" t="s">
        <v>778</v>
      </c>
      <c r="D55" s="1" t="s">
        <v>629</v>
      </c>
      <c r="E55" s="1" t="s">
        <v>779</v>
      </c>
      <c r="F55" s="1" t="s">
        <v>508</v>
      </c>
      <c r="G55" s="1" t="s">
        <v>512</v>
      </c>
      <c r="H55" s="1" t="s">
        <v>513</v>
      </c>
      <c r="I55" s="1" t="s">
        <v>780</v>
      </c>
      <c r="J55" s="1" t="s">
        <v>515</v>
      </c>
      <c r="K55" s="1" t="s">
        <v>780</v>
      </c>
      <c r="L55" s="1" t="s">
        <v>780</v>
      </c>
      <c r="M55" s="1" t="s">
        <v>516</v>
      </c>
      <c r="N55" s="1" t="s">
        <v>516</v>
      </c>
      <c r="O55" s="1" t="s">
        <v>517</v>
      </c>
      <c r="P55" s="1" t="s">
        <v>518</v>
      </c>
      <c r="Q55" s="1" t="s">
        <v>519</v>
      </c>
      <c r="R55" s="1" t="s">
        <v>781</v>
      </c>
      <c r="S55" s="1" t="s">
        <v>521</v>
      </c>
      <c r="T55" s="1" t="s">
        <v>522</v>
      </c>
      <c r="U55" s="1" t="s">
        <v>523</v>
      </c>
    </row>
    <row r="56" s="1" customFormat="1" spans="1:21">
      <c r="A56" s="3">
        <v>18277008533</v>
      </c>
      <c r="B56" s="1" t="s">
        <v>718</v>
      </c>
      <c r="C56" s="1" t="s">
        <v>782</v>
      </c>
      <c r="D56" s="1" t="s">
        <v>783</v>
      </c>
      <c r="E56" s="1" t="s">
        <v>784</v>
      </c>
      <c r="F56" s="1" t="s">
        <v>643</v>
      </c>
      <c r="G56" s="1" t="s">
        <v>512</v>
      </c>
      <c r="H56" s="1" t="s">
        <v>513</v>
      </c>
      <c r="I56" s="1" t="s">
        <v>785</v>
      </c>
      <c r="J56" s="1" t="s">
        <v>515</v>
      </c>
      <c r="K56" s="1" t="s">
        <v>785</v>
      </c>
      <c r="L56" s="1" t="s">
        <v>785</v>
      </c>
      <c r="M56" s="1" t="s">
        <v>516</v>
      </c>
      <c r="N56" s="1" t="s">
        <v>516</v>
      </c>
      <c r="O56" s="1" t="s">
        <v>517</v>
      </c>
      <c r="P56" s="1" t="s">
        <v>518</v>
      </c>
      <c r="Q56" s="1" t="s">
        <v>519</v>
      </c>
      <c r="R56" s="1" t="s">
        <v>786</v>
      </c>
      <c r="S56" s="1" t="s">
        <v>521</v>
      </c>
      <c r="T56" s="1" t="s">
        <v>522</v>
      </c>
      <c r="U56" s="1" t="s">
        <v>523</v>
      </c>
    </row>
    <row r="57" s="1" customFormat="1" spans="1:21">
      <c r="A57" s="3">
        <v>18276127189</v>
      </c>
      <c r="B57" s="1" t="s">
        <v>718</v>
      </c>
      <c r="C57" s="1" t="s">
        <v>787</v>
      </c>
      <c r="D57" s="1" t="s">
        <v>510</v>
      </c>
      <c r="E57" s="1" t="s">
        <v>788</v>
      </c>
      <c r="F57" s="1" t="s">
        <v>718</v>
      </c>
      <c r="G57" s="1" t="s">
        <v>512</v>
      </c>
      <c r="H57" s="1" t="s">
        <v>513</v>
      </c>
      <c r="I57" s="1" t="s">
        <v>789</v>
      </c>
      <c r="J57" s="1" t="s">
        <v>515</v>
      </c>
      <c r="K57" s="1" t="s">
        <v>789</v>
      </c>
      <c r="L57" s="1" t="s">
        <v>789</v>
      </c>
      <c r="M57" s="1" t="s">
        <v>516</v>
      </c>
      <c r="N57" s="1" t="s">
        <v>516</v>
      </c>
      <c r="O57" s="1" t="s">
        <v>517</v>
      </c>
      <c r="P57" s="1" t="s">
        <v>518</v>
      </c>
      <c r="Q57" s="1" t="s">
        <v>519</v>
      </c>
      <c r="R57" s="1" t="s">
        <v>790</v>
      </c>
      <c r="S57" s="1" t="s">
        <v>521</v>
      </c>
      <c r="T57" s="1" t="s">
        <v>522</v>
      </c>
      <c r="U57" s="1" t="s">
        <v>523</v>
      </c>
    </row>
    <row r="58" s="1" customFormat="1" spans="1:21">
      <c r="A58" s="3">
        <v>18271731917</v>
      </c>
      <c r="B58" s="1" t="s">
        <v>718</v>
      </c>
      <c r="C58" s="1" t="s">
        <v>791</v>
      </c>
      <c r="D58" s="1" t="s">
        <v>792</v>
      </c>
      <c r="E58" s="1" t="s">
        <v>793</v>
      </c>
      <c r="F58" s="1" t="s">
        <v>593</v>
      </c>
      <c r="G58" s="1" t="s">
        <v>512</v>
      </c>
      <c r="H58" s="1" t="s">
        <v>513</v>
      </c>
      <c r="I58" s="1" t="s">
        <v>794</v>
      </c>
      <c r="J58" s="1" t="s">
        <v>515</v>
      </c>
      <c r="K58" s="1" t="s">
        <v>794</v>
      </c>
      <c r="L58" s="1" t="s">
        <v>794</v>
      </c>
      <c r="M58" s="1" t="s">
        <v>516</v>
      </c>
      <c r="N58" s="1" t="s">
        <v>516</v>
      </c>
      <c r="O58" s="1" t="s">
        <v>517</v>
      </c>
      <c r="P58" s="1" t="s">
        <v>518</v>
      </c>
      <c r="Q58" s="1" t="s">
        <v>519</v>
      </c>
      <c r="R58" s="1" t="s">
        <v>795</v>
      </c>
      <c r="S58" s="1" t="s">
        <v>521</v>
      </c>
      <c r="T58" s="1" t="s">
        <v>522</v>
      </c>
      <c r="U58" s="1" t="s">
        <v>523</v>
      </c>
    </row>
    <row r="59" s="1" customFormat="1" spans="1:21">
      <c r="A59" s="3">
        <v>18270039041</v>
      </c>
      <c r="B59" s="1" t="s">
        <v>709</v>
      </c>
      <c r="C59" s="1" t="s">
        <v>796</v>
      </c>
      <c r="D59" s="1" t="s">
        <v>797</v>
      </c>
      <c r="E59" s="1" t="s">
        <v>798</v>
      </c>
      <c r="F59" s="1" t="s">
        <v>593</v>
      </c>
      <c r="G59" s="1" t="s">
        <v>512</v>
      </c>
      <c r="H59" s="1" t="s">
        <v>513</v>
      </c>
      <c r="I59" s="1" t="s">
        <v>799</v>
      </c>
      <c r="J59" s="1" t="s">
        <v>515</v>
      </c>
      <c r="K59" s="1" t="s">
        <v>799</v>
      </c>
      <c r="L59" s="1" t="s">
        <v>799</v>
      </c>
      <c r="M59" s="1" t="s">
        <v>516</v>
      </c>
      <c r="N59" s="1" t="s">
        <v>516</v>
      </c>
      <c r="O59" s="1" t="s">
        <v>517</v>
      </c>
      <c r="P59" s="1" t="s">
        <v>518</v>
      </c>
      <c r="Q59" s="1" t="s">
        <v>519</v>
      </c>
      <c r="R59" s="1" t="s">
        <v>800</v>
      </c>
      <c r="S59" s="1" t="s">
        <v>521</v>
      </c>
      <c r="T59" s="1" t="s">
        <v>522</v>
      </c>
      <c r="U59" s="1" t="s">
        <v>523</v>
      </c>
    </row>
    <row r="60" s="1" customFormat="1" spans="1:21">
      <c r="A60" s="3">
        <v>18236289318</v>
      </c>
      <c r="B60" s="1" t="s">
        <v>801</v>
      </c>
      <c r="C60" s="1" t="s">
        <v>802</v>
      </c>
      <c r="D60" s="1" t="s">
        <v>525</v>
      </c>
      <c r="E60" s="1" t="s">
        <v>803</v>
      </c>
      <c r="F60" s="1" t="s">
        <v>593</v>
      </c>
      <c r="G60" s="1" t="s">
        <v>512</v>
      </c>
      <c r="H60" s="1" t="s">
        <v>513</v>
      </c>
      <c r="I60" s="1" t="s">
        <v>804</v>
      </c>
      <c r="J60" s="1" t="s">
        <v>515</v>
      </c>
      <c r="K60" s="1" t="s">
        <v>804</v>
      </c>
      <c r="L60" s="1" t="s">
        <v>804</v>
      </c>
      <c r="M60" s="1" t="s">
        <v>516</v>
      </c>
      <c r="N60" s="1" t="s">
        <v>516</v>
      </c>
      <c r="O60" s="1" t="s">
        <v>517</v>
      </c>
      <c r="P60" s="1" t="s">
        <v>518</v>
      </c>
      <c r="Q60" s="1" t="s">
        <v>519</v>
      </c>
      <c r="R60" s="1" t="s">
        <v>805</v>
      </c>
      <c r="S60" s="1" t="s">
        <v>521</v>
      </c>
      <c r="T60" s="1" t="s">
        <v>522</v>
      </c>
      <c r="U60" s="1" t="s">
        <v>523</v>
      </c>
    </row>
    <row r="61" s="1" customFormat="1" spans="1:21">
      <c r="A61" s="3">
        <v>18232262918</v>
      </c>
      <c r="B61" s="1" t="s">
        <v>801</v>
      </c>
      <c r="C61" s="1" t="s">
        <v>806</v>
      </c>
      <c r="D61" s="1" t="s">
        <v>807</v>
      </c>
      <c r="E61" s="1" t="s">
        <v>808</v>
      </c>
      <c r="F61" s="1" t="s">
        <v>593</v>
      </c>
      <c r="G61" s="1" t="s">
        <v>512</v>
      </c>
      <c r="H61" s="1" t="s">
        <v>513</v>
      </c>
      <c r="I61" s="1" t="s">
        <v>809</v>
      </c>
      <c r="J61" s="1" t="s">
        <v>515</v>
      </c>
      <c r="K61" s="1" t="s">
        <v>809</v>
      </c>
      <c r="L61" s="1" t="s">
        <v>809</v>
      </c>
      <c r="M61" s="1" t="s">
        <v>516</v>
      </c>
      <c r="N61" s="1" t="s">
        <v>516</v>
      </c>
      <c r="O61" s="1" t="s">
        <v>517</v>
      </c>
      <c r="P61" s="1" t="s">
        <v>518</v>
      </c>
      <c r="Q61" s="1" t="s">
        <v>519</v>
      </c>
      <c r="R61" s="1" t="s">
        <v>810</v>
      </c>
      <c r="S61" s="1" t="s">
        <v>521</v>
      </c>
      <c r="T61" s="1" t="s">
        <v>522</v>
      </c>
      <c r="U61" s="1" t="s">
        <v>523</v>
      </c>
    </row>
    <row r="62" s="1" customFormat="1" spans="1:21">
      <c r="A62" s="3">
        <v>18193583042</v>
      </c>
      <c r="B62" s="1" t="s">
        <v>765</v>
      </c>
      <c r="C62" s="1" t="s">
        <v>811</v>
      </c>
      <c r="D62" s="1" t="s">
        <v>812</v>
      </c>
      <c r="E62" s="1" t="s">
        <v>813</v>
      </c>
      <c r="F62" s="1" t="s">
        <v>508</v>
      </c>
      <c r="G62" s="1" t="s">
        <v>512</v>
      </c>
      <c r="H62" s="1" t="s">
        <v>513</v>
      </c>
      <c r="I62" s="1" t="s">
        <v>814</v>
      </c>
      <c r="J62" s="1" t="s">
        <v>515</v>
      </c>
      <c r="K62" s="1" t="s">
        <v>814</v>
      </c>
      <c r="L62" s="1" t="s">
        <v>814</v>
      </c>
      <c r="M62" s="1" t="s">
        <v>516</v>
      </c>
      <c r="N62" s="1" t="s">
        <v>516</v>
      </c>
      <c r="O62" s="1" t="s">
        <v>517</v>
      </c>
      <c r="P62" s="1" t="s">
        <v>518</v>
      </c>
      <c r="Q62" s="1" t="s">
        <v>519</v>
      </c>
      <c r="R62" s="1" t="s">
        <v>815</v>
      </c>
      <c r="S62" s="1" t="s">
        <v>521</v>
      </c>
      <c r="T62" s="1" t="s">
        <v>522</v>
      </c>
      <c r="U62" s="1" t="s">
        <v>523</v>
      </c>
    </row>
    <row r="63" s="1" customFormat="1" spans="1:21">
      <c r="A63" s="3">
        <v>18191370896</v>
      </c>
      <c r="B63" s="1" t="s">
        <v>816</v>
      </c>
      <c r="C63" s="1" t="s">
        <v>817</v>
      </c>
      <c r="D63" s="1" t="s">
        <v>807</v>
      </c>
      <c r="E63" s="1" t="s">
        <v>818</v>
      </c>
      <c r="F63" s="1" t="s">
        <v>508</v>
      </c>
      <c r="G63" s="1" t="s">
        <v>512</v>
      </c>
      <c r="H63" s="1" t="s">
        <v>513</v>
      </c>
      <c r="I63" s="1" t="s">
        <v>819</v>
      </c>
      <c r="J63" s="1" t="s">
        <v>515</v>
      </c>
      <c r="K63" s="1" t="s">
        <v>819</v>
      </c>
      <c r="L63" s="1" t="s">
        <v>819</v>
      </c>
      <c r="M63" s="1" t="s">
        <v>516</v>
      </c>
      <c r="N63" s="1" t="s">
        <v>516</v>
      </c>
      <c r="O63" s="1" t="s">
        <v>517</v>
      </c>
      <c r="P63" s="1" t="s">
        <v>518</v>
      </c>
      <c r="Q63" s="1" t="s">
        <v>519</v>
      </c>
      <c r="R63" s="1" t="s">
        <v>820</v>
      </c>
      <c r="S63" s="1" t="s">
        <v>521</v>
      </c>
      <c r="T63" s="1" t="s">
        <v>522</v>
      </c>
      <c r="U63" s="1" t="s">
        <v>523</v>
      </c>
    </row>
    <row r="64" s="1" customFormat="1" spans="1:21">
      <c r="A64" s="3">
        <v>18185702072</v>
      </c>
      <c r="B64" s="1" t="s">
        <v>816</v>
      </c>
      <c r="C64" s="1" t="s">
        <v>821</v>
      </c>
      <c r="D64" s="1" t="s">
        <v>689</v>
      </c>
      <c r="E64" s="1" t="s">
        <v>822</v>
      </c>
      <c r="F64" s="1" t="s">
        <v>622</v>
      </c>
      <c r="G64" s="1" t="s">
        <v>512</v>
      </c>
      <c r="H64" s="1" t="s">
        <v>513</v>
      </c>
      <c r="I64" s="1" t="s">
        <v>823</v>
      </c>
      <c r="J64" s="1" t="s">
        <v>515</v>
      </c>
      <c r="K64" s="1" t="s">
        <v>823</v>
      </c>
      <c r="L64" s="1" t="s">
        <v>823</v>
      </c>
      <c r="M64" s="1" t="s">
        <v>516</v>
      </c>
      <c r="N64" s="1" t="s">
        <v>516</v>
      </c>
      <c r="O64" s="1" t="s">
        <v>517</v>
      </c>
      <c r="P64" s="1" t="s">
        <v>518</v>
      </c>
      <c r="Q64" s="1" t="s">
        <v>519</v>
      </c>
      <c r="R64" s="1" t="s">
        <v>824</v>
      </c>
      <c r="S64" s="1" t="s">
        <v>521</v>
      </c>
      <c r="T64" s="1" t="s">
        <v>522</v>
      </c>
      <c r="U64" s="1" t="s">
        <v>523</v>
      </c>
    </row>
    <row r="65" s="1" customFormat="1" spans="1:21">
      <c r="A65" s="3">
        <v>18181957846</v>
      </c>
      <c r="B65" s="1" t="s">
        <v>825</v>
      </c>
      <c r="C65" s="1" t="s">
        <v>826</v>
      </c>
      <c r="D65" s="1" t="s">
        <v>792</v>
      </c>
      <c r="E65" s="1" t="s">
        <v>827</v>
      </c>
      <c r="F65" s="1" t="s">
        <v>508</v>
      </c>
      <c r="G65" s="1" t="s">
        <v>512</v>
      </c>
      <c r="H65" s="1" t="s">
        <v>513</v>
      </c>
      <c r="I65" s="1" t="s">
        <v>828</v>
      </c>
      <c r="J65" s="1" t="s">
        <v>515</v>
      </c>
      <c r="K65" s="1" t="s">
        <v>828</v>
      </c>
      <c r="L65" s="1" t="s">
        <v>828</v>
      </c>
      <c r="M65" s="1" t="s">
        <v>516</v>
      </c>
      <c r="N65" s="1" t="s">
        <v>516</v>
      </c>
      <c r="O65" s="1" t="s">
        <v>517</v>
      </c>
      <c r="P65" s="1" t="s">
        <v>518</v>
      </c>
      <c r="Q65" s="1" t="s">
        <v>519</v>
      </c>
      <c r="R65" s="1" t="s">
        <v>829</v>
      </c>
      <c r="S65" s="1" t="s">
        <v>521</v>
      </c>
      <c r="T65" s="1" t="s">
        <v>522</v>
      </c>
      <c r="U65" s="1" t="s">
        <v>523</v>
      </c>
    </row>
    <row r="66" s="1" customFormat="1" spans="1:21">
      <c r="A66" s="3">
        <v>18151569410</v>
      </c>
      <c r="B66" s="1" t="s">
        <v>830</v>
      </c>
      <c r="C66" s="1" t="s">
        <v>831</v>
      </c>
      <c r="D66" s="1" t="s">
        <v>832</v>
      </c>
      <c r="E66" s="1" t="s">
        <v>833</v>
      </c>
      <c r="F66" s="1" t="s">
        <v>643</v>
      </c>
      <c r="G66" s="1" t="s">
        <v>512</v>
      </c>
      <c r="H66" s="1" t="s">
        <v>513</v>
      </c>
      <c r="I66" s="1" t="s">
        <v>834</v>
      </c>
      <c r="J66" s="1" t="s">
        <v>515</v>
      </c>
      <c r="K66" s="1" t="s">
        <v>834</v>
      </c>
      <c r="L66" s="1" t="s">
        <v>834</v>
      </c>
      <c r="M66" s="1" t="s">
        <v>516</v>
      </c>
      <c r="N66" s="1" t="s">
        <v>516</v>
      </c>
      <c r="O66" s="1" t="s">
        <v>517</v>
      </c>
      <c r="P66" s="1" t="s">
        <v>518</v>
      </c>
      <c r="Q66" s="1" t="s">
        <v>519</v>
      </c>
      <c r="R66" s="1" t="s">
        <v>835</v>
      </c>
      <c r="S66" s="1" t="s">
        <v>521</v>
      </c>
      <c r="T66" s="1" t="s">
        <v>522</v>
      </c>
      <c r="U66" s="1" t="s">
        <v>523</v>
      </c>
    </row>
    <row r="67" s="1" customFormat="1" spans="1:21">
      <c r="A67" s="3">
        <v>18142792698</v>
      </c>
      <c r="B67" s="1" t="s">
        <v>836</v>
      </c>
      <c r="C67" s="1" t="s">
        <v>837</v>
      </c>
      <c r="D67" s="1" t="s">
        <v>838</v>
      </c>
      <c r="E67" s="1" t="s">
        <v>839</v>
      </c>
      <c r="F67" s="1" t="s">
        <v>643</v>
      </c>
      <c r="G67" s="1" t="s">
        <v>512</v>
      </c>
      <c r="H67" s="1" t="s">
        <v>513</v>
      </c>
      <c r="I67" s="1" t="s">
        <v>840</v>
      </c>
      <c r="J67" s="1" t="s">
        <v>515</v>
      </c>
      <c r="K67" s="1" t="s">
        <v>840</v>
      </c>
      <c r="L67" s="1" t="s">
        <v>840</v>
      </c>
      <c r="M67" s="1" t="s">
        <v>516</v>
      </c>
      <c r="N67" s="1" t="s">
        <v>516</v>
      </c>
      <c r="O67" s="1" t="s">
        <v>517</v>
      </c>
      <c r="P67" s="1" t="s">
        <v>518</v>
      </c>
      <c r="Q67" s="1" t="s">
        <v>519</v>
      </c>
      <c r="R67" s="1" t="s">
        <v>841</v>
      </c>
      <c r="S67" s="1" t="s">
        <v>521</v>
      </c>
      <c r="T67" s="1" t="s">
        <v>522</v>
      </c>
      <c r="U67" s="1" t="s">
        <v>523</v>
      </c>
    </row>
    <row r="68" s="1" customFormat="1" spans="1:21">
      <c r="A68" s="3">
        <v>18125625210</v>
      </c>
      <c r="B68" s="1" t="s">
        <v>842</v>
      </c>
      <c r="C68" s="1" t="s">
        <v>843</v>
      </c>
      <c r="D68" s="1" t="s">
        <v>678</v>
      </c>
      <c r="E68" s="1" t="s">
        <v>844</v>
      </c>
      <c r="F68" s="1" t="s">
        <v>643</v>
      </c>
      <c r="G68" s="1" t="s">
        <v>512</v>
      </c>
      <c r="H68" s="1" t="s">
        <v>513</v>
      </c>
      <c r="I68" s="1" t="s">
        <v>845</v>
      </c>
      <c r="J68" s="1" t="s">
        <v>515</v>
      </c>
      <c r="K68" s="1" t="s">
        <v>845</v>
      </c>
      <c r="L68" s="1" t="s">
        <v>845</v>
      </c>
      <c r="M68" s="1" t="s">
        <v>516</v>
      </c>
      <c r="N68" s="1" t="s">
        <v>516</v>
      </c>
      <c r="O68" s="1" t="s">
        <v>517</v>
      </c>
      <c r="P68" s="1" t="s">
        <v>518</v>
      </c>
      <c r="Q68" s="1" t="s">
        <v>519</v>
      </c>
      <c r="R68" s="1" t="s">
        <v>846</v>
      </c>
      <c r="S68" s="1" t="s">
        <v>521</v>
      </c>
      <c r="T68" s="1" t="s">
        <v>522</v>
      </c>
      <c r="U68" s="1" t="s">
        <v>523</v>
      </c>
    </row>
    <row r="69" s="1" customFormat="1" spans="1:21">
      <c r="A69" s="3">
        <v>18121595269</v>
      </c>
      <c r="B69" s="1" t="s">
        <v>842</v>
      </c>
      <c r="C69" s="1" t="s">
        <v>847</v>
      </c>
      <c r="D69" s="1" t="s">
        <v>848</v>
      </c>
      <c r="E69" s="1" t="s">
        <v>849</v>
      </c>
      <c r="F69" s="1" t="s">
        <v>593</v>
      </c>
      <c r="G69" s="1" t="s">
        <v>512</v>
      </c>
      <c r="H69" s="1" t="s">
        <v>513</v>
      </c>
      <c r="I69" s="1" t="s">
        <v>850</v>
      </c>
      <c r="J69" s="1" t="s">
        <v>515</v>
      </c>
      <c r="K69" s="1" t="s">
        <v>850</v>
      </c>
      <c r="L69" s="1" t="s">
        <v>850</v>
      </c>
      <c r="M69" s="1" t="s">
        <v>516</v>
      </c>
      <c r="N69" s="1" t="s">
        <v>516</v>
      </c>
      <c r="O69" s="1" t="s">
        <v>517</v>
      </c>
      <c r="P69" s="1" t="s">
        <v>518</v>
      </c>
      <c r="Q69" s="1" t="s">
        <v>519</v>
      </c>
      <c r="R69" s="1" t="s">
        <v>851</v>
      </c>
      <c r="S69" s="1" t="s">
        <v>521</v>
      </c>
      <c r="T69" s="1" t="s">
        <v>522</v>
      </c>
      <c r="U69" s="1" t="s">
        <v>523</v>
      </c>
    </row>
    <row r="70" s="1" customFormat="1" spans="1:21">
      <c r="A70" s="3">
        <v>18120313079</v>
      </c>
      <c r="B70" s="1" t="s">
        <v>852</v>
      </c>
      <c r="C70" s="1" t="s">
        <v>853</v>
      </c>
      <c r="D70" s="1" t="s">
        <v>738</v>
      </c>
      <c r="E70" s="1" t="s">
        <v>854</v>
      </c>
      <c r="F70" s="1" t="s">
        <v>622</v>
      </c>
      <c r="G70" s="1" t="s">
        <v>512</v>
      </c>
      <c r="H70" s="1" t="s">
        <v>513</v>
      </c>
      <c r="I70" s="1" t="s">
        <v>855</v>
      </c>
      <c r="J70" s="1" t="s">
        <v>515</v>
      </c>
      <c r="K70" s="1" t="s">
        <v>855</v>
      </c>
      <c r="L70" s="1" t="s">
        <v>855</v>
      </c>
      <c r="M70" s="1" t="s">
        <v>516</v>
      </c>
      <c r="N70" s="1" t="s">
        <v>516</v>
      </c>
      <c r="O70" s="1" t="s">
        <v>517</v>
      </c>
      <c r="P70" s="1" t="s">
        <v>518</v>
      </c>
      <c r="Q70" s="1" t="s">
        <v>519</v>
      </c>
      <c r="R70" s="1" t="s">
        <v>856</v>
      </c>
      <c r="S70" s="1" t="s">
        <v>521</v>
      </c>
      <c r="T70" s="1" t="s">
        <v>522</v>
      </c>
      <c r="U70" s="1" t="s">
        <v>523</v>
      </c>
    </row>
    <row r="71" s="1" customFormat="1" spans="1:21">
      <c r="A71" s="3">
        <v>18047159525</v>
      </c>
      <c r="B71" s="1" t="s">
        <v>857</v>
      </c>
      <c r="C71" s="1" t="s">
        <v>858</v>
      </c>
      <c r="D71" s="1" t="s">
        <v>859</v>
      </c>
      <c r="E71" s="1" t="s">
        <v>860</v>
      </c>
      <c r="F71" s="1" t="s">
        <v>622</v>
      </c>
      <c r="G71" s="1" t="s">
        <v>512</v>
      </c>
      <c r="H71" s="1" t="s">
        <v>513</v>
      </c>
      <c r="I71" s="1" t="s">
        <v>861</v>
      </c>
      <c r="J71" s="1" t="s">
        <v>515</v>
      </c>
      <c r="K71" s="1" t="s">
        <v>861</v>
      </c>
      <c r="L71" s="1" t="s">
        <v>861</v>
      </c>
      <c r="M71" s="1" t="s">
        <v>516</v>
      </c>
      <c r="N71" s="1" t="s">
        <v>516</v>
      </c>
      <c r="O71" s="1" t="s">
        <v>517</v>
      </c>
      <c r="P71" s="1" t="s">
        <v>518</v>
      </c>
      <c r="Q71" s="1" t="s">
        <v>519</v>
      </c>
      <c r="R71" s="1" t="s">
        <v>862</v>
      </c>
      <c r="S71" s="1" t="s">
        <v>521</v>
      </c>
      <c r="T71" s="1" t="s">
        <v>522</v>
      </c>
      <c r="U71" s="1" t="s">
        <v>523</v>
      </c>
    </row>
    <row r="72" s="1" customFormat="1" spans="1:21">
      <c r="A72" s="3">
        <v>17971422380</v>
      </c>
      <c r="B72" s="1" t="s">
        <v>863</v>
      </c>
      <c r="C72" s="1" t="s">
        <v>864</v>
      </c>
      <c r="D72" s="1" t="s">
        <v>865</v>
      </c>
      <c r="E72" s="1" t="s">
        <v>866</v>
      </c>
      <c r="F72" s="1" t="s">
        <v>622</v>
      </c>
      <c r="G72" s="1" t="s">
        <v>512</v>
      </c>
      <c r="H72" s="1" t="s">
        <v>513</v>
      </c>
      <c r="I72" s="1" t="s">
        <v>867</v>
      </c>
      <c r="J72" s="1" t="s">
        <v>515</v>
      </c>
      <c r="K72" s="1" t="s">
        <v>867</v>
      </c>
      <c r="L72" s="1" t="s">
        <v>867</v>
      </c>
      <c r="M72" s="1" t="s">
        <v>516</v>
      </c>
      <c r="N72" s="1" t="s">
        <v>516</v>
      </c>
      <c r="O72" s="1" t="s">
        <v>517</v>
      </c>
      <c r="P72" s="1" t="s">
        <v>518</v>
      </c>
      <c r="Q72" s="1" t="s">
        <v>519</v>
      </c>
      <c r="R72" s="1" t="s">
        <v>868</v>
      </c>
      <c r="S72" s="1" t="s">
        <v>521</v>
      </c>
      <c r="T72" s="1" t="s">
        <v>522</v>
      </c>
      <c r="U72" s="1" t="s">
        <v>523</v>
      </c>
    </row>
    <row r="73" s="1" customFormat="1" spans="1:21">
      <c r="A73" s="1" t="s">
        <v>869</v>
      </c>
      <c r="B73" s="1" t="s">
        <v>870</v>
      </c>
      <c r="C73" s="1" t="s">
        <v>871</v>
      </c>
      <c r="D73" s="1" t="s">
        <v>872</v>
      </c>
      <c r="E73" s="1" t="s">
        <v>873</v>
      </c>
      <c r="F73" s="1" t="s">
        <v>593</v>
      </c>
      <c r="G73" s="1" t="s">
        <v>512</v>
      </c>
      <c r="H73" s="1" t="s">
        <v>513</v>
      </c>
      <c r="I73" s="1" t="s">
        <v>517</v>
      </c>
      <c r="J73" s="1" t="s">
        <v>515</v>
      </c>
      <c r="K73" s="1" t="s">
        <v>517</v>
      </c>
      <c r="L73" s="1" t="s">
        <v>517</v>
      </c>
      <c r="M73" s="1" t="s">
        <v>516</v>
      </c>
      <c r="N73" s="1" t="s">
        <v>516</v>
      </c>
      <c r="O73" s="1" t="s">
        <v>517</v>
      </c>
      <c r="P73" s="1" t="s">
        <v>518</v>
      </c>
      <c r="Q73" s="1" t="s">
        <v>519</v>
      </c>
      <c r="R73" s="1" t="s">
        <v>874</v>
      </c>
      <c r="S73" s="1" t="s">
        <v>521</v>
      </c>
      <c r="T73" s="1" t="s">
        <v>522</v>
      </c>
      <c r="U73" s="1" t="s">
        <v>523</v>
      </c>
    </row>
    <row r="74" s="1" customFormat="1" spans="1:21">
      <c r="A74" s="3">
        <v>18129570256</v>
      </c>
      <c r="B74" s="1" t="s">
        <v>875</v>
      </c>
      <c r="C74" s="1" t="s">
        <v>876</v>
      </c>
      <c r="D74" s="1" t="s">
        <v>872</v>
      </c>
      <c r="E74" s="1" t="s">
        <v>873</v>
      </c>
      <c r="F74" s="1" t="s">
        <v>593</v>
      </c>
      <c r="G74" s="1" t="s">
        <v>512</v>
      </c>
      <c r="H74" s="1" t="s">
        <v>513</v>
      </c>
      <c r="I74" s="1" t="s">
        <v>877</v>
      </c>
      <c r="J74" s="1" t="s">
        <v>515</v>
      </c>
      <c r="K74" s="1" t="s">
        <v>877</v>
      </c>
      <c r="L74" s="1" t="s">
        <v>877</v>
      </c>
      <c r="M74" s="1" t="s">
        <v>516</v>
      </c>
      <c r="N74" s="1" t="s">
        <v>516</v>
      </c>
      <c r="O74" s="1" t="s">
        <v>517</v>
      </c>
      <c r="P74" s="1" t="s">
        <v>518</v>
      </c>
      <c r="Q74" s="1" t="s">
        <v>519</v>
      </c>
      <c r="R74" s="1" t="s">
        <v>878</v>
      </c>
      <c r="S74" s="1" t="s">
        <v>521</v>
      </c>
      <c r="T74" s="1" t="s">
        <v>522</v>
      </c>
      <c r="U74" s="1" t="s">
        <v>523</v>
      </c>
    </row>
    <row r="75" s="1" customFormat="1" spans="1:21">
      <c r="A75" s="3">
        <v>18114773573</v>
      </c>
      <c r="B75" s="1" t="s">
        <v>852</v>
      </c>
      <c r="C75" s="1" t="s">
        <v>879</v>
      </c>
      <c r="D75" s="1" t="s">
        <v>880</v>
      </c>
      <c r="E75" s="1" t="s">
        <v>881</v>
      </c>
      <c r="F75" s="1" t="s">
        <v>508</v>
      </c>
      <c r="G75" s="1" t="s">
        <v>512</v>
      </c>
      <c r="H75" s="1" t="s">
        <v>513</v>
      </c>
      <c r="I75" s="1" t="s">
        <v>882</v>
      </c>
      <c r="J75" s="1" t="s">
        <v>515</v>
      </c>
      <c r="K75" s="1" t="s">
        <v>882</v>
      </c>
      <c r="L75" s="1" t="s">
        <v>882</v>
      </c>
      <c r="M75" s="1" t="s">
        <v>516</v>
      </c>
      <c r="N75" s="1" t="s">
        <v>516</v>
      </c>
      <c r="O75" s="1" t="s">
        <v>517</v>
      </c>
      <c r="P75" s="1" t="s">
        <v>518</v>
      </c>
      <c r="Q75" s="1" t="s">
        <v>519</v>
      </c>
      <c r="R75" s="1" t="s">
        <v>883</v>
      </c>
      <c r="S75" s="1" t="s">
        <v>521</v>
      </c>
      <c r="T75" s="1" t="s">
        <v>522</v>
      </c>
      <c r="U75" s="1" t="s">
        <v>523</v>
      </c>
    </row>
    <row r="76" s="1" customFormat="1" spans="1:21">
      <c r="A76" s="3">
        <v>18091607838</v>
      </c>
      <c r="B76" s="1" t="s">
        <v>884</v>
      </c>
      <c r="C76" s="1" t="s">
        <v>885</v>
      </c>
      <c r="D76" s="1" t="s">
        <v>637</v>
      </c>
      <c r="E76" s="1" t="s">
        <v>886</v>
      </c>
      <c r="F76" s="1" t="s">
        <v>508</v>
      </c>
      <c r="G76" s="1" t="s">
        <v>512</v>
      </c>
      <c r="H76" s="1" t="s">
        <v>513</v>
      </c>
      <c r="I76" s="1" t="s">
        <v>887</v>
      </c>
      <c r="J76" s="1" t="s">
        <v>515</v>
      </c>
      <c r="K76" s="1" t="s">
        <v>887</v>
      </c>
      <c r="L76" s="1" t="s">
        <v>887</v>
      </c>
      <c r="M76" s="1" t="s">
        <v>516</v>
      </c>
      <c r="N76" s="1" t="s">
        <v>516</v>
      </c>
      <c r="O76" s="1" t="s">
        <v>517</v>
      </c>
      <c r="P76" s="1" t="s">
        <v>518</v>
      </c>
      <c r="Q76" s="1" t="s">
        <v>519</v>
      </c>
      <c r="R76" s="1" t="s">
        <v>888</v>
      </c>
      <c r="S76" s="1" t="s">
        <v>521</v>
      </c>
      <c r="T76" s="1" t="s">
        <v>522</v>
      </c>
      <c r="U76" s="1" t="s">
        <v>523</v>
      </c>
    </row>
    <row r="77" s="1" customFormat="1" spans="1:21">
      <c r="A77" s="3">
        <v>18035156739</v>
      </c>
      <c r="B77" s="1" t="s">
        <v>889</v>
      </c>
      <c r="C77" s="1" t="s">
        <v>890</v>
      </c>
      <c r="D77" s="1" t="s">
        <v>624</v>
      </c>
      <c r="E77" s="1" t="s">
        <v>891</v>
      </c>
      <c r="F77" s="1" t="s">
        <v>643</v>
      </c>
      <c r="G77" s="1" t="s">
        <v>512</v>
      </c>
      <c r="H77" s="1" t="s">
        <v>513</v>
      </c>
      <c r="I77" s="1" t="s">
        <v>892</v>
      </c>
      <c r="J77" s="1" t="s">
        <v>515</v>
      </c>
      <c r="K77" s="1" t="s">
        <v>892</v>
      </c>
      <c r="L77" s="1" t="s">
        <v>892</v>
      </c>
      <c r="M77" s="1" t="s">
        <v>516</v>
      </c>
      <c r="N77" s="1" t="s">
        <v>516</v>
      </c>
      <c r="O77" s="1" t="s">
        <v>517</v>
      </c>
      <c r="P77" s="1" t="s">
        <v>518</v>
      </c>
      <c r="Q77" s="1" t="s">
        <v>519</v>
      </c>
      <c r="R77" s="1" t="s">
        <v>893</v>
      </c>
      <c r="S77" s="1" t="s">
        <v>521</v>
      </c>
      <c r="T77" s="1" t="s">
        <v>522</v>
      </c>
      <c r="U77" s="1" t="s">
        <v>523</v>
      </c>
    </row>
    <row r="78" s="1" customFormat="1" spans="1:21">
      <c r="A78" s="3">
        <v>18035121720</v>
      </c>
      <c r="B78" s="1" t="s">
        <v>889</v>
      </c>
      <c r="C78" s="1" t="s">
        <v>894</v>
      </c>
      <c r="D78" s="1" t="s">
        <v>624</v>
      </c>
      <c r="E78" s="1" t="s">
        <v>891</v>
      </c>
      <c r="F78" s="1" t="s">
        <v>643</v>
      </c>
      <c r="G78" s="1" t="s">
        <v>512</v>
      </c>
      <c r="H78" s="1" t="s">
        <v>513</v>
      </c>
      <c r="I78" s="1" t="s">
        <v>895</v>
      </c>
      <c r="J78" s="1" t="s">
        <v>515</v>
      </c>
      <c r="K78" s="1" t="s">
        <v>895</v>
      </c>
      <c r="L78" s="1" t="s">
        <v>895</v>
      </c>
      <c r="M78" s="1" t="s">
        <v>516</v>
      </c>
      <c r="N78" s="1" t="s">
        <v>516</v>
      </c>
      <c r="O78" s="1" t="s">
        <v>517</v>
      </c>
      <c r="P78" s="1" t="s">
        <v>518</v>
      </c>
      <c r="Q78" s="1" t="s">
        <v>519</v>
      </c>
      <c r="R78" s="1" t="s">
        <v>896</v>
      </c>
      <c r="S78" s="1" t="s">
        <v>521</v>
      </c>
      <c r="T78" s="1" t="s">
        <v>522</v>
      </c>
      <c r="U78" s="1" t="s">
        <v>523</v>
      </c>
    </row>
    <row r="79" s="1" customFormat="1" spans="1:21">
      <c r="A79" s="3">
        <v>18004321453</v>
      </c>
      <c r="B79" s="1" t="s">
        <v>897</v>
      </c>
      <c r="C79" s="1" t="s">
        <v>898</v>
      </c>
      <c r="D79" s="1" t="s">
        <v>899</v>
      </c>
      <c r="E79" s="1" t="s">
        <v>900</v>
      </c>
      <c r="F79" s="1" t="s">
        <v>508</v>
      </c>
      <c r="G79" s="1" t="s">
        <v>512</v>
      </c>
      <c r="H79" s="1" t="s">
        <v>513</v>
      </c>
      <c r="I79" s="1" t="s">
        <v>901</v>
      </c>
      <c r="J79" s="1" t="s">
        <v>515</v>
      </c>
      <c r="K79" s="1" t="s">
        <v>901</v>
      </c>
      <c r="L79" s="1" t="s">
        <v>901</v>
      </c>
      <c r="M79" s="1" t="s">
        <v>516</v>
      </c>
      <c r="N79" s="1" t="s">
        <v>516</v>
      </c>
      <c r="O79" s="1" t="s">
        <v>517</v>
      </c>
      <c r="P79" s="1" t="s">
        <v>518</v>
      </c>
      <c r="Q79" s="1" t="s">
        <v>519</v>
      </c>
      <c r="R79" s="1" t="s">
        <v>902</v>
      </c>
      <c r="S79" s="1" t="s">
        <v>521</v>
      </c>
      <c r="T79" s="1" t="s">
        <v>522</v>
      </c>
      <c r="U79" s="1" t="s">
        <v>523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2022-07-13T02:08:34Z</dcterms:created>
  <dcterms:modified xsi:type="dcterms:W3CDTF">2022-07-13T02:17:44Z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61AF0E8C60BD4D98928879B3FC977668</vt:lpwstr>
  </property>
  <property fmtid="{D5CDD505-2E9C-101B-9397-08002B2CF9AE}" pid="3" name="KSOProductBuildVer">
    <vt:lpwstr>2052-11.1.0.11830</vt:lpwstr>
  </property>
</Properties>
</file>