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对账!$1:$77</definedName>
  </definedNames>
  <calcPr calcId="144525"/>
</workbook>
</file>

<file path=xl/sharedStrings.xml><?xml version="1.0" encoding="utf-8"?>
<sst xmlns="http://schemas.openxmlformats.org/spreadsheetml/2006/main" count="2409" uniqueCount="848">
  <si>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</si>
  <si>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</si>
  <si>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</si>
  <si>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</si>
  <si>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</si>
  <si>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</si>
  <si>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</si>
  <si>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</si>
  <si>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</si>
  <si>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</si>
  <si>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</si>
  <si>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</si>
  <si>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</si>
  <si>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</si>
  <si>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</si>
  <si>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</si>
  <si>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</si>
  <si>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</si>
  <si>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</si>
  <si>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</si>
  <si>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</si>
  <si>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</si>
  <si>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</si>
  <si>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</si>
  <si>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</si>
  <si>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17678826017	</t>
  </si>
  <si>
    <t>Ctrip</t>
  </si>
  <si>
    <t>正常</t>
  </si>
  <si>
    <t>[Christchurch Central]Give旅馆(Hotel Give)(55547310)</t>
  </si>
  <si>
    <t>经典三人房&lt;2人入住&gt;&lt;不退款&gt;</t>
  </si>
  <si>
    <t>HKD</t>
  </si>
  <si>
    <t>Huggett/Tom</t>
  </si>
  <si>
    <t>CA13030220713HKD</t>
  </si>
  <si>
    <t>未提现</t>
  </si>
  <si>
    <t>携程开票</t>
  </si>
  <si>
    <t xml:space="preserve">2474326	</t>
  </si>
  <si>
    <t xml:space="preserve">6048168	</t>
  </si>
  <si>
    <t xml:space="preserve">17838165475	</t>
  </si>
  <si>
    <t>[马德里]新马德里酒店(Hotel Nuevo Madrid)(55312495)</t>
  </si>
  <si>
    <t>标准双人或双床房&lt;不退款&gt;&lt;2人入住&gt;</t>
  </si>
  <si>
    <t>Sausa Robles/Diego,San Jose Palomero/Sonia</t>
  </si>
  <si>
    <t xml:space="preserve">2522514	</t>
  </si>
  <si>
    <t xml:space="preserve">acknowledge	</t>
  </si>
  <si>
    <t xml:space="preserve">17844408225	</t>
  </si>
  <si>
    <t>[慕尼黑]德瑞洛温酒店(Drei Loewen)(55391366)</t>
  </si>
  <si>
    <t>标准双人房&lt;不退款&gt;&lt;2人入住&gt;</t>
  </si>
  <si>
    <t>McMaster/David James</t>
  </si>
  <si>
    <t xml:space="preserve">2523945	</t>
  </si>
  <si>
    <t xml:space="preserve">Acknowledged	</t>
  </si>
  <si>
    <t>取消</t>
  </si>
  <si>
    <t xml:space="preserve">17961224821	</t>
  </si>
  <si>
    <t>[奥兰多]奥兰多大湖区JW万豪酒店(JW Marriott Orlando Grande Lakes)(56185648)</t>
  </si>
  <si>
    <t>客房, 2 张大床房&lt;2人入住&gt;&lt;不退款&gt;</t>
  </si>
  <si>
    <t>Winfield/Jessica</t>
  </si>
  <si>
    <t xml:space="preserve">	</t>
  </si>
  <si>
    <t xml:space="preserve">96154878	</t>
  </si>
  <si>
    <t xml:space="preserve">17984740017	</t>
  </si>
  <si>
    <t>[米兰]贝斯特酒店(The Best Hotel)(55414323)</t>
  </si>
  <si>
    <t>标准双床房&lt;2人入住&gt;&lt;不退款&gt;&lt;早餐&gt;</t>
  </si>
  <si>
    <t>NOSAODARO/MANVELOUS,POBLETNIETO/LUCIA</t>
  </si>
  <si>
    <t xml:space="preserve">18017981342	</t>
  </si>
  <si>
    <t>[罗马]奎里纳尔酒店(Hotel Quirinale)(55720481)</t>
  </si>
  <si>
    <t>高级客房&lt;2人入住&gt;&lt;不退款&gt;</t>
  </si>
  <si>
    <t>Martyn/Gaynor,Martyn/Gaynor</t>
  </si>
  <si>
    <t xml:space="preserve">18035985896	</t>
  </si>
  <si>
    <t>[巴黎]巴黎埃菲尔铁塔康布罗纳宜必思尚品酒店(Ibis Styles Paris Eiffel Cambronne)(70391356)</t>
  </si>
  <si>
    <t>标准双人床房&lt;2人入住&gt;&lt;不退款&gt;&lt;早餐&gt;</t>
  </si>
  <si>
    <t>Souza/Emmannuelly Erbes</t>
  </si>
  <si>
    <t xml:space="preserve">LKQLHMSW	</t>
  </si>
  <si>
    <t xml:space="preserve">18055624331	</t>
  </si>
  <si>
    <t>[华盛顿]华盛顿瑰丽酒店(Rosewood Washington, D.C.)(91807569)</t>
  </si>
  <si>
    <t>高级特大床房&lt;2人入住&gt;&lt;不退款&gt;</t>
  </si>
  <si>
    <t>LI/YUAN,ZHAO/YUANZHEN</t>
  </si>
  <si>
    <t xml:space="preserve">69744SE029343	</t>
  </si>
  <si>
    <t xml:space="preserve">18103623549	</t>
  </si>
  <si>
    <t>[法兰克福]法兰克福展览中心帝国诺富姆酒店(Novum Hotel Imperial Frankfurt Messe)(55599112)</t>
  </si>
  <si>
    <t>大号床房&lt;2人入住&gt;&lt;不退款&gt;</t>
  </si>
  <si>
    <t>Balmberger/Tina,thor Straten Wolf/Sascha</t>
  </si>
  <si>
    <t xml:space="preserve">EXPEDIA_1958409360	</t>
  </si>
  <si>
    <t xml:space="preserve">18117653048	</t>
  </si>
  <si>
    <t>[哥打京那巴鲁]哥打京那巴鲁香格里拉丹绒亚路酒店(Shangri-La Tanjung Aru Kota Kinabalu)(55465077)</t>
  </si>
  <si>
    <t>基纳巴卢楼山景特大床房&lt;2人入住&gt;&lt;不退款&gt;&lt;早餐&gt;</t>
  </si>
  <si>
    <t>Michael/Paul</t>
  </si>
  <si>
    <t xml:space="preserve">20101SE050377	</t>
  </si>
  <si>
    <t xml:space="preserve">18131604411	</t>
  </si>
  <si>
    <t>[瓦赫宁恩]瓦赫宁根伯格弗莱彻餐厅酒店(Fletcher Hotel-Restaurant de Wageningsche Berg)(55547072)</t>
  </si>
  <si>
    <t>奢华房(带淋浴)&lt;不退款&gt;&lt;2人入住&gt;</t>
  </si>
  <si>
    <t>van Wijk/Kay Lucas</t>
  </si>
  <si>
    <t xml:space="preserve">F83-FX73054	</t>
  </si>
  <si>
    <t xml:space="preserve">18151678870	</t>
  </si>
  <si>
    <t>[格雷梅]旅行者洞穴酒店(Traveller＇s Cave Hotel)(55426545)</t>
  </si>
  <si>
    <t>标准三人房&lt;2人入住&gt;&lt;不退款&gt;</t>
  </si>
  <si>
    <t>HUANG/XIN</t>
  </si>
  <si>
    <t xml:space="preserve">2010374	</t>
  </si>
  <si>
    <t xml:space="preserve">18158902642	</t>
  </si>
  <si>
    <t>VAN DER STAPPEN/MONIQUE,VAN DER STAPPEN/REMCO</t>
  </si>
  <si>
    <t xml:space="preserve">F83-FX73146	</t>
  </si>
  <si>
    <t xml:space="preserve">18178754150	</t>
  </si>
  <si>
    <t>[杜塞尔多夫]杜塞尔多夫城西诺富特酒店(Novotel Düsseldorf City West)(55321029)</t>
  </si>
  <si>
    <t>标准大床房（带沙发床）&lt;2人入住&gt;&lt;不退款&gt;</t>
  </si>
  <si>
    <t>Owis/Ashraf</t>
  </si>
  <si>
    <t xml:space="preserve">3279WG7532	</t>
  </si>
  <si>
    <t xml:space="preserve">18183262159	</t>
  </si>
  <si>
    <t>[伦敦城]伦敦阿佩克斯顶点寺苑酒店(Apex Temple Court Hotel London)(55560501)</t>
  </si>
  <si>
    <t>Muraleedharan/Sundeep,Muraleedharan/Hannah</t>
  </si>
  <si>
    <t xml:space="preserve">3SKTZ5BF3	</t>
  </si>
  <si>
    <t xml:space="preserve">18190589678	</t>
  </si>
  <si>
    <t>[蒙特卡洛]蒙特卡洛大都会酒店(Hotel Metropole, Monte Carlo)(55465260)</t>
  </si>
  <si>
    <t>高级精致套房&lt;2人入住&gt;&lt;不退款&gt;</t>
  </si>
  <si>
    <t>Jensen/Mark Boje</t>
  </si>
  <si>
    <t xml:space="preserve">10601062	</t>
  </si>
  <si>
    <t xml:space="preserve">18196657006	</t>
  </si>
  <si>
    <t>[阿姆斯特丹]阿姆斯特丹市诺富特酒店(Novotel Amsterdam City)(55841693)</t>
  </si>
  <si>
    <t>标准大床房&lt;2人入住&gt;&lt;不退款&gt;</t>
  </si>
  <si>
    <t>van Gils/Robin</t>
  </si>
  <si>
    <t xml:space="preserve">0515WG8624	</t>
  </si>
  <si>
    <t xml:space="preserve">18197068656	</t>
  </si>
  <si>
    <t>[哥本哈根]梅费尔酒店(Hotel Mayfair)(55346036)</t>
  </si>
  <si>
    <t>标准双床房&lt;不退款&gt;&lt;2人入住&gt;</t>
  </si>
  <si>
    <t>HAMANN/SARAH VILBERG</t>
  </si>
  <si>
    <t xml:space="preserve">18209312952	</t>
  </si>
  <si>
    <t>[汉堡]汉堡北丽柏酒店(Select Hotel Hamburg Nord)(55547030)</t>
  </si>
  <si>
    <t>双人床房&lt;2人入住&gt;&lt;不退款&gt;</t>
  </si>
  <si>
    <t>Carbonnelle/Florence</t>
  </si>
  <si>
    <t xml:space="preserve">2603240	</t>
  </si>
  <si>
    <t xml:space="preserve">EXPEDIA_1966302592	</t>
  </si>
  <si>
    <t xml:space="preserve">18210466293	</t>
  </si>
  <si>
    <t>[贝灵厄姆]贝灵厄姆旅馆(Bellingham Lodge)(90371452)</t>
  </si>
  <si>
    <t>标准客房1张大床&lt;2人入住&gt;&lt;不退款&gt;&lt;早餐&gt;</t>
  </si>
  <si>
    <t>Johnston/Shane David</t>
  </si>
  <si>
    <t xml:space="preserve">18222703640	</t>
  </si>
  <si>
    <t>[巴西利亚]曼哈顿广场酒店(Manhattan Plaza)(55895689)</t>
  </si>
  <si>
    <t>高级大床房&lt;2人入住&gt;&lt;不退款&gt;&lt;早餐&gt;</t>
  </si>
  <si>
    <t>Gomes/Marcos Vinnicius,Custodio Moura/Luana Bruna</t>
  </si>
  <si>
    <t xml:space="preserve">18230172693	</t>
  </si>
  <si>
    <t>[汉堡]汉堡霍纳伦班NH酒店(NH Hamburg Horner Rennbahn)(55895684)</t>
  </si>
  <si>
    <t>景观房&lt;不退款&gt;&lt;2人入住&gt;</t>
  </si>
  <si>
    <t>Pedersen/Brian Eriksen,Bechmann/Heidi Lamdahl</t>
  </si>
  <si>
    <t xml:space="preserve">1967712233	</t>
  </si>
  <si>
    <t xml:space="preserve">18247180355	</t>
  </si>
  <si>
    <t>Lenferink/Kaylee</t>
  </si>
  <si>
    <t xml:space="preserve">LMCDDGKK	</t>
  </si>
  <si>
    <t xml:space="preserve">18249186365	</t>
  </si>
  <si>
    <t>[曼海姆]多林空曼赫姆酒店(Dorint Kongresshotel Mannheim)(55270597)</t>
  </si>
  <si>
    <t>标准双人房&lt;2人入住&gt;&lt;不退款&gt;&lt;早餐&gt;</t>
  </si>
  <si>
    <t>Bock/Andrea</t>
  </si>
  <si>
    <t xml:space="preserve">18249637551	</t>
  </si>
  <si>
    <t>[布达佩斯]索霍精品酒店(Soho Boutique Hotel)(55312260)</t>
  </si>
  <si>
    <t>双人房&lt;2人入住&gt;&lt;不退款&gt;&lt;早餐&gt;</t>
  </si>
  <si>
    <t>Krolicki/Michal Karol</t>
  </si>
  <si>
    <t xml:space="preserve">18250012684	</t>
  </si>
  <si>
    <t>[伊斯坦布尔]伊斯坦布尔 - 旧城皇冠假日酒店 - IHG 旗下饭店(Crowne Plaza Istanbul - Old City, an IHG Hotel)(55311999)</t>
  </si>
  <si>
    <t>标准房&lt;2人入住&gt;&lt;不退款&gt;&lt;早餐&gt;</t>
  </si>
  <si>
    <t>WU/YUZE,XU/ZIWEN</t>
  </si>
  <si>
    <t xml:space="preserve">27606739	</t>
  </si>
  <si>
    <t xml:space="preserve">18254697297	</t>
  </si>
  <si>
    <t>[纽波特海滩]鹈鹕山度假村(Resort at Pelican Hill)(70394264)</t>
  </si>
  <si>
    <t>平房, 1 张特大床, 花园景观&lt;不退款&gt;&lt;2人入住&gt;</t>
  </si>
  <si>
    <t>Frank/Montero</t>
  </si>
  <si>
    <t xml:space="preserve">688131748	</t>
  </si>
  <si>
    <t xml:space="preserve">18254686179	</t>
  </si>
  <si>
    <t>平房, 2 张大床, 海洋景观&lt;不退款&gt;&lt;2人入住&gt;</t>
  </si>
  <si>
    <t>Li/Zhongcheng,Liu/Jie</t>
  </si>
  <si>
    <t xml:space="preserve">688132524	</t>
  </si>
  <si>
    <t xml:space="preserve">18255172345	</t>
  </si>
  <si>
    <t>[会安]会安真挚温泉酒店(Hoian Sincerity Hotel &amp; Spa)(55465167)</t>
  </si>
  <si>
    <t>高级房带阳台&lt;2人入住&gt;&lt;不退款&gt;</t>
  </si>
  <si>
    <t>LEE/YOUNGSU</t>
  </si>
  <si>
    <t xml:space="preserve">1969464180	</t>
  </si>
  <si>
    <t xml:space="preserve">18260780201	</t>
  </si>
  <si>
    <t>[迪拜]迪拜艾美酒店及会议中心(Le Méridien Dubai Hotel &amp; Conference Centre)(68026714)</t>
  </si>
  <si>
    <t>高级池景直通泳池大床房&lt;2人入住&gt;&lt;不退款&gt;&lt;早餐&gt;</t>
  </si>
  <si>
    <t>Kumar/Satheesh,Kumar/Satheesh</t>
  </si>
  <si>
    <t xml:space="preserve">98819159	</t>
  </si>
  <si>
    <t xml:space="preserve">18263461022	</t>
  </si>
  <si>
    <t>[阿文图纳]迈阿密艾文图拉雅乐轩酒店(Aloft Miami Aventura)(75220732)</t>
  </si>
  <si>
    <t>雅乐轩特大床房&lt;不退款&gt;&lt;2人入住&gt;</t>
  </si>
  <si>
    <t>Escudero/Luis</t>
  </si>
  <si>
    <t xml:space="preserve">61025	</t>
  </si>
  <si>
    <t xml:space="preserve">18270694121	</t>
  </si>
  <si>
    <t>[圣地亚哥]都市精品酒店(Urban Boutique Hotel)(55414092)</t>
  </si>
  <si>
    <t>双人床房&lt;不退款&gt;&lt;2人入住&gt;</t>
  </si>
  <si>
    <t>Ayala/Sebastian</t>
  </si>
  <si>
    <t xml:space="preserve">2609650	</t>
  </si>
  <si>
    <t xml:space="preserve">30760442	</t>
  </si>
  <si>
    <t xml:space="preserve">18270916038	</t>
  </si>
  <si>
    <t>[波士顿]波士顿舒适酒店(Comfort Inn Boston)(55862043)</t>
  </si>
  <si>
    <t>标准双人房&lt;早餐&gt;&lt;不退款&gt;&lt;2人入住&gt;</t>
  </si>
  <si>
    <t>TANG/YOUSHENG,SIQI/HE</t>
  </si>
  <si>
    <t xml:space="preserve">18276181408	</t>
  </si>
  <si>
    <t>[胡志明市]思廷西贡格兰德酒店(Eastin Grand Hotel Saigon)(55599111)</t>
  </si>
  <si>
    <t>高级房&lt;不退款&gt;&lt;2人入住&gt;</t>
  </si>
  <si>
    <t>KIM/MI SUN,YOON/CHANGHWAN</t>
  </si>
  <si>
    <t xml:space="preserve">104994	</t>
  </si>
  <si>
    <t xml:space="preserve">18277363383	</t>
  </si>
  <si>
    <t>[纽约]庞德时代酒店(Pod Times Square)(55757306)</t>
  </si>
  <si>
    <t>全庞德房&lt;不退款&gt;&lt;2人入住&gt;</t>
  </si>
  <si>
    <t>CHEN/LEI</t>
  </si>
  <si>
    <t xml:space="preserve">112472388	</t>
  </si>
  <si>
    <t xml:space="preserve">18278414059	</t>
  </si>
  <si>
    <t>[三宝垄]新坎迪新邦利马酒店-三宝垄ASTON(Hotel Neo Candi Simpang Lima - Semarang by ASTON)(55414284)</t>
  </si>
  <si>
    <t>近地天体房&lt;不退款&gt;&lt;2人入住&gt;</t>
  </si>
  <si>
    <t>Takeharu/Azumi</t>
  </si>
  <si>
    <t xml:space="preserve">18278474337	</t>
  </si>
  <si>
    <t>[圣保罗]圣保罗伦比宜必思酒店(Ibis Sao Paulo Morumbi)(55768725)</t>
  </si>
  <si>
    <t>标准双人床房&lt;不退款&gt;&lt;2人入住&gt;</t>
  </si>
  <si>
    <t>Paulino/Clovis Aparecido</t>
  </si>
  <si>
    <t xml:space="preserve">5532WG7530	</t>
  </si>
  <si>
    <t xml:space="preserve">18278628745	</t>
  </si>
  <si>
    <t>[密西沙加]多伦多机场福朋喜来登酒店(Four Points by Sheraton Toronto Airport)(68028816)</t>
  </si>
  <si>
    <t>客房, 1 张特大床房&lt;2人入住&gt;&lt;不退款&gt;</t>
  </si>
  <si>
    <t>McKinley/Elaine Reya</t>
  </si>
  <si>
    <t xml:space="preserve">71769073	</t>
  </si>
  <si>
    <t xml:space="preserve">18278650113	</t>
  </si>
  <si>
    <t>[Cape Neddick]安哥拉治旅馆度假村(Anchorage Inn and Resort)(91811914)</t>
  </si>
  <si>
    <t>Queen, Main Building, No Ocean View Floor 1&lt;2人入住&gt;&lt;不退款&gt;</t>
  </si>
  <si>
    <t>OWEN/KELLY A</t>
  </si>
  <si>
    <t xml:space="preserve">25259862	</t>
  </si>
  <si>
    <t xml:space="preserve">18278780012	</t>
  </si>
  <si>
    <t>[大西洋城]波哥水疗娱乐场酒店(Borgata Hotel Casino and Spa)(77372084)</t>
  </si>
  <si>
    <t>特大床房(低楼层)&lt;不退款&gt;&lt;2人入住&gt;</t>
  </si>
  <si>
    <t>Corbo/Jennifer</t>
  </si>
  <si>
    <t xml:space="preserve">902420668	</t>
  </si>
  <si>
    <t xml:space="preserve">18292741898	</t>
  </si>
  <si>
    <t>[吉隆坡]如玛吉隆玻市中心高级大酒店(The RuMa Hotel and Residences)(55329102)</t>
  </si>
  <si>
    <t>双峰塔景转角一室公寓&lt;2人入住&gt;&lt;不退款&gt;&lt;早餐&gt;</t>
  </si>
  <si>
    <t>KOH/BENJAMIN JIT HAN</t>
  </si>
  <si>
    <t xml:space="preserve">18292762098	</t>
  </si>
  <si>
    <t>[洛杉矶]北好莱坞近环球影城-来克森酒店(Lexen Hotel - North Hollywood Near Universal Studios)(90200723)</t>
  </si>
  <si>
    <t>经典客房1张特大床&lt;2人入住&gt;&lt;不退款&gt;</t>
  </si>
  <si>
    <t>Contaldi/Michael</t>
  </si>
  <si>
    <t xml:space="preserve">0111AFP048	</t>
  </si>
  <si>
    <t xml:space="preserve">18292790229	</t>
  </si>
  <si>
    <t>[圣米格尔-德阿连德]普里马维拉精品温泉酒店(Hotel Casa Primavera)(70394902)</t>
  </si>
  <si>
    <t>套房1特大床&lt;2人入住&gt;&lt;不退款&gt;</t>
  </si>
  <si>
    <t>CERRILLO/CARLOS</t>
  </si>
  <si>
    <t xml:space="preserve">1971267606	</t>
  </si>
  <si>
    <t xml:space="preserve">18294351657	</t>
  </si>
  <si>
    <t>[Central Bogor]茂物桑提卡酒店(Hotel Santika Bogor)(55254262)</t>
  </si>
  <si>
    <t>豪华双人床房&lt;2人入住&gt;&lt;不退款&gt;&lt;早餐&gt;</t>
  </si>
  <si>
    <t>wijaya/sisca</t>
  </si>
  <si>
    <t xml:space="preserve">18301269865	</t>
  </si>
  <si>
    <t>[首尔]首尔站酒店(Hotelette Seoul Station)(55380670)</t>
  </si>
  <si>
    <t>大床房&lt;2人入住&gt;&lt;不退款&gt;</t>
  </si>
  <si>
    <t>Kim /Seonghyeon</t>
  </si>
  <si>
    <t xml:space="preserve">h	</t>
  </si>
  <si>
    <t xml:space="preserve">18302644502	</t>
  </si>
  <si>
    <t>TINNES/IDA</t>
  </si>
  <si>
    <t xml:space="preserve">902454510	</t>
  </si>
  <si>
    <t xml:space="preserve">18302728773	</t>
  </si>
  <si>
    <t>[南雅加达]格兰德克蒙酒店(Grandkemang Hotel)(60480597)</t>
  </si>
  <si>
    <t>豪华房&lt;不退款&gt;&lt;2人入住&gt;</t>
  </si>
  <si>
    <t>Al-asadi/Atheer</t>
  </si>
  <si>
    <t xml:space="preserve">00188590 by Agnes	</t>
  </si>
  <si>
    <t xml:space="preserve">18312407588	</t>
  </si>
  <si>
    <t>[东雅加达]雅加达哈珀迈特海瑞诺酒店(Harper M.T. Haryono Jakarta)(55653015)</t>
  </si>
  <si>
    <t>套房&lt;2人入住&gt;&lt;不退款&gt;</t>
  </si>
  <si>
    <t>Prabowo/Aldy</t>
  </si>
  <si>
    <t xml:space="preserve">130481	</t>
  </si>
  <si>
    <t xml:space="preserve">18313356781	</t>
  </si>
  <si>
    <t>[胡志明市]卡拉维拉西贡酒店(Caravelle Saigon)(55799401)</t>
  </si>
  <si>
    <t>豪华特大床房&lt;不退款&gt;&lt;2人入住&gt;</t>
  </si>
  <si>
    <t>CHEN/MING</t>
  </si>
  <si>
    <t xml:space="preserve">31075434	</t>
  </si>
  <si>
    <t xml:space="preserve">18315172816	</t>
  </si>
  <si>
    <t>[拉斯维加斯]拉斯维加斯波罗塔楼钻石度假村(Polo Towers by Diamond Reosrts Las Vegas)(55304420)</t>
  </si>
  <si>
    <t>一室房&lt;2人入住&gt;&lt;不退款&gt;</t>
  </si>
  <si>
    <t>Stewart/Shellana A</t>
  </si>
  <si>
    <t xml:space="preserve">730680709	</t>
  </si>
  <si>
    <t xml:space="preserve">18320023951	</t>
  </si>
  <si>
    <t>[曼彻斯特]曼彻斯特哥谭酒店(Hotel Gotham)(55280278)</t>
  </si>
  <si>
    <t>俱乐部双人床房&lt;不退款&gt;&lt;2人入住&gt;</t>
  </si>
  <si>
    <t>Wilson/Tim</t>
  </si>
  <si>
    <t xml:space="preserve">EXP-1972770584	</t>
  </si>
  <si>
    <t xml:space="preserve">18326010408	</t>
  </si>
  <si>
    <t>[西雅加达]阿斯顿卡蒂卡格罗酒店会议中心(ASTON Kartika Grogol Hotel &amp; Conference Center)(92030300)</t>
  </si>
  <si>
    <t>优选一室特大床房&lt;2人入住&gt;&lt;不退款&gt;&lt;早餐&gt;</t>
  </si>
  <si>
    <t>benedict/benedictlevin</t>
  </si>
  <si>
    <t xml:space="preserve">13806	</t>
  </si>
  <si>
    <t xml:space="preserve">18326298415	</t>
  </si>
  <si>
    <t>[里斯本]萨纳里诺酒店(Sana Reno Hotel)(55391252)</t>
  </si>
  <si>
    <t>标准房&lt;2人入住&gt;&lt;不退款&gt;</t>
  </si>
  <si>
    <t>Gustavsen/Marthe,Simensen/Jo Kvalevaag</t>
  </si>
  <si>
    <t xml:space="preserve">EXP-1972967427	</t>
  </si>
  <si>
    <t xml:space="preserve">18326428532	</t>
  </si>
  <si>
    <t>[迪拜]迪拜六国城门盛橡饭店(Oaks Ibn Battuta Gate Dubai)(77368754)</t>
  </si>
  <si>
    <t>尊贵房&lt;2人入住&gt;&lt;不退款&gt;</t>
  </si>
  <si>
    <t>Bader/Raed</t>
  </si>
  <si>
    <t xml:space="preserve">EXP-1972983507	</t>
  </si>
  <si>
    <t xml:space="preserve">18326728826	</t>
  </si>
  <si>
    <t>[null](89927340)</t>
  </si>
  <si>
    <t xml:space="preserve">18326761301	</t>
  </si>
  <si>
    <t>[罗尼苏布瓦]普瑞米尔罗尼苏博阿经典酒店(Première Classe Rosny Sous Bois)(70788347)</t>
  </si>
  <si>
    <t>标准双人房&lt;2人入住&gt;&lt;不退款&gt;</t>
  </si>
  <si>
    <t>Ndiaye/Alhousseyni</t>
  </si>
  <si>
    <t xml:space="preserve">33532UC006084	</t>
  </si>
  <si>
    <t xml:space="preserve">18327404541	</t>
  </si>
  <si>
    <t>[库里提巴]库里提巴出发旅馆(Go Inn Curitiba)(55254472)</t>
  </si>
  <si>
    <t>双人床房&lt;早餐&gt;&lt;不退款&gt;&lt;2人入住&gt;</t>
  </si>
  <si>
    <t>germiniani /Luciano ,Andrade /Beatriz</t>
  </si>
  <si>
    <t xml:space="preserve">18328232619	</t>
  </si>
  <si>
    <t>[新加坡]新加坡百乐历山酒店 (Staycation Approved)(Park Hotel Alexandra Singapore (Staycation Approved))(55665847)</t>
  </si>
  <si>
    <t>高级房&lt;2人入住&gt;&lt;不退款&gt;</t>
  </si>
  <si>
    <t>Liang/Yadi</t>
  </si>
  <si>
    <t xml:space="preserve">536496	</t>
  </si>
  <si>
    <t xml:space="preserve">18329217194	</t>
  </si>
  <si>
    <t>[芭堤雅]芭堤雅都喜天丽酒店 (SHA Extra Plus)(Dusit Thani Pattaya (SHA Extra Plus))(56140383)</t>
  </si>
  <si>
    <t>海景高级客房&lt;2人入住&gt;&lt;不退款&gt;&lt;早餐&gt;</t>
  </si>
  <si>
    <t>Pei/Limin</t>
  </si>
  <si>
    <t xml:space="preserve">12189160	</t>
  </si>
  <si>
    <t xml:space="preserve">18333362551	</t>
  </si>
  <si>
    <t>[龟尾市]吉乌莫桑酒店(Hotel Geumosan)(91807541)</t>
  </si>
  <si>
    <t>高级房双人房&lt;2人入住&gt;&lt;不退款&gt;</t>
  </si>
  <si>
    <t>an/haewan</t>
  </si>
  <si>
    <t xml:space="preserve">0338768	</t>
  </si>
  <si>
    <t xml:space="preserve">18336570655	</t>
  </si>
  <si>
    <t>[清莱]皇御金三角度假酒店(Imperial Golden Triangle Resort)(55831885)</t>
  </si>
  <si>
    <t>豪华双人房&lt;2人入住&gt;&lt;不退款&gt;&lt;早餐&gt;</t>
  </si>
  <si>
    <t>HA/THU LINH</t>
  </si>
  <si>
    <t xml:space="preserve">112819273	</t>
  </si>
  <si>
    <t xml:space="preserve">18339818136	</t>
  </si>
  <si>
    <t>[北雅加达]雅加达尼欧玛纳戈广场酒店(Hotel Neo Mangga Dua Square Jakarta)(55253987)</t>
  </si>
  <si>
    <t>尼欧房&lt;2人入住&gt;&lt;不退款&gt;</t>
  </si>
  <si>
    <t>Nurihi/Nurihi</t>
  </si>
  <si>
    <t xml:space="preserve">18340390876	</t>
  </si>
  <si>
    <t>[圣保罗]圣保罗勾酒店 - 爪瓜勒(Go Inn São Paulo - Jaguaré)(56163173)</t>
  </si>
  <si>
    <t>schmidtke/Paulo roberto</t>
  </si>
  <si>
    <t xml:space="preserve">18340901625	</t>
  </si>
  <si>
    <t>[新加坡]新加坡富丽敦酒店(Staycation Approved)(The Fullerton Hotel Singapore (Staycation Approved))(55346081)</t>
  </si>
  <si>
    <t>海峡滨海湾景俱乐部房&lt;2人入住&gt;&lt;不退款&gt;&lt;早餐&gt;</t>
  </si>
  <si>
    <t>Mohamed Rahim/Mohamed Aidi Iskandar,Jasni/Nurulhuda</t>
  </si>
  <si>
    <t xml:space="preserve">4116988	</t>
  </si>
  <si>
    <t xml:space="preserve">18341158009	</t>
  </si>
  <si>
    <t>[Coblong]奇哈佩拉斯普利米尔法福酒店(Favehotel Premier Cihampelas)(55281327)</t>
  </si>
  <si>
    <t>清新房&lt;2人入住&gt;&lt;不退款&gt;&lt;早餐&gt;</t>
  </si>
  <si>
    <t>Andrian/Indra</t>
  </si>
  <si>
    <t xml:space="preserve">18341257593	</t>
  </si>
  <si>
    <t>[曼谷]曼谷茉莉花度假酒店(Jasmine Resort Bangkok)(55270001)</t>
  </si>
  <si>
    <t>豪华双人床或双床房&lt;2人入住&gt;&lt;不退款&gt;&lt;早餐&gt;</t>
  </si>
  <si>
    <t>ZHOU/JIXIONG</t>
  </si>
  <si>
    <t xml:space="preserve">18341821188	</t>
  </si>
  <si>
    <t>[新加坡]新加坡柏伟诗酒店(Park Regis Singapore)(68031189)</t>
  </si>
  <si>
    <t>公园双人房&lt;2人入住&gt;&lt;不退款&gt;</t>
  </si>
  <si>
    <t>BAO/ZHENGXI</t>
  </si>
  <si>
    <t xml:space="preserve">18342053979	</t>
  </si>
  <si>
    <t>[胡志明市]胡志明市百艺酒店(Bay Hotel Ho Chi Minh)(55478342)</t>
  </si>
  <si>
    <t>高级大号床房&lt;不退款&gt;&lt;2人入住&gt;</t>
  </si>
  <si>
    <t>Phan Thanh/Tan,Phan Thanh/Tan</t>
  </si>
  <si>
    <t xml:space="preserve">10081325	</t>
  </si>
  <si>
    <t xml:space="preserve">18343410000	</t>
  </si>
  <si>
    <t>[曼谷]曼谷素坤逸 15 瑞享饭店 (SHA Plus+)(Mövenpick Hotel Sukhumvit 15 Bangkok (SHA Plus+))(55666067)</t>
  </si>
  <si>
    <t>豪华双床房&lt;2人入住&gt;&lt;不退款&gt;</t>
  </si>
  <si>
    <t>CAO/HUAZHENG</t>
  </si>
  <si>
    <t xml:space="preserve">658383	</t>
  </si>
  <si>
    <t xml:space="preserve">18343540487	</t>
  </si>
  <si>
    <t>[阿布扎比]阿布扎比雅乐轩酒店(Aloft Abu Dhabi)(68026753)</t>
  </si>
  <si>
    <t>超级加罗姆房&lt;2人入住&gt;&lt;不退款&gt;</t>
  </si>
  <si>
    <t>AlOlagi/Salem</t>
  </si>
  <si>
    <t xml:space="preserve">84984680	</t>
  </si>
  <si>
    <t xml:space="preserve">18343884396	</t>
  </si>
  <si>
    <t>[帕赛市]马尼拉金凤凰酒店(Golden Phoenix Hotel-Manila)(55841687)</t>
  </si>
  <si>
    <t>豪华特大床房&lt;2人入住&gt;&lt;不退款&gt;</t>
  </si>
  <si>
    <t>HUA/PEIWEN</t>
  </si>
  <si>
    <t xml:space="preserve">报名字	</t>
  </si>
  <si>
    <t xml:space="preserve">18347501994	</t>
  </si>
  <si>
    <t>Tran/Soda,Tran/Soda</t>
  </si>
  <si>
    <t xml:space="preserve">18347536928	</t>
  </si>
  <si>
    <t>[迈阿密泉]迈阿密国际机场克拉丽奥套房酒店(Clarion Inn &amp; Suites Miami International Airport)(55320453)</t>
  </si>
  <si>
    <t>双大床房(无烟)&lt;不退款&gt;&lt;2人入住&gt;</t>
  </si>
  <si>
    <t>CHENG/DANLEI</t>
  </si>
  <si>
    <t>，</t>
  </si>
  <si>
    <t xml:space="preserve"> 138868 HKD</t>
  </si>
  <si>
    <t>A220713095837481</t>
  </si>
  <si>
    <t>A220713095906481</t>
  </si>
  <si>
    <t>总计：138868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</si>
  <si>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</si>
  <si>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</si>
  <si>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</si>
  <si>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</si>
  <si>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</si>
  <si>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</si>
  <si>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</si>
  <si>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</si>
  <si>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</si>
  <si>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</si>
  <si>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</si>
  <si>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</si>
  <si>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</si>
  <si>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</si>
  <si>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</si>
  <si>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</si>
  <si>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</si>
  <si>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</si>
  <si>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</si>
  <si>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2616216</t>
  </si>
  <si>
    <t>迈阿密国际机场克拉丽奥套房酒店</t>
  </si>
  <si>
    <t>CHENG DANLEI</t>
  </si>
  <si>
    <t>2022-07-10</t>
  </si>
  <si>
    <t>退房日周结</t>
  </si>
  <si>
    <t>616.31</t>
  </si>
  <si>
    <t>721.00</t>
  </si>
  <si>
    <t>0</t>
  </si>
  <si>
    <t>0.00</t>
  </si>
  <si>
    <t>携程汇智国际直连</t>
  </si>
  <si>
    <t>925</t>
  </si>
  <si>
    <t>2022-07-09 22:15:12</t>
  </si>
  <si>
    <t>否</t>
  </si>
  <si>
    <t>汇智国际旅游发展有限公司</t>
  </si>
  <si>
    <t>直连</t>
  </si>
  <si>
    <t>2616214</t>
  </si>
  <si>
    <t>胡志明市百艺酒店</t>
  </si>
  <si>
    <t>Tran Soda,Tran Soda</t>
  </si>
  <si>
    <t>231.65</t>
  </si>
  <si>
    <t>271.00</t>
  </si>
  <si>
    <t>2022-07-09 22:17:12</t>
  </si>
  <si>
    <t>2616127</t>
  </si>
  <si>
    <t>马尼拉金凤凰酒店-隔离酒店</t>
  </si>
  <si>
    <t>HUA PEIWEN</t>
  </si>
  <si>
    <t>390.64</t>
  </si>
  <si>
    <t>457.00</t>
  </si>
  <si>
    <t>2022-07-09 21:17:53</t>
  </si>
  <si>
    <t>直采</t>
  </si>
  <si>
    <t>2616083</t>
  </si>
  <si>
    <t>阿布扎比雅乐轩酒店</t>
  </si>
  <si>
    <t>AlOlagi Salem</t>
  </si>
  <si>
    <t>501.77</t>
  </si>
  <si>
    <t>587.00</t>
  </si>
  <si>
    <t>2022-07-09 19:19:20</t>
  </si>
  <si>
    <t>2616056</t>
  </si>
  <si>
    <t>曼谷素坤逸瑞享酒店</t>
  </si>
  <si>
    <t>CAO HUAZHENG</t>
  </si>
  <si>
    <t>635.97</t>
  </si>
  <si>
    <t>744.00</t>
  </si>
  <si>
    <t>2022-07-09 18:56:38</t>
  </si>
  <si>
    <t>2615866</t>
  </si>
  <si>
    <t>Phan Thanh Tan,Phan Thanh Tan</t>
  </si>
  <si>
    <t>2022-07-09 15:25:23</t>
  </si>
  <si>
    <t>2615834</t>
  </si>
  <si>
    <t>新加坡柏伟诗酒店</t>
  </si>
  <si>
    <t>BAO ZHENGXI</t>
  </si>
  <si>
    <t>1763.45</t>
  </si>
  <si>
    <t>2063.00</t>
  </si>
  <si>
    <t>2022-07-09 14:38:22</t>
  </si>
  <si>
    <t>2615706</t>
  </si>
  <si>
    <t>奇哈佩拉斯普利米尔法福酒店</t>
  </si>
  <si>
    <t>Andrian Indra</t>
  </si>
  <si>
    <t>507.75</t>
  </si>
  <si>
    <t>594.00</t>
  </si>
  <si>
    <t>2022-07-09 12:52:59</t>
  </si>
  <si>
    <t>2615680</t>
  </si>
  <si>
    <t>新加坡富丽敦酒店</t>
  </si>
  <si>
    <t>Mohamed Rahim Mohamed Aidi Iskandar,Jasni Nurulhuda</t>
  </si>
  <si>
    <t>4609.08</t>
  </si>
  <si>
    <t>5392.00</t>
  </si>
  <si>
    <t>2022-07-09 12:14:35</t>
  </si>
  <si>
    <t>2615620</t>
  </si>
  <si>
    <t>圣保罗勾酒店 - 爪瓜勒</t>
  </si>
  <si>
    <t>schmidtke Paulo roberto</t>
  </si>
  <si>
    <t>194.89</t>
  </si>
  <si>
    <t>228.00</t>
  </si>
  <si>
    <t>2022-07-09 11:02:26</t>
  </si>
  <si>
    <t>2615576</t>
  </si>
  <si>
    <t>雅加达尼欧玛纳戈广场酒店</t>
  </si>
  <si>
    <t>Nurihi Nurihi</t>
  </si>
  <si>
    <t>135.91</t>
  </si>
  <si>
    <t>159.00</t>
  </si>
  <si>
    <t>2022-07-09 10:06:38</t>
  </si>
  <si>
    <t>2615489</t>
  </si>
  <si>
    <t>皇御金三角度假酒店</t>
  </si>
  <si>
    <t>HA THU LINH</t>
  </si>
  <si>
    <t>306.02</t>
  </si>
  <si>
    <t>358.00</t>
  </si>
  <si>
    <t>2022-07-09 08:03:35</t>
  </si>
  <si>
    <t>2022-07-08</t>
  </si>
  <si>
    <t>2615012</t>
  </si>
  <si>
    <t>吉乌莫桑酒店</t>
  </si>
  <si>
    <t>an haewan</t>
  </si>
  <si>
    <t>877.54</t>
  </si>
  <si>
    <t>1026.00</t>
  </si>
  <si>
    <t>2022-07-08 18:15:31</t>
  </si>
  <si>
    <t>2614902</t>
  </si>
  <si>
    <t>芭堤雅都喜天丽酒店</t>
  </si>
  <si>
    <t>Pei Limin</t>
  </si>
  <si>
    <t>1025.50</t>
  </si>
  <si>
    <t>1199.00</t>
  </si>
  <si>
    <t>2022-07-08 14:57:11</t>
  </si>
  <si>
    <t>2614773</t>
  </si>
  <si>
    <t>新加坡百乐历山酒店</t>
  </si>
  <si>
    <t>Liang Yadi</t>
  </si>
  <si>
    <t>1253.87</t>
  </si>
  <si>
    <t>1466.00</t>
  </si>
  <si>
    <t>2022-07-08 12:23:16</t>
  </si>
  <si>
    <t>2614647</t>
  </si>
  <si>
    <t>库里提巴出发旅馆</t>
  </si>
  <si>
    <t>germiniani Luciano,Andrade Beatriz</t>
  </si>
  <si>
    <t>281.39</t>
  </si>
  <si>
    <t>329.00</t>
  </si>
  <si>
    <t>2022-07-08 10:06:30</t>
  </si>
  <si>
    <t>2614512</t>
  </si>
  <si>
    <t>普瑞米尔罗尼苏博阿经典酒店</t>
  </si>
  <si>
    <t>Ndiaye Alhousseyni</t>
  </si>
  <si>
    <t>379.75</t>
  </si>
  <si>
    <t>444.00</t>
  </si>
  <si>
    <t>2022-07-08 05:45:57</t>
  </si>
  <si>
    <t>2614481</t>
  </si>
  <si>
    <t>Inn Design Montargis Resto Novo 酒店</t>
  </si>
  <si>
    <t>ANDJELKOVIC MARINA</t>
  </si>
  <si>
    <t>392.58</t>
  </si>
  <si>
    <t>459.00</t>
  </si>
  <si>
    <t>2022-07-08 04:30:53</t>
  </si>
  <si>
    <t>2614377</t>
  </si>
  <si>
    <t>迪拜六国城门盛橡饭店</t>
  </si>
  <si>
    <t>Bader Raed</t>
  </si>
  <si>
    <t>395.75</t>
  </si>
  <si>
    <t>462.00</t>
  </si>
  <si>
    <t>2022-07-08 01:05:59</t>
  </si>
  <si>
    <t>2614363</t>
  </si>
  <si>
    <t>萨纳里诺酒店</t>
  </si>
  <si>
    <t>Gustavsen Marthe,Simensen Jo Kvalevaag</t>
  </si>
  <si>
    <t>1023.64</t>
  </si>
  <si>
    <t>1195.00</t>
  </si>
  <si>
    <t>2022-07-08 00:37:26</t>
  </si>
  <si>
    <t>2022-07-07</t>
  </si>
  <si>
    <t>2614317</t>
  </si>
  <si>
    <t>阿斯顿卡蒂卡格罗酒店会议中心</t>
  </si>
  <si>
    <t>benedict benedictlevin</t>
  </si>
  <si>
    <t>642.45</t>
  </si>
  <si>
    <t>750.00</t>
  </si>
  <si>
    <t>2022-07-07 23:16:52</t>
  </si>
  <si>
    <t>2613934</t>
  </si>
  <si>
    <t>哥谭酒店</t>
  </si>
  <si>
    <t>Wilson Tim</t>
  </si>
  <si>
    <t>1665.23</t>
  </si>
  <si>
    <t>1944.00</t>
  </si>
  <si>
    <t>2022-07-07 16:22:08</t>
  </si>
  <si>
    <t>2613685</t>
  </si>
  <si>
    <t>拉斯维加斯波罗塔楼钻石度假村</t>
  </si>
  <si>
    <t>Stewart Shellana A</t>
  </si>
  <si>
    <t>830.90</t>
  </si>
  <si>
    <t>970.00</t>
  </si>
  <si>
    <t>2022-07-07 11:37:51</t>
  </si>
  <si>
    <t>2022-07-06</t>
  </si>
  <si>
    <t>2613293</t>
  </si>
  <si>
    <t>卡拉维拉西贡酒店</t>
  </si>
  <si>
    <t>CHEN MING</t>
  </si>
  <si>
    <t>606.61</t>
  </si>
  <si>
    <t>707.00</t>
  </si>
  <si>
    <t>2022-07-06 23:40:05</t>
  </si>
  <si>
    <t>2613170</t>
  </si>
  <si>
    <t>雅加达哈珀迈特海瑞诺酒店</t>
  </si>
  <si>
    <t>Prabowo Aldy</t>
  </si>
  <si>
    <t>321.75</t>
  </si>
  <si>
    <t>375.00</t>
  </si>
  <si>
    <t>2022-07-06 21:31:38</t>
  </si>
  <si>
    <t>2022-07-05</t>
  </si>
  <si>
    <t>2612271</t>
  </si>
  <si>
    <t>格兰德克蒙酒店</t>
  </si>
  <si>
    <t>Al-asadi Atheer</t>
  </si>
  <si>
    <t>900.09</t>
  </si>
  <si>
    <t>1052.00</t>
  </si>
  <si>
    <t>2022-07-05 23:48:40</t>
  </si>
  <si>
    <t>2612258</t>
  </si>
  <si>
    <t>波哥大赌场和水疗酒店</t>
  </si>
  <si>
    <t>TINNES IDA</t>
  </si>
  <si>
    <t>2793.53</t>
  </si>
  <si>
    <t>3265.00</t>
  </si>
  <si>
    <t>2022-07-05 23:42:18</t>
  </si>
  <si>
    <t>2612064</t>
  </si>
  <si>
    <t>首尔站酒店</t>
  </si>
  <si>
    <t>Kim Seonghyeon</t>
  </si>
  <si>
    <t>576.67</t>
  </si>
  <si>
    <t>674.00</t>
  </si>
  <si>
    <t>2022-07-05 20:06:17</t>
  </si>
  <si>
    <t>2611664</t>
  </si>
  <si>
    <t>茂物桑提卡酒店</t>
  </si>
  <si>
    <t>wijaya sisca</t>
  </si>
  <si>
    <t>447.48</t>
  </si>
  <si>
    <t>523.00</t>
  </si>
  <si>
    <t>2022-07-05 12:31:16</t>
  </si>
  <si>
    <t>2611387</t>
  </si>
  <si>
    <t>普里马维拉精品温泉酒店</t>
  </si>
  <si>
    <t>CERRILLO CARLOS</t>
  </si>
  <si>
    <t>732.39</t>
  </si>
  <si>
    <t>856.00</t>
  </si>
  <si>
    <t>2022-07-05 04:29:13</t>
  </si>
  <si>
    <t>2611372</t>
  </si>
  <si>
    <t>莱森酒店 - 北好莱坞环球附近</t>
  </si>
  <si>
    <t>Contaldi Michael</t>
  </si>
  <si>
    <t>4820.45</t>
  </si>
  <si>
    <t>5634.00</t>
  </si>
  <si>
    <t>2022-07-05 03:21:26</t>
  </si>
  <si>
    <t>2611368</t>
  </si>
  <si>
    <t>如玛吉隆玻市中心高级大酒店</t>
  </si>
  <si>
    <t>KOH BENJAMIN JIT HAN</t>
  </si>
  <si>
    <t>1149.93</t>
  </si>
  <si>
    <t>1344.00</t>
  </si>
  <si>
    <t>2022-07-05 02:56:46</t>
  </si>
  <si>
    <t>2022-07-02</t>
  </si>
  <si>
    <t>2609150</t>
  </si>
  <si>
    <t>迈阿密艾文图拉雅乐轩酒店</t>
  </si>
  <si>
    <t>Escudero Luis</t>
  </si>
  <si>
    <t>2834.41</t>
  </si>
  <si>
    <t>3312.00</t>
  </si>
  <si>
    <t>2022-07-02 12:02:45</t>
  </si>
  <si>
    <t>2608934</t>
  </si>
  <si>
    <t xml:space="preserve">迪拜艾美酒店及会议中心 </t>
  </si>
  <si>
    <t>Kumar Satheesh,Kumar Satheesh</t>
  </si>
  <si>
    <t>881.47</t>
  </si>
  <si>
    <t>1030.00</t>
  </si>
  <si>
    <t>2022-07-02 04:29:58</t>
  </si>
  <si>
    <t>2022-07-01</t>
  </si>
  <si>
    <t>2608515</t>
  </si>
  <si>
    <t>会安真诚水疗酒店</t>
  </si>
  <si>
    <t>LEE YOUNGSU</t>
  </si>
  <si>
    <t>213.07</t>
  </si>
  <si>
    <t>249.00</t>
  </si>
  <si>
    <t>2022-07-01 15:43:14</t>
  </si>
  <si>
    <t>2608441</t>
  </si>
  <si>
    <t>鹈鹕山度假村</t>
  </si>
  <si>
    <t>Frank Montero</t>
  </si>
  <si>
    <t>8888.16</t>
  </si>
  <si>
    <t>10387.00</t>
  </si>
  <si>
    <t>2022-07-01 14:20:56</t>
  </si>
  <si>
    <t>2608438</t>
  </si>
  <si>
    <t>Li Zhongcheng,Liu Jie</t>
  </si>
  <si>
    <t>10003.99</t>
  </si>
  <si>
    <t>11691.00</t>
  </si>
  <si>
    <t>2022-07-01 14:25:30</t>
  </si>
  <si>
    <t>2608024</t>
  </si>
  <si>
    <t>伊斯坦布尔旧城皇冠假日酒店</t>
  </si>
  <si>
    <t>WU YUZE,XU ZIWEN</t>
  </si>
  <si>
    <t>2180.32</t>
  </si>
  <si>
    <t>2548.00</t>
  </si>
  <si>
    <t>2022-07-01 03:04:06</t>
  </si>
  <si>
    <t>2607926</t>
  </si>
  <si>
    <t>索霍精品酒店</t>
  </si>
  <si>
    <t>Krolicki Michal Karol</t>
  </si>
  <si>
    <t>711.86</t>
  </si>
  <si>
    <t>832.00</t>
  </si>
  <si>
    <t>2022-07-01 00:04:03</t>
  </si>
  <si>
    <t>2022-06-30</t>
  </si>
  <si>
    <t>2607841</t>
  </si>
  <si>
    <t>多林空曼赫姆酒店</t>
  </si>
  <si>
    <t>Bock Andrea</t>
  </si>
  <si>
    <t>857.31</t>
  </si>
  <si>
    <t>1002.00</t>
  </si>
  <si>
    <t>2022-06-30 22:46:05</t>
  </si>
  <si>
    <t>2607508</t>
  </si>
  <si>
    <t>阿姆斯特丹市诺富特酒店</t>
  </si>
  <si>
    <t>Lenferink Kaylee</t>
  </si>
  <si>
    <t>1100.30</t>
  </si>
  <si>
    <t>1286.00</t>
  </si>
  <si>
    <t>2022-06-30 17:04:39</t>
  </si>
  <si>
    <t>2022-06-27</t>
  </si>
  <si>
    <t>2604857</t>
  </si>
  <si>
    <t>曼哈顿广场酒店</t>
  </si>
  <si>
    <t>Gomes Marcos Vinnicius,Custodio Moura Luana Bruna</t>
  </si>
  <si>
    <t>334.77</t>
  </si>
  <si>
    <t>392.00</t>
  </si>
  <si>
    <t>2022-06-27 22:43:30</t>
  </si>
  <si>
    <t>2022-07-04</t>
  </si>
  <si>
    <t>2610513</t>
  </si>
  <si>
    <t>Corbo Jennifer</t>
  </si>
  <si>
    <t>2794.51</t>
  </si>
  <si>
    <t>2022-07-04 08:32:52</t>
  </si>
  <si>
    <t>2610474</t>
  </si>
  <si>
    <t>安哥拉治旅馆度假村</t>
  </si>
  <si>
    <t>OWEN KELLY A</t>
  </si>
  <si>
    <t>4508.88</t>
  </si>
  <si>
    <t>5268.00</t>
  </si>
  <si>
    <t>2022-07-08 08:48:55</t>
  </si>
  <si>
    <t>2610468</t>
  </si>
  <si>
    <t>多伦多机场福朋喜来登酒店</t>
  </si>
  <si>
    <t>McKinley Elaine Reya</t>
  </si>
  <si>
    <t>1168.30</t>
  </si>
  <si>
    <t>1365.00</t>
  </si>
  <si>
    <t>2022-07-04 06:34:35</t>
  </si>
  <si>
    <t>2610384</t>
  </si>
  <si>
    <t>圣保罗伦比宜必思酒店</t>
  </si>
  <si>
    <t>Paulino Clovis Aparecido</t>
  </si>
  <si>
    <t>641.07</t>
  </si>
  <si>
    <t>749.00</t>
  </si>
  <si>
    <t>2022-07-04 02:30:37</t>
  </si>
  <si>
    <t>2610368</t>
  </si>
  <si>
    <t>新坎迪新邦利马酒店-三宝垄ASTON</t>
  </si>
  <si>
    <t>Takeharu Azumi</t>
  </si>
  <si>
    <t>122.39</t>
  </si>
  <si>
    <t>143.00</t>
  </si>
  <si>
    <t>2022-07-04 01:27:08</t>
  </si>
  <si>
    <t>2022-07-03</t>
  </si>
  <si>
    <t>2610202</t>
  </si>
  <si>
    <t>庞德时代酒店</t>
  </si>
  <si>
    <t>CHEN LEI</t>
  </si>
  <si>
    <t>6494.57</t>
  </si>
  <si>
    <t>7588.00</t>
  </si>
  <si>
    <t>2022-07-03 21:13:28</t>
  </si>
  <si>
    <t>2610038</t>
  </si>
  <si>
    <t>思廷西贡格兰德酒店</t>
  </si>
  <si>
    <t>KIM MI SUN,YOON CHANGHWAN</t>
  </si>
  <si>
    <t>374.03</t>
  </si>
  <si>
    <t>437.00</t>
  </si>
  <si>
    <t>2022-07-03 17:17:30</t>
  </si>
  <si>
    <t>2609708</t>
  </si>
  <si>
    <t>波士顿舒适酒店</t>
  </si>
  <si>
    <t>TANG YOUSHENG,SIQI HE</t>
  </si>
  <si>
    <t>4104.90</t>
  </si>
  <si>
    <t>4796.00</t>
  </si>
  <si>
    <t>2022-07-03 08:42:03</t>
  </si>
  <si>
    <t>2609650</t>
  </si>
  <si>
    <t>都市精品酒店</t>
  </si>
  <si>
    <t>Ayala Sebastian</t>
  </si>
  <si>
    <t>1690.40</t>
  </si>
  <si>
    <t>1975.00</t>
  </si>
  <si>
    <t>2022-07-03 05:47:15</t>
  </si>
  <si>
    <t>2022-06-28</t>
  </si>
  <si>
    <t>2605612</t>
  </si>
  <si>
    <t>汉堡霍纳伦班NH酒店</t>
  </si>
  <si>
    <t>Pedersen Brian Eriksen,Bechmann Heidi Lamdahl</t>
  </si>
  <si>
    <t>1367.68</t>
  </si>
  <si>
    <t>1600.00</t>
  </si>
  <si>
    <t>2022-06-28 20:13:37</t>
  </si>
  <si>
    <t>2022-06-26</t>
  </si>
  <si>
    <t>2603240</t>
  </si>
  <si>
    <t>汉堡北丽柏酒店</t>
  </si>
  <si>
    <t>Carbonnelle Florence</t>
  </si>
  <si>
    <t>479.09</t>
  </si>
  <si>
    <t>561.00</t>
  </si>
  <si>
    <t>2022-06-26 06:09:04</t>
  </si>
  <si>
    <t>2022-06-24</t>
  </si>
  <si>
    <t>2601645</t>
  </si>
  <si>
    <t>第一梅费尔酒店</t>
  </si>
  <si>
    <t>HAMANN SARAH VILBERG</t>
  </si>
  <si>
    <t>880.75</t>
  </si>
  <si>
    <t>2022-06-24 18:00:37</t>
  </si>
  <si>
    <t>2601565</t>
  </si>
  <si>
    <t>van Gils Robin</t>
  </si>
  <si>
    <t>1161.23</t>
  </si>
  <si>
    <t>1358.00</t>
  </si>
  <si>
    <t>2022-06-24 16:37:08</t>
  </si>
  <si>
    <t>2022-06-22</t>
  </si>
  <si>
    <t>2599479</t>
  </si>
  <si>
    <t xml:space="preserve">杜塞尔多夫城西诺富特酒店 </t>
  </si>
  <si>
    <t>Owis Ashraf</t>
  </si>
  <si>
    <t>606.27</t>
  </si>
  <si>
    <t>710.00</t>
  </si>
  <si>
    <t>2022-06-22 16:56:28</t>
  </si>
  <si>
    <t>2603467</t>
  </si>
  <si>
    <t>贝灵汉旅馆</t>
  </si>
  <si>
    <t>Johnston Shane David</t>
  </si>
  <si>
    <t>657.58</t>
  </si>
  <si>
    <t>770.00</t>
  </si>
  <si>
    <t>2022-06-26 12:37:02</t>
  </si>
  <si>
    <t>2022-06-23</t>
  </si>
  <si>
    <t>2600819</t>
  </si>
  <si>
    <t>蒙特卡洛大都会酒店</t>
  </si>
  <si>
    <t>Jensen Mark Boje</t>
  </si>
  <si>
    <t>18517.70</t>
  </si>
  <si>
    <t>21648.00</t>
  </si>
  <si>
    <t>2022-06-23 21:21:10</t>
  </si>
  <si>
    <t>2600052</t>
  </si>
  <si>
    <t>阿佩克斯顶点寺苑酒店</t>
  </si>
  <si>
    <t>Muraleedharan Sundeep,Muraleedharan Hannah</t>
  </si>
  <si>
    <t>2586.73</t>
  </si>
  <si>
    <t>3024.00</t>
  </si>
  <si>
    <t>2022-06-23 06:46:22</t>
  </si>
  <si>
    <t>2022-06-20</t>
  </si>
  <si>
    <t>2596976</t>
  </si>
  <si>
    <t>瓦赫宁根伯格弗莱彻餐厅酒店</t>
  </si>
  <si>
    <t>VAN DER STAPPEN MONIQUE,VAN DER STAPPEN REMCO</t>
  </si>
  <si>
    <t>585.54</t>
  </si>
  <si>
    <t>683.00</t>
  </si>
  <si>
    <t>2022-06-20 04:05:18</t>
  </si>
  <si>
    <t>2022-06-19</t>
  </si>
  <si>
    <t>2596155</t>
  </si>
  <si>
    <t>旅行者洞穴酒店</t>
  </si>
  <si>
    <t>HUANG XIN</t>
  </si>
  <si>
    <t>796.43</t>
  </si>
  <si>
    <t>929.00</t>
  </si>
  <si>
    <t>2022-06-19 03:28:24</t>
  </si>
  <si>
    <t>2022-06-16</t>
  </si>
  <si>
    <t>2592996</t>
  </si>
  <si>
    <t>van Wijk Kay Lucas</t>
  </si>
  <si>
    <t>593.97</t>
  </si>
  <si>
    <t>693.00</t>
  </si>
  <si>
    <t>2022-06-16 16:56:08</t>
  </si>
  <si>
    <t>2022-06-05</t>
  </si>
  <si>
    <t>2576985</t>
  </si>
  <si>
    <t>华盛顿瑰丽酒店</t>
  </si>
  <si>
    <t>LI YUAN,ZHAO YUANZHEN</t>
  </si>
  <si>
    <t>8021.92</t>
  </si>
  <si>
    <t>9432.00</t>
  </si>
  <si>
    <t>2022-06-05 09:29:44</t>
  </si>
  <si>
    <t>2022-06-02</t>
  </si>
  <si>
    <t>2573169</t>
  </si>
  <si>
    <t>巴黎埃菲尔铁塔康布罗纳宜必思尚品酒店</t>
  </si>
  <si>
    <t>Souza Emmannuelly Erbes</t>
  </si>
  <si>
    <t>595.81</t>
  </si>
  <si>
    <t>698.00</t>
  </si>
  <si>
    <t>2022-06-02 02:00:39</t>
  </si>
  <si>
    <t>2022-05-24</t>
  </si>
  <si>
    <t>2562211</t>
  </si>
  <si>
    <t>贝斯特酒店</t>
  </si>
  <si>
    <t>NOSAODARO MANVELOUS,POBLETNIETO LUCIA</t>
  </si>
  <si>
    <t>1825.77</t>
  </si>
  <si>
    <t>2151.00</t>
  </si>
  <si>
    <t>2022-05-24 05:18:38</t>
  </si>
  <si>
    <t>2022-04-24</t>
  </si>
  <si>
    <t>2522514</t>
  </si>
  <si>
    <t>新马德里酒店</t>
  </si>
  <si>
    <t>Sausa Robles Diego,San Jose Palomero Sonia</t>
  </si>
  <si>
    <t>2372.43</t>
  </si>
  <si>
    <t>2858.00</t>
  </si>
  <si>
    <t>2022-04-24 08:53:25</t>
  </si>
  <si>
    <t>2022-06-14</t>
  </si>
  <si>
    <t>2590163</t>
  </si>
  <si>
    <t>哥打京那巴鲁香格里拉丹绒亚路酒店</t>
  </si>
  <si>
    <t>Michael Paul</t>
  </si>
  <si>
    <t>957.68</t>
  </si>
  <si>
    <t>1111.00</t>
  </si>
  <si>
    <t>2022-06-14 14:29:05</t>
  </si>
  <si>
    <t>2022-06-12</t>
  </si>
  <si>
    <t>2587973</t>
  </si>
  <si>
    <t>法兰克福展览中心帝国诺富姆酒店</t>
  </si>
  <si>
    <t>Balmberger Tina,thor Straten Wolf Sascha</t>
  </si>
  <si>
    <t>295.39</t>
  </si>
  <si>
    <t>345.00</t>
  </si>
  <si>
    <t>2022-06-12 18:34:52</t>
  </si>
  <si>
    <t>2022-05-20</t>
  </si>
  <si>
    <t>2557049</t>
  </si>
  <si>
    <t>奥兰多大湖区 JW 万豪酒店</t>
  </si>
  <si>
    <t>Winfield Jessica</t>
  </si>
  <si>
    <t>1647.73</t>
  </si>
  <si>
    <t>1922.00</t>
  </si>
  <si>
    <t>2022-05-20 05:40:41</t>
  </si>
  <si>
    <t>2022-04-25</t>
  </si>
  <si>
    <t>2523945</t>
  </si>
  <si>
    <t>德瑞洛温酒店</t>
  </si>
  <si>
    <t>McMaster David James</t>
  </si>
  <si>
    <t>2137.88</t>
  </si>
  <si>
    <t>2577.00</t>
  </si>
  <si>
    <t>2022-04-25 11:50:04</t>
  </si>
  <si>
    <t>2022-03-19</t>
  </si>
  <si>
    <t>2474326</t>
  </si>
  <si>
    <t>基督城基督教青年会宾馆</t>
  </si>
  <si>
    <t>Huggett Tom</t>
  </si>
  <si>
    <t>284.30</t>
  </si>
  <si>
    <t>349.00</t>
  </si>
  <si>
    <t>2022-03-19 15:25:29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</si>
</sst>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44752</v>
      </c>
      <c r="H2" s="4">
        <v>1</v>
      </c>
      <c r="I2" s="4">
        <v>1</v>
      </c>
      <c r="J2" s="4">
        <v>1</v>
      </c>
      <c r="K2" s="4" t="s">
        <v>30</v>
      </c>
      <c r="L2" s="4">
        <v>349</v>
      </c>
      <c r="M2" s="4">
        <v>349</v>
      </c>
      <c r="N2" s="4" t="s">
        <v>31</v>
      </c>
      <c r="O2" s="4" t="s">
        <v>32</v>
      </c>
      <c r="P2" s="4" t="s">
        <v>33</v>
      </c>
      <c r="Q2" s="4">
        <v>0</v>
      </c>
      <c r="R2" s="7">
        <v>44639</v>
      </c>
      <c r="S2" s="6">
        <v>44755</v>
      </c>
      <c r="T2" s="4" t="s">
        <v>34</v>
      </c>
      <c r="U2" s="4">
        <v>349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44748</v>
      </c>
      <c r="G3" s="6">
        <v>44752</v>
      </c>
      <c r="H3" s="4">
        <v>1</v>
      </c>
      <c r="I3" s="4">
        <v>4</v>
      </c>
      <c r="J3" s="4">
        <v>4</v>
      </c>
      <c r="K3" s="4" t="s">
        <v>30</v>
      </c>
      <c r="L3" s="4">
        <v>2858</v>
      </c>
      <c r="M3" s="4">
        <v>2858</v>
      </c>
      <c r="N3" s="4" t="s">
        <v>40</v>
      </c>
      <c r="O3" s="4" t="s">
        <v>32</v>
      </c>
      <c r="P3" s="4" t="s">
        <v>33</v>
      </c>
      <c r="Q3" s="4">
        <v>0</v>
      </c>
      <c r="R3" s="7">
        <v>44675</v>
      </c>
      <c r="S3" s="6">
        <v>44755</v>
      </c>
      <c r="T3" s="4" t="s">
        <v>34</v>
      </c>
      <c r="U3" s="4">
        <v>2858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44749</v>
      </c>
      <c r="G4" s="6">
        <v>44752</v>
      </c>
      <c r="H4" s="4">
        <v>1</v>
      </c>
      <c r="I4" s="4">
        <v>3</v>
      </c>
      <c r="J4" s="4">
        <v>3</v>
      </c>
      <c r="K4" s="4" t="s">
        <v>30</v>
      </c>
      <c r="L4" s="4">
        <v>2577</v>
      </c>
      <c r="M4" s="4">
        <v>2577</v>
      </c>
      <c r="N4" s="4" t="s">
        <v>46</v>
      </c>
      <c r="O4" s="4" t="s">
        <v>32</v>
      </c>
      <c r="P4" s="4" t="s">
        <v>33</v>
      </c>
      <c r="Q4" s="4">
        <v>0</v>
      </c>
      <c r="R4" s="7">
        <v>44676</v>
      </c>
      <c r="S4" s="6">
        <v>44755</v>
      </c>
      <c r="T4" s="4" t="s">
        <v>34</v>
      </c>
      <c r="U4" s="4">
        <v>2577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25</v>
      </c>
      <c r="B5" s="4" t="s">
        <v>26</v>
      </c>
      <c r="C5" s="4" t="s">
        <v>49</v>
      </c>
      <c r="D5" s="4" t="s">
        <v>28</v>
      </c>
      <c r="E5" s="4" t="s">
        <v>29</v>
      </c>
      <c r="F5" s="6">
        <v>44751</v>
      </c>
      <c r="G5" s="6">
        <v>44752</v>
      </c>
      <c r="H5" s="4">
        <v>1</v>
      </c>
      <c r="I5" s="4">
        <v>1</v>
      </c>
      <c r="J5" s="4">
        <v>1</v>
      </c>
      <c r="K5" s="4" t="s">
        <v>30</v>
      </c>
      <c r="L5" s="4">
        <v>-349</v>
      </c>
      <c r="M5" s="4">
        <v>-349</v>
      </c>
      <c r="N5" s="4" t="s">
        <v>31</v>
      </c>
      <c r="O5" s="4" t="s">
        <v>32</v>
      </c>
      <c r="P5" s="4" t="s">
        <v>33</v>
      </c>
      <c r="Q5" s="4">
        <v>0</v>
      </c>
      <c r="R5" s="7">
        <v>44639</v>
      </c>
      <c r="S5" s="6">
        <v>44755</v>
      </c>
      <c r="T5" s="4" t="s">
        <v>34</v>
      </c>
      <c r="U5" s="4">
        <v>-349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44751</v>
      </c>
      <c r="G6" s="6">
        <v>44752</v>
      </c>
      <c r="H6" s="4">
        <v>1</v>
      </c>
      <c r="I6" s="4">
        <v>1</v>
      </c>
      <c r="J6" s="4">
        <v>1</v>
      </c>
      <c r="K6" s="4" t="s">
        <v>30</v>
      </c>
      <c r="L6" s="4">
        <v>1922</v>
      </c>
      <c r="M6" s="4">
        <v>1922</v>
      </c>
      <c r="N6" s="4" t="s">
        <v>53</v>
      </c>
      <c r="O6" s="4" t="s">
        <v>32</v>
      </c>
      <c r="P6" s="4" t="s">
        <v>33</v>
      </c>
      <c r="Q6" s="4">
        <v>0</v>
      </c>
      <c r="R6" s="7">
        <v>44701</v>
      </c>
      <c r="S6" s="6">
        <v>44755</v>
      </c>
      <c r="T6" s="4" t="s">
        <v>34</v>
      </c>
      <c r="U6" s="4">
        <v>1922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44748</v>
      </c>
      <c r="G7" s="6">
        <v>44752</v>
      </c>
      <c r="H7" s="4">
        <v>1</v>
      </c>
      <c r="I7" s="4">
        <v>4</v>
      </c>
      <c r="J7" s="4">
        <v>4</v>
      </c>
      <c r="K7" s="4" t="s">
        <v>30</v>
      </c>
      <c r="L7" s="4">
        <v>2151</v>
      </c>
      <c r="M7" s="4">
        <v>2151</v>
      </c>
      <c r="N7" s="4" t="s">
        <v>59</v>
      </c>
      <c r="O7" s="4" t="s">
        <v>32</v>
      </c>
      <c r="P7" s="4" t="s">
        <v>33</v>
      </c>
      <c r="Q7" s="4">
        <v>0</v>
      </c>
      <c r="R7" s="7">
        <v>44705</v>
      </c>
      <c r="S7" s="6">
        <v>44755</v>
      </c>
      <c r="T7" s="4" t="s">
        <v>34</v>
      </c>
      <c r="U7" s="4">
        <v>2151</v>
      </c>
      <c r="V7" s="4">
        <v>0</v>
      </c>
      <c r="W7" s="4">
        <v>0</v>
      </c>
      <c r="X7" s="4" t="s">
        <v>54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44750</v>
      </c>
      <c r="G8" s="6">
        <v>44752</v>
      </c>
      <c r="H8" s="4">
        <v>1</v>
      </c>
      <c r="I8" s="4">
        <v>2</v>
      </c>
      <c r="J8" s="4">
        <v>2</v>
      </c>
      <c r="K8" s="4" t="s">
        <v>30</v>
      </c>
      <c r="L8" s="4">
        <v>3686</v>
      </c>
      <c r="M8" s="4">
        <v>3686</v>
      </c>
      <c r="N8" s="4" t="s">
        <v>63</v>
      </c>
      <c r="O8" s="4" t="s">
        <v>32</v>
      </c>
      <c r="P8" s="4" t="s">
        <v>33</v>
      </c>
      <c r="Q8" s="4">
        <v>0</v>
      </c>
      <c r="R8" s="7">
        <v>44710</v>
      </c>
      <c r="S8" s="6">
        <v>44755</v>
      </c>
      <c r="T8" s="4" t="s">
        <v>34</v>
      </c>
      <c r="U8" s="4">
        <v>3686</v>
      </c>
      <c r="V8" s="4">
        <v>0</v>
      </c>
      <c r="W8" s="4">
        <v>0</v>
      </c>
      <c r="X8" s="4" t="s">
        <v>54</v>
      </c>
      <c r="Y8" s="4" t="s">
        <v>54</v>
      </c>
    </row>
    <row r="9" s="4" customFormat="1" spans="1:25">
      <c r="A9" s="4" t="s">
        <v>60</v>
      </c>
      <c r="B9" s="4" t="s">
        <v>26</v>
      </c>
      <c r="C9" s="4" t="s">
        <v>49</v>
      </c>
      <c r="D9" s="4" t="s">
        <v>61</v>
      </c>
      <c r="E9" s="4" t="s">
        <v>62</v>
      </c>
      <c r="F9" s="6">
        <v>44750</v>
      </c>
      <c r="G9" s="6">
        <v>44752</v>
      </c>
      <c r="H9" s="4">
        <v>1</v>
      </c>
      <c r="I9" s="4">
        <v>2</v>
      </c>
      <c r="J9" s="4">
        <v>2</v>
      </c>
      <c r="K9" s="4" t="s">
        <v>30</v>
      </c>
      <c r="L9" s="4">
        <v>-3686</v>
      </c>
      <c r="M9" s="4">
        <v>-3686</v>
      </c>
      <c r="N9" s="4" t="s">
        <v>63</v>
      </c>
      <c r="O9" s="4" t="s">
        <v>32</v>
      </c>
      <c r="P9" s="4" t="s">
        <v>33</v>
      </c>
      <c r="Q9" s="4">
        <v>0</v>
      </c>
      <c r="R9" s="7">
        <v>44710</v>
      </c>
      <c r="S9" s="6">
        <v>44755</v>
      </c>
      <c r="T9" s="4" t="s">
        <v>34</v>
      </c>
      <c r="U9" s="4">
        <v>-3686</v>
      </c>
      <c r="V9" s="4">
        <v>0</v>
      </c>
      <c r="W9" s="4">
        <v>0</v>
      </c>
      <c r="X9" s="4" t="s">
        <v>54</v>
      </c>
      <c r="Y9" s="4" t="s">
        <v>54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44751</v>
      </c>
      <c r="G10" s="6">
        <v>44752</v>
      </c>
      <c r="H10" s="4">
        <v>1</v>
      </c>
      <c r="I10" s="4">
        <v>1</v>
      </c>
      <c r="J10" s="4">
        <v>1</v>
      </c>
      <c r="K10" s="4" t="s">
        <v>30</v>
      </c>
      <c r="L10" s="4">
        <v>698</v>
      </c>
      <c r="M10" s="4">
        <v>698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44714</v>
      </c>
      <c r="S10" s="6">
        <v>44755</v>
      </c>
      <c r="T10" s="4" t="s">
        <v>34</v>
      </c>
      <c r="U10" s="4">
        <v>698</v>
      </c>
      <c r="V10" s="4">
        <v>0</v>
      </c>
      <c r="W10" s="4">
        <v>0</v>
      </c>
      <c r="X10" s="4" t="s">
        <v>54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44749</v>
      </c>
      <c r="G11" s="6">
        <v>44752</v>
      </c>
      <c r="H11" s="4">
        <v>1</v>
      </c>
      <c r="I11" s="4">
        <v>3</v>
      </c>
      <c r="J11" s="4">
        <v>3</v>
      </c>
      <c r="K11" s="4" t="s">
        <v>30</v>
      </c>
      <c r="L11" s="4">
        <v>9432</v>
      </c>
      <c r="M11" s="4">
        <v>9432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44717</v>
      </c>
      <c r="S11" s="6">
        <v>44755</v>
      </c>
      <c r="T11" s="4" t="s">
        <v>34</v>
      </c>
      <c r="U11" s="4">
        <v>9432</v>
      </c>
      <c r="V11" s="4">
        <v>0</v>
      </c>
      <c r="W11" s="4">
        <v>0</v>
      </c>
      <c r="X11" s="4" t="s">
        <v>54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44751</v>
      </c>
      <c r="G12" s="6">
        <v>44752</v>
      </c>
      <c r="H12" s="4">
        <v>1</v>
      </c>
      <c r="I12" s="4">
        <v>1</v>
      </c>
      <c r="J12" s="4">
        <v>1</v>
      </c>
      <c r="K12" s="4" t="s">
        <v>30</v>
      </c>
      <c r="L12" s="4">
        <v>345</v>
      </c>
      <c r="M12" s="4">
        <v>345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44724</v>
      </c>
      <c r="S12" s="6">
        <v>44755</v>
      </c>
      <c r="T12" s="4" t="s">
        <v>34</v>
      </c>
      <c r="U12" s="4">
        <v>345</v>
      </c>
      <c r="V12" s="4">
        <v>0</v>
      </c>
      <c r="W12" s="4">
        <v>0</v>
      </c>
      <c r="X12" s="4" t="s">
        <v>54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44751</v>
      </c>
      <c r="G13" s="6">
        <v>44752</v>
      </c>
      <c r="H13" s="4">
        <v>1</v>
      </c>
      <c r="I13" s="4">
        <v>1</v>
      </c>
      <c r="J13" s="4">
        <v>1</v>
      </c>
      <c r="K13" s="4" t="s">
        <v>30</v>
      </c>
      <c r="L13" s="4">
        <v>1111</v>
      </c>
      <c r="M13" s="4">
        <v>1111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44755</v>
      </c>
      <c r="T13" s="4" t="s">
        <v>34</v>
      </c>
      <c r="U13" s="4">
        <v>1111</v>
      </c>
      <c r="V13" s="4">
        <v>0</v>
      </c>
      <c r="W13" s="4">
        <v>0</v>
      </c>
      <c r="X13" s="4" t="s">
        <v>54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44751</v>
      </c>
      <c r="G14" s="6">
        <v>44752</v>
      </c>
      <c r="H14" s="4">
        <v>1</v>
      </c>
      <c r="I14" s="4">
        <v>1</v>
      </c>
      <c r="J14" s="4">
        <v>1</v>
      </c>
      <c r="K14" s="4" t="s">
        <v>30</v>
      </c>
      <c r="L14" s="4">
        <v>693</v>
      </c>
      <c r="M14" s="4">
        <v>693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44728</v>
      </c>
      <c r="S14" s="6">
        <v>44755</v>
      </c>
      <c r="T14" s="4" t="s">
        <v>34</v>
      </c>
      <c r="U14" s="4">
        <v>693</v>
      </c>
      <c r="V14" s="4">
        <v>0</v>
      </c>
      <c r="W14" s="4">
        <v>0</v>
      </c>
      <c r="X14" s="4" t="s">
        <v>54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44751</v>
      </c>
      <c r="G15" s="6">
        <v>44752</v>
      </c>
      <c r="H15" s="4">
        <v>1</v>
      </c>
      <c r="I15" s="4">
        <v>1</v>
      </c>
      <c r="J15" s="4">
        <v>1</v>
      </c>
      <c r="K15" s="4" t="s">
        <v>30</v>
      </c>
      <c r="L15" s="4">
        <v>929</v>
      </c>
      <c r="M15" s="4">
        <v>929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44731</v>
      </c>
      <c r="S15" s="6">
        <v>44755</v>
      </c>
      <c r="T15" s="4" t="s">
        <v>34</v>
      </c>
      <c r="U15" s="4">
        <v>929</v>
      </c>
      <c r="V15" s="4">
        <v>0</v>
      </c>
      <c r="W15" s="4">
        <v>0</v>
      </c>
      <c r="X15" s="4" t="s">
        <v>54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44751</v>
      </c>
      <c r="G16" s="6">
        <v>44752</v>
      </c>
      <c r="H16" s="4">
        <v>1</v>
      </c>
      <c r="I16" s="4">
        <v>1</v>
      </c>
      <c r="J16" s="4">
        <v>1</v>
      </c>
      <c r="K16" s="4" t="s">
        <v>30</v>
      </c>
      <c r="L16" s="4">
        <v>683</v>
      </c>
      <c r="M16" s="4">
        <v>683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44755</v>
      </c>
      <c r="T16" s="4" t="s">
        <v>34</v>
      </c>
      <c r="U16" s="4">
        <v>683</v>
      </c>
      <c r="V16" s="4">
        <v>0</v>
      </c>
      <c r="W16" s="4">
        <v>0</v>
      </c>
      <c r="X16" s="4" t="s">
        <v>54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44750</v>
      </c>
      <c r="G17" s="6">
        <v>44752</v>
      </c>
      <c r="H17" s="4">
        <v>1</v>
      </c>
      <c r="I17" s="4">
        <v>2</v>
      </c>
      <c r="J17" s="4">
        <v>2</v>
      </c>
      <c r="K17" s="4" t="s">
        <v>30</v>
      </c>
      <c r="L17" s="4">
        <v>710</v>
      </c>
      <c r="M17" s="4">
        <v>710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44734</v>
      </c>
      <c r="S17" s="6">
        <v>44755</v>
      </c>
      <c r="T17" s="4" t="s">
        <v>34</v>
      </c>
      <c r="U17" s="4">
        <v>710</v>
      </c>
      <c r="V17" s="4">
        <v>0</v>
      </c>
      <c r="W17" s="4">
        <v>0</v>
      </c>
      <c r="X17" s="4" t="s">
        <v>54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71</v>
      </c>
      <c r="F18" s="6">
        <v>44751</v>
      </c>
      <c r="G18" s="6">
        <v>44752</v>
      </c>
      <c r="H18" s="4">
        <v>1</v>
      </c>
      <c r="I18" s="4">
        <v>1</v>
      </c>
      <c r="J18" s="4">
        <v>1</v>
      </c>
      <c r="K18" s="4" t="s">
        <v>30</v>
      </c>
      <c r="L18" s="4">
        <v>3024</v>
      </c>
      <c r="M18" s="4">
        <v>3024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44735</v>
      </c>
      <c r="S18" s="6">
        <v>44755</v>
      </c>
      <c r="T18" s="4" t="s">
        <v>34</v>
      </c>
      <c r="U18" s="4">
        <v>3024</v>
      </c>
      <c r="V18" s="4">
        <v>0</v>
      </c>
      <c r="W18" s="4">
        <v>0</v>
      </c>
      <c r="X18" s="4" t="s">
        <v>54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44749</v>
      </c>
      <c r="G19" s="6">
        <v>44752</v>
      </c>
      <c r="H19" s="4">
        <v>1</v>
      </c>
      <c r="I19" s="4">
        <v>3</v>
      </c>
      <c r="J19" s="4">
        <v>3</v>
      </c>
      <c r="K19" s="4" t="s">
        <v>30</v>
      </c>
      <c r="L19" s="4">
        <v>21648</v>
      </c>
      <c r="M19" s="4">
        <v>21648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44735</v>
      </c>
      <c r="S19" s="6">
        <v>44755</v>
      </c>
      <c r="T19" s="4" t="s">
        <v>34</v>
      </c>
      <c r="U19" s="4">
        <v>21648</v>
      </c>
      <c r="V19" s="4">
        <v>0</v>
      </c>
      <c r="W19" s="4">
        <v>0</v>
      </c>
      <c r="X19" s="4" t="s">
        <v>54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44751</v>
      </c>
      <c r="G20" s="6">
        <v>44752</v>
      </c>
      <c r="H20" s="4">
        <v>1</v>
      </c>
      <c r="I20" s="4">
        <v>1</v>
      </c>
      <c r="J20" s="4">
        <v>1</v>
      </c>
      <c r="K20" s="4" t="s">
        <v>30</v>
      </c>
      <c r="L20" s="4">
        <v>1358</v>
      </c>
      <c r="M20" s="4">
        <v>1358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44736</v>
      </c>
      <c r="S20" s="6">
        <v>44755</v>
      </c>
      <c r="T20" s="4" t="s">
        <v>34</v>
      </c>
      <c r="U20" s="4">
        <v>1358</v>
      </c>
      <c r="V20" s="4">
        <v>0</v>
      </c>
      <c r="W20" s="4">
        <v>0</v>
      </c>
      <c r="X20" s="4" t="s">
        <v>54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44751</v>
      </c>
      <c r="G21" s="6">
        <v>44752</v>
      </c>
      <c r="H21" s="4">
        <v>1</v>
      </c>
      <c r="I21" s="4">
        <v>1</v>
      </c>
      <c r="J21" s="4">
        <v>1</v>
      </c>
      <c r="K21" s="4" t="s">
        <v>30</v>
      </c>
      <c r="L21" s="4">
        <v>1030</v>
      </c>
      <c r="M21" s="4">
        <v>1030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44736</v>
      </c>
      <c r="S21" s="6">
        <v>44755</v>
      </c>
      <c r="T21" s="4" t="s">
        <v>34</v>
      </c>
      <c r="U21" s="4">
        <v>1030</v>
      </c>
      <c r="V21" s="4">
        <v>0</v>
      </c>
      <c r="W21" s="4">
        <v>0</v>
      </c>
      <c r="X21" s="4" t="s">
        <v>54</v>
      </c>
      <c r="Y21" s="4" t="s">
        <v>54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44751</v>
      </c>
      <c r="G22" s="6">
        <v>44752</v>
      </c>
      <c r="H22" s="4">
        <v>1</v>
      </c>
      <c r="I22" s="4">
        <v>1</v>
      </c>
      <c r="J22" s="4">
        <v>1</v>
      </c>
      <c r="K22" s="4" t="s">
        <v>30</v>
      </c>
      <c r="L22" s="4">
        <v>561</v>
      </c>
      <c r="M22" s="4">
        <v>561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44738</v>
      </c>
      <c r="S22" s="6">
        <v>44755</v>
      </c>
      <c r="T22" s="4" t="s">
        <v>34</v>
      </c>
      <c r="U22" s="4">
        <v>561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44751</v>
      </c>
      <c r="G23" s="6">
        <v>44752</v>
      </c>
      <c r="H23" s="4">
        <v>1</v>
      </c>
      <c r="I23" s="4">
        <v>1</v>
      </c>
      <c r="J23" s="4">
        <v>1</v>
      </c>
      <c r="K23" s="4" t="s">
        <v>30</v>
      </c>
      <c r="L23" s="4">
        <v>770</v>
      </c>
      <c r="M23" s="4">
        <v>770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44738</v>
      </c>
      <c r="S23" s="6">
        <v>44755</v>
      </c>
      <c r="T23" s="4" t="s">
        <v>34</v>
      </c>
      <c r="U23" s="4">
        <v>770</v>
      </c>
      <c r="V23" s="4">
        <v>0</v>
      </c>
      <c r="W23" s="4">
        <v>0</v>
      </c>
      <c r="X23" s="4" t="s">
        <v>54</v>
      </c>
      <c r="Y23" s="4" t="s">
        <v>48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44751</v>
      </c>
      <c r="G24" s="6">
        <v>44752</v>
      </c>
      <c r="H24" s="4">
        <v>1</v>
      </c>
      <c r="I24" s="4">
        <v>1</v>
      </c>
      <c r="J24" s="4">
        <v>1</v>
      </c>
      <c r="K24" s="4" t="s">
        <v>30</v>
      </c>
      <c r="L24" s="4">
        <v>392</v>
      </c>
      <c r="M24" s="4">
        <v>392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44739</v>
      </c>
      <c r="S24" s="6">
        <v>44755</v>
      </c>
      <c r="T24" s="4" t="s">
        <v>34</v>
      </c>
      <c r="U24" s="4">
        <v>392</v>
      </c>
      <c r="V24" s="4">
        <v>0</v>
      </c>
      <c r="W24" s="4">
        <v>0</v>
      </c>
      <c r="X24" s="4" t="s">
        <v>54</v>
      </c>
      <c r="Y24" s="4" t="s">
        <v>54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44750</v>
      </c>
      <c r="G25" s="6">
        <v>44752</v>
      </c>
      <c r="H25" s="4">
        <v>1</v>
      </c>
      <c r="I25" s="4">
        <v>2</v>
      </c>
      <c r="J25" s="4">
        <v>2</v>
      </c>
      <c r="K25" s="4" t="s">
        <v>30</v>
      </c>
      <c r="L25" s="4">
        <v>1600</v>
      </c>
      <c r="M25" s="4">
        <v>1600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44740</v>
      </c>
      <c r="S25" s="6">
        <v>44755</v>
      </c>
      <c r="T25" s="4" t="s">
        <v>34</v>
      </c>
      <c r="U25" s="4">
        <v>1600</v>
      </c>
      <c r="V25" s="4">
        <v>0</v>
      </c>
      <c r="W25" s="4">
        <v>0</v>
      </c>
      <c r="X25" s="4" t="s">
        <v>54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112</v>
      </c>
      <c r="E26" s="4" t="s">
        <v>113</v>
      </c>
      <c r="F26" s="6">
        <v>44751</v>
      </c>
      <c r="G26" s="6">
        <v>44752</v>
      </c>
      <c r="H26" s="4">
        <v>1</v>
      </c>
      <c r="I26" s="4">
        <v>1</v>
      </c>
      <c r="J26" s="4">
        <v>1</v>
      </c>
      <c r="K26" s="4" t="s">
        <v>30</v>
      </c>
      <c r="L26" s="4">
        <v>1286</v>
      </c>
      <c r="M26" s="4">
        <v>1286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44742</v>
      </c>
      <c r="S26" s="6">
        <v>44755</v>
      </c>
      <c r="T26" s="4" t="s">
        <v>34</v>
      </c>
      <c r="U26" s="4">
        <v>1286</v>
      </c>
      <c r="V26" s="4">
        <v>0</v>
      </c>
      <c r="W26" s="4">
        <v>0</v>
      </c>
      <c r="X26" s="4" t="s">
        <v>54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44751</v>
      </c>
      <c r="G27" s="6">
        <v>44752</v>
      </c>
      <c r="H27" s="4">
        <v>1</v>
      </c>
      <c r="I27" s="4">
        <v>1</v>
      </c>
      <c r="J27" s="4">
        <v>1</v>
      </c>
      <c r="K27" s="4" t="s">
        <v>30</v>
      </c>
      <c r="L27" s="4">
        <v>1002</v>
      </c>
      <c r="M27" s="4">
        <v>1002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44742</v>
      </c>
      <c r="S27" s="6">
        <v>44755</v>
      </c>
      <c r="T27" s="4" t="s">
        <v>34</v>
      </c>
      <c r="U27" s="4">
        <v>1002</v>
      </c>
      <c r="V27" s="4">
        <v>0</v>
      </c>
      <c r="W27" s="4">
        <v>0</v>
      </c>
      <c r="X27" s="4" t="s">
        <v>54</v>
      </c>
      <c r="Y27" s="4" t="s">
        <v>54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44750</v>
      </c>
      <c r="G28" s="6">
        <v>44752</v>
      </c>
      <c r="H28" s="4">
        <v>1</v>
      </c>
      <c r="I28" s="4">
        <v>2</v>
      </c>
      <c r="J28" s="4">
        <v>2</v>
      </c>
      <c r="K28" s="4" t="s">
        <v>30</v>
      </c>
      <c r="L28" s="4">
        <v>832</v>
      </c>
      <c r="M28" s="4">
        <v>832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44743</v>
      </c>
      <c r="S28" s="6">
        <v>44755</v>
      </c>
      <c r="T28" s="4" t="s">
        <v>34</v>
      </c>
      <c r="U28" s="4">
        <v>832</v>
      </c>
      <c r="V28" s="4">
        <v>0</v>
      </c>
      <c r="W28" s="4">
        <v>0</v>
      </c>
      <c r="X28" s="4" t="s">
        <v>54</v>
      </c>
      <c r="Y28" s="4" t="s">
        <v>54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44750</v>
      </c>
      <c r="G29" s="6">
        <v>44752</v>
      </c>
      <c r="H29" s="4">
        <v>1</v>
      </c>
      <c r="I29" s="4">
        <v>2</v>
      </c>
      <c r="J29" s="4">
        <v>2</v>
      </c>
      <c r="K29" s="4" t="s">
        <v>30</v>
      </c>
      <c r="L29" s="4">
        <v>2548</v>
      </c>
      <c r="M29" s="4">
        <v>2548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44743</v>
      </c>
      <c r="S29" s="6">
        <v>44755</v>
      </c>
      <c r="T29" s="4" t="s">
        <v>34</v>
      </c>
      <c r="U29" s="4">
        <v>2548</v>
      </c>
      <c r="V29" s="4">
        <v>0</v>
      </c>
      <c r="W29" s="4">
        <v>0</v>
      </c>
      <c r="X29" s="4" t="s">
        <v>54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44751</v>
      </c>
      <c r="G30" s="6">
        <v>44752</v>
      </c>
      <c r="H30" s="4">
        <v>1</v>
      </c>
      <c r="I30" s="4">
        <v>1</v>
      </c>
      <c r="J30" s="4">
        <v>1</v>
      </c>
      <c r="K30" s="4" t="s">
        <v>30</v>
      </c>
      <c r="L30" s="4">
        <v>10387</v>
      </c>
      <c r="M30" s="4">
        <v>10387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44743</v>
      </c>
      <c r="S30" s="6">
        <v>44755</v>
      </c>
      <c r="T30" s="4" t="s">
        <v>34</v>
      </c>
      <c r="U30" s="4">
        <v>10387</v>
      </c>
      <c r="V30" s="4">
        <v>0</v>
      </c>
      <c r="W30" s="4">
        <v>0</v>
      </c>
      <c r="X30" s="4" t="s">
        <v>54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156</v>
      </c>
      <c r="E31" s="4" t="s">
        <v>161</v>
      </c>
      <c r="F31" s="6">
        <v>44751</v>
      </c>
      <c r="G31" s="6">
        <v>44752</v>
      </c>
      <c r="H31" s="4">
        <v>1</v>
      </c>
      <c r="I31" s="4">
        <v>1</v>
      </c>
      <c r="J31" s="4">
        <v>1</v>
      </c>
      <c r="K31" s="4" t="s">
        <v>30</v>
      </c>
      <c r="L31" s="4">
        <v>11691</v>
      </c>
      <c r="M31" s="4">
        <v>11691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44743</v>
      </c>
      <c r="S31" s="6">
        <v>44755</v>
      </c>
      <c r="T31" s="4" t="s">
        <v>34</v>
      </c>
      <c r="U31" s="4">
        <v>11691</v>
      </c>
      <c r="V31" s="4">
        <v>0</v>
      </c>
      <c r="W31" s="4">
        <v>0</v>
      </c>
      <c r="X31" s="4" t="s">
        <v>54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44751</v>
      </c>
      <c r="G32" s="6">
        <v>44752</v>
      </c>
      <c r="H32" s="4">
        <v>1</v>
      </c>
      <c r="I32" s="4">
        <v>1</v>
      </c>
      <c r="J32" s="4">
        <v>1</v>
      </c>
      <c r="K32" s="4" t="s">
        <v>30</v>
      </c>
      <c r="L32" s="4">
        <v>249</v>
      </c>
      <c r="M32" s="4">
        <v>249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44743</v>
      </c>
      <c r="S32" s="6">
        <v>44755</v>
      </c>
      <c r="T32" s="4" t="s">
        <v>34</v>
      </c>
      <c r="U32" s="4">
        <v>249</v>
      </c>
      <c r="V32" s="4">
        <v>0</v>
      </c>
      <c r="W32" s="4">
        <v>0</v>
      </c>
      <c r="X32" s="4" t="s">
        <v>54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44751</v>
      </c>
      <c r="G33" s="6">
        <v>44752</v>
      </c>
      <c r="H33" s="4">
        <v>1</v>
      </c>
      <c r="I33" s="4">
        <v>1</v>
      </c>
      <c r="J33" s="4">
        <v>1</v>
      </c>
      <c r="K33" s="4" t="s">
        <v>30</v>
      </c>
      <c r="L33" s="4">
        <v>1030</v>
      </c>
      <c r="M33" s="4">
        <v>1030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44744</v>
      </c>
      <c r="S33" s="6">
        <v>44755</v>
      </c>
      <c r="T33" s="4" t="s">
        <v>34</v>
      </c>
      <c r="U33" s="4">
        <v>1030</v>
      </c>
      <c r="V33" s="4">
        <v>0</v>
      </c>
      <c r="W33" s="4">
        <v>0</v>
      </c>
      <c r="X33" s="4" t="s">
        <v>54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44748</v>
      </c>
      <c r="G34" s="6">
        <v>44752</v>
      </c>
      <c r="H34" s="4">
        <v>1</v>
      </c>
      <c r="I34" s="4">
        <v>4</v>
      </c>
      <c r="J34" s="4">
        <v>4</v>
      </c>
      <c r="K34" s="4" t="s">
        <v>30</v>
      </c>
      <c r="L34" s="4">
        <v>3312</v>
      </c>
      <c r="M34" s="4">
        <v>3312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44744</v>
      </c>
      <c r="S34" s="6">
        <v>44755</v>
      </c>
      <c r="T34" s="4" t="s">
        <v>34</v>
      </c>
      <c r="U34" s="4">
        <v>3312</v>
      </c>
      <c r="V34" s="4">
        <v>0</v>
      </c>
      <c r="W34" s="4">
        <v>0</v>
      </c>
      <c r="X34" s="4" t="s">
        <v>54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44751</v>
      </c>
      <c r="G35" s="6">
        <v>44752</v>
      </c>
      <c r="H35" s="4">
        <v>1</v>
      </c>
      <c r="I35" s="4">
        <v>1</v>
      </c>
      <c r="J35" s="4">
        <v>1</v>
      </c>
      <c r="K35" s="4" t="s">
        <v>30</v>
      </c>
      <c r="L35" s="4">
        <v>1975</v>
      </c>
      <c r="M35" s="4">
        <v>1975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44745</v>
      </c>
      <c r="S35" s="6">
        <v>44755</v>
      </c>
      <c r="T35" s="4" t="s">
        <v>34</v>
      </c>
      <c r="U35" s="4">
        <v>1975</v>
      </c>
      <c r="V35" s="4">
        <v>0</v>
      </c>
      <c r="W35" s="4">
        <v>0</v>
      </c>
      <c r="X35" s="4" t="s">
        <v>183</v>
      </c>
      <c r="Y35" s="4" t="s">
        <v>184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44748</v>
      </c>
      <c r="G36" s="6">
        <v>44752</v>
      </c>
      <c r="H36" s="4">
        <v>1</v>
      </c>
      <c r="I36" s="4">
        <v>4</v>
      </c>
      <c r="J36" s="4">
        <v>4</v>
      </c>
      <c r="K36" s="4" t="s">
        <v>30</v>
      </c>
      <c r="L36" s="4">
        <v>4796</v>
      </c>
      <c r="M36" s="4">
        <v>4796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44745</v>
      </c>
      <c r="S36" s="6">
        <v>44755</v>
      </c>
      <c r="T36" s="4" t="s">
        <v>34</v>
      </c>
      <c r="U36" s="4">
        <v>4796</v>
      </c>
      <c r="V36" s="4">
        <v>0</v>
      </c>
      <c r="W36" s="4">
        <v>0</v>
      </c>
      <c r="X36" s="4" t="s">
        <v>54</v>
      </c>
      <c r="Y36" s="4" t="s">
        <v>54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44751</v>
      </c>
      <c r="G37" s="6">
        <v>44752</v>
      </c>
      <c r="H37" s="4">
        <v>1</v>
      </c>
      <c r="I37" s="4">
        <v>1</v>
      </c>
      <c r="J37" s="4">
        <v>1</v>
      </c>
      <c r="K37" s="4" t="s">
        <v>30</v>
      </c>
      <c r="L37" s="4">
        <v>437</v>
      </c>
      <c r="M37" s="4">
        <v>437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44745</v>
      </c>
      <c r="S37" s="6">
        <v>44755</v>
      </c>
      <c r="T37" s="4" t="s">
        <v>34</v>
      </c>
      <c r="U37" s="4">
        <v>437</v>
      </c>
      <c r="V37" s="4">
        <v>0</v>
      </c>
      <c r="W37" s="4">
        <v>0</v>
      </c>
      <c r="X37" s="4" t="s">
        <v>54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44745</v>
      </c>
      <c r="G38" s="6">
        <v>44752</v>
      </c>
      <c r="H38" s="4">
        <v>1</v>
      </c>
      <c r="I38" s="4">
        <v>7</v>
      </c>
      <c r="J38" s="4">
        <v>7</v>
      </c>
      <c r="K38" s="4" t="s">
        <v>30</v>
      </c>
      <c r="L38" s="4">
        <v>7588</v>
      </c>
      <c r="M38" s="4">
        <v>7588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44745</v>
      </c>
      <c r="S38" s="6">
        <v>44755</v>
      </c>
      <c r="T38" s="4" t="s">
        <v>34</v>
      </c>
      <c r="U38" s="4">
        <v>7588</v>
      </c>
      <c r="V38" s="4">
        <v>0</v>
      </c>
      <c r="W38" s="4">
        <v>0</v>
      </c>
      <c r="X38" s="4" t="s">
        <v>54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44751</v>
      </c>
      <c r="G39" s="6">
        <v>44752</v>
      </c>
      <c r="H39" s="4">
        <v>1</v>
      </c>
      <c r="I39" s="4">
        <v>1</v>
      </c>
      <c r="J39" s="4">
        <v>1</v>
      </c>
      <c r="K39" s="4" t="s">
        <v>30</v>
      </c>
      <c r="L39" s="4">
        <v>143</v>
      </c>
      <c r="M39" s="4">
        <v>143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44746</v>
      </c>
      <c r="S39" s="6">
        <v>44755</v>
      </c>
      <c r="T39" s="4" t="s">
        <v>34</v>
      </c>
      <c r="U39" s="4">
        <v>143</v>
      </c>
      <c r="V39" s="4">
        <v>0</v>
      </c>
      <c r="W39" s="4">
        <v>0</v>
      </c>
      <c r="X39" s="4" t="s">
        <v>54</v>
      </c>
      <c r="Y39" s="4" t="s">
        <v>54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44750</v>
      </c>
      <c r="G40" s="6">
        <v>44752</v>
      </c>
      <c r="H40" s="4">
        <v>1</v>
      </c>
      <c r="I40" s="4">
        <v>2</v>
      </c>
      <c r="J40" s="4">
        <v>2</v>
      </c>
      <c r="K40" s="4" t="s">
        <v>30</v>
      </c>
      <c r="L40" s="4">
        <v>749</v>
      </c>
      <c r="M40" s="4">
        <v>749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44746</v>
      </c>
      <c r="S40" s="6">
        <v>44755</v>
      </c>
      <c r="T40" s="4" t="s">
        <v>34</v>
      </c>
      <c r="U40" s="4">
        <v>749</v>
      </c>
      <c r="V40" s="4">
        <v>0</v>
      </c>
      <c r="W40" s="4">
        <v>0</v>
      </c>
      <c r="X40" s="4" t="s">
        <v>54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44751</v>
      </c>
      <c r="G41" s="6">
        <v>44752</v>
      </c>
      <c r="H41" s="4">
        <v>1</v>
      </c>
      <c r="I41" s="4">
        <v>1</v>
      </c>
      <c r="J41" s="4">
        <v>1</v>
      </c>
      <c r="K41" s="4" t="s">
        <v>30</v>
      </c>
      <c r="L41" s="4">
        <v>1365</v>
      </c>
      <c r="M41" s="4">
        <v>1365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44746</v>
      </c>
      <c r="S41" s="6">
        <v>44755</v>
      </c>
      <c r="T41" s="4" t="s">
        <v>34</v>
      </c>
      <c r="U41" s="4">
        <v>1365</v>
      </c>
      <c r="V41" s="4">
        <v>0</v>
      </c>
      <c r="W41" s="4">
        <v>0</v>
      </c>
      <c r="X41" s="4" t="s">
        <v>54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44750</v>
      </c>
      <c r="G42" s="6">
        <v>44752</v>
      </c>
      <c r="H42" s="4">
        <v>1</v>
      </c>
      <c r="I42" s="4">
        <v>2</v>
      </c>
      <c r="J42" s="4">
        <v>2</v>
      </c>
      <c r="K42" s="4" t="s">
        <v>30</v>
      </c>
      <c r="L42" s="4">
        <v>5268</v>
      </c>
      <c r="M42" s="4">
        <v>5268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44755</v>
      </c>
      <c r="T42" s="4" t="s">
        <v>34</v>
      </c>
      <c r="U42" s="4">
        <v>5268</v>
      </c>
      <c r="V42" s="4">
        <v>0</v>
      </c>
      <c r="W42" s="4">
        <v>0</v>
      </c>
      <c r="X42" s="4" t="s">
        <v>54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44751</v>
      </c>
      <c r="G43" s="6">
        <v>44752</v>
      </c>
      <c r="H43" s="4">
        <v>1</v>
      </c>
      <c r="I43" s="4">
        <v>1</v>
      </c>
      <c r="J43" s="4">
        <v>1</v>
      </c>
      <c r="K43" s="4" t="s">
        <v>30</v>
      </c>
      <c r="L43" s="4">
        <v>3265</v>
      </c>
      <c r="M43" s="4">
        <v>3265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44746</v>
      </c>
      <c r="S43" s="6">
        <v>44755</v>
      </c>
      <c r="T43" s="4" t="s">
        <v>34</v>
      </c>
      <c r="U43" s="4">
        <v>3265</v>
      </c>
      <c r="V43" s="4">
        <v>0</v>
      </c>
      <c r="W43" s="4">
        <v>0</v>
      </c>
      <c r="X43" s="4" t="s">
        <v>54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44751</v>
      </c>
      <c r="G44" s="6">
        <v>44752</v>
      </c>
      <c r="H44" s="4">
        <v>1</v>
      </c>
      <c r="I44" s="4">
        <v>1</v>
      </c>
      <c r="J44" s="4">
        <v>1</v>
      </c>
      <c r="K44" s="4" t="s">
        <v>30</v>
      </c>
      <c r="L44" s="4">
        <v>1344</v>
      </c>
      <c r="M44" s="4">
        <v>1344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44747</v>
      </c>
      <c r="S44" s="6">
        <v>44755</v>
      </c>
      <c r="T44" s="4" t="s">
        <v>34</v>
      </c>
      <c r="U44" s="4">
        <v>1344</v>
      </c>
      <c r="V44" s="4">
        <v>0</v>
      </c>
      <c r="W44" s="4">
        <v>0</v>
      </c>
      <c r="X44" s="4" t="s">
        <v>54</v>
      </c>
      <c r="Y44" s="4" t="s">
        <v>54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44749</v>
      </c>
      <c r="G45" s="6">
        <v>44752</v>
      </c>
      <c r="H45" s="4">
        <v>1</v>
      </c>
      <c r="I45" s="4">
        <v>3</v>
      </c>
      <c r="J45" s="4">
        <v>3</v>
      </c>
      <c r="K45" s="4" t="s">
        <v>30</v>
      </c>
      <c r="L45" s="4">
        <v>5634</v>
      </c>
      <c r="M45" s="4">
        <v>5634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44747</v>
      </c>
      <c r="S45" s="6">
        <v>44755</v>
      </c>
      <c r="T45" s="4" t="s">
        <v>34</v>
      </c>
      <c r="U45" s="4">
        <v>5634</v>
      </c>
      <c r="V45" s="4">
        <v>0</v>
      </c>
      <c r="W45" s="4">
        <v>0</v>
      </c>
      <c r="X45" s="4" t="s">
        <v>54</v>
      </c>
      <c r="Y45" s="4" t="s">
        <v>231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44751</v>
      </c>
      <c r="G46" s="6">
        <v>44752</v>
      </c>
      <c r="H46" s="4">
        <v>1</v>
      </c>
      <c r="I46" s="4">
        <v>1</v>
      </c>
      <c r="J46" s="4">
        <v>1</v>
      </c>
      <c r="K46" s="4" t="s">
        <v>30</v>
      </c>
      <c r="L46" s="4">
        <v>856</v>
      </c>
      <c r="M46" s="4">
        <v>856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44747</v>
      </c>
      <c r="S46" s="6">
        <v>44755</v>
      </c>
      <c r="T46" s="4" t="s">
        <v>34</v>
      </c>
      <c r="U46" s="4">
        <v>856</v>
      </c>
      <c r="V46" s="4">
        <v>0</v>
      </c>
      <c r="W46" s="4">
        <v>0</v>
      </c>
      <c r="X46" s="4" t="s">
        <v>54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44751</v>
      </c>
      <c r="G47" s="6">
        <v>44752</v>
      </c>
      <c r="H47" s="4">
        <v>1</v>
      </c>
      <c r="I47" s="4">
        <v>1</v>
      </c>
      <c r="J47" s="4">
        <v>1</v>
      </c>
      <c r="K47" s="4" t="s">
        <v>30</v>
      </c>
      <c r="L47" s="4">
        <v>523</v>
      </c>
      <c r="M47" s="4">
        <v>523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44747</v>
      </c>
      <c r="S47" s="6">
        <v>44755</v>
      </c>
      <c r="T47" s="4" t="s">
        <v>34</v>
      </c>
      <c r="U47" s="4">
        <v>523</v>
      </c>
      <c r="V47" s="4">
        <v>0</v>
      </c>
      <c r="W47" s="4">
        <v>0</v>
      </c>
      <c r="X47" s="4" t="s">
        <v>54</v>
      </c>
      <c r="Y47" s="4" t="s">
        <v>54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44750</v>
      </c>
      <c r="G48" s="6">
        <v>44752</v>
      </c>
      <c r="H48" s="4">
        <v>1</v>
      </c>
      <c r="I48" s="4">
        <v>2</v>
      </c>
      <c r="J48" s="4">
        <v>2</v>
      </c>
      <c r="K48" s="4" t="s">
        <v>30</v>
      </c>
      <c r="L48" s="4">
        <v>674</v>
      </c>
      <c r="M48" s="4">
        <v>674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44747</v>
      </c>
      <c r="S48" s="6">
        <v>44755</v>
      </c>
      <c r="T48" s="4" t="s">
        <v>34</v>
      </c>
      <c r="U48" s="4">
        <v>674</v>
      </c>
      <c r="V48" s="4">
        <v>0</v>
      </c>
      <c r="W48" s="4">
        <v>0</v>
      </c>
      <c r="X48" s="4" t="s">
        <v>54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219</v>
      </c>
      <c r="E49" s="4" t="s">
        <v>220</v>
      </c>
      <c r="F49" s="6">
        <v>44751</v>
      </c>
      <c r="G49" s="6">
        <v>44752</v>
      </c>
      <c r="H49" s="4">
        <v>1</v>
      </c>
      <c r="I49" s="4">
        <v>1</v>
      </c>
      <c r="J49" s="4">
        <v>1</v>
      </c>
      <c r="K49" s="4" t="s">
        <v>30</v>
      </c>
      <c r="L49" s="4">
        <v>3265</v>
      </c>
      <c r="M49" s="4">
        <v>3265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44747</v>
      </c>
      <c r="S49" s="6">
        <v>44755</v>
      </c>
      <c r="T49" s="4" t="s">
        <v>34</v>
      </c>
      <c r="U49" s="4">
        <v>3265</v>
      </c>
      <c r="V49" s="4">
        <v>0</v>
      </c>
      <c r="W49" s="4">
        <v>0</v>
      </c>
      <c r="X49" s="4" t="s">
        <v>54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44748</v>
      </c>
      <c r="G50" s="6">
        <v>44752</v>
      </c>
      <c r="H50" s="4">
        <v>1</v>
      </c>
      <c r="I50" s="4">
        <v>4</v>
      </c>
      <c r="J50" s="4">
        <v>4</v>
      </c>
      <c r="K50" s="4" t="s">
        <v>30</v>
      </c>
      <c r="L50" s="4">
        <v>1052</v>
      </c>
      <c r="M50" s="4">
        <v>1052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44747</v>
      </c>
      <c r="S50" s="6">
        <v>44755</v>
      </c>
      <c r="T50" s="4" t="s">
        <v>34</v>
      </c>
      <c r="U50" s="4">
        <v>1052</v>
      </c>
      <c r="V50" s="4">
        <v>0</v>
      </c>
      <c r="W50" s="4">
        <v>0</v>
      </c>
      <c r="X50" s="4" t="s">
        <v>54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44751</v>
      </c>
      <c r="G51" s="6">
        <v>44752</v>
      </c>
      <c r="H51" s="4">
        <v>1</v>
      </c>
      <c r="I51" s="4">
        <v>1</v>
      </c>
      <c r="J51" s="4">
        <v>1</v>
      </c>
      <c r="K51" s="4" t="s">
        <v>30</v>
      </c>
      <c r="L51" s="4">
        <v>375</v>
      </c>
      <c r="M51" s="4">
        <v>375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44748</v>
      </c>
      <c r="S51" s="6">
        <v>44755</v>
      </c>
      <c r="T51" s="4" t="s">
        <v>34</v>
      </c>
      <c r="U51" s="4">
        <v>375</v>
      </c>
      <c r="V51" s="4">
        <v>0</v>
      </c>
      <c r="W51" s="4">
        <v>0</v>
      </c>
      <c r="X51" s="4" t="s">
        <v>54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44751</v>
      </c>
      <c r="G52" s="6">
        <v>44752</v>
      </c>
      <c r="H52" s="4">
        <v>1</v>
      </c>
      <c r="I52" s="4">
        <v>1</v>
      </c>
      <c r="J52" s="4">
        <v>1</v>
      </c>
      <c r="K52" s="4" t="s">
        <v>30</v>
      </c>
      <c r="L52" s="4">
        <v>707</v>
      </c>
      <c r="M52" s="4">
        <v>707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44748</v>
      </c>
      <c r="S52" s="6">
        <v>44755</v>
      </c>
      <c r="T52" s="4" t="s">
        <v>34</v>
      </c>
      <c r="U52" s="4">
        <v>707</v>
      </c>
      <c r="V52" s="4">
        <v>0</v>
      </c>
      <c r="W52" s="4">
        <v>0</v>
      </c>
      <c r="X52" s="4" t="s">
        <v>54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44751</v>
      </c>
      <c r="G53" s="6">
        <v>44752</v>
      </c>
      <c r="H53" s="4">
        <v>1</v>
      </c>
      <c r="I53" s="4">
        <v>1</v>
      </c>
      <c r="J53" s="4">
        <v>1</v>
      </c>
      <c r="K53" s="4" t="s">
        <v>30</v>
      </c>
      <c r="L53" s="4">
        <v>970</v>
      </c>
      <c r="M53" s="4">
        <v>970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44749</v>
      </c>
      <c r="S53" s="6">
        <v>44755</v>
      </c>
      <c r="T53" s="4" t="s">
        <v>34</v>
      </c>
      <c r="U53" s="4">
        <v>970</v>
      </c>
      <c r="V53" s="4">
        <v>0</v>
      </c>
      <c r="W53" s="4">
        <v>0</v>
      </c>
      <c r="X53" s="4" t="s">
        <v>54</v>
      </c>
      <c r="Y53" s="4" t="s">
        <v>268</v>
      </c>
    </row>
    <row r="54" s="4" customFormat="1" spans="1:25">
      <c r="A54" s="4" t="s">
        <v>185</v>
      </c>
      <c r="B54" s="4" t="s">
        <v>26</v>
      </c>
      <c r="C54" s="4" t="s">
        <v>49</v>
      </c>
      <c r="D54" s="4" t="s">
        <v>186</v>
      </c>
      <c r="E54" s="4" t="s">
        <v>187</v>
      </c>
      <c r="F54" s="6">
        <v>44748</v>
      </c>
      <c r="G54" s="6">
        <v>44752</v>
      </c>
      <c r="H54" s="4">
        <v>1</v>
      </c>
      <c r="I54" s="4">
        <v>4</v>
      </c>
      <c r="J54" s="4">
        <v>4</v>
      </c>
      <c r="K54" s="4" t="s">
        <v>30</v>
      </c>
      <c r="L54" s="4">
        <v>-4796</v>
      </c>
      <c r="M54" s="4">
        <v>-4796</v>
      </c>
      <c r="N54" s="4" t="s">
        <v>188</v>
      </c>
      <c r="O54" s="4" t="s">
        <v>32</v>
      </c>
      <c r="P54" s="4" t="s">
        <v>33</v>
      </c>
      <c r="Q54" s="4">
        <v>0</v>
      </c>
      <c r="R54" s="7">
        <v>44745</v>
      </c>
      <c r="S54" s="6">
        <v>44755</v>
      </c>
      <c r="T54" s="4" t="s">
        <v>34</v>
      </c>
      <c r="U54" s="4">
        <v>-4796</v>
      </c>
      <c r="V54" s="4">
        <v>0</v>
      </c>
      <c r="W54" s="4">
        <v>0</v>
      </c>
      <c r="X54" s="4" t="s">
        <v>54</v>
      </c>
      <c r="Y54" s="4" t="s">
        <v>54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270</v>
      </c>
      <c r="E55" s="4" t="s">
        <v>271</v>
      </c>
      <c r="F55" s="6">
        <v>44751</v>
      </c>
      <c r="G55" s="6">
        <v>44752</v>
      </c>
      <c r="H55" s="4">
        <v>1</v>
      </c>
      <c r="I55" s="4">
        <v>1</v>
      </c>
      <c r="J55" s="4">
        <v>1</v>
      </c>
      <c r="K55" s="4" t="s">
        <v>30</v>
      </c>
      <c r="L55" s="4">
        <v>1944</v>
      </c>
      <c r="M55" s="4">
        <v>1944</v>
      </c>
      <c r="N55" s="4" t="s">
        <v>272</v>
      </c>
      <c r="O55" s="4" t="s">
        <v>32</v>
      </c>
      <c r="P55" s="4" t="s">
        <v>33</v>
      </c>
      <c r="Q55" s="4">
        <v>0</v>
      </c>
      <c r="R55" s="7">
        <v>44749</v>
      </c>
      <c r="S55" s="6">
        <v>44755</v>
      </c>
      <c r="T55" s="4" t="s">
        <v>34</v>
      </c>
      <c r="U55" s="4">
        <v>1944</v>
      </c>
      <c r="V55" s="4">
        <v>0</v>
      </c>
      <c r="W55" s="4">
        <v>0</v>
      </c>
      <c r="X55" s="4" t="s">
        <v>54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6">
        <v>44750</v>
      </c>
      <c r="G56" s="6">
        <v>44752</v>
      </c>
      <c r="H56" s="4">
        <v>1</v>
      </c>
      <c r="I56" s="4">
        <v>2</v>
      </c>
      <c r="J56" s="4">
        <v>2</v>
      </c>
      <c r="K56" s="4" t="s">
        <v>30</v>
      </c>
      <c r="L56" s="4">
        <v>750</v>
      </c>
      <c r="M56" s="4">
        <v>750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44749</v>
      </c>
      <c r="S56" s="6">
        <v>44755</v>
      </c>
      <c r="T56" s="4" t="s">
        <v>34</v>
      </c>
      <c r="U56" s="4">
        <v>750</v>
      </c>
      <c r="V56" s="4">
        <v>0</v>
      </c>
      <c r="W56" s="4">
        <v>0</v>
      </c>
      <c r="X56" s="4" t="s">
        <v>54</v>
      </c>
      <c r="Y56" s="4" t="s">
        <v>278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44751</v>
      </c>
      <c r="G57" s="6">
        <v>44752</v>
      </c>
      <c r="H57" s="4">
        <v>1</v>
      </c>
      <c r="I57" s="4">
        <v>1</v>
      </c>
      <c r="J57" s="4">
        <v>1</v>
      </c>
      <c r="K57" s="4" t="s">
        <v>30</v>
      </c>
      <c r="L57" s="4">
        <v>1195</v>
      </c>
      <c r="M57" s="4">
        <v>1195</v>
      </c>
      <c r="N57" s="4" t="s">
        <v>282</v>
      </c>
      <c r="O57" s="4" t="s">
        <v>32</v>
      </c>
      <c r="P57" s="4" t="s">
        <v>33</v>
      </c>
      <c r="Q57" s="4">
        <v>0</v>
      </c>
      <c r="R57" s="7">
        <v>44750</v>
      </c>
      <c r="S57" s="6">
        <v>44755</v>
      </c>
      <c r="T57" s="4" t="s">
        <v>34</v>
      </c>
      <c r="U57" s="4">
        <v>1195</v>
      </c>
      <c r="V57" s="4">
        <v>0</v>
      </c>
      <c r="W57" s="4">
        <v>0</v>
      </c>
      <c r="X57" s="4" t="s">
        <v>54</v>
      </c>
      <c r="Y57" s="4" t="s">
        <v>283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44751</v>
      </c>
      <c r="G58" s="6">
        <v>44752</v>
      </c>
      <c r="H58" s="4">
        <v>1</v>
      </c>
      <c r="I58" s="4">
        <v>1</v>
      </c>
      <c r="J58" s="4">
        <v>1</v>
      </c>
      <c r="K58" s="4" t="s">
        <v>30</v>
      </c>
      <c r="L58" s="4">
        <v>462</v>
      </c>
      <c r="M58" s="4">
        <v>462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44750</v>
      </c>
      <c r="S58" s="6">
        <v>44755</v>
      </c>
      <c r="T58" s="4" t="s">
        <v>34</v>
      </c>
      <c r="U58" s="4">
        <v>462</v>
      </c>
      <c r="V58" s="4">
        <v>0</v>
      </c>
      <c r="W58" s="4">
        <v>0</v>
      </c>
      <c r="X58" s="4" t="s">
        <v>54</v>
      </c>
      <c r="Y58" s="4" t="s">
        <v>288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290</v>
      </c>
      <c r="E59" s="4"/>
      <c r="F59" s="6">
        <v>44751</v>
      </c>
      <c r="G59" s="6">
        <v>44752</v>
      </c>
      <c r="H59" s="4">
        <v>0</v>
      </c>
      <c r="I59" s="4">
        <v>1</v>
      </c>
      <c r="J59" s="4">
        <v>0</v>
      </c>
      <c r="K59" s="4" t="s">
        <v>30</v>
      </c>
      <c r="L59" s="4">
        <v>459</v>
      </c>
      <c r="M59" s="4">
        <v>459</v>
      </c>
      <c r="N59" s="4"/>
      <c r="O59" s="4" t="s">
        <v>32</v>
      </c>
      <c r="P59" s="4" t="s">
        <v>33</v>
      </c>
      <c r="Q59" s="4">
        <v>0</v>
      </c>
      <c r="R59" s="7">
        <v>44750</v>
      </c>
      <c r="S59" s="6">
        <v>44755</v>
      </c>
      <c r="T59" s="4" t="s">
        <v>34</v>
      </c>
      <c r="U59" s="4">
        <v>459</v>
      </c>
      <c r="V59" s="4">
        <v>0</v>
      </c>
      <c r="W59" s="4">
        <v>0</v>
      </c>
      <c r="X59" s="4" t="s">
        <v>54</v>
      </c>
      <c r="Y59" s="4" t="s">
        <v>54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293</v>
      </c>
      <c r="F60" s="6">
        <v>44751</v>
      </c>
      <c r="G60" s="6">
        <v>44752</v>
      </c>
      <c r="H60" s="4">
        <v>1</v>
      </c>
      <c r="I60" s="4">
        <v>1</v>
      </c>
      <c r="J60" s="4">
        <v>1</v>
      </c>
      <c r="K60" s="4" t="s">
        <v>30</v>
      </c>
      <c r="L60" s="4">
        <v>444</v>
      </c>
      <c r="M60" s="4">
        <v>444</v>
      </c>
      <c r="N60" s="4" t="s">
        <v>294</v>
      </c>
      <c r="O60" s="4" t="s">
        <v>32</v>
      </c>
      <c r="P60" s="4" t="s">
        <v>33</v>
      </c>
      <c r="Q60" s="4">
        <v>0</v>
      </c>
      <c r="R60" s="7">
        <v>44750</v>
      </c>
      <c r="S60" s="6">
        <v>44755</v>
      </c>
      <c r="T60" s="4" t="s">
        <v>34</v>
      </c>
      <c r="U60" s="4">
        <v>444</v>
      </c>
      <c r="V60" s="4">
        <v>0</v>
      </c>
      <c r="W60" s="4">
        <v>0</v>
      </c>
      <c r="X60" s="4" t="s">
        <v>54</v>
      </c>
      <c r="Y60" s="4" t="s">
        <v>295</v>
      </c>
    </row>
    <row r="61" s="4" customFormat="1" spans="1:25">
      <c r="A61" s="4" t="s">
        <v>213</v>
      </c>
      <c r="B61" s="4" t="s">
        <v>26</v>
      </c>
      <c r="C61" s="4" t="s">
        <v>49</v>
      </c>
      <c r="D61" s="4" t="s">
        <v>214</v>
      </c>
      <c r="E61" s="4" t="s">
        <v>215</v>
      </c>
      <c r="F61" s="6">
        <v>44750</v>
      </c>
      <c r="G61" s="6">
        <v>44752</v>
      </c>
      <c r="H61" s="4">
        <v>1</v>
      </c>
      <c r="I61" s="4">
        <v>2</v>
      </c>
      <c r="J61" s="4">
        <v>2</v>
      </c>
      <c r="K61" s="4" t="s">
        <v>30</v>
      </c>
      <c r="L61" s="4">
        <v>-5268</v>
      </c>
      <c r="M61" s="4">
        <v>-5268</v>
      </c>
      <c r="N61" s="4" t="s">
        <v>216</v>
      </c>
      <c r="O61" s="4" t="s">
        <v>32</v>
      </c>
      <c r="P61" s="4" t="s">
        <v>33</v>
      </c>
      <c r="Q61" s="4">
        <v>0</v>
      </c>
      <c r="R61" s="7">
        <v>44746</v>
      </c>
      <c r="S61" s="6">
        <v>44755</v>
      </c>
      <c r="T61" s="4" t="s">
        <v>34</v>
      </c>
      <c r="U61" s="4">
        <v>-5268</v>
      </c>
      <c r="V61" s="4">
        <v>0</v>
      </c>
      <c r="W61" s="4">
        <v>0</v>
      </c>
      <c r="X61" s="4" t="s">
        <v>54</v>
      </c>
      <c r="Y61" s="4" t="s">
        <v>217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297</v>
      </c>
      <c r="E62" s="4" t="s">
        <v>298</v>
      </c>
      <c r="F62" s="6">
        <v>44751</v>
      </c>
      <c r="G62" s="6">
        <v>44752</v>
      </c>
      <c r="H62" s="4">
        <v>1</v>
      </c>
      <c r="I62" s="4">
        <v>1</v>
      </c>
      <c r="J62" s="4">
        <v>1</v>
      </c>
      <c r="K62" s="4" t="s">
        <v>30</v>
      </c>
      <c r="L62" s="4">
        <v>329</v>
      </c>
      <c r="M62" s="4">
        <v>329</v>
      </c>
      <c r="N62" s="4" t="s">
        <v>299</v>
      </c>
      <c r="O62" s="4" t="s">
        <v>32</v>
      </c>
      <c r="P62" s="4" t="s">
        <v>33</v>
      </c>
      <c r="Q62" s="4">
        <v>0</v>
      </c>
      <c r="R62" s="7">
        <v>44750</v>
      </c>
      <c r="S62" s="6">
        <v>44755</v>
      </c>
      <c r="T62" s="4" t="s">
        <v>34</v>
      </c>
      <c r="U62" s="4">
        <v>329</v>
      </c>
      <c r="V62" s="4">
        <v>0</v>
      </c>
      <c r="W62" s="4">
        <v>0</v>
      </c>
      <c r="X62" s="4" t="s">
        <v>54</v>
      </c>
      <c r="Y62" s="4" t="s">
        <v>54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44751</v>
      </c>
      <c r="G63" s="6">
        <v>44752</v>
      </c>
      <c r="H63" s="4">
        <v>1</v>
      </c>
      <c r="I63" s="4">
        <v>1</v>
      </c>
      <c r="J63" s="4">
        <v>1</v>
      </c>
      <c r="K63" s="4" t="s">
        <v>30</v>
      </c>
      <c r="L63" s="4">
        <v>1466</v>
      </c>
      <c r="M63" s="4">
        <v>1466</v>
      </c>
      <c r="N63" s="4" t="s">
        <v>303</v>
      </c>
      <c r="O63" s="4" t="s">
        <v>32</v>
      </c>
      <c r="P63" s="4" t="s">
        <v>33</v>
      </c>
      <c r="Q63" s="4">
        <v>0</v>
      </c>
      <c r="R63" s="7">
        <v>44750</v>
      </c>
      <c r="S63" s="6">
        <v>44755</v>
      </c>
      <c r="T63" s="4" t="s">
        <v>34</v>
      </c>
      <c r="U63" s="4">
        <v>1466</v>
      </c>
      <c r="V63" s="4">
        <v>0</v>
      </c>
      <c r="W63" s="4">
        <v>0</v>
      </c>
      <c r="X63" s="4" t="s">
        <v>54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307</v>
      </c>
      <c r="F64" s="6">
        <v>44751</v>
      </c>
      <c r="G64" s="6">
        <v>44752</v>
      </c>
      <c r="H64" s="4">
        <v>1</v>
      </c>
      <c r="I64" s="4">
        <v>1</v>
      </c>
      <c r="J64" s="4">
        <v>1</v>
      </c>
      <c r="K64" s="4" t="s">
        <v>30</v>
      </c>
      <c r="L64" s="4">
        <v>1197</v>
      </c>
      <c r="M64" s="4">
        <v>1197</v>
      </c>
      <c r="N64" s="4" t="s">
        <v>308</v>
      </c>
      <c r="O64" s="4" t="s">
        <v>32</v>
      </c>
      <c r="P64" s="4" t="s">
        <v>33</v>
      </c>
      <c r="Q64" s="4">
        <v>0</v>
      </c>
      <c r="R64" s="7">
        <v>44750</v>
      </c>
      <c r="S64" s="6">
        <v>44755</v>
      </c>
      <c r="T64" s="4" t="s">
        <v>34</v>
      </c>
      <c r="U64" s="4">
        <v>1197</v>
      </c>
      <c r="V64" s="4">
        <v>0</v>
      </c>
      <c r="W64" s="4">
        <v>0</v>
      </c>
      <c r="X64" s="4" t="s">
        <v>54</v>
      </c>
      <c r="Y64" s="4" t="s">
        <v>309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44751</v>
      </c>
      <c r="G65" s="6">
        <v>44752</v>
      </c>
      <c r="H65" s="4">
        <v>1</v>
      </c>
      <c r="I65" s="4">
        <v>1</v>
      </c>
      <c r="J65" s="4">
        <v>1</v>
      </c>
      <c r="K65" s="4" t="s">
        <v>30</v>
      </c>
      <c r="L65" s="4">
        <v>1026</v>
      </c>
      <c r="M65" s="4">
        <v>1026</v>
      </c>
      <c r="N65" s="4" t="s">
        <v>313</v>
      </c>
      <c r="O65" s="4" t="s">
        <v>32</v>
      </c>
      <c r="P65" s="4" t="s">
        <v>33</v>
      </c>
      <c r="Q65" s="4">
        <v>0</v>
      </c>
      <c r="R65" s="7">
        <v>44750</v>
      </c>
      <c r="S65" s="6">
        <v>44755</v>
      </c>
      <c r="T65" s="4" t="s">
        <v>34</v>
      </c>
      <c r="U65" s="4">
        <v>1026</v>
      </c>
      <c r="V65" s="4">
        <v>0</v>
      </c>
      <c r="W65" s="4">
        <v>0</v>
      </c>
      <c r="X65" s="4" t="s">
        <v>54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44751</v>
      </c>
      <c r="G66" s="6">
        <v>44752</v>
      </c>
      <c r="H66" s="4">
        <v>1</v>
      </c>
      <c r="I66" s="4">
        <v>1</v>
      </c>
      <c r="J66" s="4">
        <v>1</v>
      </c>
      <c r="K66" s="4" t="s">
        <v>30</v>
      </c>
      <c r="L66" s="4">
        <v>358</v>
      </c>
      <c r="M66" s="4">
        <v>358</v>
      </c>
      <c r="N66" s="4" t="s">
        <v>318</v>
      </c>
      <c r="O66" s="4" t="s">
        <v>32</v>
      </c>
      <c r="P66" s="4" t="s">
        <v>33</v>
      </c>
      <c r="Q66" s="4">
        <v>0</v>
      </c>
      <c r="R66" s="7">
        <v>44751</v>
      </c>
      <c r="S66" s="6">
        <v>44755</v>
      </c>
      <c r="T66" s="4" t="s">
        <v>34</v>
      </c>
      <c r="U66" s="4">
        <v>358</v>
      </c>
      <c r="V66" s="4">
        <v>0</v>
      </c>
      <c r="W66" s="4">
        <v>0</v>
      </c>
      <c r="X66" s="4" t="s">
        <v>54</v>
      </c>
      <c r="Y66" s="4" t="s">
        <v>319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44751</v>
      </c>
      <c r="G67" s="6">
        <v>44752</v>
      </c>
      <c r="H67" s="4">
        <v>1</v>
      </c>
      <c r="I67" s="4">
        <v>1</v>
      </c>
      <c r="J67" s="4">
        <v>1</v>
      </c>
      <c r="K67" s="4" t="s">
        <v>30</v>
      </c>
      <c r="L67" s="4">
        <v>159</v>
      </c>
      <c r="M67" s="4">
        <v>159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44751</v>
      </c>
      <c r="S67" s="6">
        <v>44755</v>
      </c>
      <c r="T67" s="4" t="s">
        <v>34</v>
      </c>
      <c r="U67" s="4">
        <v>159</v>
      </c>
      <c r="V67" s="4">
        <v>0</v>
      </c>
      <c r="W67" s="4">
        <v>0</v>
      </c>
      <c r="X67" s="4" t="s">
        <v>54</v>
      </c>
      <c r="Y67" s="4" t="s">
        <v>54</v>
      </c>
    </row>
    <row r="68" s="4" customFormat="1" spans="1:25">
      <c r="A68" s="4" t="s">
        <v>324</v>
      </c>
      <c r="B68" s="4" t="s">
        <v>26</v>
      </c>
      <c r="C68" s="4" t="s">
        <v>27</v>
      </c>
      <c r="D68" s="4" t="s">
        <v>325</v>
      </c>
      <c r="E68" s="4" t="s">
        <v>181</v>
      </c>
      <c r="F68" s="6">
        <v>44751</v>
      </c>
      <c r="G68" s="6">
        <v>44752</v>
      </c>
      <c r="H68" s="4">
        <v>1</v>
      </c>
      <c r="I68" s="4">
        <v>1</v>
      </c>
      <c r="J68" s="4">
        <v>1</v>
      </c>
      <c r="K68" s="4" t="s">
        <v>30</v>
      </c>
      <c r="L68" s="4">
        <v>228</v>
      </c>
      <c r="M68" s="4">
        <v>228</v>
      </c>
      <c r="N68" s="4" t="s">
        <v>326</v>
      </c>
      <c r="O68" s="4" t="s">
        <v>32</v>
      </c>
      <c r="P68" s="4" t="s">
        <v>33</v>
      </c>
      <c r="Q68" s="4">
        <v>0</v>
      </c>
      <c r="R68" s="7">
        <v>44751</v>
      </c>
      <c r="S68" s="6">
        <v>44755</v>
      </c>
      <c r="T68" s="4" t="s">
        <v>34</v>
      </c>
      <c r="U68" s="4">
        <v>228</v>
      </c>
      <c r="V68" s="4">
        <v>0</v>
      </c>
      <c r="W68" s="4">
        <v>0</v>
      </c>
      <c r="X68" s="4" t="s">
        <v>54</v>
      </c>
      <c r="Y68" s="4" t="s">
        <v>54</v>
      </c>
    </row>
    <row r="69" s="4" customFormat="1" spans="1:25">
      <c r="A69" s="4" t="s">
        <v>327</v>
      </c>
      <c r="B69" s="4" t="s">
        <v>26</v>
      </c>
      <c r="C69" s="4" t="s">
        <v>27</v>
      </c>
      <c r="D69" s="4" t="s">
        <v>328</v>
      </c>
      <c r="E69" s="4" t="s">
        <v>329</v>
      </c>
      <c r="F69" s="6">
        <v>44751</v>
      </c>
      <c r="G69" s="6">
        <v>44752</v>
      </c>
      <c r="H69" s="4">
        <v>1</v>
      </c>
      <c r="I69" s="4">
        <v>1</v>
      </c>
      <c r="J69" s="4">
        <v>1</v>
      </c>
      <c r="K69" s="4" t="s">
        <v>30</v>
      </c>
      <c r="L69" s="4">
        <v>5392</v>
      </c>
      <c r="M69" s="4">
        <v>5392</v>
      </c>
      <c r="N69" s="4" t="s">
        <v>330</v>
      </c>
      <c r="O69" s="4" t="s">
        <v>32</v>
      </c>
      <c r="P69" s="4" t="s">
        <v>33</v>
      </c>
      <c r="Q69" s="4">
        <v>0</v>
      </c>
      <c r="R69" s="7">
        <v>44751</v>
      </c>
      <c r="S69" s="6">
        <v>44755</v>
      </c>
      <c r="T69" s="4" t="s">
        <v>34</v>
      </c>
      <c r="U69" s="4">
        <v>5392</v>
      </c>
      <c r="V69" s="4">
        <v>0</v>
      </c>
      <c r="W69" s="4">
        <v>0</v>
      </c>
      <c r="X69" s="4" t="s">
        <v>54</v>
      </c>
      <c r="Y69" s="4" t="s">
        <v>331</v>
      </c>
    </row>
    <row r="70" s="4" customFormat="1" spans="1:25">
      <c r="A70" s="4" t="s">
        <v>332</v>
      </c>
      <c r="B70" s="4" t="s">
        <v>26</v>
      </c>
      <c r="C70" s="4" t="s">
        <v>27</v>
      </c>
      <c r="D70" s="4" t="s">
        <v>333</v>
      </c>
      <c r="E70" s="4" t="s">
        <v>334</v>
      </c>
      <c r="F70" s="6">
        <v>44751</v>
      </c>
      <c r="G70" s="6">
        <v>44752</v>
      </c>
      <c r="H70" s="4">
        <v>2</v>
      </c>
      <c r="I70" s="4">
        <v>1</v>
      </c>
      <c r="J70" s="4">
        <v>2</v>
      </c>
      <c r="K70" s="4" t="s">
        <v>30</v>
      </c>
      <c r="L70" s="4">
        <v>594</v>
      </c>
      <c r="M70" s="4">
        <v>594</v>
      </c>
      <c r="N70" s="4" t="s">
        <v>335</v>
      </c>
      <c r="O70" s="4" t="s">
        <v>32</v>
      </c>
      <c r="P70" s="4" t="s">
        <v>33</v>
      </c>
      <c r="Q70" s="4">
        <v>0</v>
      </c>
      <c r="R70" s="7">
        <v>44751</v>
      </c>
      <c r="S70" s="6">
        <v>44755</v>
      </c>
      <c r="T70" s="4" t="s">
        <v>34</v>
      </c>
      <c r="U70" s="4">
        <v>594</v>
      </c>
      <c r="V70" s="4">
        <v>0</v>
      </c>
      <c r="W70" s="4">
        <v>0</v>
      </c>
      <c r="X70" s="4" t="s">
        <v>54</v>
      </c>
      <c r="Y70" s="4" t="s">
        <v>54</v>
      </c>
    </row>
    <row r="71" s="4" customFormat="1" spans="1:25">
      <c r="A71" s="4" t="s">
        <v>336</v>
      </c>
      <c r="B71" s="4" t="s">
        <v>26</v>
      </c>
      <c r="C71" s="4" t="s">
        <v>27</v>
      </c>
      <c r="D71" s="4" t="s">
        <v>337</v>
      </c>
      <c r="E71" s="4" t="s">
        <v>338</v>
      </c>
      <c r="F71" s="6">
        <v>44751</v>
      </c>
      <c r="G71" s="6">
        <v>44752</v>
      </c>
      <c r="H71" s="4">
        <v>1</v>
      </c>
      <c r="I71" s="4">
        <v>1</v>
      </c>
      <c r="J71" s="4">
        <v>1</v>
      </c>
      <c r="K71" s="4" t="s">
        <v>30</v>
      </c>
      <c r="L71" s="4">
        <v>505</v>
      </c>
      <c r="M71" s="4">
        <v>505</v>
      </c>
      <c r="N71" s="4" t="s">
        <v>339</v>
      </c>
      <c r="O71" s="4" t="s">
        <v>32</v>
      </c>
      <c r="P71" s="4" t="s">
        <v>33</v>
      </c>
      <c r="Q71" s="4">
        <v>0</v>
      </c>
      <c r="R71" s="7">
        <v>44751</v>
      </c>
      <c r="S71" s="6">
        <v>44755</v>
      </c>
      <c r="T71" s="4" t="s">
        <v>34</v>
      </c>
      <c r="U71" s="4">
        <v>505</v>
      </c>
      <c r="V71" s="4">
        <v>0</v>
      </c>
      <c r="W71" s="4">
        <v>0</v>
      </c>
      <c r="X71" s="4" t="s">
        <v>54</v>
      </c>
      <c r="Y71" s="4" t="s">
        <v>54</v>
      </c>
    </row>
    <row r="72" s="4" customFormat="1" spans="1:25">
      <c r="A72" s="4" t="s">
        <v>336</v>
      </c>
      <c r="B72" s="4" t="s">
        <v>26</v>
      </c>
      <c r="C72" s="4" t="s">
        <v>49</v>
      </c>
      <c r="D72" s="4" t="s">
        <v>337</v>
      </c>
      <c r="E72" s="4" t="s">
        <v>338</v>
      </c>
      <c r="F72" s="6">
        <v>44751</v>
      </c>
      <c r="G72" s="6">
        <v>44752</v>
      </c>
      <c r="H72" s="4">
        <v>1</v>
      </c>
      <c r="I72" s="4">
        <v>1</v>
      </c>
      <c r="J72" s="4">
        <v>1</v>
      </c>
      <c r="K72" s="4" t="s">
        <v>30</v>
      </c>
      <c r="L72" s="4">
        <v>-505</v>
      </c>
      <c r="M72" s="4">
        <v>-505</v>
      </c>
      <c r="N72" s="4" t="s">
        <v>339</v>
      </c>
      <c r="O72" s="4" t="s">
        <v>32</v>
      </c>
      <c r="P72" s="4" t="s">
        <v>33</v>
      </c>
      <c r="Q72" s="4">
        <v>0</v>
      </c>
      <c r="R72" s="7">
        <v>44751</v>
      </c>
      <c r="S72" s="6">
        <v>44755</v>
      </c>
      <c r="T72" s="4" t="s">
        <v>34</v>
      </c>
      <c r="U72" s="4">
        <v>-505</v>
      </c>
      <c r="V72" s="4">
        <v>0</v>
      </c>
      <c r="W72" s="4">
        <v>0</v>
      </c>
      <c r="X72" s="4" t="s">
        <v>54</v>
      </c>
      <c r="Y72" s="4" t="s">
        <v>54</v>
      </c>
    </row>
    <row r="73" s="4" customFormat="1" spans="1:25">
      <c r="A73" s="4" t="s">
        <v>340</v>
      </c>
      <c r="B73" s="4" t="s">
        <v>26</v>
      </c>
      <c r="C73" s="4" t="s">
        <v>27</v>
      </c>
      <c r="D73" s="4" t="s">
        <v>341</v>
      </c>
      <c r="E73" s="4" t="s">
        <v>342</v>
      </c>
      <c r="F73" s="6">
        <v>44751</v>
      </c>
      <c r="G73" s="6">
        <v>44752</v>
      </c>
      <c r="H73" s="4">
        <v>1</v>
      </c>
      <c r="I73" s="4">
        <v>1</v>
      </c>
      <c r="J73" s="4">
        <v>1</v>
      </c>
      <c r="K73" s="4" t="s">
        <v>30</v>
      </c>
      <c r="L73" s="4">
        <v>2063</v>
      </c>
      <c r="M73" s="4">
        <v>2063</v>
      </c>
      <c r="N73" s="4" t="s">
        <v>343</v>
      </c>
      <c r="O73" s="4" t="s">
        <v>32</v>
      </c>
      <c r="P73" s="4" t="s">
        <v>33</v>
      </c>
      <c r="Q73" s="4">
        <v>0</v>
      </c>
      <c r="R73" s="7">
        <v>44751</v>
      </c>
      <c r="S73" s="6">
        <v>44755</v>
      </c>
      <c r="T73" s="4" t="s">
        <v>34</v>
      </c>
      <c r="U73" s="4">
        <v>2063</v>
      </c>
      <c r="V73" s="4">
        <v>0</v>
      </c>
      <c r="W73" s="4">
        <v>0</v>
      </c>
      <c r="X73" s="4" t="s">
        <v>54</v>
      </c>
      <c r="Y73" s="4" t="s">
        <v>54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346</v>
      </c>
      <c r="F74" s="6">
        <v>44751</v>
      </c>
      <c r="G74" s="6">
        <v>44752</v>
      </c>
      <c r="H74" s="4">
        <v>1</v>
      </c>
      <c r="I74" s="4">
        <v>1</v>
      </c>
      <c r="J74" s="4">
        <v>1</v>
      </c>
      <c r="K74" s="4" t="s">
        <v>30</v>
      </c>
      <c r="L74" s="4">
        <v>271</v>
      </c>
      <c r="M74" s="4">
        <v>271</v>
      </c>
      <c r="N74" s="4" t="s">
        <v>347</v>
      </c>
      <c r="O74" s="4" t="s">
        <v>32</v>
      </c>
      <c r="P74" s="4" t="s">
        <v>33</v>
      </c>
      <c r="Q74" s="4">
        <v>0</v>
      </c>
      <c r="R74" s="7">
        <v>44751</v>
      </c>
      <c r="S74" s="6">
        <v>44755</v>
      </c>
      <c r="T74" s="4" t="s">
        <v>34</v>
      </c>
      <c r="U74" s="4">
        <v>271</v>
      </c>
      <c r="V74" s="4">
        <v>0</v>
      </c>
      <c r="W74" s="4">
        <v>0</v>
      </c>
      <c r="X74" s="4" t="s">
        <v>54</v>
      </c>
      <c r="Y74" s="4" t="s">
        <v>348</v>
      </c>
    </row>
    <row r="75" s="4" customFormat="1" spans="1:25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44751</v>
      </c>
      <c r="G75" s="6">
        <v>44752</v>
      </c>
      <c r="H75" s="4">
        <v>1</v>
      </c>
      <c r="I75" s="4">
        <v>1</v>
      </c>
      <c r="J75" s="4">
        <v>1</v>
      </c>
      <c r="K75" s="4" t="s">
        <v>30</v>
      </c>
      <c r="L75" s="4">
        <v>744</v>
      </c>
      <c r="M75" s="4">
        <v>744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44751</v>
      </c>
      <c r="S75" s="6">
        <v>44755</v>
      </c>
      <c r="T75" s="4" t="s">
        <v>34</v>
      </c>
      <c r="U75" s="4">
        <v>744</v>
      </c>
      <c r="V75" s="4">
        <v>0</v>
      </c>
      <c r="W75" s="4">
        <v>0</v>
      </c>
      <c r="X75" s="4" t="s">
        <v>54</v>
      </c>
      <c r="Y75" s="4" t="s">
        <v>353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355</v>
      </c>
      <c r="E76" s="4" t="s">
        <v>356</v>
      </c>
      <c r="F76" s="6">
        <v>44751</v>
      </c>
      <c r="G76" s="6">
        <v>44752</v>
      </c>
      <c r="H76" s="4">
        <v>1</v>
      </c>
      <c r="I76" s="4">
        <v>1</v>
      </c>
      <c r="J76" s="4">
        <v>1</v>
      </c>
      <c r="K76" s="4" t="s">
        <v>30</v>
      </c>
      <c r="L76" s="4">
        <v>587</v>
      </c>
      <c r="M76" s="4">
        <v>587</v>
      </c>
      <c r="N76" s="4" t="s">
        <v>357</v>
      </c>
      <c r="O76" s="4" t="s">
        <v>32</v>
      </c>
      <c r="P76" s="4" t="s">
        <v>33</v>
      </c>
      <c r="Q76" s="4">
        <v>0</v>
      </c>
      <c r="R76" s="7">
        <v>44751</v>
      </c>
      <c r="S76" s="6">
        <v>44755</v>
      </c>
      <c r="T76" s="4" t="s">
        <v>34</v>
      </c>
      <c r="U76" s="4">
        <v>587</v>
      </c>
      <c r="V76" s="4">
        <v>0</v>
      </c>
      <c r="W76" s="4">
        <v>0</v>
      </c>
      <c r="X76" s="4" t="s">
        <v>54</v>
      </c>
      <c r="Y76" s="4" t="s">
        <v>358</v>
      </c>
    </row>
    <row r="77" s="4" customFormat="1" spans="1:25">
      <c r="A77" s="4" t="s">
        <v>359</v>
      </c>
      <c r="B77" s="4" t="s">
        <v>26</v>
      </c>
      <c r="C77" s="4" t="s">
        <v>27</v>
      </c>
      <c r="D77" s="4" t="s">
        <v>360</v>
      </c>
      <c r="E77" s="4" t="s">
        <v>361</v>
      </c>
      <c r="F77" s="6">
        <v>44751</v>
      </c>
      <c r="G77" s="6">
        <v>44752</v>
      </c>
      <c r="H77" s="4">
        <v>1</v>
      </c>
      <c r="I77" s="4">
        <v>1</v>
      </c>
      <c r="J77" s="4">
        <v>1</v>
      </c>
      <c r="K77" s="4" t="s">
        <v>30</v>
      </c>
      <c r="L77" s="4">
        <v>457</v>
      </c>
      <c r="M77" s="4">
        <v>457</v>
      </c>
      <c r="N77" s="4" t="s">
        <v>362</v>
      </c>
      <c r="O77" s="4" t="s">
        <v>32</v>
      </c>
      <c r="P77" s="4" t="s">
        <v>33</v>
      </c>
      <c r="Q77" s="4">
        <v>0</v>
      </c>
      <c r="R77" s="7">
        <v>44751</v>
      </c>
      <c r="S77" s="6">
        <v>44755</v>
      </c>
      <c r="T77" s="4" t="s">
        <v>34</v>
      </c>
      <c r="U77" s="4">
        <v>457</v>
      </c>
      <c r="V77" s="4">
        <v>0</v>
      </c>
      <c r="W77" s="4">
        <v>0</v>
      </c>
      <c r="X77" s="4" t="s">
        <v>54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345</v>
      </c>
      <c r="E78" s="4" t="s">
        <v>346</v>
      </c>
      <c r="F78" s="6">
        <v>44751</v>
      </c>
      <c r="G78" s="6">
        <v>44752</v>
      </c>
      <c r="H78" s="4">
        <v>1</v>
      </c>
      <c r="I78" s="4">
        <v>1</v>
      </c>
      <c r="J78" s="4">
        <v>1</v>
      </c>
      <c r="K78" s="4" t="s">
        <v>30</v>
      </c>
      <c r="L78" s="4">
        <v>271</v>
      </c>
      <c r="M78" s="4">
        <v>271</v>
      </c>
      <c r="N78" s="4" t="s">
        <v>365</v>
      </c>
      <c r="O78" s="4" t="s">
        <v>32</v>
      </c>
      <c r="P78" s="4" t="s">
        <v>33</v>
      </c>
      <c r="Q78" s="4">
        <v>0</v>
      </c>
      <c r="R78" s="7">
        <v>44751</v>
      </c>
      <c r="S78" s="6">
        <v>44755</v>
      </c>
      <c r="T78" s="4" t="s">
        <v>34</v>
      </c>
      <c r="U78" s="4">
        <v>271</v>
      </c>
      <c r="V78" s="4">
        <v>0</v>
      </c>
      <c r="W78" s="4">
        <v>0</v>
      </c>
      <c r="X78" s="4" t="s">
        <v>54</v>
      </c>
      <c r="Y78" s="4" t="s">
        <v>54</v>
      </c>
    </row>
    <row r="79" s="4" customFormat="1" spans="1:25">
      <c r="A79" s="4" t="s">
        <v>366</v>
      </c>
      <c r="B79" s="4" t="s">
        <v>26</v>
      </c>
      <c r="C79" s="4" t="s">
        <v>27</v>
      </c>
      <c r="D79" s="4" t="s">
        <v>367</v>
      </c>
      <c r="E79" s="4" t="s">
        <v>368</v>
      </c>
      <c r="F79" s="6">
        <v>44751</v>
      </c>
      <c r="G79" s="6">
        <v>44752</v>
      </c>
      <c r="H79" s="4">
        <v>1</v>
      </c>
      <c r="I79" s="4">
        <v>1</v>
      </c>
      <c r="J79" s="4">
        <v>1</v>
      </c>
      <c r="K79" s="4" t="s">
        <v>30</v>
      </c>
      <c r="L79" s="4">
        <v>721</v>
      </c>
      <c r="M79" s="4">
        <v>721</v>
      </c>
      <c r="N79" s="4" t="s">
        <v>369</v>
      </c>
      <c r="O79" s="4" t="s">
        <v>32</v>
      </c>
      <c r="P79" s="4" t="s">
        <v>33</v>
      </c>
      <c r="Q79" s="4">
        <v>0</v>
      </c>
      <c r="R79" s="7">
        <v>44751</v>
      </c>
      <c r="S79" s="6">
        <v>44755</v>
      </c>
      <c r="T79" s="4" t="s">
        <v>34</v>
      </c>
      <c r="U79" s="4">
        <v>721</v>
      </c>
      <c r="V79" s="4">
        <v>0</v>
      </c>
      <c r="W79" s="4">
        <v>0</v>
      </c>
      <c r="X79" s="4" t="s">
        <v>54</v>
      </c>
      <c r="Y79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"/>
  <sheetViews>
    <sheetView tabSelected="1" topLeftCell="A59" workbookViewId="0">
      <selection activeCell="A81" sqref="A81:C83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370</v>
      </c>
    </row>
    <row r="2" s="4" customFormat="1" hidden="1" spans="1:9">
      <c r="A2" s="5">
        <v>17678826017</v>
      </c>
      <c r="B2" s="6">
        <v>44751</v>
      </c>
      <c r="C2" s="6">
        <v>44752</v>
      </c>
      <c r="D2" s="4">
        <v>0</v>
      </c>
      <c r="E2" s="4" t="str">
        <f>VLOOKUP(A2,HOP!A:L,12,0)</f>
        <v>349.00</v>
      </c>
      <c r="F2" s="4" t="str">
        <f>VLOOKUP(A2,HOP!A:C,3,0)</f>
        <v>2474326</v>
      </c>
      <c r="G2" s="4">
        <f>D2-E2</f>
        <v>-349</v>
      </c>
      <c r="H2" s="4" t="str">
        <f>$H$1&amp;F2</f>
        <v>，2474326</v>
      </c>
      <c r="I2" s="4" t="str">
        <f>VLOOKUP(A2,HOP!A:U,21,0)</f>
        <v>直连</v>
      </c>
    </row>
    <row r="3" s="4" customFormat="1" spans="1:9">
      <c r="A3" s="5">
        <v>17838165475</v>
      </c>
      <c r="B3" s="6">
        <v>44748</v>
      </c>
      <c r="C3" s="6">
        <v>44752</v>
      </c>
      <c r="D3" s="4">
        <v>2858</v>
      </c>
      <c r="E3" s="4" t="str">
        <f>VLOOKUP(A3,HOP!A:L,12,0)</f>
        <v>2858.00</v>
      </c>
      <c r="F3" s="4" t="str">
        <f>VLOOKUP(A3,HOP!A:C,3,0)</f>
        <v>2522514</v>
      </c>
      <c r="G3" s="4">
        <f t="shared" ref="G3:G34" si="0">D3-E3</f>
        <v>0</v>
      </c>
      <c r="H3" s="4" t="str">
        <f t="shared" ref="H3:H34" si="1">$H$1&amp;F3</f>
        <v>，2522514</v>
      </c>
      <c r="I3" s="4" t="str">
        <f>VLOOKUP(A3,HOP!A:U,21,0)</f>
        <v>直连</v>
      </c>
    </row>
    <row r="4" s="4" customFormat="1" spans="1:9">
      <c r="A4" s="5">
        <v>17844408225</v>
      </c>
      <c r="B4" s="6">
        <v>44749</v>
      </c>
      <c r="C4" s="6">
        <v>44752</v>
      </c>
      <c r="D4" s="4">
        <v>2577</v>
      </c>
      <c r="E4" s="4" t="str">
        <f>VLOOKUP(A4,HOP!A:L,12,0)</f>
        <v>2577.00</v>
      </c>
      <c r="F4" s="4" t="str">
        <f>VLOOKUP(A4,HOP!A:C,3,0)</f>
        <v>2523945</v>
      </c>
      <c r="G4" s="4">
        <f t="shared" si="0"/>
        <v>0</v>
      </c>
      <c r="H4" s="4" t="str">
        <f t="shared" si="1"/>
        <v>，2523945</v>
      </c>
      <c r="I4" s="4" t="str">
        <f>VLOOKUP(A4,HOP!A:U,21,0)</f>
        <v>直连</v>
      </c>
    </row>
    <row r="5" s="4" customFormat="1" spans="1:9">
      <c r="A5" s="5">
        <v>17961224821</v>
      </c>
      <c r="B5" s="6">
        <v>44751</v>
      </c>
      <c r="C5" s="6">
        <v>44752</v>
      </c>
      <c r="D5" s="4">
        <v>1922</v>
      </c>
      <c r="E5" s="4" t="str">
        <f>VLOOKUP(A5,HOP!A:L,12,0)</f>
        <v>1922.00</v>
      </c>
      <c r="F5" s="4" t="str">
        <f>VLOOKUP(A5,HOP!A:C,3,0)</f>
        <v>2557049</v>
      </c>
      <c r="G5" s="4">
        <f t="shared" si="0"/>
        <v>0</v>
      </c>
      <c r="H5" s="4" t="str">
        <f t="shared" si="1"/>
        <v>，2557049</v>
      </c>
      <c r="I5" s="4" t="str">
        <f>VLOOKUP(A5,HOP!A:U,21,0)</f>
        <v>直连</v>
      </c>
    </row>
    <row r="6" s="4" customFormat="1" spans="1:9">
      <c r="A6" s="5">
        <v>17984740017</v>
      </c>
      <c r="B6" s="6">
        <v>44748</v>
      </c>
      <c r="C6" s="6">
        <v>44752</v>
      </c>
      <c r="D6" s="4">
        <v>2151</v>
      </c>
      <c r="E6" s="4" t="str">
        <f>VLOOKUP(A6,HOP!A:L,12,0)</f>
        <v>2151.00</v>
      </c>
      <c r="F6" s="4" t="str">
        <f>VLOOKUP(A6,HOP!A:C,3,0)</f>
        <v>2562211</v>
      </c>
      <c r="G6" s="4">
        <f t="shared" si="0"/>
        <v>0</v>
      </c>
      <c r="H6" s="4" t="str">
        <f t="shared" si="1"/>
        <v>，2562211</v>
      </c>
      <c r="I6" s="4" t="str">
        <f>VLOOKUP(A6,HOP!A:U,21,0)</f>
        <v>直连</v>
      </c>
    </row>
    <row r="7" s="4" customFormat="1" hidden="1" spans="1:9">
      <c r="A7" s="5">
        <v>18017981342</v>
      </c>
      <c r="B7" s="6">
        <v>44750</v>
      </c>
      <c r="C7" s="6">
        <v>44752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18035985896</v>
      </c>
      <c r="B8" s="6">
        <v>44751</v>
      </c>
      <c r="C8" s="6">
        <v>44752</v>
      </c>
      <c r="D8" s="4">
        <v>698</v>
      </c>
      <c r="E8" s="4" t="str">
        <f>VLOOKUP(A8,HOP!A:L,12,0)</f>
        <v>698.00</v>
      </c>
      <c r="F8" s="4" t="str">
        <f>VLOOKUP(A8,HOP!A:C,3,0)</f>
        <v>2573169</v>
      </c>
      <c r="G8" s="4">
        <f t="shared" si="0"/>
        <v>0</v>
      </c>
      <c r="H8" s="4" t="str">
        <f t="shared" si="1"/>
        <v>，2573169</v>
      </c>
      <c r="I8" s="4" t="str">
        <f>VLOOKUP(A8,HOP!A:U,21,0)</f>
        <v>直连</v>
      </c>
    </row>
    <row r="9" s="4" customFormat="1" spans="1:9">
      <c r="A9" s="5">
        <v>18055624331</v>
      </c>
      <c r="B9" s="6">
        <v>44749</v>
      </c>
      <c r="C9" s="6">
        <v>44752</v>
      </c>
      <c r="D9" s="4">
        <v>9432</v>
      </c>
      <c r="E9" s="4" t="str">
        <f>VLOOKUP(A9,HOP!A:L,12,0)</f>
        <v>9432.00</v>
      </c>
      <c r="F9" s="4" t="str">
        <f>VLOOKUP(A9,HOP!A:C,3,0)</f>
        <v>2576985</v>
      </c>
      <c r="G9" s="4">
        <f t="shared" si="0"/>
        <v>0</v>
      </c>
      <c r="H9" s="4" t="str">
        <f t="shared" si="1"/>
        <v>，2576985</v>
      </c>
      <c r="I9" s="4" t="str">
        <f>VLOOKUP(A9,HOP!A:U,21,0)</f>
        <v>直连</v>
      </c>
    </row>
    <row r="10" s="4" customFormat="1" spans="1:9">
      <c r="A10" s="5">
        <v>18103623549</v>
      </c>
      <c r="B10" s="6">
        <v>44751</v>
      </c>
      <c r="C10" s="6">
        <v>44752</v>
      </c>
      <c r="D10" s="4">
        <v>345</v>
      </c>
      <c r="E10" s="4" t="str">
        <f>VLOOKUP(A10,HOP!A:L,12,0)</f>
        <v>345.00</v>
      </c>
      <c r="F10" s="4" t="str">
        <f>VLOOKUP(A10,HOP!A:C,3,0)</f>
        <v>2587973</v>
      </c>
      <c r="G10" s="4">
        <f t="shared" si="0"/>
        <v>0</v>
      </c>
      <c r="H10" s="4" t="str">
        <f t="shared" si="1"/>
        <v>，2587973</v>
      </c>
      <c r="I10" s="4" t="str">
        <f>VLOOKUP(A10,HOP!A:U,21,0)</f>
        <v>直连</v>
      </c>
    </row>
    <row r="11" s="4" customFormat="1" spans="1:9">
      <c r="A11" s="5">
        <v>18117653048</v>
      </c>
      <c r="B11" s="6">
        <v>44751</v>
      </c>
      <c r="C11" s="6">
        <v>44752</v>
      </c>
      <c r="D11" s="4">
        <v>1111</v>
      </c>
      <c r="E11" s="4" t="str">
        <f>VLOOKUP(A11,HOP!A:L,12,0)</f>
        <v>1111.00</v>
      </c>
      <c r="F11" s="4" t="str">
        <f>VLOOKUP(A11,HOP!A:C,3,0)</f>
        <v>2590163</v>
      </c>
      <c r="G11" s="4">
        <f t="shared" si="0"/>
        <v>0</v>
      </c>
      <c r="H11" s="4" t="str">
        <f t="shared" si="1"/>
        <v>，2590163</v>
      </c>
      <c r="I11" s="4" t="str">
        <f>VLOOKUP(A11,HOP!A:U,21,0)</f>
        <v>直连</v>
      </c>
    </row>
    <row r="12" s="4" customFormat="1" spans="1:9">
      <c r="A12" s="5">
        <v>18131604411</v>
      </c>
      <c r="B12" s="6">
        <v>44751</v>
      </c>
      <c r="C12" s="6">
        <v>44752</v>
      </c>
      <c r="D12" s="4">
        <v>693</v>
      </c>
      <c r="E12" s="4" t="str">
        <f>VLOOKUP(A12,HOP!A:L,12,0)</f>
        <v>693.00</v>
      </c>
      <c r="F12" s="4" t="str">
        <f>VLOOKUP(A12,HOP!A:C,3,0)</f>
        <v>2592996</v>
      </c>
      <c r="G12" s="4">
        <f t="shared" si="0"/>
        <v>0</v>
      </c>
      <c r="H12" s="4" t="str">
        <f t="shared" si="1"/>
        <v>，2592996</v>
      </c>
      <c r="I12" s="4" t="str">
        <f>VLOOKUP(A12,HOP!A:U,21,0)</f>
        <v>直连</v>
      </c>
    </row>
    <row r="13" s="4" customFormat="1" spans="1:9">
      <c r="A13" s="5">
        <v>18151678870</v>
      </c>
      <c r="B13" s="6">
        <v>44751</v>
      </c>
      <c r="C13" s="6">
        <v>44752</v>
      </c>
      <c r="D13" s="4">
        <v>929</v>
      </c>
      <c r="E13" s="4" t="str">
        <f>VLOOKUP(A13,HOP!A:L,12,0)</f>
        <v>929.00</v>
      </c>
      <c r="F13" s="4" t="str">
        <f>VLOOKUP(A13,HOP!A:C,3,0)</f>
        <v>2596155</v>
      </c>
      <c r="G13" s="4">
        <f t="shared" si="0"/>
        <v>0</v>
      </c>
      <c r="H13" s="4" t="str">
        <f t="shared" si="1"/>
        <v>，2596155</v>
      </c>
      <c r="I13" s="4" t="str">
        <f>VLOOKUP(A13,HOP!A:U,21,0)</f>
        <v>直连</v>
      </c>
    </row>
    <row r="14" s="4" customFormat="1" spans="1:9">
      <c r="A14" s="5">
        <v>18158902642</v>
      </c>
      <c r="B14" s="6">
        <v>44751</v>
      </c>
      <c r="C14" s="6">
        <v>44752</v>
      </c>
      <c r="D14" s="4">
        <v>683</v>
      </c>
      <c r="E14" s="4" t="str">
        <f>VLOOKUP(A14,HOP!A:L,12,0)</f>
        <v>683.00</v>
      </c>
      <c r="F14" s="4" t="str">
        <f>VLOOKUP(A14,HOP!A:C,3,0)</f>
        <v>2596976</v>
      </c>
      <c r="G14" s="4">
        <f t="shared" si="0"/>
        <v>0</v>
      </c>
      <c r="H14" s="4" t="str">
        <f t="shared" si="1"/>
        <v>，2596976</v>
      </c>
      <c r="I14" s="4" t="str">
        <f>VLOOKUP(A14,HOP!A:U,21,0)</f>
        <v>直连</v>
      </c>
    </row>
    <row r="15" s="4" customFormat="1" spans="1:9">
      <c r="A15" s="5">
        <v>18178754150</v>
      </c>
      <c r="B15" s="6">
        <v>44750</v>
      </c>
      <c r="C15" s="6">
        <v>44752</v>
      </c>
      <c r="D15" s="4">
        <v>710</v>
      </c>
      <c r="E15" s="4" t="str">
        <f>VLOOKUP(A15,HOP!A:L,12,0)</f>
        <v>710.00</v>
      </c>
      <c r="F15" s="4" t="str">
        <f>VLOOKUP(A15,HOP!A:C,3,0)</f>
        <v>2599479</v>
      </c>
      <c r="G15" s="4">
        <f t="shared" si="0"/>
        <v>0</v>
      </c>
      <c r="H15" s="4" t="str">
        <f t="shared" si="1"/>
        <v>，2599479</v>
      </c>
      <c r="I15" s="4" t="str">
        <f>VLOOKUP(A15,HOP!A:U,21,0)</f>
        <v>直连</v>
      </c>
    </row>
    <row r="16" s="4" customFormat="1" spans="1:9">
      <c r="A16" s="5">
        <v>18183262159</v>
      </c>
      <c r="B16" s="6">
        <v>44751</v>
      </c>
      <c r="C16" s="6">
        <v>44752</v>
      </c>
      <c r="D16" s="4">
        <v>3024</v>
      </c>
      <c r="E16" s="4" t="str">
        <f>VLOOKUP(A16,HOP!A:L,12,0)</f>
        <v>3024.00</v>
      </c>
      <c r="F16" s="4" t="str">
        <f>VLOOKUP(A16,HOP!A:C,3,0)</f>
        <v>2600052</v>
      </c>
      <c r="G16" s="4">
        <f t="shared" si="0"/>
        <v>0</v>
      </c>
      <c r="H16" s="4" t="str">
        <f t="shared" si="1"/>
        <v>，2600052</v>
      </c>
      <c r="I16" s="4" t="str">
        <f>VLOOKUP(A16,HOP!A:U,21,0)</f>
        <v>直连</v>
      </c>
    </row>
    <row r="17" s="4" customFormat="1" spans="1:9">
      <c r="A17" s="5">
        <v>18190589678</v>
      </c>
      <c r="B17" s="6">
        <v>44749</v>
      </c>
      <c r="C17" s="6">
        <v>44752</v>
      </c>
      <c r="D17" s="4">
        <v>21648</v>
      </c>
      <c r="E17" s="4" t="str">
        <f>VLOOKUP(A17,HOP!A:L,12,0)</f>
        <v>21648.00</v>
      </c>
      <c r="F17" s="4" t="str">
        <f>VLOOKUP(A17,HOP!A:C,3,0)</f>
        <v>2600819</v>
      </c>
      <c r="G17" s="4">
        <f t="shared" si="0"/>
        <v>0</v>
      </c>
      <c r="H17" s="4" t="str">
        <f t="shared" si="1"/>
        <v>，2600819</v>
      </c>
      <c r="I17" s="4" t="str">
        <f>VLOOKUP(A17,HOP!A:U,21,0)</f>
        <v>直连</v>
      </c>
    </row>
    <row r="18" s="4" customFormat="1" spans="1:9">
      <c r="A18" s="5">
        <v>18196657006</v>
      </c>
      <c r="B18" s="6">
        <v>44751</v>
      </c>
      <c r="C18" s="6">
        <v>44752</v>
      </c>
      <c r="D18" s="4">
        <v>1358</v>
      </c>
      <c r="E18" s="4" t="str">
        <f>VLOOKUP(A18,HOP!A:L,12,0)</f>
        <v>1358.00</v>
      </c>
      <c r="F18" s="4" t="str">
        <f>VLOOKUP(A18,HOP!A:C,3,0)</f>
        <v>2601565</v>
      </c>
      <c r="G18" s="4">
        <f t="shared" si="0"/>
        <v>0</v>
      </c>
      <c r="H18" s="4" t="str">
        <f t="shared" si="1"/>
        <v>，2601565</v>
      </c>
      <c r="I18" s="4" t="str">
        <f>VLOOKUP(A18,HOP!A:U,21,0)</f>
        <v>直连</v>
      </c>
    </row>
    <row r="19" s="4" customFormat="1" spans="1:9">
      <c r="A19" s="5">
        <v>18197068656</v>
      </c>
      <c r="B19" s="6">
        <v>44751</v>
      </c>
      <c r="C19" s="6">
        <v>44752</v>
      </c>
      <c r="D19" s="4">
        <v>1030</v>
      </c>
      <c r="E19" s="4" t="str">
        <f>VLOOKUP(A19,HOP!A:L,12,0)</f>
        <v>1030.00</v>
      </c>
      <c r="F19" s="4" t="str">
        <f>VLOOKUP(A19,HOP!A:C,3,0)</f>
        <v>2601645</v>
      </c>
      <c r="G19" s="4">
        <f t="shared" si="0"/>
        <v>0</v>
      </c>
      <c r="H19" s="4" t="str">
        <f t="shared" si="1"/>
        <v>，2601645</v>
      </c>
      <c r="I19" s="4" t="str">
        <f>VLOOKUP(A19,HOP!A:U,21,0)</f>
        <v>直连</v>
      </c>
    </row>
    <row r="20" s="4" customFormat="1" spans="1:9">
      <c r="A20" s="5">
        <v>18209312952</v>
      </c>
      <c r="B20" s="6">
        <v>44751</v>
      </c>
      <c r="C20" s="6">
        <v>44752</v>
      </c>
      <c r="D20" s="4">
        <v>561</v>
      </c>
      <c r="E20" s="4" t="str">
        <f>VLOOKUP(A20,HOP!A:L,12,0)</f>
        <v>561.00</v>
      </c>
      <c r="F20" s="4" t="str">
        <f>VLOOKUP(A20,HOP!A:C,3,0)</f>
        <v>2603240</v>
      </c>
      <c r="G20" s="4">
        <f t="shared" si="0"/>
        <v>0</v>
      </c>
      <c r="H20" s="4" t="str">
        <f t="shared" si="1"/>
        <v>，2603240</v>
      </c>
      <c r="I20" s="4" t="str">
        <f>VLOOKUP(A20,HOP!A:U,21,0)</f>
        <v>直连</v>
      </c>
    </row>
    <row r="21" s="4" customFormat="1" spans="1:9">
      <c r="A21" s="5">
        <v>18210466293</v>
      </c>
      <c r="B21" s="6">
        <v>44751</v>
      </c>
      <c r="C21" s="6">
        <v>44752</v>
      </c>
      <c r="D21" s="4">
        <v>770</v>
      </c>
      <c r="E21" s="4" t="str">
        <f>VLOOKUP(A21,HOP!A:L,12,0)</f>
        <v>770.00</v>
      </c>
      <c r="F21" s="4" t="str">
        <f>VLOOKUP(A21,HOP!A:C,3,0)</f>
        <v>2603467</v>
      </c>
      <c r="G21" s="4">
        <f t="shared" si="0"/>
        <v>0</v>
      </c>
      <c r="H21" s="4" t="str">
        <f t="shared" si="1"/>
        <v>，2603467</v>
      </c>
      <c r="I21" s="4" t="str">
        <f>VLOOKUP(A21,HOP!A:U,21,0)</f>
        <v>直连</v>
      </c>
    </row>
    <row r="22" s="4" customFormat="1" spans="1:9">
      <c r="A22" s="5">
        <v>18222703640</v>
      </c>
      <c r="B22" s="6">
        <v>44751</v>
      </c>
      <c r="C22" s="6">
        <v>44752</v>
      </c>
      <c r="D22" s="4">
        <v>392</v>
      </c>
      <c r="E22" s="4" t="str">
        <f>VLOOKUP(A22,HOP!A:L,12,0)</f>
        <v>392.00</v>
      </c>
      <c r="F22" s="4" t="str">
        <f>VLOOKUP(A22,HOP!A:C,3,0)</f>
        <v>2604857</v>
      </c>
      <c r="G22" s="4">
        <f t="shared" si="0"/>
        <v>0</v>
      </c>
      <c r="H22" s="4" t="str">
        <f t="shared" si="1"/>
        <v>，2604857</v>
      </c>
      <c r="I22" s="4" t="str">
        <f>VLOOKUP(A22,HOP!A:U,21,0)</f>
        <v>直连</v>
      </c>
    </row>
    <row r="23" s="4" customFormat="1" spans="1:9">
      <c r="A23" s="5">
        <v>18230172693</v>
      </c>
      <c r="B23" s="6">
        <v>44750</v>
      </c>
      <c r="C23" s="6">
        <v>44752</v>
      </c>
      <c r="D23" s="4">
        <v>1600</v>
      </c>
      <c r="E23" s="4" t="str">
        <f>VLOOKUP(A23,HOP!A:L,12,0)</f>
        <v>1600.00</v>
      </c>
      <c r="F23" s="4" t="str">
        <f>VLOOKUP(A23,HOP!A:C,3,0)</f>
        <v>2605612</v>
      </c>
      <c r="G23" s="4">
        <f t="shared" si="0"/>
        <v>0</v>
      </c>
      <c r="H23" s="4" t="str">
        <f t="shared" si="1"/>
        <v>，2605612</v>
      </c>
      <c r="I23" s="4" t="str">
        <f>VLOOKUP(A23,HOP!A:U,21,0)</f>
        <v>直连</v>
      </c>
    </row>
    <row r="24" s="4" customFormat="1" spans="1:9">
      <c r="A24" s="5">
        <v>18247180355</v>
      </c>
      <c r="B24" s="6">
        <v>44751</v>
      </c>
      <c r="C24" s="6">
        <v>44752</v>
      </c>
      <c r="D24" s="4">
        <v>1286</v>
      </c>
      <c r="E24" s="4" t="str">
        <f>VLOOKUP(A24,HOP!A:L,12,0)</f>
        <v>1286.00</v>
      </c>
      <c r="F24" s="4" t="str">
        <f>VLOOKUP(A24,HOP!A:C,3,0)</f>
        <v>2607508</v>
      </c>
      <c r="G24" s="4">
        <f t="shared" si="0"/>
        <v>0</v>
      </c>
      <c r="H24" s="4" t="str">
        <f t="shared" si="1"/>
        <v>，2607508</v>
      </c>
      <c r="I24" s="4" t="str">
        <f>VLOOKUP(A24,HOP!A:U,21,0)</f>
        <v>直连</v>
      </c>
    </row>
    <row r="25" s="4" customFormat="1" spans="1:9">
      <c r="A25" s="5">
        <v>18249186365</v>
      </c>
      <c r="B25" s="6">
        <v>44751</v>
      </c>
      <c r="C25" s="6">
        <v>44752</v>
      </c>
      <c r="D25" s="4">
        <v>1002</v>
      </c>
      <c r="E25" s="4" t="str">
        <f>VLOOKUP(A25,HOP!A:L,12,0)</f>
        <v>1002.00</v>
      </c>
      <c r="F25" s="4" t="str">
        <f>VLOOKUP(A25,HOP!A:C,3,0)</f>
        <v>2607841</v>
      </c>
      <c r="G25" s="4">
        <f t="shared" si="0"/>
        <v>0</v>
      </c>
      <c r="H25" s="4" t="str">
        <f t="shared" si="1"/>
        <v>，2607841</v>
      </c>
      <c r="I25" s="4" t="str">
        <f>VLOOKUP(A25,HOP!A:U,21,0)</f>
        <v>直连</v>
      </c>
    </row>
    <row r="26" s="4" customFormat="1" spans="1:9">
      <c r="A26" s="5">
        <v>18249637551</v>
      </c>
      <c r="B26" s="6">
        <v>44750</v>
      </c>
      <c r="C26" s="6">
        <v>44752</v>
      </c>
      <c r="D26" s="4">
        <v>832</v>
      </c>
      <c r="E26" s="4" t="str">
        <f>VLOOKUP(A26,HOP!A:L,12,0)</f>
        <v>832.00</v>
      </c>
      <c r="F26" s="4" t="str">
        <f>VLOOKUP(A26,HOP!A:C,3,0)</f>
        <v>2607926</v>
      </c>
      <c r="G26" s="4">
        <f t="shared" si="0"/>
        <v>0</v>
      </c>
      <c r="H26" s="4" t="str">
        <f t="shared" si="1"/>
        <v>，2607926</v>
      </c>
      <c r="I26" s="4" t="str">
        <f>VLOOKUP(A26,HOP!A:U,21,0)</f>
        <v>直连</v>
      </c>
    </row>
    <row r="27" s="4" customFormat="1" spans="1:9">
      <c r="A27" s="5">
        <v>18250012684</v>
      </c>
      <c r="B27" s="6">
        <v>44750</v>
      </c>
      <c r="C27" s="6">
        <v>44752</v>
      </c>
      <c r="D27" s="4">
        <v>2548</v>
      </c>
      <c r="E27" s="4" t="str">
        <f>VLOOKUP(A27,HOP!A:L,12,0)</f>
        <v>2548.00</v>
      </c>
      <c r="F27" s="4" t="str">
        <f>VLOOKUP(A27,HOP!A:C,3,0)</f>
        <v>2608024</v>
      </c>
      <c r="G27" s="4">
        <f t="shared" si="0"/>
        <v>0</v>
      </c>
      <c r="H27" s="4" t="str">
        <f t="shared" si="1"/>
        <v>，2608024</v>
      </c>
      <c r="I27" s="4" t="str">
        <f>VLOOKUP(A27,HOP!A:U,21,0)</f>
        <v>直连</v>
      </c>
    </row>
    <row r="28" s="4" customFormat="1" spans="1:9">
      <c r="A28" s="5">
        <v>18254697297</v>
      </c>
      <c r="B28" s="6">
        <v>44751</v>
      </c>
      <c r="C28" s="6">
        <v>44752</v>
      </c>
      <c r="D28" s="4">
        <v>10387</v>
      </c>
      <c r="E28" s="4" t="str">
        <f>VLOOKUP(A28,HOP!A:L,12,0)</f>
        <v>10387.00</v>
      </c>
      <c r="F28" s="4" t="str">
        <f>VLOOKUP(A28,HOP!A:C,3,0)</f>
        <v>2608441</v>
      </c>
      <c r="G28" s="4">
        <f t="shared" si="0"/>
        <v>0</v>
      </c>
      <c r="H28" s="4" t="str">
        <f t="shared" si="1"/>
        <v>，2608441</v>
      </c>
      <c r="I28" s="4" t="str">
        <f>VLOOKUP(A28,HOP!A:U,21,0)</f>
        <v>直连</v>
      </c>
    </row>
    <row r="29" s="4" customFormat="1" spans="1:9">
      <c r="A29" s="5">
        <v>18254686179</v>
      </c>
      <c r="B29" s="6">
        <v>44751</v>
      </c>
      <c r="C29" s="6">
        <v>44752</v>
      </c>
      <c r="D29" s="4">
        <v>11691</v>
      </c>
      <c r="E29" s="4" t="str">
        <f>VLOOKUP(A29,HOP!A:L,12,0)</f>
        <v>11691.00</v>
      </c>
      <c r="F29" s="4" t="str">
        <f>VLOOKUP(A29,HOP!A:C,3,0)</f>
        <v>2608438</v>
      </c>
      <c r="G29" s="4">
        <f t="shared" si="0"/>
        <v>0</v>
      </c>
      <c r="H29" s="4" t="str">
        <f t="shared" si="1"/>
        <v>，2608438</v>
      </c>
      <c r="I29" s="4" t="str">
        <f>VLOOKUP(A29,HOP!A:U,21,0)</f>
        <v>直连</v>
      </c>
    </row>
    <row r="30" s="4" customFormat="1" spans="1:9">
      <c r="A30" s="5">
        <v>18255172345</v>
      </c>
      <c r="B30" s="6">
        <v>44751</v>
      </c>
      <c r="C30" s="6">
        <v>44752</v>
      </c>
      <c r="D30" s="4">
        <v>249</v>
      </c>
      <c r="E30" s="4" t="str">
        <f>VLOOKUP(A30,HOP!A:L,12,0)</f>
        <v>249.00</v>
      </c>
      <c r="F30" s="4" t="str">
        <f>VLOOKUP(A30,HOP!A:C,3,0)</f>
        <v>2608515</v>
      </c>
      <c r="G30" s="4">
        <f t="shared" si="0"/>
        <v>0</v>
      </c>
      <c r="H30" s="4" t="str">
        <f t="shared" si="1"/>
        <v>，2608515</v>
      </c>
      <c r="I30" s="4" t="str">
        <f>VLOOKUP(A30,HOP!A:U,21,0)</f>
        <v>直连</v>
      </c>
    </row>
    <row r="31" s="4" customFormat="1" spans="1:9">
      <c r="A31" s="5">
        <v>18260780201</v>
      </c>
      <c r="B31" s="6">
        <v>44751</v>
      </c>
      <c r="C31" s="6">
        <v>44752</v>
      </c>
      <c r="D31" s="4">
        <v>1030</v>
      </c>
      <c r="E31" s="4" t="str">
        <f>VLOOKUP(A31,HOP!A:L,12,0)</f>
        <v>1030.00</v>
      </c>
      <c r="F31" s="4" t="str">
        <f>VLOOKUP(A31,HOP!A:C,3,0)</f>
        <v>2608934</v>
      </c>
      <c r="G31" s="4">
        <f t="shared" si="0"/>
        <v>0</v>
      </c>
      <c r="H31" s="4" t="str">
        <f t="shared" si="1"/>
        <v>，2608934</v>
      </c>
      <c r="I31" s="4" t="str">
        <f>VLOOKUP(A31,HOP!A:U,21,0)</f>
        <v>直连</v>
      </c>
    </row>
    <row r="32" s="4" customFormat="1" spans="1:9">
      <c r="A32" s="5">
        <v>18263461022</v>
      </c>
      <c r="B32" s="6">
        <v>44748</v>
      </c>
      <c r="C32" s="6">
        <v>44752</v>
      </c>
      <c r="D32" s="4">
        <v>3312</v>
      </c>
      <c r="E32" s="4" t="str">
        <f>VLOOKUP(A32,HOP!A:L,12,0)</f>
        <v>3312.00</v>
      </c>
      <c r="F32" s="4" t="str">
        <f>VLOOKUP(A32,HOP!A:C,3,0)</f>
        <v>2609150</v>
      </c>
      <c r="G32" s="4">
        <f t="shared" si="0"/>
        <v>0</v>
      </c>
      <c r="H32" s="4" t="str">
        <f t="shared" si="1"/>
        <v>，2609150</v>
      </c>
      <c r="I32" s="4" t="str">
        <f>VLOOKUP(A32,HOP!A:U,21,0)</f>
        <v>直连</v>
      </c>
    </row>
    <row r="33" s="4" customFormat="1" spans="1:9">
      <c r="A33" s="5">
        <v>18270694121</v>
      </c>
      <c r="B33" s="6">
        <v>44751</v>
      </c>
      <c r="C33" s="6">
        <v>44752</v>
      </c>
      <c r="D33" s="4">
        <v>1975</v>
      </c>
      <c r="E33" s="4" t="str">
        <f>VLOOKUP(A33,HOP!A:L,12,0)</f>
        <v>1975.00</v>
      </c>
      <c r="F33" s="4" t="str">
        <f>VLOOKUP(A33,HOP!A:C,3,0)</f>
        <v>2609650</v>
      </c>
      <c r="G33" s="4">
        <f t="shared" si="0"/>
        <v>0</v>
      </c>
      <c r="H33" s="4" t="str">
        <f t="shared" si="1"/>
        <v>，2609650</v>
      </c>
      <c r="I33" s="4" t="str">
        <f>VLOOKUP(A33,HOP!A:U,21,0)</f>
        <v>直连</v>
      </c>
    </row>
    <row r="34" s="4" customFormat="1" hidden="1" spans="1:9">
      <c r="A34" s="5">
        <v>18270916038</v>
      </c>
      <c r="B34" s="6">
        <v>44748</v>
      </c>
      <c r="C34" s="6">
        <v>44752</v>
      </c>
      <c r="D34" s="4">
        <v>0</v>
      </c>
      <c r="E34" s="4" t="str">
        <f>VLOOKUP(A34,HOP!A:L,12,0)</f>
        <v>4796.00</v>
      </c>
      <c r="F34" s="4" t="str">
        <f>VLOOKUP(A34,HOP!A:C,3,0)</f>
        <v>2609708</v>
      </c>
      <c r="G34" s="4">
        <f t="shared" si="0"/>
        <v>-4796</v>
      </c>
      <c r="H34" s="4" t="str">
        <f t="shared" si="1"/>
        <v>，2609708</v>
      </c>
      <c r="I34" s="4" t="str">
        <f>VLOOKUP(A34,HOP!A:U,21,0)</f>
        <v>直连</v>
      </c>
    </row>
    <row r="35" s="4" customFormat="1" spans="1:9">
      <c r="A35" s="5">
        <v>18276181408</v>
      </c>
      <c r="B35" s="6">
        <v>44751</v>
      </c>
      <c r="C35" s="6">
        <v>44752</v>
      </c>
      <c r="D35" s="4">
        <v>437</v>
      </c>
      <c r="E35" s="4" t="str">
        <f>VLOOKUP(A35,HOP!A:L,12,0)</f>
        <v>437.00</v>
      </c>
      <c r="F35" s="4" t="str">
        <f>VLOOKUP(A35,HOP!A:C,3,0)</f>
        <v>2610038</v>
      </c>
      <c r="G35" s="4">
        <f t="shared" ref="G35:G66" si="2">D35-E35</f>
        <v>0</v>
      </c>
      <c r="H35" s="4" t="str">
        <f t="shared" ref="H35:H66" si="3">$H$1&amp;F35</f>
        <v>，2610038</v>
      </c>
      <c r="I35" s="4" t="str">
        <f>VLOOKUP(A35,HOP!A:U,21,0)</f>
        <v>直连</v>
      </c>
    </row>
    <row r="36" s="4" customFormat="1" spans="1:9">
      <c r="A36" s="5">
        <v>18277363383</v>
      </c>
      <c r="B36" s="6">
        <v>44745</v>
      </c>
      <c r="C36" s="6">
        <v>44752</v>
      </c>
      <c r="D36" s="4">
        <v>7588</v>
      </c>
      <c r="E36" s="4" t="str">
        <f>VLOOKUP(A36,HOP!A:L,12,0)</f>
        <v>7588.00</v>
      </c>
      <c r="F36" s="4" t="str">
        <f>VLOOKUP(A36,HOP!A:C,3,0)</f>
        <v>2610202</v>
      </c>
      <c r="G36" s="4">
        <f t="shared" si="2"/>
        <v>0</v>
      </c>
      <c r="H36" s="4" t="str">
        <f t="shared" si="3"/>
        <v>，2610202</v>
      </c>
      <c r="I36" s="4" t="str">
        <f>VLOOKUP(A36,HOP!A:U,21,0)</f>
        <v>直连</v>
      </c>
    </row>
    <row r="37" s="4" customFormat="1" spans="1:9">
      <c r="A37" s="5">
        <v>18278414059</v>
      </c>
      <c r="B37" s="6">
        <v>44751</v>
      </c>
      <c r="C37" s="6">
        <v>44752</v>
      </c>
      <c r="D37" s="4">
        <v>143</v>
      </c>
      <c r="E37" s="4" t="str">
        <f>VLOOKUP(A37,HOP!A:L,12,0)</f>
        <v>143.00</v>
      </c>
      <c r="F37" s="4" t="str">
        <f>VLOOKUP(A37,HOP!A:C,3,0)</f>
        <v>2610368</v>
      </c>
      <c r="G37" s="4">
        <f t="shared" si="2"/>
        <v>0</v>
      </c>
      <c r="H37" s="4" t="str">
        <f t="shared" si="3"/>
        <v>，2610368</v>
      </c>
      <c r="I37" s="4" t="str">
        <f>VLOOKUP(A37,HOP!A:U,21,0)</f>
        <v>直连</v>
      </c>
    </row>
    <row r="38" s="4" customFormat="1" spans="1:9">
      <c r="A38" s="5">
        <v>18278474337</v>
      </c>
      <c r="B38" s="6">
        <v>44750</v>
      </c>
      <c r="C38" s="6">
        <v>44752</v>
      </c>
      <c r="D38" s="4">
        <v>749</v>
      </c>
      <c r="E38" s="4" t="str">
        <f>VLOOKUP(A38,HOP!A:L,12,0)</f>
        <v>749.00</v>
      </c>
      <c r="F38" s="4" t="str">
        <f>VLOOKUP(A38,HOP!A:C,3,0)</f>
        <v>2610384</v>
      </c>
      <c r="G38" s="4">
        <f t="shared" si="2"/>
        <v>0</v>
      </c>
      <c r="H38" s="4" t="str">
        <f t="shared" si="3"/>
        <v>，2610384</v>
      </c>
      <c r="I38" s="4" t="str">
        <f>VLOOKUP(A38,HOP!A:U,21,0)</f>
        <v>直连</v>
      </c>
    </row>
    <row r="39" s="4" customFormat="1" spans="1:9">
      <c r="A39" s="5">
        <v>18278628745</v>
      </c>
      <c r="B39" s="6">
        <v>44751</v>
      </c>
      <c r="C39" s="6">
        <v>44752</v>
      </c>
      <c r="D39" s="4">
        <v>1365</v>
      </c>
      <c r="E39" s="4" t="str">
        <f>VLOOKUP(A39,HOP!A:L,12,0)</f>
        <v>1365.00</v>
      </c>
      <c r="F39" s="4" t="str">
        <f>VLOOKUP(A39,HOP!A:C,3,0)</f>
        <v>2610468</v>
      </c>
      <c r="G39" s="4">
        <f t="shared" si="2"/>
        <v>0</v>
      </c>
      <c r="H39" s="4" t="str">
        <f t="shared" si="3"/>
        <v>，2610468</v>
      </c>
      <c r="I39" s="4" t="str">
        <f>VLOOKUP(A39,HOP!A:U,21,0)</f>
        <v>直连</v>
      </c>
    </row>
    <row r="40" s="4" customFormat="1" hidden="1" spans="1:9">
      <c r="A40" s="5">
        <v>18278650113</v>
      </c>
      <c r="B40" s="6">
        <v>44750</v>
      </c>
      <c r="C40" s="6">
        <v>44752</v>
      </c>
      <c r="D40" s="4">
        <v>0</v>
      </c>
      <c r="E40" s="4" t="str">
        <f>VLOOKUP(A40,HOP!A:L,12,0)</f>
        <v>5268.00</v>
      </c>
      <c r="F40" s="4" t="str">
        <f>VLOOKUP(A40,HOP!A:C,3,0)</f>
        <v>2610474</v>
      </c>
      <c r="G40" s="4">
        <f t="shared" si="2"/>
        <v>-5268</v>
      </c>
      <c r="H40" s="4" t="str">
        <f t="shared" si="3"/>
        <v>，2610474</v>
      </c>
      <c r="I40" s="4" t="str">
        <f>VLOOKUP(A40,HOP!A:U,21,0)</f>
        <v>直连</v>
      </c>
    </row>
    <row r="41" s="4" customFormat="1" spans="1:9">
      <c r="A41" s="5">
        <v>18278780012</v>
      </c>
      <c r="B41" s="6">
        <v>44751</v>
      </c>
      <c r="C41" s="6">
        <v>44752</v>
      </c>
      <c r="D41" s="4">
        <v>3265</v>
      </c>
      <c r="E41" s="4" t="str">
        <f>VLOOKUP(A41,HOP!A:L,12,0)</f>
        <v>3265.00</v>
      </c>
      <c r="F41" s="4" t="str">
        <f>VLOOKUP(A41,HOP!A:C,3,0)</f>
        <v>2610513</v>
      </c>
      <c r="G41" s="4">
        <f t="shared" si="2"/>
        <v>0</v>
      </c>
      <c r="H41" s="4" t="str">
        <f t="shared" si="3"/>
        <v>，2610513</v>
      </c>
      <c r="I41" s="4" t="str">
        <f>VLOOKUP(A41,HOP!A:U,21,0)</f>
        <v>直连</v>
      </c>
    </row>
    <row r="42" s="4" customFormat="1" spans="1:9">
      <c r="A42" s="5">
        <v>18292741898</v>
      </c>
      <c r="B42" s="6">
        <v>44751</v>
      </c>
      <c r="C42" s="6">
        <v>44752</v>
      </c>
      <c r="D42" s="4">
        <v>1344</v>
      </c>
      <c r="E42" s="4" t="str">
        <f>VLOOKUP(A42,HOP!A:L,12,0)</f>
        <v>1344.00</v>
      </c>
      <c r="F42" s="4" t="str">
        <f>VLOOKUP(A42,HOP!A:C,3,0)</f>
        <v>2611368</v>
      </c>
      <c r="G42" s="4">
        <f t="shared" si="2"/>
        <v>0</v>
      </c>
      <c r="H42" s="4" t="str">
        <f t="shared" si="3"/>
        <v>，2611368</v>
      </c>
      <c r="I42" s="4" t="str">
        <f>VLOOKUP(A42,HOP!A:U,21,0)</f>
        <v>直连</v>
      </c>
    </row>
    <row r="43" s="4" customFormat="1" spans="1:9">
      <c r="A43" s="5">
        <v>18292762098</v>
      </c>
      <c r="B43" s="6">
        <v>44749</v>
      </c>
      <c r="C43" s="6">
        <v>44752</v>
      </c>
      <c r="D43" s="4">
        <v>5634</v>
      </c>
      <c r="E43" s="4" t="str">
        <f>VLOOKUP(A43,HOP!A:L,12,0)</f>
        <v>5634.00</v>
      </c>
      <c r="F43" s="4" t="str">
        <f>VLOOKUP(A43,HOP!A:C,3,0)</f>
        <v>2611372</v>
      </c>
      <c r="G43" s="4">
        <f t="shared" si="2"/>
        <v>0</v>
      </c>
      <c r="H43" s="4" t="str">
        <f t="shared" si="3"/>
        <v>，2611372</v>
      </c>
      <c r="I43" s="4" t="str">
        <f>VLOOKUP(A43,HOP!A:U,21,0)</f>
        <v>直连</v>
      </c>
    </row>
    <row r="44" s="4" customFormat="1" spans="1:9">
      <c r="A44" s="5">
        <v>18292790229</v>
      </c>
      <c r="B44" s="6">
        <v>44751</v>
      </c>
      <c r="C44" s="6">
        <v>44752</v>
      </c>
      <c r="D44" s="4">
        <v>856</v>
      </c>
      <c r="E44" s="4" t="str">
        <f>VLOOKUP(A44,HOP!A:L,12,0)</f>
        <v>856.00</v>
      </c>
      <c r="F44" s="4" t="str">
        <f>VLOOKUP(A44,HOP!A:C,3,0)</f>
        <v>2611387</v>
      </c>
      <c r="G44" s="4">
        <f t="shared" si="2"/>
        <v>0</v>
      </c>
      <c r="H44" s="4" t="str">
        <f t="shared" si="3"/>
        <v>，2611387</v>
      </c>
      <c r="I44" s="4" t="str">
        <f>VLOOKUP(A44,HOP!A:U,21,0)</f>
        <v>直连</v>
      </c>
    </row>
    <row r="45" s="4" customFormat="1" spans="1:9">
      <c r="A45" s="5">
        <v>18294351657</v>
      </c>
      <c r="B45" s="6">
        <v>44751</v>
      </c>
      <c r="C45" s="6">
        <v>44752</v>
      </c>
      <c r="D45" s="4">
        <v>523</v>
      </c>
      <c r="E45" s="4" t="str">
        <f>VLOOKUP(A45,HOP!A:L,12,0)</f>
        <v>523.00</v>
      </c>
      <c r="F45" s="4" t="str">
        <f>VLOOKUP(A45,HOP!A:C,3,0)</f>
        <v>2611664</v>
      </c>
      <c r="G45" s="4">
        <f t="shared" si="2"/>
        <v>0</v>
      </c>
      <c r="H45" s="4" t="str">
        <f t="shared" si="3"/>
        <v>，2611664</v>
      </c>
      <c r="I45" s="4" t="str">
        <f>VLOOKUP(A45,HOP!A:U,21,0)</f>
        <v>直连</v>
      </c>
    </row>
    <row r="46" s="4" customFormat="1" spans="1:9">
      <c r="A46" s="5">
        <v>18301269865</v>
      </c>
      <c r="B46" s="6">
        <v>44750</v>
      </c>
      <c r="C46" s="6">
        <v>44752</v>
      </c>
      <c r="D46" s="4">
        <v>674</v>
      </c>
      <c r="E46" s="4" t="str">
        <f>VLOOKUP(A46,HOP!A:L,12,0)</f>
        <v>674.00</v>
      </c>
      <c r="F46" s="4" t="str">
        <f>VLOOKUP(A46,HOP!A:C,3,0)</f>
        <v>2612064</v>
      </c>
      <c r="G46" s="4">
        <f t="shared" si="2"/>
        <v>0</v>
      </c>
      <c r="H46" s="4" t="str">
        <f t="shared" si="3"/>
        <v>，2612064</v>
      </c>
      <c r="I46" s="4" t="str">
        <f>VLOOKUP(A46,HOP!A:U,21,0)</f>
        <v>直连</v>
      </c>
    </row>
    <row r="47" s="4" customFormat="1" spans="1:9">
      <c r="A47" s="5">
        <v>18302644502</v>
      </c>
      <c r="B47" s="6">
        <v>44751</v>
      </c>
      <c r="C47" s="6">
        <v>44752</v>
      </c>
      <c r="D47" s="4">
        <v>3265</v>
      </c>
      <c r="E47" s="4" t="str">
        <f>VLOOKUP(A47,HOP!A:L,12,0)</f>
        <v>3265.00</v>
      </c>
      <c r="F47" s="4" t="str">
        <f>VLOOKUP(A47,HOP!A:C,3,0)</f>
        <v>2612258</v>
      </c>
      <c r="G47" s="4">
        <f t="shared" si="2"/>
        <v>0</v>
      </c>
      <c r="H47" s="4" t="str">
        <f t="shared" si="3"/>
        <v>，2612258</v>
      </c>
      <c r="I47" s="4" t="str">
        <f>VLOOKUP(A47,HOP!A:U,21,0)</f>
        <v>直连</v>
      </c>
    </row>
    <row r="48" s="4" customFormat="1" spans="1:9">
      <c r="A48" s="5">
        <v>18302728773</v>
      </c>
      <c r="B48" s="6">
        <v>44748</v>
      </c>
      <c r="C48" s="6">
        <v>44752</v>
      </c>
      <c r="D48" s="4">
        <v>1052</v>
      </c>
      <c r="E48" s="4" t="str">
        <f>VLOOKUP(A48,HOP!A:L,12,0)</f>
        <v>1052.00</v>
      </c>
      <c r="F48" s="4" t="str">
        <f>VLOOKUP(A48,HOP!A:C,3,0)</f>
        <v>2612271</v>
      </c>
      <c r="G48" s="4">
        <f t="shared" si="2"/>
        <v>0</v>
      </c>
      <c r="H48" s="4" t="str">
        <f t="shared" si="3"/>
        <v>，2612271</v>
      </c>
      <c r="I48" s="4" t="str">
        <f>VLOOKUP(A48,HOP!A:U,21,0)</f>
        <v>直连</v>
      </c>
    </row>
    <row r="49" s="4" customFormat="1" spans="1:9">
      <c r="A49" s="5">
        <v>18312407588</v>
      </c>
      <c r="B49" s="6">
        <v>44751</v>
      </c>
      <c r="C49" s="6">
        <v>44752</v>
      </c>
      <c r="D49" s="4">
        <v>375</v>
      </c>
      <c r="E49" s="4" t="str">
        <f>VLOOKUP(A49,HOP!A:L,12,0)</f>
        <v>375.00</v>
      </c>
      <c r="F49" s="4" t="str">
        <f>VLOOKUP(A49,HOP!A:C,3,0)</f>
        <v>2613170</v>
      </c>
      <c r="G49" s="4">
        <f t="shared" si="2"/>
        <v>0</v>
      </c>
      <c r="H49" s="4" t="str">
        <f t="shared" si="3"/>
        <v>，2613170</v>
      </c>
      <c r="I49" s="4" t="str">
        <f>VLOOKUP(A49,HOP!A:U,21,0)</f>
        <v>直连</v>
      </c>
    </row>
    <row r="50" s="4" customFormat="1" spans="1:9">
      <c r="A50" s="5">
        <v>18313356781</v>
      </c>
      <c r="B50" s="6">
        <v>44751</v>
      </c>
      <c r="C50" s="6">
        <v>44752</v>
      </c>
      <c r="D50" s="4">
        <v>707</v>
      </c>
      <c r="E50" s="4" t="str">
        <f>VLOOKUP(A50,HOP!A:L,12,0)</f>
        <v>707.00</v>
      </c>
      <c r="F50" s="4" t="str">
        <f>VLOOKUP(A50,HOP!A:C,3,0)</f>
        <v>2613293</v>
      </c>
      <c r="G50" s="4">
        <f t="shared" si="2"/>
        <v>0</v>
      </c>
      <c r="H50" s="4" t="str">
        <f t="shared" si="3"/>
        <v>，2613293</v>
      </c>
      <c r="I50" s="4" t="str">
        <f>VLOOKUP(A50,HOP!A:U,21,0)</f>
        <v>直连</v>
      </c>
    </row>
    <row r="51" s="4" customFormat="1" spans="1:9">
      <c r="A51" s="5">
        <v>18315172816</v>
      </c>
      <c r="B51" s="6">
        <v>44751</v>
      </c>
      <c r="C51" s="6">
        <v>44752</v>
      </c>
      <c r="D51" s="4">
        <v>970</v>
      </c>
      <c r="E51" s="4" t="str">
        <f>VLOOKUP(A51,HOP!A:L,12,0)</f>
        <v>970.00</v>
      </c>
      <c r="F51" s="4" t="str">
        <f>VLOOKUP(A51,HOP!A:C,3,0)</f>
        <v>2613685</v>
      </c>
      <c r="G51" s="4">
        <f t="shared" si="2"/>
        <v>0</v>
      </c>
      <c r="H51" s="4" t="str">
        <f t="shared" si="3"/>
        <v>，2613685</v>
      </c>
      <c r="I51" s="4" t="str">
        <f>VLOOKUP(A51,HOP!A:U,21,0)</f>
        <v>直连</v>
      </c>
    </row>
    <row r="52" s="4" customFormat="1" spans="1:9">
      <c r="A52" s="5">
        <v>18320023951</v>
      </c>
      <c r="B52" s="6">
        <v>44751</v>
      </c>
      <c r="C52" s="6">
        <v>44752</v>
      </c>
      <c r="D52" s="4">
        <v>1944</v>
      </c>
      <c r="E52" s="4" t="str">
        <f>VLOOKUP(A52,HOP!A:L,12,0)</f>
        <v>1944.00</v>
      </c>
      <c r="F52" s="4" t="str">
        <f>VLOOKUP(A52,HOP!A:C,3,0)</f>
        <v>2613934</v>
      </c>
      <c r="G52" s="4">
        <f t="shared" si="2"/>
        <v>0</v>
      </c>
      <c r="H52" s="4" t="str">
        <f t="shared" si="3"/>
        <v>，2613934</v>
      </c>
      <c r="I52" s="4" t="str">
        <f>VLOOKUP(A52,HOP!A:U,21,0)</f>
        <v>直连</v>
      </c>
    </row>
    <row r="53" s="4" customFormat="1" spans="1:9">
      <c r="A53" s="5">
        <v>18326010408</v>
      </c>
      <c r="B53" s="6">
        <v>44750</v>
      </c>
      <c r="C53" s="6">
        <v>44752</v>
      </c>
      <c r="D53" s="4">
        <v>750</v>
      </c>
      <c r="E53" s="4" t="str">
        <f>VLOOKUP(A53,HOP!A:L,12,0)</f>
        <v>750.00</v>
      </c>
      <c r="F53" s="4" t="str">
        <f>VLOOKUP(A53,HOP!A:C,3,0)</f>
        <v>2614317</v>
      </c>
      <c r="G53" s="4">
        <f t="shared" si="2"/>
        <v>0</v>
      </c>
      <c r="H53" s="4" t="str">
        <f t="shared" si="3"/>
        <v>，2614317</v>
      </c>
      <c r="I53" s="4" t="str">
        <f>VLOOKUP(A53,HOP!A:U,21,0)</f>
        <v>直连</v>
      </c>
    </row>
    <row r="54" s="4" customFormat="1" spans="1:9">
      <c r="A54" s="5">
        <v>18326298415</v>
      </c>
      <c r="B54" s="6">
        <v>44751</v>
      </c>
      <c r="C54" s="6">
        <v>44752</v>
      </c>
      <c r="D54" s="4">
        <v>1195</v>
      </c>
      <c r="E54" s="4" t="str">
        <f>VLOOKUP(A54,HOP!A:L,12,0)</f>
        <v>1195.00</v>
      </c>
      <c r="F54" s="4" t="str">
        <f>VLOOKUP(A54,HOP!A:C,3,0)</f>
        <v>2614363</v>
      </c>
      <c r="G54" s="4">
        <f t="shared" si="2"/>
        <v>0</v>
      </c>
      <c r="H54" s="4" t="str">
        <f t="shared" si="3"/>
        <v>，2614363</v>
      </c>
      <c r="I54" s="4" t="str">
        <f>VLOOKUP(A54,HOP!A:U,21,0)</f>
        <v>直连</v>
      </c>
    </row>
    <row r="55" s="4" customFormat="1" spans="1:9">
      <c r="A55" s="5">
        <v>18326428532</v>
      </c>
      <c r="B55" s="6">
        <v>44751</v>
      </c>
      <c r="C55" s="6">
        <v>44752</v>
      </c>
      <c r="D55" s="4">
        <v>462</v>
      </c>
      <c r="E55" s="4" t="str">
        <f>VLOOKUP(A55,HOP!A:L,12,0)</f>
        <v>462.00</v>
      </c>
      <c r="F55" s="4" t="str">
        <f>VLOOKUP(A55,HOP!A:C,3,0)</f>
        <v>2614377</v>
      </c>
      <c r="G55" s="4">
        <f t="shared" si="2"/>
        <v>0</v>
      </c>
      <c r="H55" s="4" t="str">
        <f t="shared" si="3"/>
        <v>，2614377</v>
      </c>
      <c r="I55" s="4" t="str">
        <f>VLOOKUP(A55,HOP!A:U,21,0)</f>
        <v>直连</v>
      </c>
    </row>
    <row r="56" s="4" customFormat="1" spans="1:9">
      <c r="A56" s="5">
        <v>18326728826</v>
      </c>
      <c r="B56" s="6">
        <v>44751</v>
      </c>
      <c r="C56" s="6">
        <v>44752</v>
      </c>
      <c r="D56" s="4">
        <v>459</v>
      </c>
      <c r="E56" s="4" t="str">
        <f>VLOOKUP(A56,HOP!A:L,12,0)</f>
        <v>459.00</v>
      </c>
      <c r="F56" s="4" t="str">
        <f>VLOOKUP(A56,HOP!A:C,3,0)</f>
        <v>2614481</v>
      </c>
      <c r="G56" s="4">
        <f t="shared" si="2"/>
        <v>0</v>
      </c>
      <c r="H56" s="4" t="str">
        <f t="shared" si="3"/>
        <v>，2614481</v>
      </c>
      <c r="I56" s="4" t="str">
        <f>VLOOKUP(A56,HOP!A:U,21,0)</f>
        <v>直连</v>
      </c>
    </row>
    <row r="57" s="4" customFormat="1" spans="1:9">
      <c r="A57" s="5">
        <v>18326761301</v>
      </c>
      <c r="B57" s="6">
        <v>44751</v>
      </c>
      <c r="C57" s="6">
        <v>44752</v>
      </c>
      <c r="D57" s="4">
        <v>444</v>
      </c>
      <c r="E57" s="4" t="str">
        <f>VLOOKUP(A57,HOP!A:L,12,0)</f>
        <v>444.00</v>
      </c>
      <c r="F57" s="4" t="str">
        <f>VLOOKUP(A57,HOP!A:C,3,0)</f>
        <v>2614512</v>
      </c>
      <c r="G57" s="4">
        <f t="shared" si="2"/>
        <v>0</v>
      </c>
      <c r="H57" s="4" t="str">
        <f t="shared" si="3"/>
        <v>，2614512</v>
      </c>
      <c r="I57" s="4" t="str">
        <f>VLOOKUP(A57,HOP!A:U,21,0)</f>
        <v>直连</v>
      </c>
    </row>
    <row r="58" s="4" customFormat="1" spans="1:9">
      <c r="A58" s="5">
        <v>18327404541</v>
      </c>
      <c r="B58" s="6">
        <v>44751</v>
      </c>
      <c r="C58" s="6">
        <v>44752</v>
      </c>
      <c r="D58" s="4">
        <v>329</v>
      </c>
      <c r="E58" s="4" t="str">
        <f>VLOOKUP(A58,HOP!A:L,12,0)</f>
        <v>329.00</v>
      </c>
      <c r="F58" s="4" t="str">
        <f>VLOOKUP(A58,HOP!A:C,3,0)</f>
        <v>2614647</v>
      </c>
      <c r="G58" s="4">
        <f t="shared" si="2"/>
        <v>0</v>
      </c>
      <c r="H58" s="4" t="str">
        <f t="shared" si="3"/>
        <v>，2614647</v>
      </c>
      <c r="I58" s="4" t="str">
        <f>VLOOKUP(A58,HOP!A:U,21,0)</f>
        <v>直连</v>
      </c>
    </row>
    <row r="59" s="4" customFormat="1" spans="1:9">
      <c r="A59" s="5">
        <v>18328232619</v>
      </c>
      <c r="B59" s="6">
        <v>44751</v>
      </c>
      <c r="C59" s="6">
        <v>44752</v>
      </c>
      <c r="D59" s="4">
        <v>1466</v>
      </c>
      <c r="E59" s="4" t="str">
        <f>VLOOKUP(A59,HOP!A:L,12,0)</f>
        <v>1466.00</v>
      </c>
      <c r="F59" s="4" t="str">
        <f>VLOOKUP(A59,HOP!A:C,3,0)</f>
        <v>2614773</v>
      </c>
      <c r="G59" s="4">
        <f t="shared" si="2"/>
        <v>0</v>
      </c>
      <c r="H59" s="4" t="str">
        <f t="shared" si="3"/>
        <v>，2614773</v>
      </c>
      <c r="I59" s="4" t="str">
        <f>VLOOKUP(A59,HOP!A:U,21,0)</f>
        <v>直连</v>
      </c>
    </row>
    <row r="60" s="4" customFormat="1" spans="1:9">
      <c r="A60" s="5">
        <v>18329217194</v>
      </c>
      <c r="B60" s="6">
        <v>44751</v>
      </c>
      <c r="C60" s="6">
        <v>44752</v>
      </c>
      <c r="D60" s="4">
        <v>1197</v>
      </c>
      <c r="E60" s="4">
        <v>1197</v>
      </c>
      <c r="F60" s="4" t="str">
        <f>VLOOKUP(A60,HOP!A:C,3,0)</f>
        <v>2614902</v>
      </c>
      <c r="G60" s="4">
        <f t="shared" si="2"/>
        <v>0</v>
      </c>
      <c r="H60" s="4" t="str">
        <f t="shared" si="3"/>
        <v>，2614902</v>
      </c>
      <c r="I60" s="4" t="str">
        <f>VLOOKUP(A60,HOP!A:U,21,0)</f>
        <v>直连</v>
      </c>
    </row>
    <row r="61" s="4" customFormat="1" spans="1:9">
      <c r="A61" s="5">
        <v>18333362551</v>
      </c>
      <c r="B61" s="6">
        <v>44751</v>
      </c>
      <c r="C61" s="6">
        <v>44752</v>
      </c>
      <c r="D61" s="4">
        <v>1026</v>
      </c>
      <c r="E61" s="4" t="str">
        <f>VLOOKUP(A61,HOP!A:L,12,0)</f>
        <v>1026.00</v>
      </c>
      <c r="F61" s="4" t="str">
        <f>VLOOKUP(A61,HOP!A:C,3,0)</f>
        <v>2615012</v>
      </c>
      <c r="G61" s="4">
        <f t="shared" si="2"/>
        <v>0</v>
      </c>
      <c r="H61" s="4" t="str">
        <f t="shared" si="3"/>
        <v>，2615012</v>
      </c>
      <c r="I61" s="4" t="str">
        <f>VLOOKUP(A61,HOP!A:U,21,0)</f>
        <v>直连</v>
      </c>
    </row>
    <row r="62" s="4" customFormat="1" spans="1:9">
      <c r="A62" s="5">
        <v>18336570655</v>
      </c>
      <c r="B62" s="6">
        <v>44751</v>
      </c>
      <c r="C62" s="6">
        <v>44752</v>
      </c>
      <c r="D62" s="4">
        <v>358</v>
      </c>
      <c r="E62" s="4" t="str">
        <f>VLOOKUP(A62,HOP!A:L,12,0)</f>
        <v>358.00</v>
      </c>
      <c r="F62" s="4" t="str">
        <f>VLOOKUP(A62,HOP!A:C,3,0)</f>
        <v>2615489</v>
      </c>
      <c r="G62" s="4">
        <f t="shared" si="2"/>
        <v>0</v>
      </c>
      <c r="H62" s="4" t="str">
        <f t="shared" si="3"/>
        <v>，2615489</v>
      </c>
      <c r="I62" s="4" t="str">
        <f>VLOOKUP(A62,HOP!A:U,21,0)</f>
        <v>直连</v>
      </c>
    </row>
    <row r="63" s="4" customFormat="1" spans="1:9">
      <c r="A63" s="5">
        <v>18339818136</v>
      </c>
      <c r="B63" s="6">
        <v>44751</v>
      </c>
      <c r="C63" s="6">
        <v>44752</v>
      </c>
      <c r="D63" s="4">
        <v>159</v>
      </c>
      <c r="E63" s="4" t="str">
        <f>VLOOKUP(A63,HOP!A:L,12,0)</f>
        <v>159.00</v>
      </c>
      <c r="F63" s="4" t="str">
        <f>VLOOKUP(A63,HOP!A:C,3,0)</f>
        <v>2615576</v>
      </c>
      <c r="G63" s="4">
        <f t="shared" si="2"/>
        <v>0</v>
      </c>
      <c r="H63" s="4" t="str">
        <f t="shared" si="3"/>
        <v>，2615576</v>
      </c>
      <c r="I63" s="4" t="str">
        <f>VLOOKUP(A63,HOP!A:U,21,0)</f>
        <v>直连</v>
      </c>
    </row>
    <row r="64" s="4" customFormat="1" spans="1:9">
      <c r="A64" s="5">
        <v>18340390876</v>
      </c>
      <c r="B64" s="6">
        <v>44751</v>
      </c>
      <c r="C64" s="6">
        <v>44752</v>
      </c>
      <c r="D64" s="4">
        <v>228</v>
      </c>
      <c r="E64" s="4" t="str">
        <f>VLOOKUP(A64,HOP!A:L,12,0)</f>
        <v>228.00</v>
      </c>
      <c r="F64" s="4" t="str">
        <f>VLOOKUP(A64,HOP!A:C,3,0)</f>
        <v>2615620</v>
      </c>
      <c r="G64" s="4">
        <f t="shared" si="2"/>
        <v>0</v>
      </c>
      <c r="H64" s="4" t="str">
        <f t="shared" si="3"/>
        <v>，2615620</v>
      </c>
      <c r="I64" s="4" t="str">
        <f>VLOOKUP(A64,HOP!A:U,21,0)</f>
        <v>直连</v>
      </c>
    </row>
    <row r="65" s="4" customFormat="1" spans="1:9">
      <c r="A65" s="5">
        <v>18340901625</v>
      </c>
      <c r="B65" s="6">
        <v>44751</v>
      </c>
      <c r="C65" s="6">
        <v>44752</v>
      </c>
      <c r="D65" s="4">
        <v>5392</v>
      </c>
      <c r="E65" s="4" t="str">
        <f>VLOOKUP(A65,HOP!A:L,12,0)</f>
        <v>5392.00</v>
      </c>
      <c r="F65" s="4" t="str">
        <f>VLOOKUP(A65,HOP!A:C,3,0)</f>
        <v>2615680</v>
      </c>
      <c r="G65" s="4">
        <f t="shared" si="2"/>
        <v>0</v>
      </c>
      <c r="H65" s="4" t="str">
        <f t="shared" si="3"/>
        <v>，2615680</v>
      </c>
      <c r="I65" s="4" t="str">
        <f>VLOOKUP(A65,HOP!A:U,21,0)</f>
        <v>直连</v>
      </c>
    </row>
    <row r="66" s="4" customFormat="1" spans="1:9">
      <c r="A66" s="5">
        <v>18341158009</v>
      </c>
      <c r="B66" s="6">
        <v>44751</v>
      </c>
      <c r="C66" s="6">
        <v>44752</v>
      </c>
      <c r="D66" s="4">
        <v>594</v>
      </c>
      <c r="E66" s="4" t="str">
        <f>VLOOKUP(A66,HOP!A:L,12,0)</f>
        <v>594.00</v>
      </c>
      <c r="F66" s="4" t="str">
        <f>VLOOKUP(A66,HOP!A:C,3,0)</f>
        <v>2615706</v>
      </c>
      <c r="G66" s="4">
        <f t="shared" si="2"/>
        <v>0</v>
      </c>
      <c r="H66" s="4" t="str">
        <f t="shared" si="3"/>
        <v>，2615706</v>
      </c>
      <c r="I66" s="4" t="str">
        <f>VLOOKUP(A66,HOP!A:U,21,0)</f>
        <v>直连</v>
      </c>
    </row>
    <row r="67" s="4" customFormat="1" hidden="1" spans="1:9">
      <c r="A67" s="5">
        <v>18341257593</v>
      </c>
      <c r="B67" s="6">
        <v>44751</v>
      </c>
      <c r="C67" s="6">
        <v>44752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spans="1:9">
      <c r="A68" s="5">
        <v>18341821188</v>
      </c>
      <c r="B68" s="6">
        <v>44751</v>
      </c>
      <c r="C68" s="6">
        <v>44752</v>
      </c>
      <c r="D68" s="4">
        <v>2063</v>
      </c>
      <c r="E68" s="4" t="str">
        <f>VLOOKUP(A68,HOP!A:L,12,0)</f>
        <v>2063.00</v>
      </c>
      <c r="F68" s="4" t="str">
        <f>VLOOKUP(A68,HOP!A:C,3,0)</f>
        <v>2615834</v>
      </c>
      <c r="G68" s="4">
        <f>D68-E68</f>
        <v>0</v>
      </c>
      <c r="H68" s="4" t="str">
        <f>$H$1&amp;F68</f>
        <v>，2615834</v>
      </c>
      <c r="I68" s="4" t="str">
        <f>VLOOKUP(A68,HOP!A:U,21,0)</f>
        <v>直连</v>
      </c>
    </row>
    <row r="69" s="4" customFormat="1" spans="1:9">
      <c r="A69" s="5">
        <v>18342053979</v>
      </c>
      <c r="B69" s="6">
        <v>44751</v>
      </c>
      <c r="C69" s="6">
        <v>44752</v>
      </c>
      <c r="D69" s="4">
        <v>271</v>
      </c>
      <c r="E69" s="4" t="str">
        <f>VLOOKUP(A69,HOP!A:L,12,0)</f>
        <v>271.00</v>
      </c>
      <c r="F69" s="4" t="str">
        <f>VLOOKUP(A69,HOP!A:C,3,0)</f>
        <v>2615866</v>
      </c>
      <c r="G69" s="4">
        <f>D69-E69</f>
        <v>0</v>
      </c>
      <c r="H69" s="4" t="str">
        <f>$H$1&amp;F69</f>
        <v>，2615866</v>
      </c>
      <c r="I69" s="4" t="str">
        <f>VLOOKUP(A69,HOP!A:U,21,0)</f>
        <v>直连</v>
      </c>
    </row>
    <row r="70" s="4" customFormat="1" spans="1:9">
      <c r="A70" s="5">
        <v>18343410000</v>
      </c>
      <c r="B70" s="6">
        <v>44751</v>
      </c>
      <c r="C70" s="6">
        <v>44752</v>
      </c>
      <c r="D70" s="4">
        <v>744</v>
      </c>
      <c r="E70" s="4" t="str">
        <f>VLOOKUP(A70,HOP!A:L,12,0)</f>
        <v>744.00</v>
      </c>
      <c r="F70" s="4" t="str">
        <f>VLOOKUP(A70,HOP!A:C,3,0)</f>
        <v>2616056</v>
      </c>
      <c r="G70" s="4">
        <f>D70-E70</f>
        <v>0</v>
      </c>
      <c r="H70" s="4" t="str">
        <f>$H$1&amp;F70</f>
        <v>，2616056</v>
      </c>
      <c r="I70" s="4" t="str">
        <f>VLOOKUP(A70,HOP!A:U,21,0)</f>
        <v>直连</v>
      </c>
    </row>
    <row r="71" s="4" customFormat="1" spans="1:9">
      <c r="A71" s="5">
        <v>18343540487</v>
      </c>
      <c r="B71" s="6">
        <v>44751</v>
      </c>
      <c r="C71" s="6">
        <v>44752</v>
      </c>
      <c r="D71" s="4">
        <v>587</v>
      </c>
      <c r="E71" s="4" t="str">
        <f>VLOOKUP(A71,HOP!A:L,12,0)</f>
        <v>587.00</v>
      </c>
      <c r="F71" s="4" t="str">
        <f>VLOOKUP(A71,HOP!A:C,3,0)</f>
        <v>2616083</v>
      </c>
      <c r="G71" s="4">
        <f>D71-E71</f>
        <v>0</v>
      </c>
      <c r="H71" s="4" t="str">
        <f>$H$1&amp;F71</f>
        <v>，2616083</v>
      </c>
      <c r="I71" s="4" t="str">
        <f>VLOOKUP(A71,HOP!A:U,21,0)</f>
        <v>直连</v>
      </c>
    </row>
    <row r="72" s="4" customFormat="1" spans="1:9">
      <c r="A72" s="5">
        <v>18343884396</v>
      </c>
      <c r="B72" s="6">
        <v>44751</v>
      </c>
      <c r="C72" s="6">
        <v>44752</v>
      </c>
      <c r="D72" s="4">
        <v>457</v>
      </c>
      <c r="E72" s="4" t="str">
        <f>VLOOKUP(A72,HOP!A:L,12,0)</f>
        <v>457.00</v>
      </c>
      <c r="F72" s="4" t="str">
        <f>VLOOKUP(A72,HOP!A:C,3,0)</f>
        <v>2616127</v>
      </c>
      <c r="G72" s="4">
        <f>D72-E72</f>
        <v>0</v>
      </c>
      <c r="H72" s="4" t="str">
        <f>$H$1&amp;F72</f>
        <v>，2616127</v>
      </c>
      <c r="I72" s="4" t="str">
        <f>VLOOKUP(A72,HOP!A:U,21,0)</f>
        <v>直采</v>
      </c>
    </row>
    <row r="73" s="4" customFormat="1" spans="1:9">
      <c r="A73" s="5">
        <v>18347501994</v>
      </c>
      <c r="B73" s="6">
        <v>44751</v>
      </c>
      <c r="C73" s="6">
        <v>44752</v>
      </c>
      <c r="D73" s="4">
        <v>271</v>
      </c>
      <c r="E73" s="4" t="str">
        <f>VLOOKUP(A73,HOP!A:L,12,0)</f>
        <v>271.00</v>
      </c>
      <c r="F73" s="4" t="str">
        <f>VLOOKUP(A73,HOP!A:C,3,0)</f>
        <v>2616214</v>
      </c>
      <c r="G73" s="4">
        <f>D73-E73</f>
        <v>0</v>
      </c>
      <c r="H73" s="4" t="str">
        <f>$H$1&amp;F73</f>
        <v>，2616214</v>
      </c>
      <c r="I73" s="4" t="str">
        <f>VLOOKUP(A73,HOP!A:U,21,0)</f>
        <v>直连</v>
      </c>
    </row>
    <row r="74" s="4" customFormat="1" spans="1:9">
      <c r="A74" s="5">
        <v>18347536928</v>
      </c>
      <c r="B74" s="6">
        <v>44751</v>
      </c>
      <c r="C74" s="6">
        <v>44752</v>
      </c>
      <c r="D74" s="4">
        <v>721</v>
      </c>
      <c r="E74" s="4" t="str">
        <f>VLOOKUP(A74,HOP!A:L,12,0)</f>
        <v>721.00</v>
      </c>
      <c r="F74" s="4" t="str">
        <f>VLOOKUP(A74,HOP!A:C,3,0)</f>
        <v>2616216</v>
      </c>
      <c r="G74" s="4">
        <f>D74-E74</f>
        <v>0</v>
      </c>
      <c r="H74" s="4" t="str">
        <f>$H$1&amp;F74</f>
        <v>，2616216</v>
      </c>
      <c r="I74" s="4" t="str">
        <f>VLOOKUP(A74,HOP!A:U,21,0)</f>
        <v>直连</v>
      </c>
    </row>
    <row r="76" spans="4:4">
      <c r="D76" s="4">
        <f>SUM(D2:D75)</f>
        <v>138868</v>
      </c>
    </row>
    <row r="77" spans="4:4">
      <c r="D77" s="4" t="s">
        <v>371</v>
      </c>
    </row>
    <row r="81" spans="1:3">
      <c r="A81" s="4" t="s">
        <v>372</v>
      </c>
      <c r="C81" s="4">
        <v>457</v>
      </c>
    </row>
    <row r="82" spans="1:3">
      <c r="A82" s="4" t="s">
        <v>373</v>
      </c>
      <c r="C82" s="4">
        <v>138411</v>
      </c>
    </row>
    <row r="83" spans="1:3">
      <c r="A83" s="4" t="s">
        <v>374</v>
      </c>
      <c r="C83" s="4">
        <f>SUBTOTAL(9,C81:C82)</f>
        <v>138868</v>
      </c>
    </row>
  </sheetData>
  <autoFilter ref="A1:XFD77">
    <filterColumn colId="3">
      <filters blank="1">
        <filter val="1600"/>
        <filter val="1002"/>
        <filter val="707"/>
        <filter val="710"/>
        <filter val="1111"/>
        <filter val="3312"/>
        <filter val="138868 HKD"/>
        <filter val="721"/>
        <filter val="1922"/>
        <filter val="523"/>
        <filter val="3024"/>
        <filter val="1026"/>
        <filter val="228"/>
        <filter val="329"/>
        <filter val="929"/>
        <filter val="1030"/>
        <filter val="832"/>
        <filter val="9432"/>
        <filter val="5634"/>
        <filter val="437"/>
        <filter val="143"/>
        <filter val="444"/>
        <filter val="744"/>
        <filter val="1344"/>
        <filter val="1944"/>
        <filter val="345"/>
        <filter val="2548"/>
        <filter val="21648"/>
        <filter val="249"/>
        <filter val="749"/>
        <filter val="750"/>
        <filter val="2151"/>
        <filter val="1052"/>
        <filter val="856"/>
        <filter val="457"/>
        <filter val="358"/>
        <filter val="1358"/>
        <filter val="2858"/>
        <filter val="159"/>
        <filter val="459"/>
        <filter val="561"/>
        <filter val="462"/>
        <filter val="2063"/>
        <filter val="1365"/>
        <filter val="3265"/>
        <filter val="1466"/>
        <filter val="138868"/>
        <filter val="770"/>
        <filter val="970"/>
        <filter val="271"/>
        <filter val="674"/>
        <filter val="375"/>
        <filter val="1975"/>
        <filter val="2577"/>
        <filter val="683"/>
        <filter val="1286"/>
        <filter val="587"/>
        <filter val="10387"/>
        <filter val="7588"/>
        <filter val="11691"/>
        <filter val="392"/>
        <filter val="5392"/>
        <filter val="693"/>
        <filter val="594"/>
        <filter val="1195"/>
        <filter val="1197"/>
        <filter val="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375</v>
      </c>
      <c r="B1" s="2" t="s">
        <v>376</v>
      </c>
      <c r="C1" s="2" t="s">
        <v>377</v>
      </c>
      <c r="D1" s="2" t="s">
        <v>378</v>
      </c>
      <c r="E1" s="2" t="s">
        <v>13</v>
      </c>
      <c r="F1" s="2" t="s">
        <v>5</v>
      </c>
      <c r="G1" s="2" t="s">
        <v>6</v>
      </c>
      <c r="H1" s="2" t="s">
        <v>379</v>
      </c>
      <c r="I1" s="2" t="s">
        <v>380</v>
      </c>
      <c r="J1" s="2" t="s">
        <v>381</v>
      </c>
      <c r="K1" s="2" t="s">
        <v>382</v>
      </c>
      <c r="L1" s="2" t="s">
        <v>383</v>
      </c>
      <c r="M1" s="2" t="s">
        <v>384</v>
      </c>
      <c r="N1" s="2" t="s">
        <v>385</v>
      </c>
      <c r="O1" s="2" t="s">
        <v>386</v>
      </c>
      <c r="P1" s="2" t="s">
        <v>387</v>
      </c>
      <c r="Q1" s="2" t="s">
        <v>388</v>
      </c>
      <c r="R1" s="2" t="s">
        <v>389</v>
      </c>
      <c r="S1" s="2" t="s">
        <v>390</v>
      </c>
      <c r="T1" s="2" t="s">
        <v>391</v>
      </c>
      <c r="U1" s="2" t="s">
        <v>392</v>
      </c>
    </row>
    <row r="2" s="1" customFormat="1" spans="1:21">
      <c r="A2" s="3">
        <v>18347536928</v>
      </c>
      <c r="B2" s="1" t="s">
        <v>393</v>
      </c>
      <c r="C2" s="1" t="s">
        <v>394</v>
      </c>
      <c r="D2" s="1" t="s">
        <v>395</v>
      </c>
      <c r="E2" s="1" t="s">
        <v>396</v>
      </c>
      <c r="F2" s="1" t="s">
        <v>393</v>
      </c>
      <c r="G2" s="1" t="s">
        <v>397</v>
      </c>
      <c r="H2" s="1" t="s">
        <v>398</v>
      </c>
      <c r="I2" s="1" t="s">
        <v>399</v>
      </c>
      <c r="J2" s="1" t="s">
        <v>30</v>
      </c>
      <c r="K2" s="1" t="s">
        <v>400</v>
      </c>
      <c r="L2" s="1" t="s">
        <v>400</v>
      </c>
      <c r="M2" s="1" t="s">
        <v>401</v>
      </c>
      <c r="N2" s="1" t="s">
        <v>401</v>
      </c>
      <c r="O2" s="1" t="s">
        <v>402</v>
      </c>
      <c r="P2" s="1" t="s">
        <v>403</v>
      </c>
      <c r="Q2" s="1" t="s">
        <v>404</v>
      </c>
      <c r="R2" s="1" t="s">
        <v>405</v>
      </c>
      <c r="S2" s="1" t="s">
        <v>406</v>
      </c>
      <c r="T2" s="1" t="s">
        <v>407</v>
      </c>
      <c r="U2" s="1" t="s">
        <v>408</v>
      </c>
    </row>
    <row r="3" s="1" customFormat="1" spans="1:21">
      <c r="A3" s="3">
        <v>18347501994</v>
      </c>
      <c r="B3" s="1" t="s">
        <v>393</v>
      </c>
      <c r="C3" s="1" t="s">
        <v>409</v>
      </c>
      <c r="D3" s="1" t="s">
        <v>410</v>
      </c>
      <c r="E3" s="1" t="s">
        <v>411</v>
      </c>
      <c r="F3" s="1" t="s">
        <v>393</v>
      </c>
      <c r="G3" s="1" t="s">
        <v>397</v>
      </c>
      <c r="H3" s="1" t="s">
        <v>398</v>
      </c>
      <c r="I3" s="1" t="s">
        <v>412</v>
      </c>
      <c r="J3" s="1" t="s">
        <v>30</v>
      </c>
      <c r="K3" s="1" t="s">
        <v>413</v>
      </c>
      <c r="L3" s="1" t="s">
        <v>413</v>
      </c>
      <c r="M3" s="1" t="s">
        <v>401</v>
      </c>
      <c r="N3" s="1" t="s">
        <v>401</v>
      </c>
      <c r="O3" s="1" t="s">
        <v>402</v>
      </c>
      <c r="P3" s="1" t="s">
        <v>403</v>
      </c>
      <c r="Q3" s="1" t="s">
        <v>404</v>
      </c>
      <c r="R3" s="1" t="s">
        <v>414</v>
      </c>
      <c r="S3" s="1" t="s">
        <v>406</v>
      </c>
      <c r="T3" s="1" t="s">
        <v>407</v>
      </c>
      <c r="U3" s="1" t="s">
        <v>408</v>
      </c>
    </row>
    <row r="4" s="1" customFormat="1" spans="1:21">
      <c r="A4" s="3">
        <v>18343884396</v>
      </c>
      <c r="B4" s="1" t="s">
        <v>393</v>
      </c>
      <c r="C4" s="1" t="s">
        <v>415</v>
      </c>
      <c r="D4" s="1" t="s">
        <v>416</v>
      </c>
      <c r="E4" s="1" t="s">
        <v>417</v>
      </c>
      <c r="F4" s="1" t="s">
        <v>393</v>
      </c>
      <c r="G4" s="1" t="s">
        <v>397</v>
      </c>
      <c r="H4" s="1" t="s">
        <v>398</v>
      </c>
      <c r="I4" s="1" t="s">
        <v>418</v>
      </c>
      <c r="J4" s="1" t="s">
        <v>30</v>
      </c>
      <c r="K4" s="1" t="s">
        <v>419</v>
      </c>
      <c r="L4" s="1" t="s">
        <v>419</v>
      </c>
      <c r="M4" s="1" t="s">
        <v>401</v>
      </c>
      <c r="N4" s="1" t="s">
        <v>401</v>
      </c>
      <c r="O4" s="1" t="s">
        <v>402</v>
      </c>
      <c r="P4" s="1" t="s">
        <v>403</v>
      </c>
      <c r="Q4" s="1" t="s">
        <v>404</v>
      </c>
      <c r="R4" s="1" t="s">
        <v>420</v>
      </c>
      <c r="S4" s="1" t="s">
        <v>406</v>
      </c>
      <c r="T4" s="1" t="s">
        <v>407</v>
      </c>
      <c r="U4" s="1" t="s">
        <v>421</v>
      </c>
    </row>
    <row r="5" s="1" customFormat="1" spans="1:21">
      <c r="A5" s="3">
        <v>18343540487</v>
      </c>
      <c r="B5" s="1" t="s">
        <v>393</v>
      </c>
      <c r="C5" s="1" t="s">
        <v>422</v>
      </c>
      <c r="D5" s="1" t="s">
        <v>423</v>
      </c>
      <c r="E5" s="1" t="s">
        <v>424</v>
      </c>
      <c r="F5" s="1" t="s">
        <v>393</v>
      </c>
      <c r="G5" s="1" t="s">
        <v>397</v>
      </c>
      <c r="H5" s="1" t="s">
        <v>398</v>
      </c>
      <c r="I5" s="1" t="s">
        <v>425</v>
      </c>
      <c r="J5" s="1" t="s">
        <v>30</v>
      </c>
      <c r="K5" s="1" t="s">
        <v>426</v>
      </c>
      <c r="L5" s="1" t="s">
        <v>426</v>
      </c>
      <c r="M5" s="1" t="s">
        <v>401</v>
      </c>
      <c r="N5" s="1" t="s">
        <v>401</v>
      </c>
      <c r="O5" s="1" t="s">
        <v>402</v>
      </c>
      <c r="P5" s="1" t="s">
        <v>403</v>
      </c>
      <c r="Q5" s="1" t="s">
        <v>404</v>
      </c>
      <c r="R5" s="1" t="s">
        <v>427</v>
      </c>
      <c r="S5" s="1" t="s">
        <v>406</v>
      </c>
      <c r="T5" s="1" t="s">
        <v>407</v>
      </c>
      <c r="U5" s="1" t="s">
        <v>408</v>
      </c>
    </row>
    <row r="6" s="1" customFormat="1" spans="1:21">
      <c r="A6" s="3">
        <v>18343410000</v>
      </c>
      <c r="B6" s="1" t="s">
        <v>393</v>
      </c>
      <c r="C6" s="1" t="s">
        <v>428</v>
      </c>
      <c r="D6" s="1" t="s">
        <v>429</v>
      </c>
      <c r="E6" s="1" t="s">
        <v>430</v>
      </c>
      <c r="F6" s="1" t="s">
        <v>393</v>
      </c>
      <c r="G6" s="1" t="s">
        <v>397</v>
      </c>
      <c r="H6" s="1" t="s">
        <v>398</v>
      </c>
      <c r="I6" s="1" t="s">
        <v>431</v>
      </c>
      <c r="J6" s="1" t="s">
        <v>30</v>
      </c>
      <c r="K6" s="1" t="s">
        <v>432</v>
      </c>
      <c r="L6" s="1" t="s">
        <v>432</v>
      </c>
      <c r="M6" s="1" t="s">
        <v>401</v>
      </c>
      <c r="N6" s="1" t="s">
        <v>401</v>
      </c>
      <c r="O6" s="1" t="s">
        <v>402</v>
      </c>
      <c r="P6" s="1" t="s">
        <v>403</v>
      </c>
      <c r="Q6" s="1" t="s">
        <v>404</v>
      </c>
      <c r="R6" s="1" t="s">
        <v>433</v>
      </c>
      <c r="S6" s="1" t="s">
        <v>406</v>
      </c>
      <c r="T6" s="1" t="s">
        <v>407</v>
      </c>
      <c r="U6" s="1" t="s">
        <v>408</v>
      </c>
    </row>
    <row r="7" s="1" customFormat="1" spans="1:21">
      <c r="A7" s="3">
        <v>18342053979</v>
      </c>
      <c r="B7" s="1" t="s">
        <v>393</v>
      </c>
      <c r="C7" s="1" t="s">
        <v>434</v>
      </c>
      <c r="D7" s="1" t="s">
        <v>410</v>
      </c>
      <c r="E7" s="1" t="s">
        <v>435</v>
      </c>
      <c r="F7" s="1" t="s">
        <v>393</v>
      </c>
      <c r="G7" s="1" t="s">
        <v>397</v>
      </c>
      <c r="H7" s="1" t="s">
        <v>398</v>
      </c>
      <c r="I7" s="1" t="s">
        <v>412</v>
      </c>
      <c r="J7" s="1" t="s">
        <v>30</v>
      </c>
      <c r="K7" s="1" t="s">
        <v>413</v>
      </c>
      <c r="L7" s="1" t="s">
        <v>413</v>
      </c>
      <c r="M7" s="1" t="s">
        <v>401</v>
      </c>
      <c r="N7" s="1" t="s">
        <v>401</v>
      </c>
      <c r="O7" s="1" t="s">
        <v>402</v>
      </c>
      <c r="P7" s="1" t="s">
        <v>403</v>
      </c>
      <c r="Q7" s="1" t="s">
        <v>404</v>
      </c>
      <c r="R7" s="1" t="s">
        <v>436</v>
      </c>
      <c r="S7" s="1" t="s">
        <v>406</v>
      </c>
      <c r="T7" s="1" t="s">
        <v>407</v>
      </c>
      <c r="U7" s="1" t="s">
        <v>408</v>
      </c>
    </row>
    <row r="8" s="1" customFormat="1" spans="1:21">
      <c r="A8" s="3">
        <v>18341821188</v>
      </c>
      <c r="B8" s="1" t="s">
        <v>393</v>
      </c>
      <c r="C8" s="1" t="s">
        <v>437</v>
      </c>
      <c r="D8" s="1" t="s">
        <v>438</v>
      </c>
      <c r="E8" s="1" t="s">
        <v>439</v>
      </c>
      <c r="F8" s="1" t="s">
        <v>393</v>
      </c>
      <c r="G8" s="1" t="s">
        <v>397</v>
      </c>
      <c r="H8" s="1" t="s">
        <v>398</v>
      </c>
      <c r="I8" s="1" t="s">
        <v>440</v>
      </c>
      <c r="J8" s="1" t="s">
        <v>30</v>
      </c>
      <c r="K8" s="1" t="s">
        <v>441</v>
      </c>
      <c r="L8" s="1" t="s">
        <v>441</v>
      </c>
      <c r="M8" s="1" t="s">
        <v>401</v>
      </c>
      <c r="N8" s="1" t="s">
        <v>401</v>
      </c>
      <c r="O8" s="1" t="s">
        <v>402</v>
      </c>
      <c r="P8" s="1" t="s">
        <v>403</v>
      </c>
      <c r="Q8" s="1" t="s">
        <v>404</v>
      </c>
      <c r="R8" s="1" t="s">
        <v>442</v>
      </c>
      <c r="S8" s="1" t="s">
        <v>406</v>
      </c>
      <c r="T8" s="1" t="s">
        <v>407</v>
      </c>
      <c r="U8" s="1" t="s">
        <v>408</v>
      </c>
    </row>
    <row r="9" s="1" customFormat="1" spans="1:21">
      <c r="A9" s="3">
        <v>18341158009</v>
      </c>
      <c r="B9" s="1" t="s">
        <v>393</v>
      </c>
      <c r="C9" s="1" t="s">
        <v>443</v>
      </c>
      <c r="D9" s="1" t="s">
        <v>444</v>
      </c>
      <c r="E9" s="1" t="s">
        <v>445</v>
      </c>
      <c r="F9" s="1" t="s">
        <v>393</v>
      </c>
      <c r="G9" s="1" t="s">
        <v>397</v>
      </c>
      <c r="H9" s="1" t="s">
        <v>398</v>
      </c>
      <c r="I9" s="1" t="s">
        <v>446</v>
      </c>
      <c r="J9" s="1" t="s">
        <v>30</v>
      </c>
      <c r="K9" s="1" t="s">
        <v>447</v>
      </c>
      <c r="L9" s="1" t="s">
        <v>447</v>
      </c>
      <c r="M9" s="1" t="s">
        <v>401</v>
      </c>
      <c r="N9" s="1" t="s">
        <v>401</v>
      </c>
      <c r="O9" s="1" t="s">
        <v>402</v>
      </c>
      <c r="P9" s="1" t="s">
        <v>403</v>
      </c>
      <c r="Q9" s="1" t="s">
        <v>404</v>
      </c>
      <c r="R9" s="1" t="s">
        <v>448</v>
      </c>
      <c r="S9" s="1" t="s">
        <v>406</v>
      </c>
      <c r="T9" s="1" t="s">
        <v>407</v>
      </c>
      <c r="U9" s="1" t="s">
        <v>408</v>
      </c>
    </row>
    <row r="10" s="1" customFormat="1" spans="1:21">
      <c r="A10" s="3">
        <v>18340901625</v>
      </c>
      <c r="B10" s="1" t="s">
        <v>393</v>
      </c>
      <c r="C10" s="1" t="s">
        <v>449</v>
      </c>
      <c r="D10" s="1" t="s">
        <v>450</v>
      </c>
      <c r="E10" s="1" t="s">
        <v>451</v>
      </c>
      <c r="F10" s="1" t="s">
        <v>393</v>
      </c>
      <c r="G10" s="1" t="s">
        <v>397</v>
      </c>
      <c r="H10" s="1" t="s">
        <v>398</v>
      </c>
      <c r="I10" s="1" t="s">
        <v>452</v>
      </c>
      <c r="J10" s="1" t="s">
        <v>30</v>
      </c>
      <c r="K10" s="1" t="s">
        <v>453</v>
      </c>
      <c r="L10" s="1" t="s">
        <v>453</v>
      </c>
      <c r="M10" s="1" t="s">
        <v>401</v>
      </c>
      <c r="N10" s="1" t="s">
        <v>401</v>
      </c>
      <c r="O10" s="1" t="s">
        <v>402</v>
      </c>
      <c r="P10" s="1" t="s">
        <v>403</v>
      </c>
      <c r="Q10" s="1" t="s">
        <v>404</v>
      </c>
      <c r="R10" s="1" t="s">
        <v>454</v>
      </c>
      <c r="S10" s="1" t="s">
        <v>406</v>
      </c>
      <c r="T10" s="1" t="s">
        <v>407</v>
      </c>
      <c r="U10" s="1" t="s">
        <v>408</v>
      </c>
    </row>
    <row r="11" s="1" customFormat="1" spans="1:21">
      <c r="A11" s="3">
        <v>18340390876</v>
      </c>
      <c r="B11" s="1" t="s">
        <v>393</v>
      </c>
      <c r="C11" s="1" t="s">
        <v>455</v>
      </c>
      <c r="D11" s="1" t="s">
        <v>456</v>
      </c>
      <c r="E11" s="1" t="s">
        <v>457</v>
      </c>
      <c r="F11" s="1" t="s">
        <v>393</v>
      </c>
      <c r="G11" s="1" t="s">
        <v>397</v>
      </c>
      <c r="H11" s="1" t="s">
        <v>398</v>
      </c>
      <c r="I11" s="1" t="s">
        <v>458</v>
      </c>
      <c r="J11" s="1" t="s">
        <v>30</v>
      </c>
      <c r="K11" s="1" t="s">
        <v>459</v>
      </c>
      <c r="L11" s="1" t="s">
        <v>459</v>
      </c>
      <c r="M11" s="1" t="s">
        <v>401</v>
      </c>
      <c r="N11" s="1" t="s">
        <v>401</v>
      </c>
      <c r="O11" s="1" t="s">
        <v>402</v>
      </c>
      <c r="P11" s="1" t="s">
        <v>403</v>
      </c>
      <c r="Q11" s="1" t="s">
        <v>404</v>
      </c>
      <c r="R11" s="1" t="s">
        <v>460</v>
      </c>
      <c r="S11" s="1" t="s">
        <v>406</v>
      </c>
      <c r="T11" s="1" t="s">
        <v>407</v>
      </c>
      <c r="U11" s="1" t="s">
        <v>408</v>
      </c>
    </row>
    <row r="12" s="1" customFormat="1" spans="1:21">
      <c r="A12" s="3">
        <v>18339818136</v>
      </c>
      <c r="B12" s="1" t="s">
        <v>393</v>
      </c>
      <c r="C12" s="1" t="s">
        <v>461</v>
      </c>
      <c r="D12" s="1" t="s">
        <v>462</v>
      </c>
      <c r="E12" s="1" t="s">
        <v>463</v>
      </c>
      <c r="F12" s="1" t="s">
        <v>393</v>
      </c>
      <c r="G12" s="1" t="s">
        <v>397</v>
      </c>
      <c r="H12" s="1" t="s">
        <v>398</v>
      </c>
      <c r="I12" s="1" t="s">
        <v>464</v>
      </c>
      <c r="J12" s="1" t="s">
        <v>30</v>
      </c>
      <c r="K12" s="1" t="s">
        <v>465</v>
      </c>
      <c r="L12" s="1" t="s">
        <v>465</v>
      </c>
      <c r="M12" s="1" t="s">
        <v>401</v>
      </c>
      <c r="N12" s="1" t="s">
        <v>401</v>
      </c>
      <c r="O12" s="1" t="s">
        <v>402</v>
      </c>
      <c r="P12" s="1" t="s">
        <v>403</v>
      </c>
      <c r="Q12" s="1" t="s">
        <v>404</v>
      </c>
      <c r="R12" s="1" t="s">
        <v>466</v>
      </c>
      <c r="S12" s="1" t="s">
        <v>406</v>
      </c>
      <c r="T12" s="1" t="s">
        <v>407</v>
      </c>
      <c r="U12" s="1" t="s">
        <v>408</v>
      </c>
    </row>
    <row r="13" s="1" customFormat="1" spans="1:21">
      <c r="A13" s="3">
        <v>18336570655</v>
      </c>
      <c r="B13" s="1" t="s">
        <v>393</v>
      </c>
      <c r="C13" s="1" t="s">
        <v>467</v>
      </c>
      <c r="D13" s="1" t="s">
        <v>468</v>
      </c>
      <c r="E13" s="1" t="s">
        <v>469</v>
      </c>
      <c r="F13" s="1" t="s">
        <v>393</v>
      </c>
      <c r="G13" s="1" t="s">
        <v>397</v>
      </c>
      <c r="H13" s="1" t="s">
        <v>398</v>
      </c>
      <c r="I13" s="1" t="s">
        <v>470</v>
      </c>
      <c r="J13" s="1" t="s">
        <v>30</v>
      </c>
      <c r="K13" s="1" t="s">
        <v>471</v>
      </c>
      <c r="L13" s="1" t="s">
        <v>471</v>
      </c>
      <c r="M13" s="1" t="s">
        <v>401</v>
      </c>
      <c r="N13" s="1" t="s">
        <v>401</v>
      </c>
      <c r="O13" s="1" t="s">
        <v>402</v>
      </c>
      <c r="P13" s="1" t="s">
        <v>403</v>
      </c>
      <c r="Q13" s="1" t="s">
        <v>404</v>
      </c>
      <c r="R13" s="1" t="s">
        <v>472</v>
      </c>
      <c r="S13" s="1" t="s">
        <v>406</v>
      </c>
      <c r="T13" s="1" t="s">
        <v>407</v>
      </c>
      <c r="U13" s="1" t="s">
        <v>408</v>
      </c>
    </row>
    <row r="14" s="1" customFormat="1" spans="1:21">
      <c r="A14" s="3">
        <v>18333362551</v>
      </c>
      <c r="B14" s="1" t="s">
        <v>473</v>
      </c>
      <c r="C14" s="1" t="s">
        <v>474</v>
      </c>
      <c r="D14" s="1" t="s">
        <v>475</v>
      </c>
      <c r="E14" s="1" t="s">
        <v>476</v>
      </c>
      <c r="F14" s="1" t="s">
        <v>393</v>
      </c>
      <c r="G14" s="1" t="s">
        <v>397</v>
      </c>
      <c r="H14" s="1" t="s">
        <v>398</v>
      </c>
      <c r="I14" s="1" t="s">
        <v>477</v>
      </c>
      <c r="J14" s="1" t="s">
        <v>30</v>
      </c>
      <c r="K14" s="1" t="s">
        <v>478</v>
      </c>
      <c r="L14" s="1" t="s">
        <v>478</v>
      </c>
      <c r="M14" s="1" t="s">
        <v>401</v>
      </c>
      <c r="N14" s="1" t="s">
        <v>401</v>
      </c>
      <c r="O14" s="1" t="s">
        <v>402</v>
      </c>
      <c r="P14" s="1" t="s">
        <v>403</v>
      </c>
      <c r="Q14" s="1" t="s">
        <v>404</v>
      </c>
      <c r="R14" s="1" t="s">
        <v>479</v>
      </c>
      <c r="S14" s="1" t="s">
        <v>406</v>
      </c>
      <c r="T14" s="1" t="s">
        <v>407</v>
      </c>
      <c r="U14" s="1" t="s">
        <v>408</v>
      </c>
    </row>
    <row r="15" s="1" customFormat="1" spans="1:21">
      <c r="A15" s="3">
        <v>18329217194</v>
      </c>
      <c r="B15" s="1" t="s">
        <v>473</v>
      </c>
      <c r="C15" s="1" t="s">
        <v>480</v>
      </c>
      <c r="D15" s="1" t="s">
        <v>481</v>
      </c>
      <c r="E15" s="1" t="s">
        <v>482</v>
      </c>
      <c r="F15" s="1" t="s">
        <v>393</v>
      </c>
      <c r="G15" s="1" t="s">
        <v>397</v>
      </c>
      <c r="H15" s="1" t="s">
        <v>398</v>
      </c>
      <c r="I15" s="1" t="s">
        <v>483</v>
      </c>
      <c r="J15" s="1" t="s">
        <v>30</v>
      </c>
      <c r="K15" s="1" t="s">
        <v>484</v>
      </c>
      <c r="L15" s="1" t="s">
        <v>484</v>
      </c>
      <c r="M15" s="1" t="s">
        <v>401</v>
      </c>
      <c r="N15" s="1" t="s">
        <v>401</v>
      </c>
      <c r="O15" s="1" t="s">
        <v>402</v>
      </c>
      <c r="P15" s="1" t="s">
        <v>403</v>
      </c>
      <c r="Q15" s="1" t="s">
        <v>404</v>
      </c>
      <c r="R15" s="1" t="s">
        <v>485</v>
      </c>
      <c r="S15" s="1" t="s">
        <v>406</v>
      </c>
      <c r="T15" s="1" t="s">
        <v>407</v>
      </c>
      <c r="U15" s="1" t="s">
        <v>408</v>
      </c>
    </row>
    <row r="16" s="1" customFormat="1" spans="1:21">
      <c r="A16" s="3">
        <v>18328232619</v>
      </c>
      <c r="B16" s="1" t="s">
        <v>473</v>
      </c>
      <c r="C16" s="1" t="s">
        <v>486</v>
      </c>
      <c r="D16" s="1" t="s">
        <v>487</v>
      </c>
      <c r="E16" s="1" t="s">
        <v>488</v>
      </c>
      <c r="F16" s="1" t="s">
        <v>393</v>
      </c>
      <c r="G16" s="1" t="s">
        <v>397</v>
      </c>
      <c r="H16" s="1" t="s">
        <v>398</v>
      </c>
      <c r="I16" s="1" t="s">
        <v>489</v>
      </c>
      <c r="J16" s="1" t="s">
        <v>30</v>
      </c>
      <c r="K16" s="1" t="s">
        <v>490</v>
      </c>
      <c r="L16" s="1" t="s">
        <v>490</v>
      </c>
      <c r="M16" s="1" t="s">
        <v>401</v>
      </c>
      <c r="N16" s="1" t="s">
        <v>401</v>
      </c>
      <c r="O16" s="1" t="s">
        <v>402</v>
      </c>
      <c r="P16" s="1" t="s">
        <v>403</v>
      </c>
      <c r="Q16" s="1" t="s">
        <v>404</v>
      </c>
      <c r="R16" s="1" t="s">
        <v>491</v>
      </c>
      <c r="S16" s="1" t="s">
        <v>406</v>
      </c>
      <c r="T16" s="1" t="s">
        <v>407</v>
      </c>
      <c r="U16" s="1" t="s">
        <v>408</v>
      </c>
    </row>
    <row r="17" s="1" customFormat="1" spans="1:21">
      <c r="A17" s="3">
        <v>18327404541</v>
      </c>
      <c r="B17" s="1" t="s">
        <v>473</v>
      </c>
      <c r="C17" s="1" t="s">
        <v>492</v>
      </c>
      <c r="D17" s="1" t="s">
        <v>493</v>
      </c>
      <c r="E17" s="1" t="s">
        <v>494</v>
      </c>
      <c r="F17" s="1" t="s">
        <v>393</v>
      </c>
      <c r="G17" s="1" t="s">
        <v>397</v>
      </c>
      <c r="H17" s="1" t="s">
        <v>398</v>
      </c>
      <c r="I17" s="1" t="s">
        <v>495</v>
      </c>
      <c r="J17" s="1" t="s">
        <v>30</v>
      </c>
      <c r="K17" s="1" t="s">
        <v>496</v>
      </c>
      <c r="L17" s="1" t="s">
        <v>496</v>
      </c>
      <c r="M17" s="1" t="s">
        <v>401</v>
      </c>
      <c r="N17" s="1" t="s">
        <v>401</v>
      </c>
      <c r="O17" s="1" t="s">
        <v>402</v>
      </c>
      <c r="P17" s="1" t="s">
        <v>403</v>
      </c>
      <c r="Q17" s="1" t="s">
        <v>404</v>
      </c>
      <c r="R17" s="1" t="s">
        <v>497</v>
      </c>
      <c r="S17" s="1" t="s">
        <v>406</v>
      </c>
      <c r="T17" s="1" t="s">
        <v>407</v>
      </c>
      <c r="U17" s="1" t="s">
        <v>408</v>
      </c>
    </row>
    <row r="18" s="1" customFormat="1" spans="1:21">
      <c r="A18" s="3">
        <v>18326761301</v>
      </c>
      <c r="B18" s="1" t="s">
        <v>473</v>
      </c>
      <c r="C18" s="1" t="s">
        <v>498</v>
      </c>
      <c r="D18" s="1" t="s">
        <v>499</v>
      </c>
      <c r="E18" s="1" t="s">
        <v>500</v>
      </c>
      <c r="F18" s="1" t="s">
        <v>393</v>
      </c>
      <c r="G18" s="1" t="s">
        <v>397</v>
      </c>
      <c r="H18" s="1" t="s">
        <v>398</v>
      </c>
      <c r="I18" s="1" t="s">
        <v>501</v>
      </c>
      <c r="J18" s="1" t="s">
        <v>30</v>
      </c>
      <c r="K18" s="1" t="s">
        <v>502</v>
      </c>
      <c r="L18" s="1" t="s">
        <v>502</v>
      </c>
      <c r="M18" s="1" t="s">
        <v>401</v>
      </c>
      <c r="N18" s="1" t="s">
        <v>401</v>
      </c>
      <c r="O18" s="1" t="s">
        <v>402</v>
      </c>
      <c r="P18" s="1" t="s">
        <v>403</v>
      </c>
      <c r="Q18" s="1" t="s">
        <v>404</v>
      </c>
      <c r="R18" s="1" t="s">
        <v>503</v>
      </c>
      <c r="S18" s="1" t="s">
        <v>406</v>
      </c>
      <c r="T18" s="1" t="s">
        <v>407</v>
      </c>
      <c r="U18" s="1" t="s">
        <v>408</v>
      </c>
    </row>
    <row r="19" s="1" customFormat="1" spans="1:21">
      <c r="A19" s="3">
        <v>18326728826</v>
      </c>
      <c r="B19" s="1" t="s">
        <v>473</v>
      </c>
      <c r="C19" s="1" t="s">
        <v>504</v>
      </c>
      <c r="D19" s="1" t="s">
        <v>505</v>
      </c>
      <c r="E19" s="1" t="s">
        <v>506</v>
      </c>
      <c r="F19" s="1" t="s">
        <v>393</v>
      </c>
      <c r="G19" s="1" t="s">
        <v>397</v>
      </c>
      <c r="H19" s="1" t="s">
        <v>398</v>
      </c>
      <c r="I19" s="1" t="s">
        <v>507</v>
      </c>
      <c r="J19" s="1" t="s">
        <v>30</v>
      </c>
      <c r="K19" s="1" t="s">
        <v>508</v>
      </c>
      <c r="L19" s="1" t="s">
        <v>508</v>
      </c>
      <c r="M19" s="1" t="s">
        <v>401</v>
      </c>
      <c r="N19" s="1" t="s">
        <v>401</v>
      </c>
      <c r="O19" s="1" t="s">
        <v>402</v>
      </c>
      <c r="P19" s="1" t="s">
        <v>403</v>
      </c>
      <c r="Q19" s="1" t="s">
        <v>404</v>
      </c>
      <c r="R19" s="1" t="s">
        <v>509</v>
      </c>
      <c r="S19" s="1" t="s">
        <v>406</v>
      </c>
      <c r="T19" s="1" t="s">
        <v>407</v>
      </c>
      <c r="U19" s="1" t="s">
        <v>408</v>
      </c>
    </row>
    <row r="20" s="1" customFormat="1" spans="1:21">
      <c r="A20" s="3">
        <v>18326428532</v>
      </c>
      <c r="B20" s="1" t="s">
        <v>473</v>
      </c>
      <c r="C20" s="1" t="s">
        <v>510</v>
      </c>
      <c r="D20" s="1" t="s">
        <v>511</v>
      </c>
      <c r="E20" s="1" t="s">
        <v>512</v>
      </c>
      <c r="F20" s="1" t="s">
        <v>393</v>
      </c>
      <c r="G20" s="1" t="s">
        <v>397</v>
      </c>
      <c r="H20" s="1" t="s">
        <v>398</v>
      </c>
      <c r="I20" s="1" t="s">
        <v>513</v>
      </c>
      <c r="J20" s="1" t="s">
        <v>30</v>
      </c>
      <c r="K20" s="1" t="s">
        <v>514</v>
      </c>
      <c r="L20" s="1" t="s">
        <v>514</v>
      </c>
      <c r="M20" s="1" t="s">
        <v>401</v>
      </c>
      <c r="N20" s="1" t="s">
        <v>401</v>
      </c>
      <c r="O20" s="1" t="s">
        <v>402</v>
      </c>
      <c r="P20" s="1" t="s">
        <v>403</v>
      </c>
      <c r="Q20" s="1" t="s">
        <v>404</v>
      </c>
      <c r="R20" s="1" t="s">
        <v>515</v>
      </c>
      <c r="S20" s="1" t="s">
        <v>406</v>
      </c>
      <c r="T20" s="1" t="s">
        <v>407</v>
      </c>
      <c r="U20" s="1" t="s">
        <v>408</v>
      </c>
    </row>
    <row r="21" s="1" customFormat="1" spans="1:21">
      <c r="A21" s="3">
        <v>18326298415</v>
      </c>
      <c r="B21" s="1" t="s">
        <v>473</v>
      </c>
      <c r="C21" s="1" t="s">
        <v>516</v>
      </c>
      <c r="D21" s="1" t="s">
        <v>517</v>
      </c>
      <c r="E21" s="1" t="s">
        <v>518</v>
      </c>
      <c r="F21" s="1" t="s">
        <v>393</v>
      </c>
      <c r="G21" s="1" t="s">
        <v>397</v>
      </c>
      <c r="H21" s="1" t="s">
        <v>398</v>
      </c>
      <c r="I21" s="1" t="s">
        <v>519</v>
      </c>
      <c r="J21" s="1" t="s">
        <v>30</v>
      </c>
      <c r="K21" s="1" t="s">
        <v>520</v>
      </c>
      <c r="L21" s="1" t="s">
        <v>520</v>
      </c>
      <c r="M21" s="1" t="s">
        <v>401</v>
      </c>
      <c r="N21" s="1" t="s">
        <v>401</v>
      </c>
      <c r="O21" s="1" t="s">
        <v>402</v>
      </c>
      <c r="P21" s="1" t="s">
        <v>403</v>
      </c>
      <c r="Q21" s="1" t="s">
        <v>404</v>
      </c>
      <c r="R21" s="1" t="s">
        <v>521</v>
      </c>
      <c r="S21" s="1" t="s">
        <v>406</v>
      </c>
      <c r="T21" s="1" t="s">
        <v>407</v>
      </c>
      <c r="U21" s="1" t="s">
        <v>408</v>
      </c>
    </row>
    <row r="22" s="1" customFormat="1" spans="1:21">
      <c r="A22" s="3">
        <v>18326010408</v>
      </c>
      <c r="B22" s="1" t="s">
        <v>522</v>
      </c>
      <c r="C22" s="1" t="s">
        <v>523</v>
      </c>
      <c r="D22" s="1" t="s">
        <v>524</v>
      </c>
      <c r="E22" s="1" t="s">
        <v>525</v>
      </c>
      <c r="F22" s="1" t="s">
        <v>473</v>
      </c>
      <c r="G22" s="1" t="s">
        <v>397</v>
      </c>
      <c r="H22" s="1" t="s">
        <v>398</v>
      </c>
      <c r="I22" s="1" t="s">
        <v>526</v>
      </c>
      <c r="J22" s="1" t="s">
        <v>30</v>
      </c>
      <c r="K22" s="1" t="s">
        <v>527</v>
      </c>
      <c r="L22" s="1" t="s">
        <v>527</v>
      </c>
      <c r="M22" s="1" t="s">
        <v>401</v>
      </c>
      <c r="N22" s="1" t="s">
        <v>401</v>
      </c>
      <c r="O22" s="1" t="s">
        <v>402</v>
      </c>
      <c r="P22" s="1" t="s">
        <v>403</v>
      </c>
      <c r="Q22" s="1" t="s">
        <v>404</v>
      </c>
      <c r="R22" s="1" t="s">
        <v>528</v>
      </c>
      <c r="S22" s="1" t="s">
        <v>406</v>
      </c>
      <c r="T22" s="1" t="s">
        <v>407</v>
      </c>
      <c r="U22" s="1" t="s">
        <v>408</v>
      </c>
    </row>
    <row r="23" s="1" customFormat="1" spans="1:21">
      <c r="A23" s="3">
        <v>18320023951</v>
      </c>
      <c r="B23" s="1" t="s">
        <v>522</v>
      </c>
      <c r="C23" s="1" t="s">
        <v>529</v>
      </c>
      <c r="D23" s="1" t="s">
        <v>530</v>
      </c>
      <c r="E23" s="1" t="s">
        <v>531</v>
      </c>
      <c r="F23" s="1" t="s">
        <v>393</v>
      </c>
      <c r="G23" s="1" t="s">
        <v>397</v>
      </c>
      <c r="H23" s="1" t="s">
        <v>398</v>
      </c>
      <c r="I23" s="1" t="s">
        <v>532</v>
      </c>
      <c r="J23" s="1" t="s">
        <v>30</v>
      </c>
      <c r="K23" s="1" t="s">
        <v>533</v>
      </c>
      <c r="L23" s="1" t="s">
        <v>533</v>
      </c>
      <c r="M23" s="1" t="s">
        <v>401</v>
      </c>
      <c r="N23" s="1" t="s">
        <v>401</v>
      </c>
      <c r="O23" s="1" t="s">
        <v>402</v>
      </c>
      <c r="P23" s="1" t="s">
        <v>403</v>
      </c>
      <c r="Q23" s="1" t="s">
        <v>404</v>
      </c>
      <c r="R23" s="1" t="s">
        <v>534</v>
      </c>
      <c r="S23" s="1" t="s">
        <v>406</v>
      </c>
      <c r="T23" s="1" t="s">
        <v>407</v>
      </c>
      <c r="U23" s="1" t="s">
        <v>408</v>
      </c>
    </row>
    <row r="24" s="1" customFormat="1" spans="1:21">
      <c r="A24" s="3">
        <v>18315172816</v>
      </c>
      <c r="B24" s="1" t="s">
        <v>522</v>
      </c>
      <c r="C24" s="1" t="s">
        <v>535</v>
      </c>
      <c r="D24" s="1" t="s">
        <v>536</v>
      </c>
      <c r="E24" s="1" t="s">
        <v>537</v>
      </c>
      <c r="F24" s="1" t="s">
        <v>393</v>
      </c>
      <c r="G24" s="1" t="s">
        <v>397</v>
      </c>
      <c r="H24" s="1" t="s">
        <v>398</v>
      </c>
      <c r="I24" s="1" t="s">
        <v>538</v>
      </c>
      <c r="J24" s="1" t="s">
        <v>30</v>
      </c>
      <c r="K24" s="1" t="s">
        <v>539</v>
      </c>
      <c r="L24" s="1" t="s">
        <v>539</v>
      </c>
      <c r="M24" s="1" t="s">
        <v>401</v>
      </c>
      <c r="N24" s="1" t="s">
        <v>401</v>
      </c>
      <c r="O24" s="1" t="s">
        <v>402</v>
      </c>
      <c r="P24" s="1" t="s">
        <v>403</v>
      </c>
      <c r="Q24" s="1" t="s">
        <v>404</v>
      </c>
      <c r="R24" s="1" t="s">
        <v>540</v>
      </c>
      <c r="S24" s="1" t="s">
        <v>406</v>
      </c>
      <c r="T24" s="1" t="s">
        <v>407</v>
      </c>
      <c r="U24" s="1" t="s">
        <v>408</v>
      </c>
    </row>
    <row r="25" s="1" customFormat="1" spans="1:21">
      <c r="A25" s="3">
        <v>18313356781</v>
      </c>
      <c r="B25" s="1" t="s">
        <v>541</v>
      </c>
      <c r="C25" s="1" t="s">
        <v>542</v>
      </c>
      <c r="D25" s="1" t="s">
        <v>543</v>
      </c>
      <c r="E25" s="1" t="s">
        <v>544</v>
      </c>
      <c r="F25" s="1" t="s">
        <v>393</v>
      </c>
      <c r="G25" s="1" t="s">
        <v>397</v>
      </c>
      <c r="H25" s="1" t="s">
        <v>398</v>
      </c>
      <c r="I25" s="1" t="s">
        <v>545</v>
      </c>
      <c r="J25" s="1" t="s">
        <v>30</v>
      </c>
      <c r="K25" s="1" t="s">
        <v>546</v>
      </c>
      <c r="L25" s="1" t="s">
        <v>546</v>
      </c>
      <c r="M25" s="1" t="s">
        <v>401</v>
      </c>
      <c r="N25" s="1" t="s">
        <v>401</v>
      </c>
      <c r="O25" s="1" t="s">
        <v>402</v>
      </c>
      <c r="P25" s="1" t="s">
        <v>403</v>
      </c>
      <c r="Q25" s="1" t="s">
        <v>404</v>
      </c>
      <c r="R25" s="1" t="s">
        <v>547</v>
      </c>
      <c r="S25" s="1" t="s">
        <v>406</v>
      </c>
      <c r="T25" s="1" t="s">
        <v>407</v>
      </c>
      <c r="U25" s="1" t="s">
        <v>408</v>
      </c>
    </row>
    <row r="26" s="1" customFormat="1" spans="1:21">
      <c r="A26" s="3">
        <v>18312407588</v>
      </c>
      <c r="B26" s="1" t="s">
        <v>541</v>
      </c>
      <c r="C26" s="1" t="s">
        <v>548</v>
      </c>
      <c r="D26" s="1" t="s">
        <v>549</v>
      </c>
      <c r="E26" s="1" t="s">
        <v>550</v>
      </c>
      <c r="F26" s="1" t="s">
        <v>393</v>
      </c>
      <c r="G26" s="1" t="s">
        <v>397</v>
      </c>
      <c r="H26" s="1" t="s">
        <v>398</v>
      </c>
      <c r="I26" s="1" t="s">
        <v>551</v>
      </c>
      <c r="J26" s="1" t="s">
        <v>30</v>
      </c>
      <c r="K26" s="1" t="s">
        <v>552</v>
      </c>
      <c r="L26" s="1" t="s">
        <v>552</v>
      </c>
      <c r="M26" s="1" t="s">
        <v>401</v>
      </c>
      <c r="N26" s="1" t="s">
        <v>401</v>
      </c>
      <c r="O26" s="1" t="s">
        <v>402</v>
      </c>
      <c r="P26" s="1" t="s">
        <v>403</v>
      </c>
      <c r="Q26" s="1" t="s">
        <v>404</v>
      </c>
      <c r="R26" s="1" t="s">
        <v>553</v>
      </c>
      <c r="S26" s="1" t="s">
        <v>406</v>
      </c>
      <c r="T26" s="1" t="s">
        <v>407</v>
      </c>
      <c r="U26" s="1" t="s">
        <v>408</v>
      </c>
    </row>
    <row r="27" s="1" customFormat="1" spans="1:21">
      <c r="A27" s="3">
        <v>18302728773</v>
      </c>
      <c r="B27" s="1" t="s">
        <v>554</v>
      </c>
      <c r="C27" s="1" t="s">
        <v>555</v>
      </c>
      <c r="D27" s="1" t="s">
        <v>556</v>
      </c>
      <c r="E27" s="1" t="s">
        <v>557</v>
      </c>
      <c r="F27" s="1" t="s">
        <v>541</v>
      </c>
      <c r="G27" s="1" t="s">
        <v>397</v>
      </c>
      <c r="H27" s="1" t="s">
        <v>398</v>
      </c>
      <c r="I27" s="1" t="s">
        <v>558</v>
      </c>
      <c r="J27" s="1" t="s">
        <v>30</v>
      </c>
      <c r="K27" s="1" t="s">
        <v>559</v>
      </c>
      <c r="L27" s="1" t="s">
        <v>559</v>
      </c>
      <c r="M27" s="1" t="s">
        <v>401</v>
      </c>
      <c r="N27" s="1" t="s">
        <v>401</v>
      </c>
      <c r="O27" s="1" t="s">
        <v>402</v>
      </c>
      <c r="P27" s="1" t="s">
        <v>403</v>
      </c>
      <c r="Q27" s="1" t="s">
        <v>404</v>
      </c>
      <c r="R27" s="1" t="s">
        <v>560</v>
      </c>
      <c r="S27" s="1" t="s">
        <v>406</v>
      </c>
      <c r="T27" s="1" t="s">
        <v>407</v>
      </c>
      <c r="U27" s="1" t="s">
        <v>408</v>
      </c>
    </row>
    <row r="28" s="1" customFormat="1" spans="1:21">
      <c r="A28" s="3">
        <v>18302644502</v>
      </c>
      <c r="B28" s="1" t="s">
        <v>554</v>
      </c>
      <c r="C28" s="1" t="s">
        <v>561</v>
      </c>
      <c r="D28" s="1" t="s">
        <v>562</v>
      </c>
      <c r="E28" s="1" t="s">
        <v>563</v>
      </c>
      <c r="F28" s="1" t="s">
        <v>393</v>
      </c>
      <c r="G28" s="1" t="s">
        <v>397</v>
      </c>
      <c r="H28" s="1" t="s">
        <v>398</v>
      </c>
      <c r="I28" s="1" t="s">
        <v>564</v>
      </c>
      <c r="J28" s="1" t="s">
        <v>30</v>
      </c>
      <c r="K28" s="1" t="s">
        <v>565</v>
      </c>
      <c r="L28" s="1" t="s">
        <v>565</v>
      </c>
      <c r="M28" s="1" t="s">
        <v>401</v>
      </c>
      <c r="N28" s="1" t="s">
        <v>401</v>
      </c>
      <c r="O28" s="1" t="s">
        <v>402</v>
      </c>
      <c r="P28" s="1" t="s">
        <v>403</v>
      </c>
      <c r="Q28" s="1" t="s">
        <v>404</v>
      </c>
      <c r="R28" s="1" t="s">
        <v>566</v>
      </c>
      <c r="S28" s="1" t="s">
        <v>406</v>
      </c>
      <c r="T28" s="1" t="s">
        <v>407</v>
      </c>
      <c r="U28" s="1" t="s">
        <v>408</v>
      </c>
    </row>
    <row r="29" s="1" customFormat="1" spans="1:21">
      <c r="A29" s="3">
        <v>18301269865</v>
      </c>
      <c r="B29" s="1" t="s">
        <v>554</v>
      </c>
      <c r="C29" s="1" t="s">
        <v>567</v>
      </c>
      <c r="D29" s="1" t="s">
        <v>568</v>
      </c>
      <c r="E29" s="1" t="s">
        <v>569</v>
      </c>
      <c r="F29" s="1" t="s">
        <v>473</v>
      </c>
      <c r="G29" s="1" t="s">
        <v>397</v>
      </c>
      <c r="H29" s="1" t="s">
        <v>398</v>
      </c>
      <c r="I29" s="1" t="s">
        <v>570</v>
      </c>
      <c r="J29" s="1" t="s">
        <v>30</v>
      </c>
      <c r="K29" s="1" t="s">
        <v>571</v>
      </c>
      <c r="L29" s="1" t="s">
        <v>571</v>
      </c>
      <c r="M29" s="1" t="s">
        <v>401</v>
      </c>
      <c r="N29" s="1" t="s">
        <v>401</v>
      </c>
      <c r="O29" s="1" t="s">
        <v>402</v>
      </c>
      <c r="P29" s="1" t="s">
        <v>403</v>
      </c>
      <c r="Q29" s="1" t="s">
        <v>404</v>
      </c>
      <c r="R29" s="1" t="s">
        <v>572</v>
      </c>
      <c r="S29" s="1" t="s">
        <v>406</v>
      </c>
      <c r="T29" s="1" t="s">
        <v>407</v>
      </c>
      <c r="U29" s="1" t="s">
        <v>408</v>
      </c>
    </row>
    <row r="30" s="1" customFormat="1" spans="1:21">
      <c r="A30" s="3">
        <v>18294351657</v>
      </c>
      <c r="B30" s="1" t="s">
        <v>554</v>
      </c>
      <c r="C30" s="1" t="s">
        <v>573</v>
      </c>
      <c r="D30" s="1" t="s">
        <v>574</v>
      </c>
      <c r="E30" s="1" t="s">
        <v>575</v>
      </c>
      <c r="F30" s="1" t="s">
        <v>393</v>
      </c>
      <c r="G30" s="1" t="s">
        <v>397</v>
      </c>
      <c r="H30" s="1" t="s">
        <v>398</v>
      </c>
      <c r="I30" s="1" t="s">
        <v>576</v>
      </c>
      <c r="J30" s="1" t="s">
        <v>30</v>
      </c>
      <c r="K30" s="1" t="s">
        <v>577</v>
      </c>
      <c r="L30" s="1" t="s">
        <v>577</v>
      </c>
      <c r="M30" s="1" t="s">
        <v>401</v>
      </c>
      <c r="N30" s="1" t="s">
        <v>401</v>
      </c>
      <c r="O30" s="1" t="s">
        <v>402</v>
      </c>
      <c r="P30" s="1" t="s">
        <v>403</v>
      </c>
      <c r="Q30" s="1" t="s">
        <v>404</v>
      </c>
      <c r="R30" s="1" t="s">
        <v>578</v>
      </c>
      <c r="S30" s="1" t="s">
        <v>406</v>
      </c>
      <c r="T30" s="1" t="s">
        <v>407</v>
      </c>
      <c r="U30" s="1" t="s">
        <v>408</v>
      </c>
    </row>
    <row r="31" s="1" customFormat="1" spans="1:21">
      <c r="A31" s="3">
        <v>18292790229</v>
      </c>
      <c r="B31" s="1" t="s">
        <v>554</v>
      </c>
      <c r="C31" s="1" t="s">
        <v>579</v>
      </c>
      <c r="D31" s="1" t="s">
        <v>580</v>
      </c>
      <c r="E31" s="1" t="s">
        <v>581</v>
      </c>
      <c r="F31" s="1" t="s">
        <v>393</v>
      </c>
      <c r="G31" s="1" t="s">
        <v>397</v>
      </c>
      <c r="H31" s="1" t="s">
        <v>398</v>
      </c>
      <c r="I31" s="1" t="s">
        <v>582</v>
      </c>
      <c r="J31" s="1" t="s">
        <v>30</v>
      </c>
      <c r="K31" s="1" t="s">
        <v>583</v>
      </c>
      <c r="L31" s="1" t="s">
        <v>583</v>
      </c>
      <c r="M31" s="1" t="s">
        <v>401</v>
      </c>
      <c r="N31" s="1" t="s">
        <v>401</v>
      </c>
      <c r="O31" s="1" t="s">
        <v>402</v>
      </c>
      <c r="P31" s="1" t="s">
        <v>403</v>
      </c>
      <c r="Q31" s="1" t="s">
        <v>404</v>
      </c>
      <c r="R31" s="1" t="s">
        <v>584</v>
      </c>
      <c r="S31" s="1" t="s">
        <v>406</v>
      </c>
      <c r="T31" s="1" t="s">
        <v>407</v>
      </c>
      <c r="U31" s="1" t="s">
        <v>408</v>
      </c>
    </row>
    <row r="32" s="1" customFormat="1" spans="1:21">
      <c r="A32" s="3">
        <v>18292762098</v>
      </c>
      <c r="B32" s="1" t="s">
        <v>554</v>
      </c>
      <c r="C32" s="1" t="s">
        <v>585</v>
      </c>
      <c r="D32" s="1" t="s">
        <v>586</v>
      </c>
      <c r="E32" s="1" t="s">
        <v>587</v>
      </c>
      <c r="F32" s="1" t="s">
        <v>522</v>
      </c>
      <c r="G32" s="1" t="s">
        <v>397</v>
      </c>
      <c r="H32" s="1" t="s">
        <v>398</v>
      </c>
      <c r="I32" s="1" t="s">
        <v>588</v>
      </c>
      <c r="J32" s="1" t="s">
        <v>30</v>
      </c>
      <c r="K32" s="1" t="s">
        <v>589</v>
      </c>
      <c r="L32" s="1" t="s">
        <v>589</v>
      </c>
      <c r="M32" s="1" t="s">
        <v>401</v>
      </c>
      <c r="N32" s="1" t="s">
        <v>401</v>
      </c>
      <c r="O32" s="1" t="s">
        <v>402</v>
      </c>
      <c r="P32" s="1" t="s">
        <v>403</v>
      </c>
      <c r="Q32" s="1" t="s">
        <v>404</v>
      </c>
      <c r="R32" s="1" t="s">
        <v>590</v>
      </c>
      <c r="S32" s="1" t="s">
        <v>406</v>
      </c>
      <c r="T32" s="1" t="s">
        <v>407</v>
      </c>
      <c r="U32" s="1" t="s">
        <v>408</v>
      </c>
    </row>
    <row r="33" s="1" customFormat="1" spans="1:21">
      <c r="A33" s="3">
        <v>18292741898</v>
      </c>
      <c r="B33" s="1" t="s">
        <v>554</v>
      </c>
      <c r="C33" s="1" t="s">
        <v>591</v>
      </c>
      <c r="D33" s="1" t="s">
        <v>592</v>
      </c>
      <c r="E33" s="1" t="s">
        <v>593</v>
      </c>
      <c r="F33" s="1" t="s">
        <v>393</v>
      </c>
      <c r="G33" s="1" t="s">
        <v>397</v>
      </c>
      <c r="H33" s="1" t="s">
        <v>398</v>
      </c>
      <c r="I33" s="1" t="s">
        <v>594</v>
      </c>
      <c r="J33" s="1" t="s">
        <v>30</v>
      </c>
      <c r="K33" s="1" t="s">
        <v>595</v>
      </c>
      <c r="L33" s="1" t="s">
        <v>595</v>
      </c>
      <c r="M33" s="1" t="s">
        <v>401</v>
      </c>
      <c r="N33" s="1" t="s">
        <v>401</v>
      </c>
      <c r="O33" s="1" t="s">
        <v>402</v>
      </c>
      <c r="P33" s="1" t="s">
        <v>403</v>
      </c>
      <c r="Q33" s="1" t="s">
        <v>404</v>
      </c>
      <c r="R33" s="1" t="s">
        <v>596</v>
      </c>
      <c r="S33" s="1" t="s">
        <v>406</v>
      </c>
      <c r="T33" s="1" t="s">
        <v>407</v>
      </c>
      <c r="U33" s="1" t="s">
        <v>408</v>
      </c>
    </row>
    <row r="34" s="1" customFormat="1" spans="1:21">
      <c r="A34" s="3">
        <v>18263461022</v>
      </c>
      <c r="B34" s="1" t="s">
        <v>597</v>
      </c>
      <c r="C34" s="1" t="s">
        <v>598</v>
      </c>
      <c r="D34" s="1" t="s">
        <v>599</v>
      </c>
      <c r="E34" s="1" t="s">
        <v>600</v>
      </c>
      <c r="F34" s="1" t="s">
        <v>541</v>
      </c>
      <c r="G34" s="1" t="s">
        <v>397</v>
      </c>
      <c r="H34" s="1" t="s">
        <v>398</v>
      </c>
      <c r="I34" s="1" t="s">
        <v>601</v>
      </c>
      <c r="J34" s="1" t="s">
        <v>30</v>
      </c>
      <c r="K34" s="1" t="s">
        <v>602</v>
      </c>
      <c r="L34" s="1" t="s">
        <v>602</v>
      </c>
      <c r="M34" s="1" t="s">
        <v>401</v>
      </c>
      <c r="N34" s="1" t="s">
        <v>401</v>
      </c>
      <c r="O34" s="1" t="s">
        <v>402</v>
      </c>
      <c r="P34" s="1" t="s">
        <v>403</v>
      </c>
      <c r="Q34" s="1" t="s">
        <v>404</v>
      </c>
      <c r="R34" s="1" t="s">
        <v>603</v>
      </c>
      <c r="S34" s="1" t="s">
        <v>406</v>
      </c>
      <c r="T34" s="1" t="s">
        <v>407</v>
      </c>
      <c r="U34" s="1" t="s">
        <v>408</v>
      </c>
    </row>
    <row r="35" s="1" customFormat="1" spans="1:21">
      <c r="A35" s="3">
        <v>18260780201</v>
      </c>
      <c r="B35" s="1" t="s">
        <v>597</v>
      </c>
      <c r="C35" s="1" t="s">
        <v>604</v>
      </c>
      <c r="D35" s="1" t="s">
        <v>605</v>
      </c>
      <c r="E35" s="1" t="s">
        <v>606</v>
      </c>
      <c r="F35" s="1" t="s">
        <v>393</v>
      </c>
      <c r="G35" s="1" t="s">
        <v>397</v>
      </c>
      <c r="H35" s="1" t="s">
        <v>398</v>
      </c>
      <c r="I35" s="1" t="s">
        <v>607</v>
      </c>
      <c r="J35" s="1" t="s">
        <v>30</v>
      </c>
      <c r="K35" s="1" t="s">
        <v>608</v>
      </c>
      <c r="L35" s="1" t="s">
        <v>608</v>
      </c>
      <c r="M35" s="1" t="s">
        <v>401</v>
      </c>
      <c r="N35" s="1" t="s">
        <v>401</v>
      </c>
      <c r="O35" s="1" t="s">
        <v>402</v>
      </c>
      <c r="P35" s="1" t="s">
        <v>403</v>
      </c>
      <c r="Q35" s="1" t="s">
        <v>404</v>
      </c>
      <c r="R35" s="1" t="s">
        <v>609</v>
      </c>
      <c r="S35" s="1" t="s">
        <v>406</v>
      </c>
      <c r="T35" s="1" t="s">
        <v>407</v>
      </c>
      <c r="U35" s="1" t="s">
        <v>408</v>
      </c>
    </row>
    <row r="36" s="1" customFormat="1" spans="1:21">
      <c r="A36" s="3">
        <v>18255172345</v>
      </c>
      <c r="B36" s="1" t="s">
        <v>610</v>
      </c>
      <c r="C36" s="1" t="s">
        <v>611</v>
      </c>
      <c r="D36" s="1" t="s">
        <v>612</v>
      </c>
      <c r="E36" s="1" t="s">
        <v>613</v>
      </c>
      <c r="F36" s="1" t="s">
        <v>393</v>
      </c>
      <c r="G36" s="1" t="s">
        <v>397</v>
      </c>
      <c r="H36" s="1" t="s">
        <v>398</v>
      </c>
      <c r="I36" s="1" t="s">
        <v>614</v>
      </c>
      <c r="J36" s="1" t="s">
        <v>30</v>
      </c>
      <c r="K36" s="1" t="s">
        <v>615</v>
      </c>
      <c r="L36" s="1" t="s">
        <v>615</v>
      </c>
      <c r="M36" s="1" t="s">
        <v>401</v>
      </c>
      <c r="N36" s="1" t="s">
        <v>401</v>
      </c>
      <c r="O36" s="1" t="s">
        <v>402</v>
      </c>
      <c r="P36" s="1" t="s">
        <v>403</v>
      </c>
      <c r="Q36" s="1" t="s">
        <v>404</v>
      </c>
      <c r="R36" s="1" t="s">
        <v>616</v>
      </c>
      <c r="S36" s="1" t="s">
        <v>406</v>
      </c>
      <c r="T36" s="1" t="s">
        <v>407</v>
      </c>
      <c r="U36" s="1" t="s">
        <v>408</v>
      </c>
    </row>
    <row r="37" s="1" customFormat="1" spans="1:21">
      <c r="A37" s="3">
        <v>18254697297</v>
      </c>
      <c r="B37" s="1" t="s">
        <v>610</v>
      </c>
      <c r="C37" s="1" t="s">
        <v>617</v>
      </c>
      <c r="D37" s="1" t="s">
        <v>618</v>
      </c>
      <c r="E37" s="1" t="s">
        <v>619</v>
      </c>
      <c r="F37" s="1" t="s">
        <v>393</v>
      </c>
      <c r="G37" s="1" t="s">
        <v>397</v>
      </c>
      <c r="H37" s="1" t="s">
        <v>398</v>
      </c>
      <c r="I37" s="1" t="s">
        <v>620</v>
      </c>
      <c r="J37" s="1" t="s">
        <v>30</v>
      </c>
      <c r="K37" s="1" t="s">
        <v>621</v>
      </c>
      <c r="L37" s="1" t="s">
        <v>621</v>
      </c>
      <c r="M37" s="1" t="s">
        <v>401</v>
      </c>
      <c r="N37" s="1" t="s">
        <v>401</v>
      </c>
      <c r="O37" s="1" t="s">
        <v>402</v>
      </c>
      <c r="P37" s="1" t="s">
        <v>403</v>
      </c>
      <c r="Q37" s="1" t="s">
        <v>404</v>
      </c>
      <c r="R37" s="1" t="s">
        <v>622</v>
      </c>
      <c r="S37" s="1" t="s">
        <v>406</v>
      </c>
      <c r="T37" s="1" t="s">
        <v>407</v>
      </c>
      <c r="U37" s="1" t="s">
        <v>408</v>
      </c>
    </row>
    <row r="38" s="1" customFormat="1" spans="1:21">
      <c r="A38" s="3">
        <v>18254686179</v>
      </c>
      <c r="B38" s="1" t="s">
        <v>610</v>
      </c>
      <c r="C38" s="1" t="s">
        <v>623</v>
      </c>
      <c r="D38" s="1" t="s">
        <v>618</v>
      </c>
      <c r="E38" s="1" t="s">
        <v>624</v>
      </c>
      <c r="F38" s="1" t="s">
        <v>393</v>
      </c>
      <c r="G38" s="1" t="s">
        <v>397</v>
      </c>
      <c r="H38" s="1" t="s">
        <v>398</v>
      </c>
      <c r="I38" s="1" t="s">
        <v>625</v>
      </c>
      <c r="J38" s="1" t="s">
        <v>30</v>
      </c>
      <c r="K38" s="1" t="s">
        <v>626</v>
      </c>
      <c r="L38" s="1" t="s">
        <v>626</v>
      </c>
      <c r="M38" s="1" t="s">
        <v>401</v>
      </c>
      <c r="N38" s="1" t="s">
        <v>401</v>
      </c>
      <c r="O38" s="1" t="s">
        <v>402</v>
      </c>
      <c r="P38" s="1" t="s">
        <v>403</v>
      </c>
      <c r="Q38" s="1" t="s">
        <v>404</v>
      </c>
      <c r="R38" s="1" t="s">
        <v>627</v>
      </c>
      <c r="S38" s="1" t="s">
        <v>406</v>
      </c>
      <c r="T38" s="1" t="s">
        <v>407</v>
      </c>
      <c r="U38" s="1" t="s">
        <v>408</v>
      </c>
    </row>
    <row r="39" s="1" customFormat="1" spans="1:21">
      <c r="A39" s="3">
        <v>18250012684</v>
      </c>
      <c r="B39" s="1" t="s">
        <v>610</v>
      </c>
      <c r="C39" s="1" t="s">
        <v>628</v>
      </c>
      <c r="D39" s="1" t="s">
        <v>629</v>
      </c>
      <c r="E39" s="1" t="s">
        <v>630</v>
      </c>
      <c r="F39" s="1" t="s">
        <v>473</v>
      </c>
      <c r="G39" s="1" t="s">
        <v>397</v>
      </c>
      <c r="H39" s="1" t="s">
        <v>398</v>
      </c>
      <c r="I39" s="1" t="s">
        <v>631</v>
      </c>
      <c r="J39" s="1" t="s">
        <v>30</v>
      </c>
      <c r="K39" s="1" t="s">
        <v>632</v>
      </c>
      <c r="L39" s="1" t="s">
        <v>632</v>
      </c>
      <c r="M39" s="1" t="s">
        <v>401</v>
      </c>
      <c r="N39" s="1" t="s">
        <v>401</v>
      </c>
      <c r="O39" s="1" t="s">
        <v>402</v>
      </c>
      <c r="P39" s="1" t="s">
        <v>403</v>
      </c>
      <c r="Q39" s="1" t="s">
        <v>404</v>
      </c>
      <c r="R39" s="1" t="s">
        <v>633</v>
      </c>
      <c r="S39" s="1" t="s">
        <v>406</v>
      </c>
      <c r="T39" s="1" t="s">
        <v>407</v>
      </c>
      <c r="U39" s="1" t="s">
        <v>408</v>
      </c>
    </row>
    <row r="40" s="1" customFormat="1" spans="1:21">
      <c r="A40" s="3">
        <v>18249637551</v>
      </c>
      <c r="B40" s="1" t="s">
        <v>610</v>
      </c>
      <c r="C40" s="1" t="s">
        <v>634</v>
      </c>
      <c r="D40" s="1" t="s">
        <v>635</v>
      </c>
      <c r="E40" s="1" t="s">
        <v>636</v>
      </c>
      <c r="F40" s="1" t="s">
        <v>473</v>
      </c>
      <c r="G40" s="1" t="s">
        <v>397</v>
      </c>
      <c r="H40" s="1" t="s">
        <v>398</v>
      </c>
      <c r="I40" s="1" t="s">
        <v>637</v>
      </c>
      <c r="J40" s="1" t="s">
        <v>30</v>
      </c>
      <c r="K40" s="1" t="s">
        <v>638</v>
      </c>
      <c r="L40" s="1" t="s">
        <v>638</v>
      </c>
      <c r="M40" s="1" t="s">
        <v>401</v>
      </c>
      <c r="N40" s="1" t="s">
        <v>401</v>
      </c>
      <c r="O40" s="1" t="s">
        <v>402</v>
      </c>
      <c r="P40" s="1" t="s">
        <v>403</v>
      </c>
      <c r="Q40" s="1" t="s">
        <v>404</v>
      </c>
      <c r="R40" s="1" t="s">
        <v>639</v>
      </c>
      <c r="S40" s="1" t="s">
        <v>406</v>
      </c>
      <c r="T40" s="1" t="s">
        <v>407</v>
      </c>
      <c r="U40" s="1" t="s">
        <v>408</v>
      </c>
    </row>
    <row r="41" s="1" customFormat="1" spans="1:21">
      <c r="A41" s="3">
        <v>18249186365</v>
      </c>
      <c r="B41" s="1" t="s">
        <v>640</v>
      </c>
      <c r="C41" s="1" t="s">
        <v>641</v>
      </c>
      <c r="D41" s="1" t="s">
        <v>642</v>
      </c>
      <c r="E41" s="1" t="s">
        <v>643</v>
      </c>
      <c r="F41" s="1" t="s">
        <v>393</v>
      </c>
      <c r="G41" s="1" t="s">
        <v>397</v>
      </c>
      <c r="H41" s="1" t="s">
        <v>398</v>
      </c>
      <c r="I41" s="1" t="s">
        <v>644</v>
      </c>
      <c r="J41" s="1" t="s">
        <v>30</v>
      </c>
      <c r="K41" s="1" t="s">
        <v>645</v>
      </c>
      <c r="L41" s="1" t="s">
        <v>645</v>
      </c>
      <c r="M41" s="1" t="s">
        <v>401</v>
      </c>
      <c r="N41" s="1" t="s">
        <v>401</v>
      </c>
      <c r="O41" s="1" t="s">
        <v>402</v>
      </c>
      <c r="P41" s="1" t="s">
        <v>403</v>
      </c>
      <c r="Q41" s="1" t="s">
        <v>404</v>
      </c>
      <c r="R41" s="1" t="s">
        <v>646</v>
      </c>
      <c r="S41" s="1" t="s">
        <v>406</v>
      </c>
      <c r="T41" s="1" t="s">
        <v>407</v>
      </c>
      <c r="U41" s="1" t="s">
        <v>408</v>
      </c>
    </row>
    <row r="42" s="1" customFormat="1" spans="1:21">
      <c r="A42" s="3">
        <v>18247180355</v>
      </c>
      <c r="B42" s="1" t="s">
        <v>640</v>
      </c>
      <c r="C42" s="1" t="s">
        <v>647</v>
      </c>
      <c r="D42" s="1" t="s">
        <v>648</v>
      </c>
      <c r="E42" s="1" t="s">
        <v>649</v>
      </c>
      <c r="F42" s="1" t="s">
        <v>393</v>
      </c>
      <c r="G42" s="1" t="s">
        <v>397</v>
      </c>
      <c r="H42" s="1" t="s">
        <v>398</v>
      </c>
      <c r="I42" s="1" t="s">
        <v>650</v>
      </c>
      <c r="J42" s="1" t="s">
        <v>30</v>
      </c>
      <c r="K42" s="1" t="s">
        <v>651</v>
      </c>
      <c r="L42" s="1" t="s">
        <v>651</v>
      </c>
      <c r="M42" s="1" t="s">
        <v>401</v>
      </c>
      <c r="N42" s="1" t="s">
        <v>401</v>
      </c>
      <c r="O42" s="1" t="s">
        <v>402</v>
      </c>
      <c r="P42" s="1" t="s">
        <v>403</v>
      </c>
      <c r="Q42" s="1" t="s">
        <v>404</v>
      </c>
      <c r="R42" s="1" t="s">
        <v>652</v>
      </c>
      <c r="S42" s="1" t="s">
        <v>406</v>
      </c>
      <c r="T42" s="1" t="s">
        <v>407</v>
      </c>
      <c r="U42" s="1" t="s">
        <v>408</v>
      </c>
    </row>
    <row r="43" s="1" customFormat="1" spans="1:21">
      <c r="A43" s="3">
        <v>18222703640</v>
      </c>
      <c r="B43" s="1" t="s">
        <v>653</v>
      </c>
      <c r="C43" s="1" t="s">
        <v>654</v>
      </c>
      <c r="D43" s="1" t="s">
        <v>655</v>
      </c>
      <c r="E43" s="1" t="s">
        <v>656</v>
      </c>
      <c r="F43" s="1" t="s">
        <v>393</v>
      </c>
      <c r="G43" s="1" t="s">
        <v>397</v>
      </c>
      <c r="H43" s="1" t="s">
        <v>398</v>
      </c>
      <c r="I43" s="1" t="s">
        <v>657</v>
      </c>
      <c r="J43" s="1" t="s">
        <v>30</v>
      </c>
      <c r="K43" s="1" t="s">
        <v>658</v>
      </c>
      <c r="L43" s="1" t="s">
        <v>658</v>
      </c>
      <c r="M43" s="1" t="s">
        <v>401</v>
      </c>
      <c r="N43" s="1" t="s">
        <v>401</v>
      </c>
      <c r="O43" s="1" t="s">
        <v>402</v>
      </c>
      <c r="P43" s="1" t="s">
        <v>403</v>
      </c>
      <c r="Q43" s="1" t="s">
        <v>404</v>
      </c>
      <c r="R43" s="1" t="s">
        <v>659</v>
      </c>
      <c r="S43" s="1" t="s">
        <v>406</v>
      </c>
      <c r="T43" s="1" t="s">
        <v>407</v>
      </c>
      <c r="U43" s="1" t="s">
        <v>408</v>
      </c>
    </row>
    <row r="44" s="1" customFormat="1" spans="1:21">
      <c r="A44" s="3">
        <v>18278780012</v>
      </c>
      <c r="B44" s="1" t="s">
        <v>660</v>
      </c>
      <c r="C44" s="1" t="s">
        <v>661</v>
      </c>
      <c r="D44" s="1" t="s">
        <v>562</v>
      </c>
      <c r="E44" s="1" t="s">
        <v>662</v>
      </c>
      <c r="F44" s="1" t="s">
        <v>393</v>
      </c>
      <c r="G44" s="1" t="s">
        <v>397</v>
      </c>
      <c r="H44" s="1" t="s">
        <v>398</v>
      </c>
      <c r="I44" s="1" t="s">
        <v>663</v>
      </c>
      <c r="J44" s="1" t="s">
        <v>30</v>
      </c>
      <c r="K44" s="1" t="s">
        <v>565</v>
      </c>
      <c r="L44" s="1" t="s">
        <v>565</v>
      </c>
      <c r="M44" s="1" t="s">
        <v>401</v>
      </c>
      <c r="N44" s="1" t="s">
        <v>401</v>
      </c>
      <c r="O44" s="1" t="s">
        <v>402</v>
      </c>
      <c r="P44" s="1" t="s">
        <v>403</v>
      </c>
      <c r="Q44" s="1" t="s">
        <v>404</v>
      </c>
      <c r="R44" s="1" t="s">
        <v>664</v>
      </c>
      <c r="S44" s="1" t="s">
        <v>406</v>
      </c>
      <c r="T44" s="1" t="s">
        <v>407</v>
      </c>
      <c r="U44" s="1" t="s">
        <v>408</v>
      </c>
    </row>
    <row r="45" s="1" customFormat="1" spans="1:21">
      <c r="A45" s="3">
        <v>18278650113</v>
      </c>
      <c r="B45" s="1" t="s">
        <v>660</v>
      </c>
      <c r="C45" s="1" t="s">
        <v>665</v>
      </c>
      <c r="D45" s="1" t="s">
        <v>666</v>
      </c>
      <c r="E45" s="1" t="s">
        <v>667</v>
      </c>
      <c r="F45" s="1" t="s">
        <v>473</v>
      </c>
      <c r="G45" s="1" t="s">
        <v>397</v>
      </c>
      <c r="H45" s="1" t="s">
        <v>398</v>
      </c>
      <c r="I45" s="1" t="s">
        <v>668</v>
      </c>
      <c r="J45" s="1" t="s">
        <v>30</v>
      </c>
      <c r="K45" s="1" t="s">
        <v>669</v>
      </c>
      <c r="L45" s="1" t="s">
        <v>669</v>
      </c>
      <c r="M45" s="1" t="s">
        <v>401</v>
      </c>
      <c r="N45" s="1" t="s">
        <v>401</v>
      </c>
      <c r="O45" s="1" t="s">
        <v>402</v>
      </c>
      <c r="P45" s="1" t="s">
        <v>403</v>
      </c>
      <c r="Q45" s="1" t="s">
        <v>404</v>
      </c>
      <c r="R45" s="1" t="s">
        <v>670</v>
      </c>
      <c r="S45" s="1" t="s">
        <v>406</v>
      </c>
      <c r="T45" s="1" t="s">
        <v>407</v>
      </c>
      <c r="U45" s="1" t="s">
        <v>408</v>
      </c>
    </row>
    <row r="46" s="1" customFormat="1" spans="1:21">
      <c r="A46" s="3">
        <v>18278628745</v>
      </c>
      <c r="B46" s="1" t="s">
        <v>660</v>
      </c>
      <c r="C46" s="1" t="s">
        <v>671</v>
      </c>
      <c r="D46" s="1" t="s">
        <v>672</v>
      </c>
      <c r="E46" s="1" t="s">
        <v>673</v>
      </c>
      <c r="F46" s="1" t="s">
        <v>393</v>
      </c>
      <c r="G46" s="1" t="s">
        <v>397</v>
      </c>
      <c r="H46" s="1" t="s">
        <v>398</v>
      </c>
      <c r="I46" s="1" t="s">
        <v>674</v>
      </c>
      <c r="J46" s="1" t="s">
        <v>30</v>
      </c>
      <c r="K46" s="1" t="s">
        <v>675</v>
      </c>
      <c r="L46" s="1" t="s">
        <v>675</v>
      </c>
      <c r="M46" s="1" t="s">
        <v>401</v>
      </c>
      <c r="N46" s="1" t="s">
        <v>401</v>
      </c>
      <c r="O46" s="1" t="s">
        <v>402</v>
      </c>
      <c r="P46" s="1" t="s">
        <v>403</v>
      </c>
      <c r="Q46" s="1" t="s">
        <v>404</v>
      </c>
      <c r="R46" s="1" t="s">
        <v>676</v>
      </c>
      <c r="S46" s="1" t="s">
        <v>406</v>
      </c>
      <c r="T46" s="1" t="s">
        <v>407</v>
      </c>
      <c r="U46" s="1" t="s">
        <v>408</v>
      </c>
    </row>
    <row r="47" s="1" customFormat="1" spans="1:21">
      <c r="A47" s="3">
        <v>18278474337</v>
      </c>
      <c r="B47" s="1" t="s">
        <v>660</v>
      </c>
      <c r="C47" s="1" t="s">
        <v>677</v>
      </c>
      <c r="D47" s="1" t="s">
        <v>678</v>
      </c>
      <c r="E47" s="1" t="s">
        <v>679</v>
      </c>
      <c r="F47" s="1" t="s">
        <v>473</v>
      </c>
      <c r="G47" s="1" t="s">
        <v>397</v>
      </c>
      <c r="H47" s="1" t="s">
        <v>398</v>
      </c>
      <c r="I47" s="1" t="s">
        <v>680</v>
      </c>
      <c r="J47" s="1" t="s">
        <v>30</v>
      </c>
      <c r="K47" s="1" t="s">
        <v>681</v>
      </c>
      <c r="L47" s="1" t="s">
        <v>681</v>
      </c>
      <c r="M47" s="1" t="s">
        <v>401</v>
      </c>
      <c r="N47" s="1" t="s">
        <v>401</v>
      </c>
      <c r="O47" s="1" t="s">
        <v>402</v>
      </c>
      <c r="P47" s="1" t="s">
        <v>403</v>
      </c>
      <c r="Q47" s="1" t="s">
        <v>404</v>
      </c>
      <c r="R47" s="1" t="s">
        <v>682</v>
      </c>
      <c r="S47" s="1" t="s">
        <v>406</v>
      </c>
      <c r="T47" s="1" t="s">
        <v>407</v>
      </c>
      <c r="U47" s="1" t="s">
        <v>408</v>
      </c>
    </row>
    <row r="48" s="1" customFormat="1" spans="1:21">
      <c r="A48" s="3">
        <v>18278414059</v>
      </c>
      <c r="B48" s="1" t="s">
        <v>660</v>
      </c>
      <c r="C48" s="1" t="s">
        <v>683</v>
      </c>
      <c r="D48" s="1" t="s">
        <v>684</v>
      </c>
      <c r="E48" s="1" t="s">
        <v>685</v>
      </c>
      <c r="F48" s="1" t="s">
        <v>393</v>
      </c>
      <c r="G48" s="1" t="s">
        <v>397</v>
      </c>
      <c r="H48" s="1" t="s">
        <v>398</v>
      </c>
      <c r="I48" s="1" t="s">
        <v>686</v>
      </c>
      <c r="J48" s="1" t="s">
        <v>30</v>
      </c>
      <c r="K48" s="1" t="s">
        <v>687</v>
      </c>
      <c r="L48" s="1" t="s">
        <v>687</v>
      </c>
      <c r="M48" s="1" t="s">
        <v>401</v>
      </c>
      <c r="N48" s="1" t="s">
        <v>401</v>
      </c>
      <c r="O48" s="1" t="s">
        <v>402</v>
      </c>
      <c r="P48" s="1" t="s">
        <v>403</v>
      </c>
      <c r="Q48" s="1" t="s">
        <v>404</v>
      </c>
      <c r="R48" s="1" t="s">
        <v>688</v>
      </c>
      <c r="S48" s="1" t="s">
        <v>406</v>
      </c>
      <c r="T48" s="1" t="s">
        <v>407</v>
      </c>
      <c r="U48" s="1" t="s">
        <v>408</v>
      </c>
    </row>
    <row r="49" s="1" customFormat="1" spans="1:21">
      <c r="A49" s="3">
        <v>18277363383</v>
      </c>
      <c r="B49" s="1" t="s">
        <v>689</v>
      </c>
      <c r="C49" s="1" t="s">
        <v>690</v>
      </c>
      <c r="D49" s="1" t="s">
        <v>691</v>
      </c>
      <c r="E49" s="1" t="s">
        <v>692</v>
      </c>
      <c r="F49" s="1" t="s">
        <v>689</v>
      </c>
      <c r="G49" s="1" t="s">
        <v>397</v>
      </c>
      <c r="H49" s="1" t="s">
        <v>398</v>
      </c>
      <c r="I49" s="1" t="s">
        <v>693</v>
      </c>
      <c r="J49" s="1" t="s">
        <v>30</v>
      </c>
      <c r="K49" s="1" t="s">
        <v>694</v>
      </c>
      <c r="L49" s="1" t="s">
        <v>694</v>
      </c>
      <c r="M49" s="1" t="s">
        <v>401</v>
      </c>
      <c r="N49" s="1" t="s">
        <v>401</v>
      </c>
      <c r="O49" s="1" t="s">
        <v>402</v>
      </c>
      <c r="P49" s="1" t="s">
        <v>403</v>
      </c>
      <c r="Q49" s="1" t="s">
        <v>404</v>
      </c>
      <c r="R49" s="1" t="s">
        <v>695</v>
      </c>
      <c r="S49" s="1" t="s">
        <v>406</v>
      </c>
      <c r="T49" s="1" t="s">
        <v>407</v>
      </c>
      <c r="U49" s="1" t="s">
        <v>408</v>
      </c>
    </row>
    <row r="50" s="1" customFormat="1" spans="1:21">
      <c r="A50" s="3">
        <v>18276181408</v>
      </c>
      <c r="B50" s="1" t="s">
        <v>689</v>
      </c>
      <c r="C50" s="1" t="s">
        <v>696</v>
      </c>
      <c r="D50" s="1" t="s">
        <v>697</v>
      </c>
      <c r="E50" s="1" t="s">
        <v>698</v>
      </c>
      <c r="F50" s="1" t="s">
        <v>393</v>
      </c>
      <c r="G50" s="1" t="s">
        <v>397</v>
      </c>
      <c r="H50" s="1" t="s">
        <v>398</v>
      </c>
      <c r="I50" s="1" t="s">
        <v>699</v>
      </c>
      <c r="J50" s="1" t="s">
        <v>30</v>
      </c>
      <c r="K50" s="1" t="s">
        <v>700</v>
      </c>
      <c r="L50" s="1" t="s">
        <v>700</v>
      </c>
      <c r="M50" s="1" t="s">
        <v>401</v>
      </c>
      <c r="N50" s="1" t="s">
        <v>401</v>
      </c>
      <c r="O50" s="1" t="s">
        <v>402</v>
      </c>
      <c r="P50" s="1" t="s">
        <v>403</v>
      </c>
      <c r="Q50" s="1" t="s">
        <v>404</v>
      </c>
      <c r="R50" s="1" t="s">
        <v>701</v>
      </c>
      <c r="S50" s="1" t="s">
        <v>406</v>
      </c>
      <c r="T50" s="1" t="s">
        <v>407</v>
      </c>
      <c r="U50" s="1" t="s">
        <v>408</v>
      </c>
    </row>
    <row r="51" s="1" customFormat="1" spans="1:21">
      <c r="A51" s="3">
        <v>18270916038</v>
      </c>
      <c r="B51" s="1" t="s">
        <v>689</v>
      </c>
      <c r="C51" s="1" t="s">
        <v>702</v>
      </c>
      <c r="D51" s="1" t="s">
        <v>703</v>
      </c>
      <c r="E51" s="1" t="s">
        <v>704</v>
      </c>
      <c r="F51" s="1" t="s">
        <v>541</v>
      </c>
      <c r="G51" s="1" t="s">
        <v>397</v>
      </c>
      <c r="H51" s="1" t="s">
        <v>398</v>
      </c>
      <c r="I51" s="1" t="s">
        <v>705</v>
      </c>
      <c r="J51" s="1" t="s">
        <v>30</v>
      </c>
      <c r="K51" s="1" t="s">
        <v>706</v>
      </c>
      <c r="L51" s="1" t="s">
        <v>706</v>
      </c>
      <c r="M51" s="1" t="s">
        <v>401</v>
      </c>
      <c r="N51" s="1" t="s">
        <v>401</v>
      </c>
      <c r="O51" s="1" t="s">
        <v>402</v>
      </c>
      <c r="P51" s="1" t="s">
        <v>403</v>
      </c>
      <c r="Q51" s="1" t="s">
        <v>404</v>
      </c>
      <c r="R51" s="1" t="s">
        <v>707</v>
      </c>
      <c r="S51" s="1" t="s">
        <v>406</v>
      </c>
      <c r="T51" s="1" t="s">
        <v>407</v>
      </c>
      <c r="U51" s="1" t="s">
        <v>408</v>
      </c>
    </row>
    <row r="52" s="1" customFormat="1" spans="1:21">
      <c r="A52" s="3">
        <v>18270694121</v>
      </c>
      <c r="B52" s="1" t="s">
        <v>689</v>
      </c>
      <c r="C52" s="1" t="s">
        <v>708</v>
      </c>
      <c r="D52" s="1" t="s">
        <v>709</v>
      </c>
      <c r="E52" s="1" t="s">
        <v>710</v>
      </c>
      <c r="F52" s="1" t="s">
        <v>393</v>
      </c>
      <c r="G52" s="1" t="s">
        <v>397</v>
      </c>
      <c r="H52" s="1" t="s">
        <v>398</v>
      </c>
      <c r="I52" s="1" t="s">
        <v>711</v>
      </c>
      <c r="J52" s="1" t="s">
        <v>30</v>
      </c>
      <c r="K52" s="1" t="s">
        <v>712</v>
      </c>
      <c r="L52" s="1" t="s">
        <v>712</v>
      </c>
      <c r="M52" s="1" t="s">
        <v>401</v>
      </c>
      <c r="N52" s="1" t="s">
        <v>401</v>
      </c>
      <c r="O52" s="1" t="s">
        <v>402</v>
      </c>
      <c r="P52" s="1" t="s">
        <v>403</v>
      </c>
      <c r="Q52" s="1" t="s">
        <v>404</v>
      </c>
      <c r="R52" s="1" t="s">
        <v>713</v>
      </c>
      <c r="S52" s="1" t="s">
        <v>406</v>
      </c>
      <c r="T52" s="1" t="s">
        <v>407</v>
      </c>
      <c r="U52" s="1" t="s">
        <v>408</v>
      </c>
    </row>
    <row r="53" s="1" customFormat="1" spans="1:21">
      <c r="A53" s="3">
        <v>18230172693</v>
      </c>
      <c r="B53" s="1" t="s">
        <v>714</v>
      </c>
      <c r="C53" s="1" t="s">
        <v>715</v>
      </c>
      <c r="D53" s="1" t="s">
        <v>716</v>
      </c>
      <c r="E53" s="1" t="s">
        <v>717</v>
      </c>
      <c r="F53" s="1" t="s">
        <v>473</v>
      </c>
      <c r="G53" s="1" t="s">
        <v>397</v>
      </c>
      <c r="H53" s="1" t="s">
        <v>398</v>
      </c>
      <c r="I53" s="1" t="s">
        <v>718</v>
      </c>
      <c r="J53" s="1" t="s">
        <v>30</v>
      </c>
      <c r="K53" s="1" t="s">
        <v>719</v>
      </c>
      <c r="L53" s="1" t="s">
        <v>719</v>
      </c>
      <c r="M53" s="1" t="s">
        <v>401</v>
      </c>
      <c r="N53" s="1" t="s">
        <v>401</v>
      </c>
      <c r="O53" s="1" t="s">
        <v>402</v>
      </c>
      <c r="P53" s="1" t="s">
        <v>403</v>
      </c>
      <c r="Q53" s="1" t="s">
        <v>404</v>
      </c>
      <c r="R53" s="1" t="s">
        <v>720</v>
      </c>
      <c r="S53" s="1" t="s">
        <v>406</v>
      </c>
      <c r="T53" s="1" t="s">
        <v>407</v>
      </c>
      <c r="U53" s="1" t="s">
        <v>408</v>
      </c>
    </row>
    <row r="54" s="1" customFormat="1" spans="1:21">
      <c r="A54" s="3">
        <v>18209312952</v>
      </c>
      <c r="B54" s="1" t="s">
        <v>721</v>
      </c>
      <c r="C54" s="1" t="s">
        <v>722</v>
      </c>
      <c r="D54" s="1" t="s">
        <v>723</v>
      </c>
      <c r="E54" s="1" t="s">
        <v>724</v>
      </c>
      <c r="F54" s="1" t="s">
        <v>393</v>
      </c>
      <c r="G54" s="1" t="s">
        <v>397</v>
      </c>
      <c r="H54" s="1" t="s">
        <v>398</v>
      </c>
      <c r="I54" s="1" t="s">
        <v>725</v>
      </c>
      <c r="J54" s="1" t="s">
        <v>30</v>
      </c>
      <c r="K54" s="1" t="s">
        <v>726</v>
      </c>
      <c r="L54" s="1" t="s">
        <v>726</v>
      </c>
      <c r="M54" s="1" t="s">
        <v>401</v>
      </c>
      <c r="N54" s="1" t="s">
        <v>401</v>
      </c>
      <c r="O54" s="1" t="s">
        <v>402</v>
      </c>
      <c r="P54" s="1" t="s">
        <v>403</v>
      </c>
      <c r="Q54" s="1" t="s">
        <v>404</v>
      </c>
      <c r="R54" s="1" t="s">
        <v>727</v>
      </c>
      <c r="S54" s="1" t="s">
        <v>406</v>
      </c>
      <c r="T54" s="1" t="s">
        <v>407</v>
      </c>
      <c r="U54" s="1" t="s">
        <v>408</v>
      </c>
    </row>
    <row r="55" s="1" customFormat="1" spans="1:21">
      <c r="A55" s="3">
        <v>18197068656</v>
      </c>
      <c r="B55" s="1" t="s">
        <v>728</v>
      </c>
      <c r="C55" s="1" t="s">
        <v>729</v>
      </c>
      <c r="D55" s="1" t="s">
        <v>730</v>
      </c>
      <c r="E55" s="1" t="s">
        <v>731</v>
      </c>
      <c r="F55" s="1" t="s">
        <v>393</v>
      </c>
      <c r="G55" s="1" t="s">
        <v>397</v>
      </c>
      <c r="H55" s="1" t="s">
        <v>398</v>
      </c>
      <c r="I55" s="1" t="s">
        <v>732</v>
      </c>
      <c r="J55" s="1" t="s">
        <v>30</v>
      </c>
      <c r="K55" s="1" t="s">
        <v>608</v>
      </c>
      <c r="L55" s="1" t="s">
        <v>608</v>
      </c>
      <c r="M55" s="1" t="s">
        <v>401</v>
      </c>
      <c r="N55" s="1" t="s">
        <v>401</v>
      </c>
      <c r="O55" s="1" t="s">
        <v>402</v>
      </c>
      <c r="P55" s="1" t="s">
        <v>403</v>
      </c>
      <c r="Q55" s="1" t="s">
        <v>404</v>
      </c>
      <c r="R55" s="1" t="s">
        <v>733</v>
      </c>
      <c r="S55" s="1" t="s">
        <v>406</v>
      </c>
      <c r="T55" s="1" t="s">
        <v>407</v>
      </c>
      <c r="U55" s="1" t="s">
        <v>408</v>
      </c>
    </row>
    <row r="56" s="1" customFormat="1" spans="1:21">
      <c r="A56" s="3">
        <v>18196657006</v>
      </c>
      <c r="B56" s="1" t="s">
        <v>728</v>
      </c>
      <c r="C56" s="1" t="s">
        <v>734</v>
      </c>
      <c r="D56" s="1" t="s">
        <v>648</v>
      </c>
      <c r="E56" s="1" t="s">
        <v>735</v>
      </c>
      <c r="F56" s="1" t="s">
        <v>393</v>
      </c>
      <c r="G56" s="1" t="s">
        <v>397</v>
      </c>
      <c r="H56" s="1" t="s">
        <v>398</v>
      </c>
      <c r="I56" s="1" t="s">
        <v>736</v>
      </c>
      <c r="J56" s="1" t="s">
        <v>30</v>
      </c>
      <c r="K56" s="1" t="s">
        <v>737</v>
      </c>
      <c r="L56" s="1" t="s">
        <v>737</v>
      </c>
      <c r="M56" s="1" t="s">
        <v>401</v>
      </c>
      <c r="N56" s="1" t="s">
        <v>401</v>
      </c>
      <c r="O56" s="1" t="s">
        <v>402</v>
      </c>
      <c r="P56" s="1" t="s">
        <v>403</v>
      </c>
      <c r="Q56" s="1" t="s">
        <v>404</v>
      </c>
      <c r="R56" s="1" t="s">
        <v>738</v>
      </c>
      <c r="S56" s="1" t="s">
        <v>406</v>
      </c>
      <c r="T56" s="1" t="s">
        <v>407</v>
      </c>
      <c r="U56" s="1" t="s">
        <v>408</v>
      </c>
    </row>
    <row r="57" s="1" customFormat="1" spans="1:21">
      <c r="A57" s="3">
        <v>18178754150</v>
      </c>
      <c r="B57" s="1" t="s">
        <v>739</v>
      </c>
      <c r="C57" s="1" t="s">
        <v>740</v>
      </c>
      <c r="D57" s="1" t="s">
        <v>741</v>
      </c>
      <c r="E57" s="1" t="s">
        <v>742</v>
      </c>
      <c r="F57" s="1" t="s">
        <v>473</v>
      </c>
      <c r="G57" s="1" t="s">
        <v>397</v>
      </c>
      <c r="H57" s="1" t="s">
        <v>398</v>
      </c>
      <c r="I57" s="1" t="s">
        <v>743</v>
      </c>
      <c r="J57" s="1" t="s">
        <v>30</v>
      </c>
      <c r="K57" s="1" t="s">
        <v>744</v>
      </c>
      <c r="L57" s="1" t="s">
        <v>744</v>
      </c>
      <c r="M57" s="1" t="s">
        <v>401</v>
      </c>
      <c r="N57" s="1" t="s">
        <v>401</v>
      </c>
      <c r="O57" s="1" t="s">
        <v>402</v>
      </c>
      <c r="P57" s="1" t="s">
        <v>403</v>
      </c>
      <c r="Q57" s="1" t="s">
        <v>404</v>
      </c>
      <c r="R57" s="1" t="s">
        <v>745</v>
      </c>
      <c r="S57" s="1" t="s">
        <v>406</v>
      </c>
      <c r="T57" s="1" t="s">
        <v>407</v>
      </c>
      <c r="U57" s="1" t="s">
        <v>408</v>
      </c>
    </row>
    <row r="58" s="1" customFormat="1" spans="1:21">
      <c r="A58" s="3">
        <v>18210466293</v>
      </c>
      <c r="B58" s="1" t="s">
        <v>721</v>
      </c>
      <c r="C58" s="1" t="s">
        <v>746</v>
      </c>
      <c r="D58" s="1" t="s">
        <v>747</v>
      </c>
      <c r="E58" s="1" t="s">
        <v>748</v>
      </c>
      <c r="F58" s="1" t="s">
        <v>393</v>
      </c>
      <c r="G58" s="1" t="s">
        <v>397</v>
      </c>
      <c r="H58" s="1" t="s">
        <v>398</v>
      </c>
      <c r="I58" s="1" t="s">
        <v>749</v>
      </c>
      <c r="J58" s="1" t="s">
        <v>30</v>
      </c>
      <c r="K58" s="1" t="s">
        <v>750</v>
      </c>
      <c r="L58" s="1" t="s">
        <v>750</v>
      </c>
      <c r="M58" s="1" t="s">
        <v>401</v>
      </c>
      <c r="N58" s="1" t="s">
        <v>401</v>
      </c>
      <c r="O58" s="1" t="s">
        <v>402</v>
      </c>
      <c r="P58" s="1" t="s">
        <v>403</v>
      </c>
      <c r="Q58" s="1" t="s">
        <v>404</v>
      </c>
      <c r="R58" s="1" t="s">
        <v>751</v>
      </c>
      <c r="S58" s="1" t="s">
        <v>406</v>
      </c>
      <c r="T58" s="1" t="s">
        <v>407</v>
      </c>
      <c r="U58" s="1" t="s">
        <v>408</v>
      </c>
    </row>
    <row r="59" s="1" customFormat="1" spans="1:21">
      <c r="A59" s="3">
        <v>18190589678</v>
      </c>
      <c r="B59" s="1" t="s">
        <v>752</v>
      </c>
      <c r="C59" s="1" t="s">
        <v>753</v>
      </c>
      <c r="D59" s="1" t="s">
        <v>754</v>
      </c>
      <c r="E59" s="1" t="s">
        <v>755</v>
      </c>
      <c r="F59" s="1" t="s">
        <v>522</v>
      </c>
      <c r="G59" s="1" t="s">
        <v>397</v>
      </c>
      <c r="H59" s="1" t="s">
        <v>398</v>
      </c>
      <c r="I59" s="1" t="s">
        <v>756</v>
      </c>
      <c r="J59" s="1" t="s">
        <v>30</v>
      </c>
      <c r="K59" s="1" t="s">
        <v>757</v>
      </c>
      <c r="L59" s="1" t="s">
        <v>757</v>
      </c>
      <c r="M59" s="1" t="s">
        <v>401</v>
      </c>
      <c r="N59" s="1" t="s">
        <v>401</v>
      </c>
      <c r="O59" s="1" t="s">
        <v>402</v>
      </c>
      <c r="P59" s="1" t="s">
        <v>403</v>
      </c>
      <c r="Q59" s="1" t="s">
        <v>404</v>
      </c>
      <c r="R59" s="1" t="s">
        <v>758</v>
      </c>
      <c r="S59" s="1" t="s">
        <v>406</v>
      </c>
      <c r="T59" s="1" t="s">
        <v>407</v>
      </c>
      <c r="U59" s="1" t="s">
        <v>408</v>
      </c>
    </row>
    <row r="60" s="1" customFormat="1" spans="1:21">
      <c r="A60" s="3">
        <v>18183262159</v>
      </c>
      <c r="B60" s="1" t="s">
        <v>752</v>
      </c>
      <c r="C60" s="1" t="s">
        <v>759</v>
      </c>
      <c r="D60" s="1" t="s">
        <v>760</v>
      </c>
      <c r="E60" s="1" t="s">
        <v>761</v>
      </c>
      <c r="F60" s="1" t="s">
        <v>393</v>
      </c>
      <c r="G60" s="1" t="s">
        <v>397</v>
      </c>
      <c r="H60" s="1" t="s">
        <v>398</v>
      </c>
      <c r="I60" s="1" t="s">
        <v>762</v>
      </c>
      <c r="J60" s="1" t="s">
        <v>30</v>
      </c>
      <c r="K60" s="1" t="s">
        <v>763</v>
      </c>
      <c r="L60" s="1" t="s">
        <v>763</v>
      </c>
      <c r="M60" s="1" t="s">
        <v>401</v>
      </c>
      <c r="N60" s="1" t="s">
        <v>401</v>
      </c>
      <c r="O60" s="1" t="s">
        <v>402</v>
      </c>
      <c r="P60" s="1" t="s">
        <v>403</v>
      </c>
      <c r="Q60" s="1" t="s">
        <v>404</v>
      </c>
      <c r="R60" s="1" t="s">
        <v>764</v>
      </c>
      <c r="S60" s="1" t="s">
        <v>406</v>
      </c>
      <c r="T60" s="1" t="s">
        <v>407</v>
      </c>
      <c r="U60" s="1" t="s">
        <v>408</v>
      </c>
    </row>
    <row r="61" s="1" customFormat="1" spans="1:21">
      <c r="A61" s="3">
        <v>18158902642</v>
      </c>
      <c r="B61" s="1" t="s">
        <v>765</v>
      </c>
      <c r="C61" s="1" t="s">
        <v>766</v>
      </c>
      <c r="D61" s="1" t="s">
        <v>767</v>
      </c>
      <c r="E61" s="1" t="s">
        <v>768</v>
      </c>
      <c r="F61" s="1" t="s">
        <v>393</v>
      </c>
      <c r="G61" s="1" t="s">
        <v>397</v>
      </c>
      <c r="H61" s="1" t="s">
        <v>398</v>
      </c>
      <c r="I61" s="1" t="s">
        <v>769</v>
      </c>
      <c r="J61" s="1" t="s">
        <v>30</v>
      </c>
      <c r="K61" s="1" t="s">
        <v>770</v>
      </c>
      <c r="L61" s="1" t="s">
        <v>770</v>
      </c>
      <c r="M61" s="1" t="s">
        <v>401</v>
      </c>
      <c r="N61" s="1" t="s">
        <v>401</v>
      </c>
      <c r="O61" s="1" t="s">
        <v>402</v>
      </c>
      <c r="P61" s="1" t="s">
        <v>403</v>
      </c>
      <c r="Q61" s="1" t="s">
        <v>404</v>
      </c>
      <c r="R61" s="1" t="s">
        <v>771</v>
      </c>
      <c r="S61" s="1" t="s">
        <v>406</v>
      </c>
      <c r="T61" s="1" t="s">
        <v>407</v>
      </c>
      <c r="U61" s="1" t="s">
        <v>408</v>
      </c>
    </row>
    <row r="62" s="1" customFormat="1" spans="1:21">
      <c r="A62" s="3">
        <v>18151678870</v>
      </c>
      <c r="B62" s="1" t="s">
        <v>772</v>
      </c>
      <c r="C62" s="1" t="s">
        <v>773</v>
      </c>
      <c r="D62" s="1" t="s">
        <v>774</v>
      </c>
      <c r="E62" s="1" t="s">
        <v>775</v>
      </c>
      <c r="F62" s="1" t="s">
        <v>393</v>
      </c>
      <c r="G62" s="1" t="s">
        <v>397</v>
      </c>
      <c r="H62" s="1" t="s">
        <v>398</v>
      </c>
      <c r="I62" s="1" t="s">
        <v>776</v>
      </c>
      <c r="J62" s="1" t="s">
        <v>30</v>
      </c>
      <c r="K62" s="1" t="s">
        <v>777</v>
      </c>
      <c r="L62" s="1" t="s">
        <v>777</v>
      </c>
      <c r="M62" s="1" t="s">
        <v>401</v>
      </c>
      <c r="N62" s="1" t="s">
        <v>401</v>
      </c>
      <c r="O62" s="1" t="s">
        <v>402</v>
      </c>
      <c r="P62" s="1" t="s">
        <v>403</v>
      </c>
      <c r="Q62" s="1" t="s">
        <v>404</v>
      </c>
      <c r="R62" s="1" t="s">
        <v>778</v>
      </c>
      <c r="S62" s="1" t="s">
        <v>406</v>
      </c>
      <c r="T62" s="1" t="s">
        <v>407</v>
      </c>
      <c r="U62" s="1" t="s">
        <v>408</v>
      </c>
    </row>
    <row r="63" s="1" customFormat="1" spans="1:21">
      <c r="A63" s="3">
        <v>18131604411</v>
      </c>
      <c r="B63" s="1" t="s">
        <v>779</v>
      </c>
      <c r="C63" s="1" t="s">
        <v>780</v>
      </c>
      <c r="D63" s="1" t="s">
        <v>767</v>
      </c>
      <c r="E63" s="1" t="s">
        <v>781</v>
      </c>
      <c r="F63" s="1" t="s">
        <v>393</v>
      </c>
      <c r="G63" s="1" t="s">
        <v>397</v>
      </c>
      <c r="H63" s="1" t="s">
        <v>398</v>
      </c>
      <c r="I63" s="1" t="s">
        <v>782</v>
      </c>
      <c r="J63" s="1" t="s">
        <v>30</v>
      </c>
      <c r="K63" s="1" t="s">
        <v>783</v>
      </c>
      <c r="L63" s="1" t="s">
        <v>783</v>
      </c>
      <c r="M63" s="1" t="s">
        <v>401</v>
      </c>
      <c r="N63" s="1" t="s">
        <v>401</v>
      </c>
      <c r="O63" s="1" t="s">
        <v>402</v>
      </c>
      <c r="P63" s="1" t="s">
        <v>403</v>
      </c>
      <c r="Q63" s="1" t="s">
        <v>404</v>
      </c>
      <c r="R63" s="1" t="s">
        <v>784</v>
      </c>
      <c r="S63" s="1" t="s">
        <v>406</v>
      </c>
      <c r="T63" s="1" t="s">
        <v>407</v>
      </c>
      <c r="U63" s="1" t="s">
        <v>408</v>
      </c>
    </row>
    <row r="64" s="1" customFormat="1" spans="1:21">
      <c r="A64" s="3">
        <v>18055624331</v>
      </c>
      <c r="B64" s="1" t="s">
        <v>785</v>
      </c>
      <c r="C64" s="1" t="s">
        <v>786</v>
      </c>
      <c r="D64" s="1" t="s">
        <v>787</v>
      </c>
      <c r="E64" s="1" t="s">
        <v>788</v>
      </c>
      <c r="F64" s="1" t="s">
        <v>522</v>
      </c>
      <c r="G64" s="1" t="s">
        <v>397</v>
      </c>
      <c r="H64" s="1" t="s">
        <v>398</v>
      </c>
      <c r="I64" s="1" t="s">
        <v>789</v>
      </c>
      <c r="J64" s="1" t="s">
        <v>30</v>
      </c>
      <c r="K64" s="1" t="s">
        <v>790</v>
      </c>
      <c r="L64" s="1" t="s">
        <v>790</v>
      </c>
      <c r="M64" s="1" t="s">
        <v>401</v>
      </c>
      <c r="N64" s="1" t="s">
        <v>401</v>
      </c>
      <c r="O64" s="1" t="s">
        <v>402</v>
      </c>
      <c r="P64" s="1" t="s">
        <v>403</v>
      </c>
      <c r="Q64" s="1" t="s">
        <v>404</v>
      </c>
      <c r="R64" s="1" t="s">
        <v>791</v>
      </c>
      <c r="S64" s="1" t="s">
        <v>406</v>
      </c>
      <c r="T64" s="1" t="s">
        <v>407</v>
      </c>
      <c r="U64" s="1" t="s">
        <v>408</v>
      </c>
    </row>
    <row r="65" s="1" customFormat="1" spans="1:21">
      <c r="A65" s="3">
        <v>18035985896</v>
      </c>
      <c r="B65" s="1" t="s">
        <v>792</v>
      </c>
      <c r="C65" s="1" t="s">
        <v>793</v>
      </c>
      <c r="D65" s="1" t="s">
        <v>794</v>
      </c>
      <c r="E65" s="1" t="s">
        <v>795</v>
      </c>
      <c r="F65" s="1" t="s">
        <v>393</v>
      </c>
      <c r="G65" s="1" t="s">
        <v>397</v>
      </c>
      <c r="H65" s="1" t="s">
        <v>398</v>
      </c>
      <c r="I65" s="1" t="s">
        <v>796</v>
      </c>
      <c r="J65" s="1" t="s">
        <v>30</v>
      </c>
      <c r="K65" s="1" t="s">
        <v>797</v>
      </c>
      <c r="L65" s="1" t="s">
        <v>797</v>
      </c>
      <c r="M65" s="1" t="s">
        <v>401</v>
      </c>
      <c r="N65" s="1" t="s">
        <v>401</v>
      </c>
      <c r="O65" s="1" t="s">
        <v>402</v>
      </c>
      <c r="P65" s="1" t="s">
        <v>403</v>
      </c>
      <c r="Q65" s="1" t="s">
        <v>404</v>
      </c>
      <c r="R65" s="1" t="s">
        <v>798</v>
      </c>
      <c r="S65" s="1" t="s">
        <v>406</v>
      </c>
      <c r="T65" s="1" t="s">
        <v>407</v>
      </c>
      <c r="U65" s="1" t="s">
        <v>408</v>
      </c>
    </row>
    <row r="66" s="1" customFormat="1" spans="1:21">
      <c r="A66" s="3">
        <v>17984740017</v>
      </c>
      <c r="B66" s="1" t="s">
        <v>799</v>
      </c>
      <c r="C66" s="1" t="s">
        <v>800</v>
      </c>
      <c r="D66" s="1" t="s">
        <v>801</v>
      </c>
      <c r="E66" s="1" t="s">
        <v>802</v>
      </c>
      <c r="F66" s="1" t="s">
        <v>541</v>
      </c>
      <c r="G66" s="1" t="s">
        <v>397</v>
      </c>
      <c r="H66" s="1" t="s">
        <v>398</v>
      </c>
      <c r="I66" s="1" t="s">
        <v>803</v>
      </c>
      <c r="J66" s="1" t="s">
        <v>30</v>
      </c>
      <c r="K66" s="1" t="s">
        <v>804</v>
      </c>
      <c r="L66" s="1" t="s">
        <v>804</v>
      </c>
      <c r="M66" s="1" t="s">
        <v>401</v>
      </c>
      <c r="N66" s="1" t="s">
        <v>401</v>
      </c>
      <c r="O66" s="1" t="s">
        <v>402</v>
      </c>
      <c r="P66" s="1" t="s">
        <v>403</v>
      </c>
      <c r="Q66" s="1" t="s">
        <v>404</v>
      </c>
      <c r="R66" s="1" t="s">
        <v>805</v>
      </c>
      <c r="S66" s="1" t="s">
        <v>406</v>
      </c>
      <c r="T66" s="1" t="s">
        <v>407</v>
      </c>
      <c r="U66" s="1" t="s">
        <v>408</v>
      </c>
    </row>
    <row r="67" s="1" customFormat="1" spans="1:21">
      <c r="A67" s="3">
        <v>17838165475</v>
      </c>
      <c r="B67" s="1" t="s">
        <v>806</v>
      </c>
      <c r="C67" s="1" t="s">
        <v>807</v>
      </c>
      <c r="D67" s="1" t="s">
        <v>808</v>
      </c>
      <c r="E67" s="1" t="s">
        <v>809</v>
      </c>
      <c r="F67" s="1" t="s">
        <v>541</v>
      </c>
      <c r="G67" s="1" t="s">
        <v>397</v>
      </c>
      <c r="H67" s="1" t="s">
        <v>398</v>
      </c>
      <c r="I67" s="1" t="s">
        <v>810</v>
      </c>
      <c r="J67" s="1" t="s">
        <v>30</v>
      </c>
      <c r="K67" s="1" t="s">
        <v>811</v>
      </c>
      <c r="L67" s="1" t="s">
        <v>811</v>
      </c>
      <c r="M67" s="1" t="s">
        <v>401</v>
      </c>
      <c r="N67" s="1" t="s">
        <v>401</v>
      </c>
      <c r="O67" s="1" t="s">
        <v>402</v>
      </c>
      <c r="P67" s="1" t="s">
        <v>403</v>
      </c>
      <c r="Q67" s="1" t="s">
        <v>404</v>
      </c>
      <c r="R67" s="1" t="s">
        <v>812</v>
      </c>
      <c r="S67" s="1" t="s">
        <v>406</v>
      </c>
      <c r="T67" s="1" t="s">
        <v>407</v>
      </c>
      <c r="U67" s="1" t="s">
        <v>408</v>
      </c>
    </row>
    <row r="68" s="1" customFormat="1" spans="1:21">
      <c r="A68" s="3">
        <v>18117653048</v>
      </c>
      <c r="B68" s="1" t="s">
        <v>813</v>
      </c>
      <c r="C68" s="1" t="s">
        <v>814</v>
      </c>
      <c r="D68" s="1" t="s">
        <v>815</v>
      </c>
      <c r="E68" s="1" t="s">
        <v>816</v>
      </c>
      <c r="F68" s="1" t="s">
        <v>393</v>
      </c>
      <c r="G68" s="1" t="s">
        <v>397</v>
      </c>
      <c r="H68" s="1" t="s">
        <v>398</v>
      </c>
      <c r="I68" s="1" t="s">
        <v>817</v>
      </c>
      <c r="J68" s="1" t="s">
        <v>30</v>
      </c>
      <c r="K68" s="1" t="s">
        <v>818</v>
      </c>
      <c r="L68" s="1" t="s">
        <v>818</v>
      </c>
      <c r="M68" s="1" t="s">
        <v>401</v>
      </c>
      <c r="N68" s="1" t="s">
        <v>401</v>
      </c>
      <c r="O68" s="1" t="s">
        <v>402</v>
      </c>
      <c r="P68" s="1" t="s">
        <v>403</v>
      </c>
      <c r="Q68" s="1" t="s">
        <v>404</v>
      </c>
      <c r="R68" s="1" t="s">
        <v>819</v>
      </c>
      <c r="S68" s="1" t="s">
        <v>406</v>
      </c>
      <c r="T68" s="1" t="s">
        <v>407</v>
      </c>
      <c r="U68" s="1" t="s">
        <v>408</v>
      </c>
    </row>
    <row r="69" s="1" customFormat="1" spans="1:21">
      <c r="A69" s="3">
        <v>18103623549</v>
      </c>
      <c r="B69" s="1" t="s">
        <v>820</v>
      </c>
      <c r="C69" s="1" t="s">
        <v>821</v>
      </c>
      <c r="D69" s="1" t="s">
        <v>822</v>
      </c>
      <c r="E69" s="1" t="s">
        <v>823</v>
      </c>
      <c r="F69" s="1" t="s">
        <v>393</v>
      </c>
      <c r="G69" s="1" t="s">
        <v>397</v>
      </c>
      <c r="H69" s="1" t="s">
        <v>398</v>
      </c>
      <c r="I69" s="1" t="s">
        <v>824</v>
      </c>
      <c r="J69" s="1" t="s">
        <v>30</v>
      </c>
      <c r="K69" s="1" t="s">
        <v>825</v>
      </c>
      <c r="L69" s="1" t="s">
        <v>825</v>
      </c>
      <c r="M69" s="1" t="s">
        <v>401</v>
      </c>
      <c r="N69" s="1" t="s">
        <v>401</v>
      </c>
      <c r="O69" s="1" t="s">
        <v>402</v>
      </c>
      <c r="P69" s="1" t="s">
        <v>403</v>
      </c>
      <c r="Q69" s="1" t="s">
        <v>404</v>
      </c>
      <c r="R69" s="1" t="s">
        <v>826</v>
      </c>
      <c r="S69" s="1" t="s">
        <v>406</v>
      </c>
      <c r="T69" s="1" t="s">
        <v>407</v>
      </c>
      <c r="U69" s="1" t="s">
        <v>408</v>
      </c>
    </row>
    <row r="70" s="1" customFormat="1" spans="1:21">
      <c r="A70" s="3">
        <v>17961224821</v>
      </c>
      <c r="B70" s="1" t="s">
        <v>827</v>
      </c>
      <c r="C70" s="1" t="s">
        <v>828</v>
      </c>
      <c r="D70" s="1" t="s">
        <v>829</v>
      </c>
      <c r="E70" s="1" t="s">
        <v>830</v>
      </c>
      <c r="F70" s="1" t="s">
        <v>393</v>
      </c>
      <c r="G70" s="1" t="s">
        <v>397</v>
      </c>
      <c r="H70" s="1" t="s">
        <v>398</v>
      </c>
      <c r="I70" s="1" t="s">
        <v>831</v>
      </c>
      <c r="J70" s="1" t="s">
        <v>30</v>
      </c>
      <c r="K70" s="1" t="s">
        <v>832</v>
      </c>
      <c r="L70" s="1" t="s">
        <v>832</v>
      </c>
      <c r="M70" s="1" t="s">
        <v>401</v>
      </c>
      <c r="N70" s="1" t="s">
        <v>401</v>
      </c>
      <c r="O70" s="1" t="s">
        <v>402</v>
      </c>
      <c r="P70" s="1" t="s">
        <v>403</v>
      </c>
      <c r="Q70" s="1" t="s">
        <v>404</v>
      </c>
      <c r="R70" s="1" t="s">
        <v>833</v>
      </c>
      <c r="S70" s="1" t="s">
        <v>406</v>
      </c>
      <c r="T70" s="1" t="s">
        <v>407</v>
      </c>
      <c r="U70" s="1" t="s">
        <v>408</v>
      </c>
    </row>
    <row r="71" s="1" customFormat="1" spans="1:21">
      <c r="A71" s="3">
        <v>17844408225</v>
      </c>
      <c r="B71" s="1" t="s">
        <v>834</v>
      </c>
      <c r="C71" s="1" t="s">
        <v>835</v>
      </c>
      <c r="D71" s="1" t="s">
        <v>836</v>
      </c>
      <c r="E71" s="1" t="s">
        <v>837</v>
      </c>
      <c r="F71" s="1" t="s">
        <v>522</v>
      </c>
      <c r="G71" s="1" t="s">
        <v>397</v>
      </c>
      <c r="H71" s="1" t="s">
        <v>398</v>
      </c>
      <c r="I71" s="1" t="s">
        <v>838</v>
      </c>
      <c r="J71" s="1" t="s">
        <v>30</v>
      </c>
      <c r="K71" s="1" t="s">
        <v>839</v>
      </c>
      <c r="L71" s="1" t="s">
        <v>839</v>
      </c>
      <c r="M71" s="1" t="s">
        <v>401</v>
      </c>
      <c r="N71" s="1" t="s">
        <v>401</v>
      </c>
      <c r="O71" s="1" t="s">
        <v>402</v>
      </c>
      <c r="P71" s="1" t="s">
        <v>403</v>
      </c>
      <c r="Q71" s="1" t="s">
        <v>404</v>
      </c>
      <c r="R71" s="1" t="s">
        <v>840</v>
      </c>
      <c r="S71" s="1" t="s">
        <v>406</v>
      </c>
      <c r="T71" s="1" t="s">
        <v>407</v>
      </c>
      <c r="U71" s="1" t="s">
        <v>408</v>
      </c>
    </row>
    <row r="72" s="1" customFormat="1" spans="1:21">
      <c r="A72" s="3">
        <v>17678826017</v>
      </c>
      <c r="B72" s="1" t="s">
        <v>841</v>
      </c>
      <c r="C72" s="1" t="s">
        <v>842</v>
      </c>
      <c r="D72" s="1" t="s">
        <v>843</v>
      </c>
      <c r="E72" s="1" t="s">
        <v>844</v>
      </c>
      <c r="F72" s="1" t="s">
        <v>393</v>
      </c>
      <c r="G72" s="1" t="s">
        <v>397</v>
      </c>
      <c r="H72" s="1" t="s">
        <v>398</v>
      </c>
      <c r="I72" s="1" t="s">
        <v>845</v>
      </c>
      <c r="J72" s="1" t="s">
        <v>30</v>
      </c>
      <c r="K72" s="1" t="s">
        <v>846</v>
      </c>
      <c r="L72" s="1" t="s">
        <v>846</v>
      </c>
      <c r="M72" s="1" t="s">
        <v>401</v>
      </c>
      <c r="N72" s="1" t="s">
        <v>401</v>
      </c>
      <c r="O72" s="1" t="s">
        <v>402</v>
      </c>
      <c r="P72" s="1" t="s">
        <v>403</v>
      </c>
      <c r="Q72" s="1" t="s">
        <v>404</v>
      </c>
      <c r="R72" s="1" t="s">
        <v>847</v>
      </c>
      <c r="S72" s="1" t="s">
        <v>406</v>
      </c>
      <c r="T72" s="1" t="s">
        <v>407</v>
      </c>
      <c r="U72" s="1" t="s">
        <v>408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2022-07-13T01:34:56Z</dcterms:created>
  <dcterms:modified xsi:type="dcterms:W3CDTF">2022-07-13T02:02:51Z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9E8A8BFDDDFF47BDA6FDE58EC7A3C510</vt:lpwstr>
  </property>
  <property fmtid="{D5CDD505-2E9C-101B-9397-08002B2CF9AE}" pid="3" name="KSOProductBuildVer">
    <vt:lpwstr>2052-11.1.0.11830</vt:lpwstr>
  </property>
</Properties>
</file>