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对账!$1:$79</definedName>
  </definedNames>
  <calcPr calcId="144525"/>
</workbook>
</file>

<file path=xl/sharedStrings.xml><?xml version="1.0" encoding="utf-8"?>
<sst xmlns="http://schemas.openxmlformats.org/spreadsheetml/2006/main" count="2538" uniqueCount="851">
  <si>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</si>
  <si>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</si>
  <si>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</si>
  <si>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</si>
  <si>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</si>
  <si>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</si>
  <si>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</si>
  <si>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</si>
  <si>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</si>
  <si>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</si>
  <si>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</si>
  <si>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</si>
  <si>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</si>
  <si>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</si>
  <si>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</si>
  <si>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</si>
  <si>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</si>
  <si>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</si>
  <si>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</si>
  <si>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</si>
  <si>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</si>
  <si>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</si>
  <si>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</si>
  <si>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</si>
  <si>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</si>
  <si>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17925842585	</t>
  </si>
  <si>
    <t>Ctrip</t>
  </si>
  <si>
    <t>正常</t>
  </si>
  <si>
    <t>[丹戎士拔]吉隆坡黄金棕榈度假村(Avani Sepang Goldcoast Resort Kuala Lumpur)(5409783)</t>
  </si>
  <si>
    <t>高级房(至少连住2晚及以上)&lt;双人入住&gt;&lt;双早&gt;</t>
  </si>
  <si>
    <t>CNY</t>
  </si>
  <si>
    <t>Heah/Tze Ling</t>
  </si>
  <si>
    <t>CA2019220714CNY</t>
  </si>
  <si>
    <t>未提现</t>
  </si>
  <si>
    <t>携程开票</t>
  </si>
  <si>
    <t xml:space="preserve">2548371	</t>
  </si>
  <si>
    <t xml:space="preserve">663338	</t>
  </si>
  <si>
    <t xml:space="preserve">17925855688	</t>
  </si>
  <si>
    <t>两卧室别墅(至少提前14天预订)&lt;五人入住&gt;&lt;早餐&gt;</t>
  </si>
  <si>
    <t>Heah/Tze Ling,Heah/Tze Ling,Heah/Tze Ling,Heah/Tze Ling,Heah/Tze Ling</t>
  </si>
  <si>
    <t xml:space="preserve">2548376	</t>
  </si>
  <si>
    <t xml:space="preserve">663339	</t>
  </si>
  <si>
    <t xml:space="preserve">17945921301	</t>
  </si>
  <si>
    <t>[苏梅岛]苏梅岛丽思卡尔顿酒店(SHA Extra Plus)(The Ritz-Carlton, Koh Samui(SHA Extra Plus))(13570752)</t>
  </si>
  <si>
    <t>园景套房(至少提前30天预订)(连住4晚及以上)&lt;今日特价 &gt;&lt;双人入住&gt;&lt;双早&gt;</t>
  </si>
  <si>
    <t>Mahoney/Robert ,Dyer/Gareth</t>
  </si>
  <si>
    <t xml:space="preserve">2553970	</t>
  </si>
  <si>
    <t xml:space="preserve">88855347	</t>
  </si>
  <si>
    <t xml:space="preserve">17947985692	</t>
  </si>
  <si>
    <t>[普吉岛]普吉岛西奈奢华酒店(SHA Extra Plus)(Sinae Phuket Luxury Hotel(SHA Extra Plus))(86107074)</t>
  </si>
  <si>
    <t>海景一室特大床泳池别墅&lt;特惠专享&gt;&lt;双人入住&gt;&lt;双早&gt;</t>
  </si>
  <si>
    <t>Almheiri/Mariam</t>
  </si>
  <si>
    <t xml:space="preserve">2554144	</t>
  </si>
  <si>
    <t xml:space="preserve">3303	</t>
  </si>
  <si>
    <t xml:space="preserve">17977641652	</t>
  </si>
  <si>
    <t>[曼谷]诺富特暹罗广场酒店 (SHA Plus+)(Novotel Bangkok on Siam Square (SHA Plus+))(3396335)</t>
  </si>
  <si>
    <t>高级大床房&lt;今日特价 &gt;&lt;双人入住&gt;&lt;无早&gt;</t>
  </si>
  <si>
    <t>LE DUONG THI BAO /TRAN</t>
  </si>
  <si>
    <t xml:space="preserve">2560819	</t>
  </si>
  <si>
    <t xml:space="preserve">818705	</t>
  </si>
  <si>
    <t xml:space="preserve">18069482467	</t>
  </si>
  <si>
    <t>[曼谷]曼谷新浩中央酒店，IHG 酒店  (SHA Extra Plus)(Sindhorn Midtown Hotel Bangkok, an IHG Hotel (SHA Extra Plus))(88933689)</t>
  </si>
  <si>
    <t>尊贵房(连住3晚及以上)&lt;特惠专享&gt;&lt;双人入住&gt;&lt;无早&gt;</t>
  </si>
  <si>
    <t>Miao/Jiachen,SHAO/YAN</t>
  </si>
  <si>
    <t xml:space="preserve">2580345	</t>
  </si>
  <si>
    <t xml:space="preserve">505155	</t>
  </si>
  <si>
    <t>取消</t>
  </si>
  <si>
    <t xml:space="preserve">18084458028	</t>
  </si>
  <si>
    <t>[普吉岛]普吉岛迈考美丽亚酒店(SHA Extra Plus)(Melia Phuket Mai Khao(SHA Extra Plus))(92000607)</t>
  </si>
  <si>
    <t>一卧室别墅（带私人泳池）&lt;特惠专享&gt;&lt;双人入住&gt;&lt;双早&gt;</t>
  </si>
  <si>
    <t>abuferoza/aziza abdulaziz</t>
  </si>
  <si>
    <t xml:space="preserve">2583731	</t>
  </si>
  <si>
    <t xml:space="preserve">24774-6	</t>
  </si>
  <si>
    <t xml:space="preserve">18104311383	</t>
  </si>
  <si>
    <t>[曼谷]曼谷湄南河四季酒店 (SHA Plus+)(Four Seasons Hotel Bangkok at Chao Phraya River (SHA Plus+))(57171815)</t>
  </si>
  <si>
    <t>豪华房&lt;全日特价&gt;&lt;双人入住&gt;&lt;双早&gt;</t>
  </si>
  <si>
    <t>Kushairi/Ezir,Hadtamizi/Fatin Nashra</t>
  </si>
  <si>
    <t xml:space="preserve">2588136	</t>
  </si>
  <si>
    <t xml:space="preserve">102850	</t>
  </si>
  <si>
    <t xml:space="preserve">18108526691	</t>
  </si>
  <si>
    <t>[吉隆坡]辉盛凯贝丽(Capri by Fraser Bukit Bintang)(88638672)</t>
  </si>
  <si>
    <t>豪华大床一室房&lt;双人入住&gt;&lt;双早&gt;</t>
  </si>
  <si>
    <t>Lee Xin Ying/Nicole,Lee Xin Ying/Nicole</t>
  </si>
  <si>
    <t xml:space="preserve">2588819	</t>
  </si>
  <si>
    <t xml:space="preserve">35281151-1	</t>
  </si>
  <si>
    <t xml:space="preserve">18108689372	</t>
  </si>
  <si>
    <t>[吉隆坡]吉隆坡市中心玛雅酒店(Hotel Maya Kuala Lumpur City Centre)(28528339)</t>
  </si>
  <si>
    <t>一室房&lt;双人入住&gt;&lt;双早&gt;</t>
  </si>
  <si>
    <t>Lee/Chris</t>
  </si>
  <si>
    <t xml:space="preserve">2588873	</t>
  </si>
  <si>
    <t xml:space="preserve">246103	</t>
  </si>
  <si>
    <t xml:space="preserve">18115592965	</t>
  </si>
  <si>
    <t>[大雅台]安雅度假酒店(Anya Resort Tagaytay)(28364007)</t>
  </si>
  <si>
    <t>精致特大床套房&lt;限量特价&gt;&lt;双人入住&gt;&lt;双早&gt;</t>
  </si>
  <si>
    <t>Marviluz Casanova/Dang,Marviluz Casanova/Dang</t>
  </si>
  <si>
    <t xml:space="preserve">2590046	</t>
  </si>
  <si>
    <t xml:space="preserve">98987173-1	</t>
  </si>
  <si>
    <t xml:space="preserve">18117939877	</t>
  </si>
  <si>
    <t>[普吉岛]普吉岛西瑞湾威斯汀水疗度假酒店(SHA Extra Plus)(The Westin Siray Bay Resort &amp; Spa, Phuket(SHA Extra Plus))(2586477)</t>
  </si>
  <si>
    <t>海景特大床豪华房(直通泳池)&lt;双人入住&gt;&lt;无早&gt;</t>
  </si>
  <si>
    <t>TANG/JIAOJIAO,LIM/TECK KAI,MIN/QINGJUAN,Shang/Yu</t>
  </si>
  <si>
    <t xml:space="preserve">2590187	</t>
  </si>
  <si>
    <t xml:space="preserve"> 95127451	</t>
  </si>
  <si>
    <t xml:space="preserve">18120613189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</si>
  <si>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</si>
  <si>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</si>
  <si>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Ghee Seng/Tea</t>
  </si>
  <si>
    <t xml:space="preserve">2590780	</t>
  </si>
  <si>
    <t xml:space="preserve">189572225	</t>
  </si>
  <si>
    <t xml:space="preserve">18127184294	</t>
  </si>
  <si>
    <t>甄选豪华特大床房&lt;今日特价 &gt;&lt;双人入住&gt;&lt;适用于除泰国的亚洲客人&gt;&lt;双早&gt;</t>
  </si>
  <si>
    <t>Lim/Ken</t>
  </si>
  <si>
    <t xml:space="preserve">2592085	</t>
  </si>
  <si>
    <t xml:space="preserve">189834115	</t>
  </si>
  <si>
    <t xml:space="preserve">18137859705	</t>
  </si>
  <si>
    <t>[新加坡]新加坡丽思卡尔顿美年酒店 (Staycation Approved)(The Ritz-Carlton, Millenia Singapore (Staycation Approved))(21778169)</t>
  </si>
  <si>
    <t>特级豪华加冷景房(至少连住2晚及以上)&lt;三人入住&gt;&lt;早餐&gt;&lt;普通会员&gt;</t>
  </si>
  <si>
    <t>WEN/JIANG,WEN/XIDONG,WEN/ANGEL,WEN/JUNNANKIM,QIN/TIANQING</t>
  </si>
  <si>
    <t xml:space="preserve">2593918	</t>
  </si>
  <si>
    <t xml:space="preserve"> 70533856	</t>
  </si>
  <si>
    <t xml:space="preserve">18144984848	</t>
  </si>
  <si>
    <t>[民丹岛]瑞僖敦民丹岛度假村(The Residence Bintan)(28562049)</t>
  </si>
  <si>
    <t>海景一卧室高层特大床套房&lt;双人入住&gt;&lt;双早&gt;</t>
  </si>
  <si>
    <t>SHU/WEN</t>
  </si>
  <si>
    <t xml:space="preserve">	</t>
  </si>
  <si>
    <t xml:space="preserve">18158103361	</t>
  </si>
  <si>
    <t>[甲米]甲米奥南辉光酒店(SHA Extra Plus)(Glow Ao Nang Krabi(SHA Extra Plus))(28670424)</t>
  </si>
  <si>
    <t>高级特大床房(连住3晚及以上)&lt;特惠&gt;&lt;双人入住&gt;&lt;双早&gt;</t>
  </si>
  <si>
    <t>Sheng Kung/Lie,Sheng Kung/Lie</t>
  </si>
  <si>
    <t xml:space="preserve">2596804	</t>
  </si>
  <si>
    <t xml:space="preserve">GAN22002500	</t>
  </si>
  <si>
    <t xml:space="preserve">18158503382	</t>
  </si>
  <si>
    <t>[马六甲]马六甲大华酒店(The Majestic Malacca)(28538119)</t>
  </si>
  <si>
    <t>豪华房&lt;双人入住&gt;&lt;双早&gt;</t>
  </si>
  <si>
    <t>Mukherjee/Sarathi,Mukherjee/Sarathi,Mukherjee/Sarathi,Mukherjee/Sarathi</t>
  </si>
  <si>
    <t xml:space="preserve">2596871	</t>
  </si>
  <si>
    <t xml:space="preserve">156175474	</t>
  </si>
  <si>
    <t xml:space="preserve">18163077574	</t>
  </si>
  <si>
    <t>[巴迪安]巴贝多岛疗养酒店(Badian Island Wellness Resort)(8234771)</t>
  </si>
  <si>
    <t>精致套房&lt;双人入住&gt;&lt;双早&gt;</t>
  </si>
  <si>
    <t>Albina/Palkina</t>
  </si>
  <si>
    <t xml:space="preserve">2597482	</t>
  </si>
  <si>
    <t xml:space="preserve">acknowledge	</t>
  </si>
  <si>
    <t xml:space="preserve">18163576668	</t>
  </si>
  <si>
    <t>[兰卡威]丹娜兰卡威豪华度假村及海滩别墅(The Danna Langkawi Luxury Resort &amp; Beach Villa)(4493828)</t>
  </si>
  <si>
    <t>商务房(至少连住2晚及以上)&lt;双人入住&gt;&lt;双早&gt;</t>
  </si>
  <si>
    <t>Kamenker/Victor Jacob</t>
  </si>
  <si>
    <t xml:space="preserve">2597559	</t>
  </si>
  <si>
    <t xml:space="preserve">2312925	</t>
  </si>
  <si>
    <t xml:space="preserve">18167587681	</t>
  </si>
  <si>
    <t>豪华双床房&lt;今日特价 &gt;&lt;双人入住&gt;&lt;适用于除泰国的亚洲客人&gt;&lt;双早&gt;</t>
  </si>
  <si>
    <t>OOI/LEE LIN,OOI/YEW CHONG</t>
  </si>
  <si>
    <t xml:space="preserve">2597989	</t>
  </si>
  <si>
    <t xml:space="preserve">191006450	</t>
  </si>
  <si>
    <t xml:space="preserve">18177646485	</t>
  </si>
  <si>
    <t>[新山]希思尔新山酒店(Thistle Johor Bahru)(5624049)</t>
  </si>
  <si>
    <t>海景行政特大床房&lt;双人入住&gt;&lt;双早&gt;</t>
  </si>
  <si>
    <t>anak nokiat/Wilson wagner</t>
  </si>
  <si>
    <t xml:space="preserve">2599279	</t>
  </si>
  <si>
    <t xml:space="preserve">4168906	</t>
  </si>
  <si>
    <t xml:space="preserve">18178630435	</t>
  </si>
  <si>
    <t>kumar/nantha</t>
  </si>
  <si>
    <t xml:space="preserve">2599450	</t>
  </si>
  <si>
    <t xml:space="preserve">191522295	</t>
  </si>
  <si>
    <t xml:space="preserve">18222990140	</t>
  </si>
  <si>
    <t>[努沙再也]新山青松度假村(Pinetree Marina Resort)(95225662)</t>
  </si>
  <si>
    <t>三卧室尊贵房&lt;六人入住&gt;&lt;特价&gt;&lt;早餐&gt;</t>
  </si>
  <si>
    <t>Ruzman/Nazatul Khadijah</t>
  </si>
  <si>
    <t xml:space="preserve">2604900	</t>
  </si>
  <si>
    <t xml:space="preserve">101983	</t>
  </si>
  <si>
    <t xml:space="preserve">18232534773	</t>
  </si>
  <si>
    <t>两卧室行政房&lt;四人入住&gt;&lt;特价&gt;&lt;早餐&gt;</t>
  </si>
  <si>
    <t>TAN/TIEN LI</t>
  </si>
  <si>
    <t xml:space="preserve">2606135	</t>
  </si>
  <si>
    <t xml:space="preserve">102009	</t>
  </si>
  <si>
    <t xml:space="preserve">18237829478	</t>
  </si>
  <si>
    <t>CHYE/MELVIN ZONG DE</t>
  </si>
  <si>
    <t xml:space="preserve">2606696	</t>
  </si>
  <si>
    <t xml:space="preserve">193333206	</t>
  </si>
  <si>
    <t xml:space="preserve">18241112187	</t>
  </si>
  <si>
    <t>[努沙再也]双威大盒子酒店(Sunway Hotel Big Box)(91411884)</t>
  </si>
  <si>
    <t>豪华双床房&lt;双人入住&gt;&lt;双早&gt;</t>
  </si>
  <si>
    <t>CHEE MING/FANG</t>
  </si>
  <si>
    <t xml:space="preserve">2606892	</t>
  </si>
  <si>
    <t xml:space="preserve">40662	</t>
  </si>
  <si>
    <t xml:space="preserve">18241122050	</t>
  </si>
  <si>
    <t>豪华特大床房&lt;双人入住&gt;&lt;双早&gt;</t>
  </si>
  <si>
    <t>MING/FANG</t>
  </si>
  <si>
    <t xml:space="preserve">2606894	</t>
  </si>
  <si>
    <t xml:space="preserve">40664	</t>
  </si>
  <si>
    <t xml:space="preserve">18242258255	</t>
  </si>
  <si>
    <t>行政特大床房&lt;双人入住&gt;&lt;双早&gt;</t>
  </si>
  <si>
    <t>Chakraborty/Soumik,Chakraborty/Soumik,Chakraborty/Soumik,Chakraborty/Soumik</t>
  </si>
  <si>
    <t xml:space="preserve">2607119	</t>
  </si>
  <si>
    <t xml:space="preserve">4170409	</t>
  </si>
  <si>
    <t xml:space="preserve">18253052951	</t>
  </si>
  <si>
    <t>豪华房(至少连住2晚及以上)&lt;双人入住&gt;&lt;双早&gt;</t>
  </si>
  <si>
    <t>ZHANG/HUA</t>
  </si>
  <si>
    <t xml:space="preserve">2608188	</t>
  </si>
  <si>
    <t xml:space="preserve">156783386	</t>
  </si>
  <si>
    <t xml:space="preserve">18254827154	</t>
  </si>
  <si>
    <t>[乔治市]槟城尼奥酒店 (槟城对抗新冠肺炎认证)(Neo+ Penang (PenangFightCovid-19 Certified))(24052379)</t>
  </si>
  <si>
    <t>尼奥双床房&lt;双人入住&gt;&lt;双早&gt;</t>
  </si>
  <si>
    <t>Chow/Richard</t>
  </si>
  <si>
    <t xml:space="preserve">2608481	</t>
  </si>
  <si>
    <t xml:space="preserve">157295	</t>
  </si>
  <si>
    <t xml:space="preserve">18255634831	</t>
  </si>
  <si>
    <t>[曼谷]曼谷香格里拉大酒店 (SHA Extra Plus)(Shangri-La Bangkok (SHA Extra Plus))(3243791)</t>
  </si>
  <si>
    <t>香格里拉楼豪华特大床房&lt;双人入住&gt;&lt;双早&gt;</t>
  </si>
  <si>
    <t>Agarwal/Subham,Agarwal/Subham,Agarwal/Subham,Agarwal/Subham</t>
  </si>
  <si>
    <t xml:space="preserve">2608573	</t>
  </si>
  <si>
    <t xml:space="preserve">11415303	</t>
  </si>
  <si>
    <t xml:space="preserve">18264522089	</t>
  </si>
  <si>
    <t>[曼谷]曼谷华昌传统酒店(Hua Chang Heritage Hotel Bangkok)(4494789)</t>
  </si>
  <si>
    <t>豪华房&lt;全日特价&gt;&lt;双人入住&gt;&lt;无早&gt;</t>
  </si>
  <si>
    <t>Lane/Michael,Lane/Michael</t>
  </si>
  <si>
    <t xml:space="preserve">2609233	</t>
  </si>
  <si>
    <t xml:space="preserve">142843	</t>
  </si>
  <si>
    <t xml:space="preserve">18270395530	</t>
  </si>
  <si>
    <t>nichol/craig</t>
  </si>
  <si>
    <t xml:space="preserve">2609583	</t>
  </si>
  <si>
    <t xml:space="preserve">GAN22002779	</t>
  </si>
  <si>
    <t xml:space="preserve">18272307883	</t>
  </si>
  <si>
    <t>豪华特大床房&lt;单人入住&gt;&lt;单早&gt;</t>
  </si>
  <si>
    <t>Peh Bock Eng/Patrick,Peh Bock Eng/Patrick</t>
  </si>
  <si>
    <t xml:space="preserve">2609887	</t>
  </si>
  <si>
    <t xml:space="preserve">41025	</t>
  </si>
  <si>
    <t xml:space="preserve">18272436519	</t>
  </si>
  <si>
    <t>[曼谷]曼谷盛泰乐水门酒店 (SHA Plus+)(Centara Watergate Pavillion Hotel Bangkok (SHA Plus+))(4733674)</t>
  </si>
  <si>
    <t>豪华房(至少连住2晚及以上)&lt;今日特价 &gt;&lt;三人入住&gt;&lt;适用于除泰国的亚洲客人&gt;&lt;早餐&gt;</t>
  </si>
  <si>
    <t>TANG/RUI</t>
  </si>
  <si>
    <t xml:space="preserve">2609907	</t>
  </si>
  <si>
    <t xml:space="preserve">222418	</t>
  </si>
  <si>
    <t xml:space="preserve">18276944064	</t>
  </si>
  <si>
    <t>[长滩岛]长滩岛赫南公园度假村(Henann Park Resort Boracay)(90373085)</t>
  </si>
  <si>
    <t>豪华房&lt;特价大促销&gt;&lt;三人入住&gt;&lt;无早&gt;</t>
  </si>
  <si>
    <t>de la cruz/april,de la cruz/april,de la cruz/april</t>
  </si>
  <si>
    <t xml:space="preserve">2610142	</t>
  </si>
  <si>
    <t xml:space="preserve">HPK108-0002543	</t>
  </si>
  <si>
    <t xml:space="preserve">18277873840	</t>
  </si>
  <si>
    <t>[芽庄]芽庄洲际酒店(InterContinental Nha Trang, an IHG Hotel)(4398930)</t>
  </si>
  <si>
    <t>海景经典特大床房&lt;双人入住&gt;&lt;双早&gt;</t>
  </si>
  <si>
    <t>NOH/YOUNGHO</t>
  </si>
  <si>
    <t xml:space="preserve">2610290	</t>
  </si>
  <si>
    <t xml:space="preserve">536076	</t>
  </si>
  <si>
    <t xml:space="preserve">18278445826	</t>
  </si>
  <si>
    <t>JIE YI/NG,JIE YI/NG</t>
  </si>
  <si>
    <t xml:space="preserve">2610376	</t>
  </si>
  <si>
    <t xml:space="preserve">41049	</t>
  </si>
  <si>
    <t xml:space="preserve">18282252980	</t>
  </si>
  <si>
    <t>[曼谷]维布萨南保旅馆(Vib Best Western Sanam Pao)(41650497)</t>
  </si>
  <si>
    <t>高级房&lt;双人入住&gt;&lt;无早&gt;</t>
  </si>
  <si>
    <t>teerakanok/supontep</t>
  </si>
  <si>
    <t xml:space="preserve">2610590	</t>
  </si>
  <si>
    <t xml:space="preserve">BK012005	</t>
  </si>
  <si>
    <t xml:space="preserve">18284962561	</t>
  </si>
  <si>
    <t>[曼谷]曼谷素坤逸55号通罗中心点大酒店 (SHA Plus+)(Grande Centre Point Sukhumvit 55 Bangkok (SHA Plus+))(8173962)</t>
  </si>
  <si>
    <t>行政套房&lt;三人入住&gt;&lt;预付&gt;&lt;早餐&gt;</t>
  </si>
  <si>
    <t>CHENG/YEUNG,CHENG/WAN FUNG,Cheng/Wan Fei</t>
  </si>
  <si>
    <t xml:space="preserve">2610888	</t>
  </si>
  <si>
    <t xml:space="preserve">225322	</t>
  </si>
  <si>
    <t xml:space="preserve">18292547599	</t>
  </si>
  <si>
    <t>豪华特大床房(至少连住2晚及以上)&lt;双人入住&gt;&lt;无早&gt;</t>
  </si>
  <si>
    <t>YAN/DI,Liu/Yuting</t>
  </si>
  <si>
    <t xml:space="preserve">2611320	</t>
  </si>
  <si>
    <t xml:space="preserve">106482	</t>
  </si>
  <si>
    <t xml:space="preserve">18300869632	</t>
  </si>
  <si>
    <t>[哥打京那巴鲁]格兰迪酒店&amp;度假村(Grandis Hotels and Resorts)(4637340)</t>
  </si>
  <si>
    <t>高级房&lt;双人入住&gt;&lt;马来西亚客人专享&gt;&lt;双早&gt;</t>
  </si>
  <si>
    <t>Abd /Linda</t>
  </si>
  <si>
    <t xml:space="preserve">2612019	</t>
  </si>
  <si>
    <t xml:space="preserve">194809971	</t>
  </si>
  <si>
    <t xml:space="preserve">18302923165	</t>
  </si>
  <si>
    <t>[曼谷]曼谷无线电路英迪格酒店 - IHG 旗下酒店(Hotel Indigo Bangkok Wireless Road, an IHG Hotel)(2803765)</t>
  </si>
  <si>
    <t>标准特大床房&lt;特惠专享&gt;&lt;双人入住&gt;&lt;双早&gt;</t>
  </si>
  <si>
    <t>Jitsuparp/Kamolchanok</t>
  </si>
  <si>
    <t xml:space="preserve">2612301	</t>
  </si>
  <si>
    <t xml:space="preserve">41262403	</t>
  </si>
  <si>
    <t xml:space="preserve">18305546085	</t>
  </si>
  <si>
    <t>[曼谷]曼谷美人鱼酒店(Hotel Mermaid Bangkok)(85397474)</t>
  </si>
  <si>
    <t>一室公寓大号床间&lt;今日特价 &gt;&lt;双人入住&gt;&lt;无早&gt;</t>
  </si>
  <si>
    <t>McDonald/Chrisj,McDonald/Chrisj</t>
  </si>
  <si>
    <t xml:space="preserve">2612534	</t>
  </si>
  <si>
    <t xml:space="preserve">58388	</t>
  </si>
  <si>
    <t xml:space="preserve">18306795914	</t>
  </si>
  <si>
    <t>[曼谷]曼谷素坤逸航站 21 中心酒店 (SHA Plus+)(Grande Centre Point Hotel Terminal 21 (SHA Plus+))(5908161)</t>
  </si>
  <si>
    <t>高级房&lt;特惠&gt;&lt;双人入住&gt;&lt;无早&gt;</t>
  </si>
  <si>
    <t>Gabaren/Leen</t>
  </si>
  <si>
    <t xml:space="preserve">2612640	</t>
  </si>
  <si>
    <t xml:space="preserve">361182	</t>
  </si>
  <si>
    <t xml:space="preserve">18307825929	</t>
  </si>
  <si>
    <t>[吉隆坡]吉隆坡四季酒店(Four Seasons Hotel Kuala Lumpur)(17496902)</t>
  </si>
  <si>
    <t>园景俱乐部尊贵特大床房&lt;双人入住&gt;&lt;双早&gt;</t>
  </si>
  <si>
    <t>See/Tian Juin</t>
  </si>
  <si>
    <t xml:space="preserve">2612787	</t>
  </si>
  <si>
    <t xml:space="preserve">3150531	</t>
  </si>
  <si>
    <t xml:space="preserve">18309504846	</t>
  </si>
  <si>
    <t>两卧室尊贵房&lt;四人入住&gt;&lt;特价&gt;&lt;早餐&gt;</t>
  </si>
  <si>
    <t>Singh/Pritpal</t>
  </si>
  <si>
    <t xml:space="preserve">2613031	</t>
  </si>
  <si>
    <t xml:space="preserve">102154	</t>
  </si>
  <si>
    <t xml:space="preserve">18313378059	</t>
  </si>
  <si>
    <t>高级特大床房(连住3晚及以上)&lt;特惠&gt;&lt;双人入住&gt;&lt;无早&gt;</t>
  </si>
  <si>
    <t>Yeh/Hao Yang,Yeh/Hao Yang</t>
  </si>
  <si>
    <t xml:space="preserve">2613297	</t>
  </si>
  <si>
    <t xml:space="preserve">GAN22002862	</t>
  </si>
  <si>
    <t xml:space="preserve">18321420061	</t>
  </si>
  <si>
    <t>[清迈]茶拉6号酒店 (SHA Plus +)(Chala Number 6 (SHA Plus +))(14220213)</t>
  </si>
  <si>
    <t>豪华特大床房(连住3晚及以上)&lt;双人入住&gt;&lt;双早&gt;</t>
  </si>
  <si>
    <t>WANG/QIAN</t>
  </si>
  <si>
    <t xml:space="preserve">2614103	</t>
  </si>
  <si>
    <t xml:space="preserve">22937	</t>
  </si>
  <si>
    <t xml:space="preserve">18325974919	</t>
  </si>
  <si>
    <t>[曼谷]曼谷萨通雅诗阁酒店(Ascott Sathorn Bangkok)(5032213)</t>
  </si>
  <si>
    <t>二卧室豪华房(连住3晚及以上)&lt;四人入住&gt;&lt;早餐&gt;</t>
  </si>
  <si>
    <t>XIAO/YI</t>
  </si>
  <si>
    <t xml:space="preserve">2614309	</t>
  </si>
  <si>
    <t xml:space="preserve">6769122	</t>
  </si>
  <si>
    <t xml:space="preserve">18326635220	</t>
  </si>
  <si>
    <t>[曼谷]曼谷大都会酒店(Como Metropolitan Bangkok)(6035972)</t>
  </si>
  <si>
    <t>套间房&lt;双人入住&gt;&lt;双早&gt;</t>
  </si>
  <si>
    <t>LEE/JUHYUN</t>
  </si>
  <si>
    <t xml:space="preserve">2614432	</t>
  </si>
  <si>
    <t xml:space="preserve">1251839	</t>
  </si>
  <si>
    <t xml:space="preserve">18334318773	</t>
  </si>
  <si>
    <t>尊贵一室房&lt;今日特价 &gt;&lt;双人入住&gt;&lt;双早&gt;</t>
  </si>
  <si>
    <t>WANG/WENCHAO</t>
  </si>
  <si>
    <t xml:space="preserve">2615120	</t>
  </si>
  <si>
    <t xml:space="preserve">6773074	</t>
  </si>
  <si>
    <t xml:space="preserve">18336364106	</t>
  </si>
  <si>
    <t>[曼谷]曼谷 JW 万豪酒店 (SHA Plus+)(JW Marriott Hotel Bangkok (SHA Plus+))(3031185)</t>
  </si>
  <si>
    <t>豪华特大床房(至少连住2晚及以上)&lt;双人入住&gt;&lt;不适用中东客人&gt;&lt;双早&gt;&lt;普通会员&gt;</t>
  </si>
  <si>
    <t>MO/SI</t>
  </si>
  <si>
    <t xml:space="preserve">2615407	</t>
  </si>
  <si>
    <t xml:space="preserve">84649199	</t>
  </si>
  <si>
    <t xml:space="preserve">18336421180	</t>
  </si>
  <si>
    <t>[曼谷]曼谷素坤逸11号巷美居酒店(Mercure Bangkok Sukhumvit 11)(17527600)</t>
  </si>
  <si>
    <t>豪华特大床房(至少连住2晚及以上)&lt;双人入住&gt;&lt;双早&gt;</t>
  </si>
  <si>
    <t>LI/YONG,WEI/XIUFANG</t>
  </si>
  <si>
    <t xml:space="preserve">2615443	</t>
  </si>
  <si>
    <t xml:space="preserve">737795	</t>
  </si>
  <si>
    <t xml:space="preserve">18340663063	</t>
  </si>
  <si>
    <t>[曼谷]曼谷利特酒店 (SHA Extra Plus)(LiT BANGKOK Hotel (SHA Extra Plus))(3799511)</t>
  </si>
  <si>
    <t>不同程度房(至少连住2晚及以上)&lt;特惠专享&gt;&lt;双人入住&gt;&lt;无早&gt;</t>
  </si>
  <si>
    <t>WANG/XIONGWEI,TANG/HONGYAN</t>
  </si>
  <si>
    <t xml:space="preserve">2615653	</t>
  </si>
  <si>
    <t xml:space="preserve">2980	</t>
  </si>
  <si>
    <t xml:space="preserve">18341944501	</t>
  </si>
  <si>
    <t>[吉隆坡]铂尔曼吉隆坡城市中心大酒店(Pullman Kuala Lumpur City Centre Hotel &amp; Residences)(5073220)</t>
  </si>
  <si>
    <t>尊享豪华特大床房&lt;双人入住&gt;&lt;双早&gt;</t>
  </si>
  <si>
    <t>Maarif/Norhayati</t>
  </si>
  <si>
    <t xml:space="preserve">2615848	</t>
  </si>
  <si>
    <t xml:space="preserve">12	</t>
  </si>
  <si>
    <t xml:space="preserve">18343207320	</t>
  </si>
  <si>
    <t>Rusdi/Rusdi,Mimi/Mimi,Syamsuir/Syamsuir</t>
  </si>
  <si>
    <t xml:space="preserve">2616031	</t>
  </si>
  <si>
    <t xml:space="preserve"> 84582	</t>
  </si>
  <si>
    <t xml:space="preserve">18344229713	</t>
  </si>
  <si>
    <t>[普吉岛]安达曼海滩普吉岛芭东酒店 (SHA Extra Plus)(The Andaman Beach Hotel Phuket Patong (SHA Extra Plus))(5903023)</t>
  </si>
  <si>
    <t>海景高级套房&lt;双人入住&gt;&lt;双早&gt;</t>
  </si>
  <si>
    <t>LI/JIALIN,LIU/XUEHUA</t>
  </si>
  <si>
    <t xml:space="preserve">2616176	</t>
  </si>
  <si>
    <t xml:space="preserve">2581439	</t>
  </si>
  <si>
    <t xml:space="preserve">18346868504	</t>
  </si>
  <si>
    <t>[普吉岛]普吉岛悦榕庄(SHA Extra Plus)(Banyan Tree Phuket (SHA Extra Plus))(3707426)</t>
  </si>
  <si>
    <t>悦榕泳池别墅&lt;双人入住&gt;&lt;特价&gt;&lt;双早&gt;</t>
  </si>
  <si>
    <t>HUANG/Yong Tao</t>
  </si>
  <si>
    <t xml:space="preserve">2616191	</t>
  </si>
  <si>
    <t xml:space="preserve">19649669	</t>
  </si>
  <si>
    <t xml:space="preserve">18347841088	</t>
  </si>
  <si>
    <t>[甲米]甲米奥南都喜酒店(SHA Extra Plus)(Dusitd2 Ao Nang, Krabi(SHA Extra Plus))(27689492)</t>
  </si>
  <si>
    <t>迪莱特大床房(带阳台)&lt;双人入住&gt;&lt;双早&gt;</t>
  </si>
  <si>
    <t>K./Nattasak,K./Nattasak</t>
  </si>
  <si>
    <t xml:space="preserve">2616244	</t>
  </si>
  <si>
    <t xml:space="preserve">816528	</t>
  </si>
  <si>
    <t xml:space="preserve">18348621520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</si>
  <si>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</si>
  <si>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</si>
  <si>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LIU/XIAOFANG</t>
  </si>
  <si>
    <t xml:space="preserve">2616357	</t>
  </si>
  <si>
    <t xml:space="preserve">195672778	</t>
  </si>
  <si>
    <t xml:space="preserve">18348723120	</t>
  </si>
  <si>
    <t>[芭堤雅]芭堤雅梅拉马尔酒店 (SHA Extra Plus)(Mera Mare Pattaya (SHA Extra Plus))(6296254)</t>
  </si>
  <si>
    <t>豪华房&lt;今日特价 &gt;&lt;双人入住&gt;&lt;无早&gt;</t>
  </si>
  <si>
    <t>Huang/Dan,LI/MEIHUI,WANG/KUNPENG</t>
  </si>
  <si>
    <t xml:space="preserve">2616376	</t>
  </si>
  <si>
    <t xml:space="preserve">37705	</t>
  </si>
  <si>
    <t xml:space="preserve">18348964067	</t>
  </si>
  <si>
    <t>[普吉岛]普吉岛悦梿酒店(SHA Extra Plus)(Cassia Phuket(SHA Extra Plus))(4037173)</t>
  </si>
  <si>
    <t>单卧室套房&lt;双人入住&gt;&lt;无早&gt;</t>
  </si>
  <si>
    <t>THANASAN THANAPHAKDECHJINDA/MR.</t>
  </si>
  <si>
    <t xml:space="preserve">2616454	</t>
  </si>
  <si>
    <t xml:space="preserve">25309901	</t>
  </si>
  <si>
    <t xml:space="preserve">18349195953	</t>
  </si>
  <si>
    <t>[乔治市]槟城长荣桂冠酒店 (槟城对抗新冠肺炎认证)(Evergreen Laurel Hotel Penang (PenangFightCovid-19 Certified))(28528115)</t>
  </si>
  <si>
    <t>海景豪华特大床房&lt;双人入住&gt;&lt;双早&gt;</t>
  </si>
  <si>
    <t>Sim/Pei pei</t>
  </si>
  <si>
    <t xml:space="preserve">2616486	</t>
  </si>
  <si>
    <t xml:space="preserve">22071004497	</t>
  </si>
  <si>
    <t xml:space="preserve">18350525586	</t>
  </si>
  <si>
    <t>[普吉岛]巴东山麦居酒店 (SHA Extra Plus)(MAI HOUSE Patong Hill (SHA Extra Plus))(9195953)</t>
  </si>
  <si>
    <t>至尊豪华房&lt;双人入住&gt;&lt;双早&gt;</t>
  </si>
  <si>
    <t>YE/JIANFENG</t>
  </si>
  <si>
    <t xml:space="preserve">2616682	</t>
  </si>
  <si>
    <t xml:space="preserve">RR#2200712	</t>
  </si>
  <si>
    <t xml:space="preserve">18351236495	</t>
  </si>
  <si>
    <t>尼奥双床房&lt;双人入住&gt;&lt;无早&gt;</t>
  </si>
  <si>
    <t>farhana/Siti nur farhana idrus</t>
  </si>
  <si>
    <t xml:space="preserve">2616789	</t>
  </si>
  <si>
    <t xml:space="preserve">18351510249	</t>
  </si>
  <si>
    <t>Ng/Qian Hui</t>
  </si>
  <si>
    <t xml:space="preserve">2616837	</t>
  </si>
  <si>
    <t xml:space="preserve">18351692230	</t>
  </si>
  <si>
    <t>[曼谷]优本纳沙通(Urbana Sathorn, Bangkok)(5025085)</t>
  </si>
  <si>
    <t>一卧室豪华房&lt;超值特惠&gt;&lt;双人入住&gt;&lt;无早&gt;</t>
  </si>
  <si>
    <t>LIU/SHILI</t>
  </si>
  <si>
    <t xml:space="preserve">18351969318	</t>
  </si>
  <si>
    <t>一卧室豪华房&lt;特惠房&gt;&lt;双人入住&gt;&lt;双早&gt;</t>
  </si>
  <si>
    <t xml:space="preserve">2616899	</t>
  </si>
  <si>
    <t>，</t>
  </si>
  <si>
    <t>A220714094734481</t>
  </si>
  <si>
    <t>CNY / HKD 当前参考汇率: 1.166115035</t>
  </si>
  <si>
    <t>总计：115212 CNY/
134350.45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</si>
  <si>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</si>
  <si>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</si>
  <si>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</si>
  <si>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</si>
  <si>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</si>
  <si>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</si>
  <si>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</si>
  <si>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</si>
  <si>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</si>
  <si>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</si>
  <si>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</si>
  <si>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</si>
  <si>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</si>
  <si>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</si>
  <si>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</si>
  <si>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</si>
  <si>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</si>
  <si>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</si>
  <si>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2022-07-10</t>
  </si>
  <si>
    <t>2616837</t>
  </si>
  <si>
    <t>铂尔曼吉隆坡城市中心大酒店</t>
  </si>
  <si>
    <t>Ng Qian Hui</t>
  </si>
  <si>
    <t>2022-07-11</t>
  </si>
  <si>
    <t>退房日周结</t>
  </si>
  <si>
    <t>561.00</t>
  </si>
  <si>
    <t>RMB</t>
  </si>
  <si>
    <t>0</t>
  </si>
  <si>
    <t>0.00</t>
  </si>
  <si>
    <t>携程国际直连(DD)</t>
  </si>
  <si>
    <t>01.011174</t>
  </si>
  <si>
    <t>2022-07-10 16:48:54</t>
  </si>
  <si>
    <t>否</t>
  </si>
  <si>
    <t>汇智国际旅游发展有限公司</t>
  </si>
  <si>
    <t>直采</t>
  </si>
  <si>
    <t>2616682</t>
  </si>
  <si>
    <t>巴东山麦居酒店</t>
  </si>
  <si>
    <t>YE JIANFENG</t>
  </si>
  <si>
    <t>240.00</t>
  </si>
  <si>
    <t>2022-07-10 13:50:25</t>
  </si>
  <si>
    <t>2616592</t>
  </si>
  <si>
    <t>维布萨南保旅馆</t>
  </si>
  <si>
    <t>Tantithawornchai Patcharaporn</t>
  </si>
  <si>
    <t>155.00</t>
  </si>
  <si>
    <t>2022-07-10 17:18:10</t>
  </si>
  <si>
    <t>2616486</t>
  </si>
  <si>
    <t>槟城长荣桂冠酒店</t>
  </si>
  <si>
    <t>Sim Pei pei</t>
  </si>
  <si>
    <t>449.00</t>
  </si>
  <si>
    <t>2022-07-10 10:44:40</t>
  </si>
  <si>
    <t>2616454</t>
  </si>
  <si>
    <t>普吉岛悦梿酒店(SHA Plus+)</t>
  </si>
  <si>
    <t>THANASAN THANAPHAKDECHJINDA MR.</t>
  </si>
  <si>
    <t>208.00</t>
  </si>
  <si>
    <t>2022-07-10 09:12:17</t>
  </si>
  <si>
    <t>2616376</t>
  </si>
  <si>
    <t>芭堤雅梅拉马尔酒店</t>
  </si>
  <si>
    <t>Huang Dan,LI MEIHUI,WANG KUNPENG</t>
  </si>
  <si>
    <t>718.00</t>
  </si>
  <si>
    <t>2022-07-10 10:33:51</t>
  </si>
  <si>
    <t>2616357</t>
  </si>
  <si>
    <t>曼谷盛泰澜中央世界商业中心酒店  (SHA Plus+)</t>
  </si>
  <si>
    <t>LIU XIAOFANG</t>
  </si>
  <si>
    <t>845.00</t>
  </si>
  <si>
    <t>2022-07-10 10:18:54</t>
  </si>
  <si>
    <t>2022-07-09</t>
  </si>
  <si>
    <t>2616244</t>
  </si>
  <si>
    <t>甲米奥南都喜酒店</t>
  </si>
  <si>
    <t>K. Nattasak,K. Nattasak</t>
  </si>
  <si>
    <t>248.00</t>
  </si>
  <si>
    <t>2022-07-10 13:14:41</t>
  </si>
  <si>
    <t>2616191</t>
  </si>
  <si>
    <t>普吉岛悦榕庄(SHA Plus+)</t>
  </si>
  <si>
    <t>HUANG Yong Tao</t>
  </si>
  <si>
    <t>1431.00</t>
  </si>
  <si>
    <t>2022-07-10 10:09:21</t>
  </si>
  <si>
    <t>2616176</t>
  </si>
  <si>
    <t>安达曼海滩普吉岛芭东酒店 (SHA Extra Plus)</t>
  </si>
  <si>
    <t>LI JIALIN,LIU XUEHUA</t>
  </si>
  <si>
    <t>632.00</t>
  </si>
  <si>
    <t>2022-07-10 13:12:11</t>
  </si>
  <si>
    <t>2616031</t>
  </si>
  <si>
    <t>Rusdi Rusdi,Mimi Mimi,Syamsuir Syamsuir</t>
  </si>
  <si>
    <t>1683.00</t>
  </si>
  <si>
    <t>2022-07-10 09:26:22</t>
  </si>
  <si>
    <t>2615848</t>
  </si>
  <si>
    <t>Maarif Norhayati</t>
  </si>
  <si>
    <t>2592.00</t>
  </si>
  <si>
    <t>2022-07-09 15:19:58</t>
  </si>
  <si>
    <t>2615653</t>
  </si>
  <si>
    <t>曼谷利特酒店</t>
  </si>
  <si>
    <t>WANG XIONGWEI,TANG HONGYAN</t>
  </si>
  <si>
    <t>704.00</t>
  </si>
  <si>
    <t>2022-07-09 12:59:59</t>
  </si>
  <si>
    <t>2615443</t>
  </si>
  <si>
    <t>曼谷素坤逸11号美居酒店</t>
  </si>
  <si>
    <t>LI YONG,WEI XIUFANG</t>
  </si>
  <si>
    <t>747.00</t>
  </si>
  <si>
    <t>2022-07-09 09:53:54</t>
  </si>
  <si>
    <t>2615407</t>
  </si>
  <si>
    <t>曼谷JW万豪酒店</t>
  </si>
  <si>
    <t>MO SI</t>
  </si>
  <si>
    <t>2072.00</t>
  </si>
  <si>
    <t>2022-07-09 10:53:50</t>
  </si>
  <si>
    <t>2022-07-08</t>
  </si>
  <si>
    <t>2615120</t>
  </si>
  <si>
    <t>曼谷萨通雅诗阁酒店</t>
  </si>
  <si>
    <t>WANG WENCHAO</t>
  </si>
  <si>
    <t>1110.00</t>
  </si>
  <si>
    <t>2022-07-08 21:03:30</t>
  </si>
  <si>
    <t>2614432</t>
  </si>
  <si>
    <t>曼谷大都会酒店</t>
  </si>
  <si>
    <t>LEE JUHYUN</t>
  </si>
  <si>
    <t>708.00</t>
  </si>
  <si>
    <t>2022-07-08 11:45:30</t>
  </si>
  <si>
    <t>2022-07-07</t>
  </si>
  <si>
    <t>2614309</t>
  </si>
  <si>
    <t>XIAO YI</t>
  </si>
  <si>
    <t>2205.00</t>
  </si>
  <si>
    <t>2022-07-08 11:17:16</t>
  </si>
  <si>
    <t>2614103</t>
  </si>
  <si>
    <t>茶拉6号酒店 (SHA Plus +)</t>
  </si>
  <si>
    <t>WANG QIAN</t>
  </si>
  <si>
    <t>2049.00</t>
  </si>
  <si>
    <t>2022-07-07 20:08:10</t>
  </si>
  <si>
    <t>2022-07-03</t>
  </si>
  <si>
    <t>2610290</t>
  </si>
  <si>
    <t>芽庄洲际酒店</t>
  </si>
  <si>
    <t>NOH YOUNGHO</t>
  </si>
  <si>
    <t>2032.00</t>
  </si>
  <si>
    <t>2022-07-04 18:52:22</t>
  </si>
  <si>
    <t>2022-06-14</t>
  </si>
  <si>
    <t>2590187</t>
  </si>
  <si>
    <t>威斯汀普吉岛西瑞湾度假村及水疗中心</t>
  </si>
  <si>
    <t>TANG JIAOJIAO,LIM TECK KAI,MIN QINGJUAN,Shang Yu</t>
  </si>
  <si>
    <t>2360.00</t>
  </si>
  <si>
    <t>2022-06-14 16:10:21</t>
  </si>
  <si>
    <t>2022-07-06</t>
  </si>
  <si>
    <t>2612640</t>
  </si>
  <si>
    <t>曼谷素坤逸航站 21 中心酒店 (SHA Plus+)</t>
  </si>
  <si>
    <t>Gabaren Leen</t>
  </si>
  <si>
    <t>2742.00</t>
  </si>
  <si>
    <t>2022-07-06 12:40:24</t>
  </si>
  <si>
    <t>2022-07-01</t>
  </si>
  <si>
    <t>2608573</t>
  </si>
  <si>
    <t>曼谷香格里拉大酒店</t>
  </si>
  <si>
    <t>Agarwal Subham,Agarwal Subham,Agarwal Subham,Agarwal Subham</t>
  </si>
  <si>
    <t>1800.00</t>
  </si>
  <si>
    <t>2022-07-03 13:47:21</t>
  </si>
  <si>
    <t>2022-06-30</t>
  </si>
  <si>
    <t>2607119</t>
  </si>
  <si>
    <t>希思尔新山酒店</t>
  </si>
  <si>
    <t>Chakraborty Soumik,Chakraborty Soumik,Chakraborty Soumik,Chakraborty Soumik</t>
  </si>
  <si>
    <t>1500.00</t>
  </si>
  <si>
    <t>2022-06-30 13:20:30</t>
  </si>
  <si>
    <t>2022-06-22</t>
  </si>
  <si>
    <t>2599279</t>
  </si>
  <si>
    <t>anak nokiat Wilson wagner</t>
  </si>
  <si>
    <t>781.00</t>
  </si>
  <si>
    <t>2022-06-23 08:59:31</t>
  </si>
  <si>
    <t>2022-07-02</t>
  </si>
  <si>
    <t>2609233</t>
  </si>
  <si>
    <t>曼谷华昌传统酒店</t>
  </si>
  <si>
    <t>Lane Michael,Lane Michael</t>
  </si>
  <si>
    <t>435.00</t>
  </si>
  <si>
    <t>2022-07-02 16:10:12</t>
  </si>
  <si>
    <t>2022-07-04</t>
  </si>
  <si>
    <t>2610888</t>
  </si>
  <si>
    <t>曼谷素坤逸55号通罗中心点大酒店 (SHA Plus+)</t>
  </si>
  <si>
    <t>CHENG YEUNG,CHENG WAN FUNG,Cheng Wan Fei</t>
  </si>
  <si>
    <t>2142.00</t>
  </si>
  <si>
    <t>2022-07-04 19:30:52</t>
  </si>
  <si>
    <t>2022-06-20</t>
  </si>
  <si>
    <t>2597559</t>
  </si>
  <si>
    <t>丹纳兰卡威酒店</t>
  </si>
  <si>
    <t>Kamenker Victor Jacob</t>
  </si>
  <si>
    <t>2412.00</t>
  </si>
  <si>
    <t>2022-06-20 19:31:38</t>
  </si>
  <si>
    <t>2022-07-05</t>
  </si>
  <si>
    <t>2612019</t>
  </si>
  <si>
    <t>格兰迪酒店&amp;度假村</t>
  </si>
  <si>
    <t>Abd Linda</t>
  </si>
  <si>
    <t>339.00</t>
  </si>
  <si>
    <t>2022-07-06 19:11:53</t>
  </si>
  <si>
    <t>2597482</t>
  </si>
  <si>
    <t>巴贝多岛疗养酒店</t>
  </si>
  <si>
    <t>Albina Palkina</t>
  </si>
  <si>
    <t>3344.00</t>
  </si>
  <si>
    <t>2022-06-28 10:38:26</t>
  </si>
  <si>
    <t>2608481</t>
  </si>
  <si>
    <t>槟城尼奥酒店</t>
  </si>
  <si>
    <t>Chow Richard</t>
  </si>
  <si>
    <t>658.00</t>
  </si>
  <si>
    <t>2022-07-01 16:38:23</t>
  </si>
  <si>
    <t>2022-06-17</t>
  </si>
  <si>
    <t>2593918</t>
  </si>
  <si>
    <t>新加坡丽思卡尔顿美年酒店 (Staycation Approved)</t>
  </si>
  <si>
    <t>WEN JIANG,WEN XIDONG,WEN ANGEL,WEN JUNNANKIM,QIN TIANQING</t>
  </si>
  <si>
    <t>17856.00</t>
  </si>
  <si>
    <t>2022-06-17 15:09:41</t>
  </si>
  <si>
    <t>2609907</t>
  </si>
  <si>
    <t>曼谷盛泰乐水门酒店</t>
  </si>
  <si>
    <t>TANG RUI</t>
  </si>
  <si>
    <t>3073.00</t>
  </si>
  <si>
    <t>2022-07-03 15:24:46</t>
  </si>
  <si>
    <t>2612301</t>
  </si>
  <si>
    <t>曼谷无线路英迪格酒店</t>
  </si>
  <si>
    <t>Jitsuparp Kamolchanok</t>
  </si>
  <si>
    <t>689.00</t>
  </si>
  <si>
    <t>2022-07-06 14:43:01</t>
  </si>
  <si>
    <t>2022-06-19</t>
  </si>
  <si>
    <t>2596871</t>
  </si>
  <si>
    <t>马六甲大华酒店</t>
  </si>
  <si>
    <t>Mukherjee Sarathi,Mukherjee Sarathi,Mukherjee Sarathi,Mukherjee Sarathi</t>
  </si>
  <si>
    <t>1520.00</t>
  </si>
  <si>
    <t>2022-06-20 10:54:02</t>
  </si>
  <si>
    <t>2608188</t>
  </si>
  <si>
    <t>ZHANG HUA</t>
  </si>
  <si>
    <t>2200.00</t>
  </si>
  <si>
    <t>2022-07-01 16:37:31</t>
  </si>
  <si>
    <t>18253052951,</t>
  </si>
  <si>
    <t>2022-06-28</t>
  </si>
  <si>
    <t>2605516</t>
  </si>
  <si>
    <t>2022-07-01 16:37:26</t>
  </si>
  <si>
    <t>2022-06-29</t>
  </si>
  <si>
    <t>2606696</t>
  </si>
  <si>
    <t>合艾盛泰乐酒店</t>
  </si>
  <si>
    <t>CHYE MELVIN ZONG DE</t>
  </si>
  <si>
    <t>548.00</t>
  </si>
  <si>
    <t>2022-06-30 17:27:45</t>
  </si>
  <si>
    <t>2022-06-15</t>
  </si>
  <si>
    <t>2592085</t>
  </si>
  <si>
    <t>Lim Ken</t>
  </si>
  <si>
    <t>1552.00</t>
  </si>
  <si>
    <t>2022-06-16 14:48:01</t>
  </si>
  <si>
    <t>2590780</t>
  </si>
  <si>
    <t>Ghee Seng Tea</t>
  </si>
  <si>
    <t>2022-06-16 08:25:15</t>
  </si>
  <si>
    <t>2022-06-21</t>
  </si>
  <si>
    <t>2597989</t>
  </si>
  <si>
    <t>OOI LEE LIN,OOI YEW CHONG</t>
  </si>
  <si>
    <t>1276.00</t>
  </si>
  <si>
    <t>2022-06-21 11:09:04</t>
  </si>
  <si>
    <t>2599450</t>
  </si>
  <si>
    <t>kumar nantha</t>
  </si>
  <si>
    <t>319.00</t>
  </si>
  <si>
    <t>2022-06-23 12:13:14</t>
  </si>
  <si>
    <t>2612787</t>
  </si>
  <si>
    <t>吉隆坡四季酒店</t>
  </si>
  <si>
    <t>See Tian Juin</t>
  </si>
  <si>
    <t>4200.00</t>
  </si>
  <si>
    <t>2022-07-07 11:46:12</t>
  </si>
  <si>
    <t>2612534</t>
  </si>
  <si>
    <t>曼谷美人鱼酒店</t>
  </si>
  <si>
    <t>McDonald Chrisj,McDonald Chrisj</t>
  </si>
  <si>
    <t>960.00</t>
  </si>
  <si>
    <t>2022-07-06 12:19:25</t>
  </si>
  <si>
    <t>2613297</t>
  </si>
  <si>
    <t>甲米奥南辉光酒店</t>
  </si>
  <si>
    <t>Yeh Hao Yang,Yeh Hao Yang</t>
  </si>
  <si>
    <t>576.00</t>
  </si>
  <si>
    <t>2022-07-07 13:29:08</t>
  </si>
  <si>
    <t>2609583</t>
  </si>
  <si>
    <t>nichol craig</t>
  </si>
  <si>
    <t>896.00</t>
  </si>
  <si>
    <t>2022-07-03 09:38:26</t>
  </si>
  <si>
    <t>2596804</t>
  </si>
  <si>
    <t>Sheng Kung Lie,Sheng Kung Lie</t>
  </si>
  <si>
    <t>390.00</t>
  </si>
  <si>
    <t>2022-06-20 16:05:20</t>
  </si>
  <si>
    <t>2610590</t>
  </si>
  <si>
    <t>teerakanok supontep</t>
  </si>
  <si>
    <t>465.00</t>
  </si>
  <si>
    <t>2022-07-04 12:23:39</t>
  </si>
  <si>
    <t>2613031</t>
  </si>
  <si>
    <t>新山青松度假村</t>
  </si>
  <si>
    <t>Singh Pritpal</t>
  </si>
  <si>
    <t>1587.00</t>
  </si>
  <si>
    <t>2022-07-06 22:21:37</t>
  </si>
  <si>
    <t>2606135</t>
  </si>
  <si>
    <t>TAN TIEN LI</t>
  </si>
  <si>
    <t>1236.00</t>
  </si>
  <si>
    <t>2022-06-29 13:25:00</t>
  </si>
  <si>
    <t>2604900</t>
  </si>
  <si>
    <t>Ruzman Nazatul Khadijah</t>
  </si>
  <si>
    <t>927.00</t>
  </si>
  <si>
    <t>2022-06-28 08:59:56</t>
  </si>
  <si>
    <t>2611320</t>
  </si>
  <si>
    <t>曼谷湄南河四季酒店 (SHA Plus+)</t>
  </si>
  <si>
    <t>YAN DI,Liu Yuting</t>
  </si>
  <si>
    <t>6480.00</t>
  </si>
  <si>
    <t>2022-07-06 05:47:38</t>
  </si>
  <si>
    <t>2610376</t>
  </si>
  <si>
    <t>双威大盒子酒店</t>
  </si>
  <si>
    <t>JIE YI NG,JIE YI NG</t>
  </si>
  <si>
    <t>488.00</t>
  </si>
  <si>
    <t>2022-07-04 14:23:03</t>
  </si>
  <si>
    <t>2609887</t>
  </si>
  <si>
    <t>Peh Bock Eng Patrick,Peh Bock Eng Patrick</t>
  </si>
  <si>
    <t>1718.00</t>
  </si>
  <si>
    <t>2022-07-04 11:54:02</t>
  </si>
  <si>
    <t>2606894</t>
  </si>
  <si>
    <t>MING FANG</t>
  </si>
  <si>
    <t>355.00</t>
  </si>
  <si>
    <t>2022-06-30 14:23:26</t>
  </si>
  <si>
    <t>2606892</t>
  </si>
  <si>
    <t>CHEE MING FANG</t>
  </si>
  <si>
    <t>2022-06-30 14:22:44</t>
  </si>
  <si>
    <t>2610142</t>
  </si>
  <si>
    <t>Henann Park Resort</t>
  </si>
  <si>
    <t>de la cruz april,de la cruz april,de la cruz april</t>
  </si>
  <si>
    <t>2486.00</t>
  </si>
  <si>
    <t>2022-07-04 14:35:59</t>
  </si>
  <si>
    <t>2022-05-12</t>
  </si>
  <si>
    <t>2548376</t>
  </si>
  <si>
    <t>雪邦黄金海岸安凡尼度假酒店</t>
  </si>
  <si>
    <t>Heah Tze Ling,Heah Tze Ling,Heah Tze Ling,Heah Tze Ling,Heah Tze Ling</t>
  </si>
  <si>
    <t>2620.00</t>
  </si>
  <si>
    <t>2022-05-13 11:20:09</t>
  </si>
  <si>
    <t>2548371</t>
  </si>
  <si>
    <t>Heah Tze Ling</t>
  </si>
  <si>
    <t>1655.00</t>
  </si>
  <si>
    <t>2022-05-13 11:24:53</t>
  </si>
  <si>
    <t>2022-03-26</t>
  </si>
  <si>
    <t>2483971</t>
  </si>
  <si>
    <t>贝尔福度假酒店</t>
  </si>
  <si>
    <t>MARTHA RELOVA ANNE,MARTHA RELOVA ANNE</t>
  </si>
  <si>
    <t>1087.00</t>
  </si>
  <si>
    <t>2022-03-26 19:28:45</t>
  </si>
  <si>
    <t>2022-03-24</t>
  </si>
  <si>
    <t>2480369</t>
  </si>
  <si>
    <t>Soo Honeylene,Soo Honeylene</t>
  </si>
  <si>
    <t>1380.00</t>
  </si>
  <si>
    <t>2022-03-24 21:25:56</t>
  </si>
  <si>
    <t>2022-05-05</t>
  </si>
  <si>
    <t>2538634</t>
  </si>
  <si>
    <t>诺富特暹罗广场酒店 (SHA Plus+)</t>
  </si>
  <si>
    <t>TEO YI XIANG,CHEONG SOON WAI,CHEOH CHIA ENG,PHANG WEI HOW BERNARD,CHENG ZHEI TING</t>
  </si>
  <si>
    <t>3177.00</t>
  </si>
  <si>
    <t>2022-05-05 21:13:11</t>
  </si>
  <si>
    <t>2022-04-30</t>
  </si>
  <si>
    <t>2530031</t>
  </si>
  <si>
    <t>QUAH TAMMIE TIAN LI,TAY JIA ZHI</t>
  </si>
  <si>
    <t>1180.00</t>
  </si>
  <si>
    <t>2022-04-30 13:11:31</t>
  </si>
  <si>
    <t>2022-05-23</t>
  </si>
  <si>
    <t>2560819</t>
  </si>
  <si>
    <t>LE DUONG THI BAO TRAN</t>
  </si>
  <si>
    <t>608.00</t>
  </si>
  <si>
    <t>2022-05-23 13:03:37</t>
  </si>
  <si>
    <t>2022-04-27</t>
  </si>
  <si>
    <t>2527010</t>
  </si>
  <si>
    <t>曼谷阿玛瑞水门酒店  (SHA Plus+)</t>
  </si>
  <si>
    <t>WANG LINGQIN JEZIALLE,YANG ZUOMIN</t>
  </si>
  <si>
    <t>940.00</t>
  </si>
  <si>
    <t>2022-04-29 18:44:07</t>
  </si>
  <si>
    <t>2022-06-13</t>
  </si>
  <si>
    <t>2588873</t>
  </si>
  <si>
    <t>吉隆坡市中心玛雅酒店</t>
  </si>
  <si>
    <t>Lee Chris</t>
  </si>
  <si>
    <t>305.00</t>
  </si>
  <si>
    <t>2022-06-30 08:37:33</t>
  </si>
  <si>
    <t>17874789216，</t>
  </si>
  <si>
    <t>2022-04-14</t>
  </si>
  <si>
    <t>2510220</t>
  </si>
  <si>
    <t>邦咯岛绿中海度假村</t>
  </si>
  <si>
    <t>Ng Say Shong</t>
  </si>
  <si>
    <t>2022-05-04 16:04:17</t>
  </si>
  <si>
    <t>2022-05-01</t>
  </si>
  <si>
    <t>2531802</t>
  </si>
  <si>
    <t>3200.00</t>
  </si>
  <si>
    <t>2022-05-04 16:04:22</t>
  </si>
  <si>
    <t>2022-05-17</t>
  </si>
  <si>
    <t>2553970</t>
  </si>
  <si>
    <t>苏梅岛丽思卡尔顿酒店</t>
  </si>
  <si>
    <t>Mahoney Robert,Dyer Gareth</t>
  </si>
  <si>
    <t>5320.00</t>
  </si>
  <si>
    <t>2022-05-17 13:59:50</t>
  </si>
  <si>
    <t>2590046</t>
  </si>
  <si>
    <t>安雅度假村</t>
  </si>
  <si>
    <t>Marviluz Casanova Dang,Marviluz Casanova Dang</t>
  </si>
  <si>
    <t>2022-06-15 13:29:17</t>
  </si>
  <si>
    <t>2022-06-12</t>
  </si>
  <si>
    <t>2588136</t>
  </si>
  <si>
    <t>Kushairi Ezir,Hadtamizi Fatin Nashra</t>
  </si>
  <si>
    <t>2395.00</t>
  </si>
  <si>
    <t>2022-06-13 12:40:32</t>
  </si>
  <si>
    <t>2022-06-07</t>
  </si>
  <si>
    <t>2580345</t>
  </si>
  <si>
    <t>曼谷新浩中央酒店，IHG 酒店  (SHA Extra Plus)</t>
  </si>
  <si>
    <t>Miao Jiachen,SHAO YAN</t>
  </si>
  <si>
    <t>1844.00</t>
  </si>
  <si>
    <t>2022-06-08 11:13:13</t>
  </si>
  <si>
    <t>2022-05-08</t>
  </si>
  <si>
    <t>2542648</t>
  </si>
  <si>
    <t>安纳塔拉迪沙鲁海岸度假别墅</t>
  </si>
  <si>
    <t>Lim Wee Choong,Lim Choon Hock</t>
  </si>
  <si>
    <t>5464.00</t>
  </si>
  <si>
    <t>2022-05-10 15:41:07</t>
  </si>
  <si>
    <t>17906590137,,</t>
  </si>
  <si>
    <t>2022-03-01</t>
  </si>
  <si>
    <t>2442628</t>
  </si>
  <si>
    <t>2022-05-10 15:40:23</t>
  </si>
  <si>
    <t>17906590137,</t>
  </si>
  <si>
    <t>2442618</t>
  </si>
  <si>
    <t>2022-05-10 15:40:50</t>
  </si>
  <si>
    <t>2554144</t>
  </si>
  <si>
    <t>普吉岛西奈奢华酒店(SHA Extra Plus)</t>
  </si>
  <si>
    <t>Almheiri Mariam</t>
  </si>
  <si>
    <t>6461.00</t>
  </si>
  <si>
    <t>923.00</t>
  </si>
  <si>
    <t>-5538</t>
  </si>
  <si>
    <t>2022-05-25 16:04:41</t>
  </si>
  <si>
    <t>2588819</t>
  </si>
  <si>
    <t>辉盛凯贝丽打</t>
  </si>
  <si>
    <t>Lee Xin Ying Nicole,Lee Xin Ying Nicole</t>
  </si>
  <si>
    <t>880.00</t>
  </si>
  <si>
    <t>2022-06-13 15:24:57</t>
  </si>
  <si>
    <t>2022-06-10</t>
  </si>
  <si>
    <t>2583731</t>
  </si>
  <si>
    <t>普吉岛迈考美丽亚酒店(SHA Extra Plus)</t>
  </si>
  <si>
    <t>abuferoza aziza abdulaziz</t>
  </si>
  <si>
    <t>5958.00</t>
  </si>
  <si>
    <t>2022-06-10 10:54:25</t>
  </si>
  <si>
    <t>2022-04-28</t>
  </si>
  <si>
    <t>2528594</t>
  </si>
  <si>
    <t>an hyejin,an hyejin</t>
  </si>
  <si>
    <t>1556.00</t>
  </si>
  <si>
    <t>2022-04-29 23:29:36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</si>
</sst>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44751</v>
      </c>
      <c r="G2" s="6">
        <v>44753</v>
      </c>
      <c r="H2" s="4">
        <v>1</v>
      </c>
      <c r="I2" s="4">
        <v>2</v>
      </c>
      <c r="J2" s="4">
        <v>2</v>
      </c>
      <c r="K2" s="4" t="s">
        <v>30</v>
      </c>
      <c r="L2" s="4">
        <v>1655</v>
      </c>
      <c r="M2" s="4">
        <v>1655</v>
      </c>
      <c r="N2" s="4" t="s">
        <v>31</v>
      </c>
      <c r="O2" s="4" t="s">
        <v>32</v>
      </c>
      <c r="P2" s="4" t="s">
        <v>33</v>
      </c>
      <c r="Q2" s="4">
        <v>0</v>
      </c>
      <c r="R2" s="7">
        <v>44693</v>
      </c>
      <c r="S2" s="6">
        <v>44756</v>
      </c>
      <c r="T2" s="4" t="s">
        <v>34</v>
      </c>
      <c r="U2" s="4">
        <v>1655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44752</v>
      </c>
      <c r="G3" s="6">
        <v>44753</v>
      </c>
      <c r="H3" s="4">
        <v>1</v>
      </c>
      <c r="I3" s="4">
        <v>1</v>
      </c>
      <c r="J3" s="4">
        <v>1</v>
      </c>
      <c r="K3" s="4" t="s">
        <v>30</v>
      </c>
      <c r="L3" s="4">
        <v>2620</v>
      </c>
      <c r="M3" s="4">
        <v>2620</v>
      </c>
      <c r="N3" s="4" t="s">
        <v>39</v>
      </c>
      <c r="O3" s="4" t="s">
        <v>32</v>
      </c>
      <c r="P3" s="4" t="s">
        <v>33</v>
      </c>
      <c r="Q3" s="4">
        <v>0</v>
      </c>
      <c r="R3" s="7">
        <v>44693</v>
      </c>
      <c r="S3" s="6">
        <v>44756</v>
      </c>
      <c r="T3" s="4" t="s">
        <v>34</v>
      </c>
      <c r="U3" s="4">
        <v>2620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44749</v>
      </c>
      <c r="G4" s="6">
        <v>44753</v>
      </c>
      <c r="H4" s="4">
        <v>1</v>
      </c>
      <c r="I4" s="4">
        <v>4</v>
      </c>
      <c r="J4" s="4">
        <v>4</v>
      </c>
      <c r="K4" s="4" t="s">
        <v>30</v>
      </c>
      <c r="L4" s="4">
        <v>5320</v>
      </c>
      <c r="M4" s="4">
        <v>5320</v>
      </c>
      <c r="N4" s="4" t="s">
        <v>45</v>
      </c>
      <c r="O4" s="4" t="s">
        <v>32</v>
      </c>
      <c r="P4" s="4" t="s">
        <v>33</v>
      </c>
      <c r="Q4" s="4">
        <v>0</v>
      </c>
      <c r="R4" s="7">
        <v>44698</v>
      </c>
      <c r="S4" s="6">
        <v>44756</v>
      </c>
      <c r="T4" s="4" t="s">
        <v>34</v>
      </c>
      <c r="U4" s="4">
        <v>5320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44746</v>
      </c>
      <c r="G5" s="6">
        <v>44753</v>
      </c>
      <c r="H5" s="4">
        <v>1</v>
      </c>
      <c r="I5" s="4">
        <v>7</v>
      </c>
      <c r="J5" s="4">
        <v>7</v>
      </c>
      <c r="K5" s="4" t="s">
        <v>30</v>
      </c>
      <c r="L5" s="4">
        <v>6461</v>
      </c>
      <c r="M5" s="4">
        <v>6461</v>
      </c>
      <c r="N5" s="4" t="s">
        <v>51</v>
      </c>
      <c r="O5" s="4" t="s">
        <v>32</v>
      </c>
      <c r="P5" s="4" t="s">
        <v>33</v>
      </c>
      <c r="Q5" s="4">
        <v>0</v>
      </c>
      <c r="R5" s="7">
        <v>44698</v>
      </c>
      <c r="S5" s="6">
        <v>44756</v>
      </c>
      <c r="T5" s="4" t="s">
        <v>34</v>
      </c>
      <c r="U5" s="4">
        <v>6461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44751</v>
      </c>
      <c r="G6" s="6">
        <v>44753</v>
      </c>
      <c r="H6" s="4">
        <v>1</v>
      </c>
      <c r="I6" s="4">
        <v>2</v>
      </c>
      <c r="J6" s="4">
        <v>2</v>
      </c>
      <c r="K6" s="4" t="s">
        <v>30</v>
      </c>
      <c r="L6" s="4">
        <v>608</v>
      </c>
      <c r="M6" s="4">
        <v>608</v>
      </c>
      <c r="N6" s="4" t="s">
        <v>57</v>
      </c>
      <c r="O6" s="4" t="s">
        <v>32</v>
      </c>
      <c r="P6" s="4" t="s">
        <v>33</v>
      </c>
      <c r="Q6" s="4">
        <v>0</v>
      </c>
      <c r="R6" s="7">
        <v>44704</v>
      </c>
      <c r="S6" s="6">
        <v>44756</v>
      </c>
      <c r="T6" s="4" t="s">
        <v>34</v>
      </c>
      <c r="U6" s="4">
        <v>608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44749</v>
      </c>
      <c r="G7" s="6">
        <v>44753</v>
      </c>
      <c r="H7" s="4">
        <v>1</v>
      </c>
      <c r="I7" s="4">
        <v>4</v>
      </c>
      <c r="J7" s="4">
        <v>4</v>
      </c>
      <c r="K7" s="4" t="s">
        <v>30</v>
      </c>
      <c r="L7" s="4">
        <v>1844</v>
      </c>
      <c r="M7" s="4">
        <v>1844</v>
      </c>
      <c r="N7" s="4" t="s">
        <v>63</v>
      </c>
      <c r="O7" s="4" t="s">
        <v>32</v>
      </c>
      <c r="P7" s="4" t="s">
        <v>33</v>
      </c>
      <c r="Q7" s="4">
        <v>0</v>
      </c>
      <c r="R7" s="7">
        <v>44719</v>
      </c>
      <c r="S7" s="6">
        <v>44756</v>
      </c>
      <c r="T7" s="4" t="s">
        <v>34</v>
      </c>
      <c r="U7" s="4">
        <v>1844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48</v>
      </c>
      <c r="B8" s="4" t="s">
        <v>26</v>
      </c>
      <c r="C8" s="4" t="s">
        <v>66</v>
      </c>
      <c r="D8" s="4" t="s">
        <v>49</v>
      </c>
      <c r="E8" s="4" t="s">
        <v>50</v>
      </c>
      <c r="F8" s="6">
        <v>44746</v>
      </c>
      <c r="G8" s="6">
        <v>44753</v>
      </c>
      <c r="H8" s="4">
        <v>1</v>
      </c>
      <c r="I8" s="4">
        <v>7</v>
      </c>
      <c r="J8" s="4">
        <v>7</v>
      </c>
      <c r="K8" s="4" t="s">
        <v>30</v>
      </c>
      <c r="L8" s="4">
        <v>-6461</v>
      </c>
      <c r="M8" s="4">
        <v>-6461</v>
      </c>
      <c r="N8" s="4" t="s">
        <v>51</v>
      </c>
      <c r="O8" s="4" t="s">
        <v>32</v>
      </c>
      <c r="P8" s="4" t="s">
        <v>33</v>
      </c>
      <c r="Q8" s="4">
        <v>0</v>
      </c>
      <c r="R8" s="7">
        <v>44698</v>
      </c>
      <c r="S8" s="6">
        <v>44756</v>
      </c>
      <c r="T8" s="4" t="s">
        <v>34</v>
      </c>
      <c r="U8" s="4">
        <v>-6461</v>
      </c>
      <c r="V8" s="4">
        <v>0</v>
      </c>
      <c r="W8" s="4">
        <v>0</v>
      </c>
      <c r="X8" s="4" t="s">
        <v>52</v>
      </c>
      <c r="Y8" s="4" t="s">
        <v>53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44751</v>
      </c>
      <c r="G9" s="6">
        <v>44753</v>
      </c>
      <c r="H9" s="4">
        <v>3</v>
      </c>
      <c r="I9" s="4">
        <v>2</v>
      </c>
      <c r="J9" s="4">
        <v>6</v>
      </c>
      <c r="K9" s="4" t="s">
        <v>30</v>
      </c>
      <c r="L9" s="4">
        <v>5958</v>
      </c>
      <c r="M9" s="4">
        <v>5958</v>
      </c>
      <c r="N9" s="4" t="s">
        <v>70</v>
      </c>
      <c r="O9" s="4" t="s">
        <v>32</v>
      </c>
      <c r="P9" s="4" t="s">
        <v>33</v>
      </c>
      <c r="Q9" s="4">
        <v>0</v>
      </c>
      <c r="R9" s="7">
        <v>44722</v>
      </c>
      <c r="S9" s="6">
        <v>44756</v>
      </c>
      <c r="T9" s="4" t="s">
        <v>34</v>
      </c>
      <c r="U9" s="4">
        <v>5958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44752</v>
      </c>
      <c r="G10" s="6">
        <v>44753</v>
      </c>
      <c r="H10" s="4">
        <v>1</v>
      </c>
      <c r="I10" s="4">
        <v>1</v>
      </c>
      <c r="J10" s="4">
        <v>1</v>
      </c>
      <c r="K10" s="4" t="s">
        <v>30</v>
      </c>
      <c r="L10" s="4">
        <v>2395</v>
      </c>
      <c r="M10" s="4">
        <v>2395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44724</v>
      </c>
      <c r="S10" s="6">
        <v>44756</v>
      </c>
      <c r="T10" s="4" t="s">
        <v>34</v>
      </c>
      <c r="U10" s="4">
        <v>2395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44751</v>
      </c>
      <c r="G11" s="6">
        <v>44753</v>
      </c>
      <c r="H11" s="4">
        <v>1</v>
      </c>
      <c r="I11" s="4">
        <v>2</v>
      </c>
      <c r="J11" s="4">
        <v>2</v>
      </c>
      <c r="K11" s="4" t="s">
        <v>30</v>
      </c>
      <c r="L11" s="4">
        <v>880</v>
      </c>
      <c r="M11" s="4">
        <v>880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44725</v>
      </c>
      <c r="S11" s="6">
        <v>44756</v>
      </c>
      <c r="T11" s="4" t="s">
        <v>34</v>
      </c>
      <c r="U11" s="4">
        <v>880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44752</v>
      </c>
      <c r="G12" s="6">
        <v>44753</v>
      </c>
      <c r="H12" s="4">
        <v>1</v>
      </c>
      <c r="I12" s="4">
        <v>1</v>
      </c>
      <c r="J12" s="4">
        <v>1</v>
      </c>
      <c r="K12" s="4" t="s">
        <v>30</v>
      </c>
      <c r="L12" s="4">
        <v>305</v>
      </c>
      <c r="M12" s="4">
        <v>305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44725</v>
      </c>
      <c r="S12" s="6">
        <v>44756</v>
      </c>
      <c r="T12" s="4" t="s">
        <v>34</v>
      </c>
      <c r="U12" s="4">
        <v>305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44752</v>
      </c>
      <c r="G13" s="6">
        <v>44753</v>
      </c>
      <c r="H13" s="4">
        <v>1</v>
      </c>
      <c r="I13" s="4">
        <v>1</v>
      </c>
      <c r="J13" s="4">
        <v>1</v>
      </c>
      <c r="K13" s="4" t="s">
        <v>30</v>
      </c>
      <c r="L13" s="4">
        <v>1180</v>
      </c>
      <c r="M13" s="4">
        <v>1180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44726</v>
      </c>
      <c r="S13" s="6">
        <v>44756</v>
      </c>
      <c r="T13" s="4" t="s">
        <v>34</v>
      </c>
      <c r="U13" s="4">
        <v>1180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6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44751</v>
      </c>
      <c r="G14" s="6">
        <v>44753</v>
      </c>
      <c r="H14" s="4">
        <v>2</v>
      </c>
      <c r="I14" s="4">
        <v>2</v>
      </c>
      <c r="J14" s="4">
        <v>4</v>
      </c>
      <c r="K14" s="4" t="s">
        <v>30</v>
      </c>
      <c r="L14" s="4">
        <v>2360</v>
      </c>
      <c r="M14" s="4">
        <v>2360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44726</v>
      </c>
      <c r="S14" s="6">
        <v>44756</v>
      </c>
      <c r="T14" s="4" t="s">
        <v>34</v>
      </c>
      <c r="U14" s="4">
        <v>2360</v>
      </c>
      <c r="V14" s="4">
        <v>0</v>
      </c>
      <c r="W14" s="4">
        <v>0</v>
      </c>
      <c r="X14" s="4" t="s">
        <v>101</v>
      </c>
      <c r="Y14" s="4">
        <v>95127455</v>
      </c>
      <c r="Z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44751</v>
      </c>
      <c r="G15" s="6">
        <v>44753</v>
      </c>
      <c r="H15" s="4">
        <v>1</v>
      </c>
      <c r="I15" s="4">
        <v>2</v>
      </c>
      <c r="J15" s="4">
        <v>2</v>
      </c>
      <c r="K15" s="4" t="s">
        <v>30</v>
      </c>
      <c r="L15" s="4">
        <v>548</v>
      </c>
      <c r="M15" s="4">
        <v>548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44726</v>
      </c>
      <c r="S15" s="6">
        <v>44756</v>
      </c>
      <c r="T15" s="4" t="s">
        <v>34</v>
      </c>
      <c r="U15" s="4">
        <v>548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104</v>
      </c>
      <c r="E16" s="4" t="s">
        <v>110</v>
      </c>
      <c r="F16" s="6">
        <v>44751</v>
      </c>
      <c r="G16" s="6">
        <v>44753</v>
      </c>
      <c r="H16" s="4">
        <v>2</v>
      </c>
      <c r="I16" s="4">
        <v>2</v>
      </c>
      <c r="J16" s="4">
        <v>4</v>
      </c>
      <c r="K16" s="4" t="s">
        <v>30</v>
      </c>
      <c r="L16" s="4">
        <v>1552</v>
      </c>
      <c r="M16" s="4">
        <v>1552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44727</v>
      </c>
      <c r="S16" s="6">
        <v>44756</v>
      </c>
      <c r="T16" s="4" t="s">
        <v>34</v>
      </c>
      <c r="U16" s="4">
        <v>1552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6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44750</v>
      </c>
      <c r="G17" s="6">
        <v>44753</v>
      </c>
      <c r="H17" s="4">
        <v>2</v>
      </c>
      <c r="I17" s="4">
        <v>3</v>
      </c>
      <c r="J17" s="4">
        <v>6</v>
      </c>
      <c r="K17" s="4" t="s">
        <v>30</v>
      </c>
      <c r="L17" s="4">
        <v>17856</v>
      </c>
      <c r="M17" s="4">
        <v>17856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44729</v>
      </c>
      <c r="S17" s="6">
        <v>44756</v>
      </c>
      <c r="T17" s="4" t="s">
        <v>34</v>
      </c>
      <c r="U17" s="4">
        <v>17856</v>
      </c>
      <c r="V17" s="4">
        <v>0</v>
      </c>
      <c r="W17" s="4">
        <v>0</v>
      </c>
      <c r="X17" s="4" t="s">
        <v>118</v>
      </c>
      <c r="Y17" s="4">
        <v>70533310</v>
      </c>
      <c r="Z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44751</v>
      </c>
      <c r="G18" s="6">
        <v>44753</v>
      </c>
      <c r="H18" s="4">
        <v>1</v>
      </c>
      <c r="I18" s="4">
        <v>2</v>
      </c>
      <c r="J18" s="4">
        <v>2</v>
      </c>
      <c r="K18" s="4" t="s">
        <v>30</v>
      </c>
      <c r="L18" s="4">
        <v>3578</v>
      </c>
      <c r="M18" s="4">
        <v>3578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44730</v>
      </c>
      <c r="S18" s="6">
        <v>44756</v>
      </c>
      <c r="T18" s="4" t="s">
        <v>34</v>
      </c>
      <c r="U18" s="4">
        <v>3578</v>
      </c>
      <c r="V18" s="4">
        <v>0</v>
      </c>
      <c r="W18" s="4">
        <v>0</v>
      </c>
      <c r="X18" s="4" t="s">
        <v>124</v>
      </c>
      <c r="Y18" s="4" t="s">
        <v>124</v>
      </c>
    </row>
    <row r="19" s="4" customFormat="1" spans="1:25">
      <c r="A19" s="4" t="s">
        <v>120</v>
      </c>
      <c r="B19" s="4" t="s">
        <v>26</v>
      </c>
      <c r="C19" s="4" t="s">
        <v>66</v>
      </c>
      <c r="D19" s="4" t="s">
        <v>121</v>
      </c>
      <c r="E19" s="4" t="s">
        <v>122</v>
      </c>
      <c r="F19" s="6">
        <v>44751</v>
      </c>
      <c r="G19" s="6">
        <v>44753</v>
      </c>
      <c r="H19" s="4">
        <v>1</v>
      </c>
      <c r="I19" s="4">
        <v>2</v>
      </c>
      <c r="J19" s="4">
        <v>2</v>
      </c>
      <c r="K19" s="4" t="s">
        <v>30</v>
      </c>
      <c r="L19" s="4">
        <v>-3578</v>
      </c>
      <c r="M19" s="4">
        <v>-3578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44730</v>
      </c>
      <c r="S19" s="6">
        <v>44756</v>
      </c>
      <c r="T19" s="4" t="s">
        <v>34</v>
      </c>
      <c r="U19" s="4">
        <v>-3578</v>
      </c>
      <c r="V19" s="4">
        <v>0</v>
      </c>
      <c r="W19" s="4">
        <v>0</v>
      </c>
      <c r="X19" s="4" t="s">
        <v>124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44750</v>
      </c>
      <c r="G20" s="6">
        <v>44753</v>
      </c>
      <c r="H20" s="4">
        <v>1</v>
      </c>
      <c r="I20" s="4">
        <v>3</v>
      </c>
      <c r="J20" s="4">
        <v>3</v>
      </c>
      <c r="K20" s="4" t="s">
        <v>30</v>
      </c>
      <c r="L20" s="4">
        <v>390</v>
      </c>
      <c r="M20" s="4">
        <v>390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44731</v>
      </c>
      <c r="S20" s="6">
        <v>44756</v>
      </c>
      <c r="T20" s="4" t="s">
        <v>34</v>
      </c>
      <c r="U20" s="4">
        <v>390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44752</v>
      </c>
      <c r="G21" s="6">
        <v>44753</v>
      </c>
      <c r="H21" s="4">
        <v>2</v>
      </c>
      <c r="I21" s="4">
        <v>1</v>
      </c>
      <c r="J21" s="4">
        <v>2</v>
      </c>
      <c r="K21" s="4" t="s">
        <v>30</v>
      </c>
      <c r="L21" s="4">
        <v>1520</v>
      </c>
      <c r="M21" s="4">
        <v>1520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44731</v>
      </c>
      <c r="S21" s="6">
        <v>44756</v>
      </c>
      <c r="T21" s="4" t="s">
        <v>34</v>
      </c>
      <c r="U21" s="4">
        <v>1520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44749</v>
      </c>
      <c r="G22" s="6">
        <v>44753</v>
      </c>
      <c r="H22" s="4">
        <v>1</v>
      </c>
      <c r="I22" s="4">
        <v>4</v>
      </c>
      <c r="J22" s="4">
        <v>4</v>
      </c>
      <c r="K22" s="4" t="s">
        <v>30</v>
      </c>
      <c r="L22" s="4">
        <v>3344</v>
      </c>
      <c r="M22" s="4">
        <v>3344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44732</v>
      </c>
      <c r="S22" s="6">
        <v>44756</v>
      </c>
      <c r="T22" s="4" t="s">
        <v>34</v>
      </c>
      <c r="U22" s="4">
        <v>3344</v>
      </c>
      <c r="V22" s="4">
        <v>0</v>
      </c>
      <c r="W22" s="4">
        <v>0</v>
      </c>
      <c r="X22" s="4" t="s">
        <v>141</v>
      </c>
      <c r="Y22" s="4" t="s">
        <v>142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144</v>
      </c>
      <c r="E23" s="4" t="s">
        <v>145</v>
      </c>
      <c r="F23" s="6">
        <v>44751</v>
      </c>
      <c r="G23" s="6">
        <v>44753</v>
      </c>
      <c r="H23" s="4">
        <v>1</v>
      </c>
      <c r="I23" s="4">
        <v>2</v>
      </c>
      <c r="J23" s="4">
        <v>2</v>
      </c>
      <c r="K23" s="4" t="s">
        <v>30</v>
      </c>
      <c r="L23" s="4">
        <v>2412</v>
      </c>
      <c r="M23" s="4">
        <v>2412</v>
      </c>
      <c r="N23" s="4" t="s">
        <v>146</v>
      </c>
      <c r="O23" s="4" t="s">
        <v>32</v>
      </c>
      <c r="P23" s="4" t="s">
        <v>33</v>
      </c>
      <c r="Q23" s="4">
        <v>0</v>
      </c>
      <c r="R23" s="7">
        <v>44732</v>
      </c>
      <c r="S23" s="6">
        <v>44756</v>
      </c>
      <c r="T23" s="4" t="s">
        <v>34</v>
      </c>
      <c r="U23" s="4">
        <v>2412</v>
      </c>
      <c r="V23" s="4">
        <v>0</v>
      </c>
      <c r="W23" s="4">
        <v>0</v>
      </c>
      <c r="X23" s="4" t="s">
        <v>147</v>
      </c>
      <c r="Y23" s="4" t="s">
        <v>148</v>
      </c>
    </row>
    <row r="24" s="4" customFormat="1" spans="1:25">
      <c r="A24" s="4" t="s">
        <v>149</v>
      </c>
      <c r="B24" s="4" t="s">
        <v>26</v>
      </c>
      <c r="C24" s="4" t="s">
        <v>27</v>
      </c>
      <c r="D24" s="4" t="s">
        <v>104</v>
      </c>
      <c r="E24" s="4" t="s">
        <v>150</v>
      </c>
      <c r="F24" s="6">
        <v>44751</v>
      </c>
      <c r="G24" s="6">
        <v>44753</v>
      </c>
      <c r="H24" s="4">
        <v>2</v>
      </c>
      <c r="I24" s="4">
        <v>2</v>
      </c>
      <c r="J24" s="4">
        <v>4</v>
      </c>
      <c r="K24" s="4" t="s">
        <v>30</v>
      </c>
      <c r="L24" s="4">
        <v>1276</v>
      </c>
      <c r="M24" s="4">
        <v>1276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44733</v>
      </c>
      <c r="S24" s="6">
        <v>44756</v>
      </c>
      <c r="T24" s="4" t="s">
        <v>34</v>
      </c>
      <c r="U24" s="4">
        <v>1276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44751</v>
      </c>
      <c r="G25" s="6">
        <v>44753</v>
      </c>
      <c r="H25" s="4">
        <v>1</v>
      </c>
      <c r="I25" s="4">
        <v>2</v>
      </c>
      <c r="J25" s="4">
        <v>2</v>
      </c>
      <c r="K25" s="4" t="s">
        <v>30</v>
      </c>
      <c r="L25" s="4">
        <v>781</v>
      </c>
      <c r="M25" s="4">
        <v>781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44734</v>
      </c>
      <c r="S25" s="6">
        <v>44756</v>
      </c>
      <c r="T25" s="4" t="s">
        <v>34</v>
      </c>
      <c r="U25" s="4">
        <v>781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104</v>
      </c>
      <c r="E26" s="4" t="s">
        <v>150</v>
      </c>
      <c r="F26" s="6">
        <v>44752</v>
      </c>
      <c r="G26" s="6">
        <v>44753</v>
      </c>
      <c r="H26" s="4">
        <v>1</v>
      </c>
      <c r="I26" s="4">
        <v>1</v>
      </c>
      <c r="J26" s="4">
        <v>1</v>
      </c>
      <c r="K26" s="4" t="s">
        <v>30</v>
      </c>
      <c r="L26" s="4">
        <v>319</v>
      </c>
      <c r="M26" s="4">
        <v>319</v>
      </c>
      <c r="N26" s="4" t="s">
        <v>161</v>
      </c>
      <c r="O26" s="4" t="s">
        <v>32</v>
      </c>
      <c r="P26" s="4" t="s">
        <v>33</v>
      </c>
      <c r="Q26" s="4">
        <v>0</v>
      </c>
      <c r="R26" s="7">
        <v>44734</v>
      </c>
      <c r="S26" s="6">
        <v>44756</v>
      </c>
      <c r="T26" s="4" t="s">
        <v>34</v>
      </c>
      <c r="U26" s="4">
        <v>319</v>
      </c>
      <c r="V26" s="4">
        <v>0</v>
      </c>
      <c r="W26" s="4">
        <v>0</v>
      </c>
      <c r="X26" s="4" t="s">
        <v>162</v>
      </c>
      <c r="Y26" s="4" t="s">
        <v>163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44752</v>
      </c>
      <c r="G27" s="6">
        <v>44753</v>
      </c>
      <c r="H27" s="4">
        <v>1</v>
      </c>
      <c r="I27" s="4">
        <v>1</v>
      </c>
      <c r="J27" s="4">
        <v>1</v>
      </c>
      <c r="K27" s="4" t="s">
        <v>30</v>
      </c>
      <c r="L27" s="4">
        <v>927</v>
      </c>
      <c r="M27" s="4">
        <v>927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44740</v>
      </c>
      <c r="S27" s="6">
        <v>44756</v>
      </c>
      <c r="T27" s="4" t="s">
        <v>34</v>
      </c>
      <c r="U27" s="4">
        <v>927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165</v>
      </c>
      <c r="E28" s="4" t="s">
        <v>171</v>
      </c>
      <c r="F28" s="6">
        <v>44751</v>
      </c>
      <c r="G28" s="6">
        <v>44753</v>
      </c>
      <c r="H28" s="4">
        <v>1</v>
      </c>
      <c r="I28" s="4">
        <v>2</v>
      </c>
      <c r="J28" s="4">
        <v>2</v>
      </c>
      <c r="K28" s="4" t="s">
        <v>30</v>
      </c>
      <c r="L28" s="4">
        <v>1236</v>
      </c>
      <c r="M28" s="4">
        <v>1236</v>
      </c>
      <c r="N28" s="4" t="s">
        <v>172</v>
      </c>
      <c r="O28" s="4" t="s">
        <v>32</v>
      </c>
      <c r="P28" s="4" t="s">
        <v>33</v>
      </c>
      <c r="Q28" s="4">
        <v>0</v>
      </c>
      <c r="R28" s="7">
        <v>44741</v>
      </c>
      <c r="S28" s="6">
        <v>44756</v>
      </c>
      <c r="T28" s="4" t="s">
        <v>34</v>
      </c>
      <c r="U28" s="4">
        <v>1236</v>
      </c>
      <c r="V28" s="4">
        <v>0</v>
      </c>
      <c r="W28" s="4">
        <v>0</v>
      </c>
      <c r="X28" s="4" t="s">
        <v>173</v>
      </c>
      <c r="Y28" s="4" t="s">
        <v>174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104</v>
      </c>
      <c r="E29" s="4" t="s">
        <v>105</v>
      </c>
      <c r="F29" s="6">
        <v>44751</v>
      </c>
      <c r="G29" s="6">
        <v>44753</v>
      </c>
      <c r="H29" s="4">
        <v>1</v>
      </c>
      <c r="I29" s="4">
        <v>2</v>
      </c>
      <c r="J29" s="4">
        <v>2</v>
      </c>
      <c r="K29" s="4" t="s">
        <v>30</v>
      </c>
      <c r="L29" s="4">
        <v>548</v>
      </c>
      <c r="M29" s="4">
        <v>548</v>
      </c>
      <c r="N29" s="4" t="s">
        <v>176</v>
      </c>
      <c r="O29" s="4" t="s">
        <v>32</v>
      </c>
      <c r="P29" s="4" t="s">
        <v>33</v>
      </c>
      <c r="Q29" s="4">
        <v>0</v>
      </c>
      <c r="R29" s="7">
        <v>44741</v>
      </c>
      <c r="S29" s="6">
        <v>44756</v>
      </c>
      <c r="T29" s="4" t="s">
        <v>34</v>
      </c>
      <c r="U29" s="4">
        <v>548</v>
      </c>
      <c r="V29" s="4">
        <v>0</v>
      </c>
      <c r="W29" s="4">
        <v>0</v>
      </c>
      <c r="X29" s="4" t="s">
        <v>177</v>
      </c>
      <c r="Y29" s="4" t="s">
        <v>178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181</v>
      </c>
      <c r="F30" s="6">
        <v>44752</v>
      </c>
      <c r="G30" s="6">
        <v>44753</v>
      </c>
      <c r="H30" s="4">
        <v>1</v>
      </c>
      <c r="I30" s="4">
        <v>1</v>
      </c>
      <c r="J30" s="4">
        <v>1</v>
      </c>
      <c r="K30" s="4" t="s">
        <v>30</v>
      </c>
      <c r="L30" s="4">
        <v>355</v>
      </c>
      <c r="M30" s="4">
        <v>355</v>
      </c>
      <c r="N30" s="4" t="s">
        <v>182</v>
      </c>
      <c r="O30" s="4" t="s">
        <v>32</v>
      </c>
      <c r="P30" s="4" t="s">
        <v>33</v>
      </c>
      <c r="Q30" s="4">
        <v>0</v>
      </c>
      <c r="R30" s="7">
        <v>44741</v>
      </c>
      <c r="S30" s="6">
        <v>44756</v>
      </c>
      <c r="T30" s="4" t="s">
        <v>34</v>
      </c>
      <c r="U30" s="4">
        <v>355</v>
      </c>
      <c r="V30" s="4">
        <v>0</v>
      </c>
      <c r="W30" s="4">
        <v>0</v>
      </c>
      <c r="X30" s="4" t="s">
        <v>183</v>
      </c>
      <c r="Y30" s="4" t="s">
        <v>184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180</v>
      </c>
      <c r="E31" s="4" t="s">
        <v>186</v>
      </c>
      <c r="F31" s="6">
        <v>44752</v>
      </c>
      <c r="G31" s="6">
        <v>44753</v>
      </c>
      <c r="H31" s="4">
        <v>1</v>
      </c>
      <c r="I31" s="4">
        <v>1</v>
      </c>
      <c r="J31" s="4">
        <v>1</v>
      </c>
      <c r="K31" s="4" t="s">
        <v>30</v>
      </c>
      <c r="L31" s="4">
        <v>355</v>
      </c>
      <c r="M31" s="4">
        <v>355</v>
      </c>
      <c r="N31" s="4" t="s">
        <v>187</v>
      </c>
      <c r="O31" s="4" t="s">
        <v>32</v>
      </c>
      <c r="P31" s="4" t="s">
        <v>33</v>
      </c>
      <c r="Q31" s="4">
        <v>0</v>
      </c>
      <c r="R31" s="7">
        <v>44741</v>
      </c>
      <c r="S31" s="6">
        <v>44756</v>
      </c>
      <c r="T31" s="4" t="s">
        <v>34</v>
      </c>
      <c r="U31" s="4">
        <v>355</v>
      </c>
      <c r="V31" s="4">
        <v>0</v>
      </c>
      <c r="W31" s="4">
        <v>0</v>
      </c>
      <c r="X31" s="4" t="s">
        <v>188</v>
      </c>
      <c r="Y31" s="4" t="s">
        <v>189</v>
      </c>
    </row>
    <row r="32" s="4" customFormat="1" spans="1:26">
      <c r="A32" s="4" t="s">
        <v>190</v>
      </c>
      <c r="B32" s="4" t="s">
        <v>26</v>
      </c>
      <c r="C32" s="4" t="s">
        <v>27</v>
      </c>
      <c r="D32" s="4" t="s">
        <v>155</v>
      </c>
      <c r="E32" s="4" t="s">
        <v>191</v>
      </c>
      <c r="F32" s="6">
        <v>44751</v>
      </c>
      <c r="G32" s="6">
        <v>44753</v>
      </c>
      <c r="H32" s="4">
        <v>2</v>
      </c>
      <c r="I32" s="4">
        <v>2</v>
      </c>
      <c r="J32" s="4">
        <v>4</v>
      </c>
      <c r="K32" s="4" t="s">
        <v>30</v>
      </c>
      <c r="L32" s="4">
        <v>1500</v>
      </c>
      <c r="M32" s="4">
        <v>1500</v>
      </c>
      <c r="N32" s="4" t="s">
        <v>192</v>
      </c>
      <c r="O32" s="4" t="s">
        <v>32</v>
      </c>
      <c r="P32" s="4" t="s">
        <v>33</v>
      </c>
      <c r="Q32" s="4">
        <v>0</v>
      </c>
      <c r="R32" s="7">
        <v>44742</v>
      </c>
      <c r="S32" s="6">
        <v>44756</v>
      </c>
      <c r="T32" s="4" t="s">
        <v>34</v>
      </c>
      <c r="U32" s="4">
        <v>1500</v>
      </c>
      <c r="V32" s="4">
        <v>0</v>
      </c>
      <c r="W32" s="4">
        <v>0</v>
      </c>
      <c r="X32" s="4" t="s">
        <v>193</v>
      </c>
      <c r="Y32" s="4">
        <v>4170408</v>
      </c>
      <c r="Z32" s="4" t="s">
        <v>194</v>
      </c>
    </row>
    <row r="33" s="4" customFormat="1" spans="1:25">
      <c r="A33" s="4" t="s">
        <v>195</v>
      </c>
      <c r="B33" s="4" t="s">
        <v>26</v>
      </c>
      <c r="C33" s="4" t="s">
        <v>27</v>
      </c>
      <c r="D33" s="4" t="s">
        <v>132</v>
      </c>
      <c r="E33" s="4" t="s">
        <v>196</v>
      </c>
      <c r="F33" s="6">
        <v>44751</v>
      </c>
      <c r="G33" s="6">
        <v>44753</v>
      </c>
      <c r="H33" s="4">
        <v>1</v>
      </c>
      <c r="I33" s="4">
        <v>2</v>
      </c>
      <c r="J33" s="4">
        <v>2</v>
      </c>
      <c r="K33" s="4" t="s">
        <v>30</v>
      </c>
      <c r="L33" s="4">
        <v>2200</v>
      </c>
      <c r="M33" s="4">
        <v>2200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44743</v>
      </c>
      <c r="S33" s="6">
        <v>44756</v>
      </c>
      <c r="T33" s="4" t="s">
        <v>34</v>
      </c>
      <c r="U33" s="4">
        <v>2200</v>
      </c>
      <c r="V33" s="4">
        <v>0</v>
      </c>
      <c r="W33" s="4">
        <v>0</v>
      </c>
      <c r="X33" s="4" t="s">
        <v>198</v>
      </c>
      <c r="Y33" s="4" t="s">
        <v>199</v>
      </c>
    </row>
    <row r="34" s="4" customFormat="1" spans="1:25">
      <c r="A34" s="4" t="s">
        <v>200</v>
      </c>
      <c r="B34" s="4" t="s">
        <v>26</v>
      </c>
      <c r="C34" s="4" t="s">
        <v>27</v>
      </c>
      <c r="D34" s="4" t="s">
        <v>201</v>
      </c>
      <c r="E34" s="4" t="s">
        <v>202</v>
      </c>
      <c r="F34" s="6">
        <v>44751</v>
      </c>
      <c r="G34" s="6">
        <v>44753</v>
      </c>
      <c r="H34" s="4">
        <v>1</v>
      </c>
      <c r="I34" s="4">
        <v>2</v>
      </c>
      <c r="J34" s="4">
        <v>2</v>
      </c>
      <c r="K34" s="4" t="s">
        <v>30</v>
      </c>
      <c r="L34" s="4">
        <v>658</v>
      </c>
      <c r="M34" s="4">
        <v>658</v>
      </c>
      <c r="N34" s="4" t="s">
        <v>203</v>
      </c>
      <c r="O34" s="4" t="s">
        <v>32</v>
      </c>
      <c r="P34" s="4" t="s">
        <v>33</v>
      </c>
      <c r="Q34" s="4">
        <v>0</v>
      </c>
      <c r="R34" s="7">
        <v>44743</v>
      </c>
      <c r="S34" s="6">
        <v>44756</v>
      </c>
      <c r="T34" s="4" t="s">
        <v>34</v>
      </c>
      <c r="U34" s="4">
        <v>658</v>
      </c>
      <c r="V34" s="4">
        <v>0</v>
      </c>
      <c r="W34" s="4">
        <v>0</v>
      </c>
      <c r="X34" s="4" t="s">
        <v>204</v>
      </c>
      <c r="Y34" s="4" t="s">
        <v>205</v>
      </c>
    </row>
    <row r="35" s="4" customFormat="1" spans="1:26">
      <c r="A35" s="4" t="s">
        <v>206</v>
      </c>
      <c r="B35" s="4" t="s">
        <v>26</v>
      </c>
      <c r="C35" s="4" t="s">
        <v>27</v>
      </c>
      <c r="D35" s="4" t="s">
        <v>207</v>
      </c>
      <c r="E35" s="4" t="s">
        <v>208</v>
      </c>
      <c r="F35" s="6">
        <v>44752</v>
      </c>
      <c r="G35" s="6">
        <v>44753</v>
      </c>
      <c r="H35" s="4">
        <v>2</v>
      </c>
      <c r="I35" s="4">
        <v>1</v>
      </c>
      <c r="J35" s="4">
        <v>2</v>
      </c>
      <c r="K35" s="4" t="s">
        <v>30</v>
      </c>
      <c r="L35" s="4">
        <v>1800</v>
      </c>
      <c r="M35" s="4">
        <v>1800</v>
      </c>
      <c r="N35" s="4" t="s">
        <v>209</v>
      </c>
      <c r="O35" s="4" t="s">
        <v>32</v>
      </c>
      <c r="P35" s="4" t="s">
        <v>33</v>
      </c>
      <c r="Q35" s="4">
        <v>0</v>
      </c>
      <c r="R35" s="7">
        <v>44743</v>
      </c>
      <c r="S35" s="6">
        <v>44756</v>
      </c>
      <c r="T35" s="4" t="s">
        <v>34</v>
      </c>
      <c r="U35" s="4">
        <v>1800</v>
      </c>
      <c r="V35" s="4">
        <v>0</v>
      </c>
      <c r="W35" s="4">
        <v>0</v>
      </c>
      <c r="X35" s="4" t="s">
        <v>210</v>
      </c>
      <c r="Y35" s="4">
        <v>11415302</v>
      </c>
      <c r="Z35" s="4" t="s">
        <v>211</v>
      </c>
    </row>
    <row r="36" s="4" customFormat="1" spans="1:25">
      <c r="A36" s="4" t="s">
        <v>212</v>
      </c>
      <c r="B36" s="4" t="s">
        <v>26</v>
      </c>
      <c r="C36" s="4" t="s">
        <v>27</v>
      </c>
      <c r="D36" s="4" t="s">
        <v>213</v>
      </c>
      <c r="E36" s="4" t="s">
        <v>214</v>
      </c>
      <c r="F36" s="6">
        <v>44752</v>
      </c>
      <c r="G36" s="6">
        <v>44753</v>
      </c>
      <c r="H36" s="4">
        <v>1</v>
      </c>
      <c r="I36" s="4">
        <v>1</v>
      </c>
      <c r="J36" s="4">
        <v>1</v>
      </c>
      <c r="K36" s="4" t="s">
        <v>30</v>
      </c>
      <c r="L36" s="4">
        <v>435</v>
      </c>
      <c r="M36" s="4">
        <v>435</v>
      </c>
      <c r="N36" s="4" t="s">
        <v>215</v>
      </c>
      <c r="O36" s="4" t="s">
        <v>32</v>
      </c>
      <c r="P36" s="4" t="s">
        <v>33</v>
      </c>
      <c r="Q36" s="4">
        <v>0</v>
      </c>
      <c r="R36" s="7">
        <v>44744</v>
      </c>
      <c r="S36" s="6">
        <v>44756</v>
      </c>
      <c r="T36" s="4" t="s">
        <v>34</v>
      </c>
      <c r="U36" s="4">
        <v>435</v>
      </c>
      <c r="V36" s="4">
        <v>0</v>
      </c>
      <c r="W36" s="4">
        <v>0</v>
      </c>
      <c r="X36" s="4" t="s">
        <v>216</v>
      </c>
      <c r="Y36" s="4" t="s">
        <v>217</v>
      </c>
    </row>
    <row r="37" s="4" customFormat="1" spans="1:25">
      <c r="A37" s="4" t="s">
        <v>218</v>
      </c>
      <c r="B37" s="4" t="s">
        <v>26</v>
      </c>
      <c r="C37" s="4" t="s">
        <v>27</v>
      </c>
      <c r="D37" s="4" t="s">
        <v>126</v>
      </c>
      <c r="E37" s="4" t="s">
        <v>127</v>
      </c>
      <c r="F37" s="6">
        <v>44746</v>
      </c>
      <c r="G37" s="6">
        <v>44753</v>
      </c>
      <c r="H37" s="4">
        <v>1</v>
      </c>
      <c r="I37" s="4">
        <v>7</v>
      </c>
      <c r="J37" s="4">
        <v>7</v>
      </c>
      <c r="K37" s="4" t="s">
        <v>30</v>
      </c>
      <c r="L37" s="4">
        <v>896</v>
      </c>
      <c r="M37" s="4">
        <v>896</v>
      </c>
      <c r="N37" s="4" t="s">
        <v>219</v>
      </c>
      <c r="O37" s="4" t="s">
        <v>32</v>
      </c>
      <c r="P37" s="4" t="s">
        <v>33</v>
      </c>
      <c r="Q37" s="4">
        <v>0</v>
      </c>
      <c r="R37" s="7">
        <v>44745</v>
      </c>
      <c r="S37" s="6">
        <v>44756</v>
      </c>
      <c r="T37" s="4" t="s">
        <v>34</v>
      </c>
      <c r="U37" s="4">
        <v>896</v>
      </c>
      <c r="V37" s="4">
        <v>0</v>
      </c>
      <c r="W37" s="4">
        <v>0</v>
      </c>
      <c r="X37" s="4" t="s">
        <v>220</v>
      </c>
      <c r="Y37" s="4" t="s">
        <v>221</v>
      </c>
    </row>
    <row r="38" s="4" customFormat="1" spans="1:26">
      <c r="A38" s="4" t="s">
        <v>222</v>
      </c>
      <c r="B38" s="4" t="s">
        <v>26</v>
      </c>
      <c r="C38" s="4" t="s">
        <v>27</v>
      </c>
      <c r="D38" s="4" t="s">
        <v>180</v>
      </c>
      <c r="E38" s="4" t="s">
        <v>223</v>
      </c>
      <c r="F38" s="6">
        <v>44751</v>
      </c>
      <c r="G38" s="6">
        <v>44753</v>
      </c>
      <c r="H38" s="4">
        <v>2</v>
      </c>
      <c r="I38" s="4">
        <v>2</v>
      </c>
      <c r="J38" s="4">
        <v>4</v>
      </c>
      <c r="K38" s="4" t="s">
        <v>30</v>
      </c>
      <c r="L38" s="4">
        <v>1718</v>
      </c>
      <c r="M38" s="4">
        <v>1718</v>
      </c>
      <c r="N38" s="4" t="s">
        <v>224</v>
      </c>
      <c r="O38" s="4" t="s">
        <v>32</v>
      </c>
      <c r="P38" s="4" t="s">
        <v>33</v>
      </c>
      <c r="Q38" s="4">
        <v>0</v>
      </c>
      <c r="R38" s="7">
        <v>44745</v>
      </c>
      <c r="S38" s="6">
        <v>44756</v>
      </c>
      <c r="T38" s="4" t="s">
        <v>34</v>
      </c>
      <c r="U38" s="4">
        <v>1718</v>
      </c>
      <c r="V38" s="4">
        <v>0</v>
      </c>
      <c r="W38" s="4">
        <v>0</v>
      </c>
      <c r="X38" s="4" t="s">
        <v>225</v>
      </c>
      <c r="Y38" s="4">
        <v>41024</v>
      </c>
      <c r="Z38" s="4" t="s">
        <v>226</v>
      </c>
    </row>
    <row r="39" s="4" customFormat="1" spans="1:25">
      <c r="A39" s="4" t="s">
        <v>227</v>
      </c>
      <c r="B39" s="4" t="s">
        <v>26</v>
      </c>
      <c r="C39" s="4" t="s">
        <v>27</v>
      </c>
      <c r="D39" s="4" t="s">
        <v>228</v>
      </c>
      <c r="E39" s="4" t="s">
        <v>229</v>
      </c>
      <c r="F39" s="6">
        <v>44746</v>
      </c>
      <c r="G39" s="6">
        <v>44753</v>
      </c>
      <c r="H39" s="4">
        <v>1</v>
      </c>
      <c r="I39" s="4">
        <v>7</v>
      </c>
      <c r="J39" s="4">
        <v>7</v>
      </c>
      <c r="K39" s="4" t="s">
        <v>30</v>
      </c>
      <c r="L39" s="4">
        <v>3073</v>
      </c>
      <c r="M39" s="4">
        <v>3073</v>
      </c>
      <c r="N39" s="4" t="s">
        <v>230</v>
      </c>
      <c r="O39" s="4" t="s">
        <v>32</v>
      </c>
      <c r="P39" s="4" t="s">
        <v>33</v>
      </c>
      <c r="Q39" s="4">
        <v>0</v>
      </c>
      <c r="R39" s="7">
        <v>44745</v>
      </c>
      <c r="S39" s="6">
        <v>44756</v>
      </c>
      <c r="T39" s="4" t="s">
        <v>34</v>
      </c>
      <c r="U39" s="4">
        <v>3073</v>
      </c>
      <c r="V39" s="4">
        <v>0</v>
      </c>
      <c r="W39" s="4">
        <v>0</v>
      </c>
      <c r="X39" s="4" t="s">
        <v>231</v>
      </c>
      <c r="Y39" s="4" t="s">
        <v>232</v>
      </c>
    </row>
    <row r="40" s="4" customFormat="1" spans="1:25">
      <c r="A40" s="4" t="s">
        <v>233</v>
      </c>
      <c r="B40" s="4" t="s">
        <v>26</v>
      </c>
      <c r="C40" s="4" t="s">
        <v>27</v>
      </c>
      <c r="D40" s="4" t="s">
        <v>234</v>
      </c>
      <c r="E40" s="4" t="s">
        <v>235</v>
      </c>
      <c r="F40" s="6">
        <v>44750</v>
      </c>
      <c r="G40" s="6">
        <v>44753</v>
      </c>
      <c r="H40" s="4">
        <v>1</v>
      </c>
      <c r="I40" s="4">
        <v>3</v>
      </c>
      <c r="J40" s="4">
        <v>3</v>
      </c>
      <c r="K40" s="4" t="s">
        <v>30</v>
      </c>
      <c r="L40" s="4">
        <v>2486</v>
      </c>
      <c r="M40" s="4">
        <v>2486</v>
      </c>
      <c r="N40" s="4" t="s">
        <v>236</v>
      </c>
      <c r="O40" s="4" t="s">
        <v>32</v>
      </c>
      <c r="P40" s="4" t="s">
        <v>33</v>
      </c>
      <c r="Q40" s="4">
        <v>0</v>
      </c>
      <c r="R40" s="7">
        <v>44745</v>
      </c>
      <c r="S40" s="6">
        <v>44756</v>
      </c>
      <c r="T40" s="4" t="s">
        <v>34</v>
      </c>
      <c r="U40" s="4">
        <v>2486</v>
      </c>
      <c r="V40" s="4">
        <v>0</v>
      </c>
      <c r="W40" s="4">
        <v>0</v>
      </c>
      <c r="X40" s="4" t="s">
        <v>237</v>
      </c>
      <c r="Y40" s="4" t="s">
        <v>238</v>
      </c>
    </row>
    <row r="41" s="4" customFormat="1" spans="1:25">
      <c r="A41" s="4" t="s">
        <v>239</v>
      </c>
      <c r="B41" s="4" t="s">
        <v>26</v>
      </c>
      <c r="C41" s="4" t="s">
        <v>27</v>
      </c>
      <c r="D41" s="4" t="s">
        <v>240</v>
      </c>
      <c r="E41" s="4" t="s">
        <v>241</v>
      </c>
      <c r="F41" s="6">
        <v>44751</v>
      </c>
      <c r="G41" s="6">
        <v>44753</v>
      </c>
      <c r="H41" s="4">
        <v>1</v>
      </c>
      <c r="I41" s="4">
        <v>2</v>
      </c>
      <c r="J41" s="4">
        <v>2</v>
      </c>
      <c r="K41" s="4" t="s">
        <v>30</v>
      </c>
      <c r="L41" s="4">
        <v>2032</v>
      </c>
      <c r="M41" s="4">
        <v>2032</v>
      </c>
      <c r="N41" s="4" t="s">
        <v>242</v>
      </c>
      <c r="O41" s="4" t="s">
        <v>32</v>
      </c>
      <c r="P41" s="4" t="s">
        <v>33</v>
      </c>
      <c r="Q41" s="4">
        <v>0</v>
      </c>
      <c r="R41" s="7">
        <v>44745</v>
      </c>
      <c r="S41" s="6">
        <v>44756</v>
      </c>
      <c r="T41" s="4" t="s">
        <v>34</v>
      </c>
      <c r="U41" s="4">
        <v>2032</v>
      </c>
      <c r="V41" s="4">
        <v>0</v>
      </c>
      <c r="W41" s="4">
        <v>0</v>
      </c>
      <c r="X41" s="4" t="s">
        <v>243</v>
      </c>
      <c r="Y41" s="4" t="s">
        <v>244</v>
      </c>
    </row>
    <row r="42" s="4" customFormat="1" spans="1:25">
      <c r="A42" s="4" t="s">
        <v>245</v>
      </c>
      <c r="B42" s="4" t="s">
        <v>26</v>
      </c>
      <c r="C42" s="4" t="s">
        <v>27</v>
      </c>
      <c r="D42" s="4" t="s">
        <v>180</v>
      </c>
      <c r="E42" s="4" t="s">
        <v>186</v>
      </c>
      <c r="F42" s="6">
        <v>44752</v>
      </c>
      <c r="G42" s="6">
        <v>44753</v>
      </c>
      <c r="H42" s="4">
        <v>1</v>
      </c>
      <c r="I42" s="4">
        <v>1</v>
      </c>
      <c r="J42" s="4">
        <v>1</v>
      </c>
      <c r="K42" s="4" t="s">
        <v>30</v>
      </c>
      <c r="L42" s="4">
        <v>488</v>
      </c>
      <c r="M42" s="4">
        <v>488</v>
      </c>
      <c r="N42" s="4" t="s">
        <v>246</v>
      </c>
      <c r="O42" s="4" t="s">
        <v>32</v>
      </c>
      <c r="P42" s="4" t="s">
        <v>33</v>
      </c>
      <c r="Q42" s="4">
        <v>0</v>
      </c>
      <c r="R42" s="7">
        <v>44746</v>
      </c>
      <c r="S42" s="6">
        <v>44756</v>
      </c>
      <c r="T42" s="4" t="s">
        <v>34</v>
      </c>
      <c r="U42" s="4">
        <v>488</v>
      </c>
      <c r="V42" s="4">
        <v>0</v>
      </c>
      <c r="W42" s="4">
        <v>0</v>
      </c>
      <c r="X42" s="4" t="s">
        <v>247</v>
      </c>
      <c r="Y42" s="4" t="s">
        <v>248</v>
      </c>
    </row>
    <row r="43" s="4" customFormat="1" spans="1:25">
      <c r="A43" s="4" t="s">
        <v>249</v>
      </c>
      <c r="B43" s="4" t="s">
        <v>26</v>
      </c>
      <c r="C43" s="4" t="s">
        <v>27</v>
      </c>
      <c r="D43" s="4" t="s">
        <v>250</v>
      </c>
      <c r="E43" s="4" t="s">
        <v>251</v>
      </c>
      <c r="F43" s="6">
        <v>44750</v>
      </c>
      <c r="G43" s="6">
        <v>44753</v>
      </c>
      <c r="H43" s="4">
        <v>1</v>
      </c>
      <c r="I43" s="4">
        <v>3</v>
      </c>
      <c r="J43" s="4">
        <v>3</v>
      </c>
      <c r="K43" s="4" t="s">
        <v>30</v>
      </c>
      <c r="L43" s="4">
        <v>465</v>
      </c>
      <c r="M43" s="4">
        <v>465</v>
      </c>
      <c r="N43" s="4" t="s">
        <v>252</v>
      </c>
      <c r="O43" s="4" t="s">
        <v>32</v>
      </c>
      <c r="P43" s="4" t="s">
        <v>33</v>
      </c>
      <c r="Q43" s="4">
        <v>0</v>
      </c>
      <c r="R43" s="7">
        <v>44746</v>
      </c>
      <c r="S43" s="6">
        <v>44756</v>
      </c>
      <c r="T43" s="4" t="s">
        <v>34</v>
      </c>
      <c r="U43" s="4">
        <v>465</v>
      </c>
      <c r="V43" s="4">
        <v>0</v>
      </c>
      <c r="W43" s="4">
        <v>0</v>
      </c>
      <c r="X43" s="4" t="s">
        <v>253</v>
      </c>
      <c r="Y43" s="4" t="s">
        <v>254</v>
      </c>
    </row>
    <row r="44" s="4" customFormat="1" spans="1:25">
      <c r="A44" s="4" t="s">
        <v>255</v>
      </c>
      <c r="B44" s="4" t="s">
        <v>26</v>
      </c>
      <c r="C44" s="4" t="s">
        <v>27</v>
      </c>
      <c r="D44" s="4" t="s">
        <v>256</v>
      </c>
      <c r="E44" s="4" t="s">
        <v>257</v>
      </c>
      <c r="F44" s="6">
        <v>44751</v>
      </c>
      <c r="G44" s="6">
        <v>44753</v>
      </c>
      <c r="H44" s="4">
        <v>1</v>
      </c>
      <c r="I44" s="4">
        <v>2</v>
      </c>
      <c r="J44" s="4">
        <v>2</v>
      </c>
      <c r="K44" s="4" t="s">
        <v>30</v>
      </c>
      <c r="L44" s="4">
        <v>2142</v>
      </c>
      <c r="M44" s="4">
        <v>2142</v>
      </c>
      <c r="N44" s="4" t="s">
        <v>258</v>
      </c>
      <c r="O44" s="4" t="s">
        <v>32</v>
      </c>
      <c r="P44" s="4" t="s">
        <v>33</v>
      </c>
      <c r="Q44" s="4">
        <v>0</v>
      </c>
      <c r="R44" s="7">
        <v>44746</v>
      </c>
      <c r="S44" s="6">
        <v>44756</v>
      </c>
      <c r="T44" s="4" t="s">
        <v>34</v>
      </c>
      <c r="U44" s="4">
        <v>2142</v>
      </c>
      <c r="V44" s="4">
        <v>0</v>
      </c>
      <c r="W44" s="4">
        <v>0</v>
      </c>
      <c r="X44" s="4" t="s">
        <v>259</v>
      </c>
      <c r="Y44" s="4" t="s">
        <v>260</v>
      </c>
    </row>
    <row r="45" s="4" customFormat="1" spans="1:25">
      <c r="A45" s="4" t="s">
        <v>261</v>
      </c>
      <c r="B45" s="4" t="s">
        <v>26</v>
      </c>
      <c r="C45" s="4" t="s">
        <v>27</v>
      </c>
      <c r="D45" s="4" t="s">
        <v>74</v>
      </c>
      <c r="E45" s="4" t="s">
        <v>262</v>
      </c>
      <c r="F45" s="6">
        <v>44750</v>
      </c>
      <c r="G45" s="6">
        <v>44753</v>
      </c>
      <c r="H45" s="4">
        <v>1</v>
      </c>
      <c r="I45" s="4">
        <v>3</v>
      </c>
      <c r="J45" s="4">
        <v>3</v>
      </c>
      <c r="K45" s="4" t="s">
        <v>30</v>
      </c>
      <c r="L45" s="4">
        <v>6480</v>
      </c>
      <c r="M45" s="4">
        <v>6480</v>
      </c>
      <c r="N45" s="4" t="s">
        <v>263</v>
      </c>
      <c r="O45" s="4" t="s">
        <v>32</v>
      </c>
      <c r="P45" s="4" t="s">
        <v>33</v>
      </c>
      <c r="Q45" s="4">
        <v>0</v>
      </c>
      <c r="R45" s="7">
        <v>44747</v>
      </c>
      <c r="S45" s="6">
        <v>44756</v>
      </c>
      <c r="T45" s="4" t="s">
        <v>34</v>
      </c>
      <c r="U45" s="4">
        <v>6480</v>
      </c>
      <c r="V45" s="4">
        <v>0</v>
      </c>
      <c r="W45" s="4">
        <v>0</v>
      </c>
      <c r="X45" s="4" t="s">
        <v>264</v>
      </c>
      <c r="Y45" s="4" t="s">
        <v>265</v>
      </c>
    </row>
    <row r="46" s="4" customFormat="1" spans="1:25">
      <c r="A46" s="4" t="s">
        <v>266</v>
      </c>
      <c r="B46" s="4" t="s">
        <v>26</v>
      </c>
      <c r="C46" s="4" t="s">
        <v>27</v>
      </c>
      <c r="D46" s="4" t="s">
        <v>267</v>
      </c>
      <c r="E46" s="4" t="s">
        <v>268</v>
      </c>
      <c r="F46" s="6">
        <v>44752</v>
      </c>
      <c r="G46" s="6">
        <v>44753</v>
      </c>
      <c r="H46" s="4">
        <v>1</v>
      </c>
      <c r="I46" s="4">
        <v>1</v>
      </c>
      <c r="J46" s="4">
        <v>1</v>
      </c>
      <c r="K46" s="4" t="s">
        <v>30</v>
      </c>
      <c r="L46" s="4">
        <v>339</v>
      </c>
      <c r="M46" s="4">
        <v>339</v>
      </c>
      <c r="N46" s="4" t="s">
        <v>269</v>
      </c>
      <c r="O46" s="4" t="s">
        <v>32</v>
      </c>
      <c r="P46" s="4" t="s">
        <v>33</v>
      </c>
      <c r="Q46" s="4">
        <v>0</v>
      </c>
      <c r="R46" s="7">
        <v>44747</v>
      </c>
      <c r="S46" s="6">
        <v>44756</v>
      </c>
      <c r="T46" s="4" t="s">
        <v>34</v>
      </c>
      <c r="U46" s="4">
        <v>339</v>
      </c>
      <c r="V46" s="4">
        <v>0</v>
      </c>
      <c r="W46" s="4">
        <v>0</v>
      </c>
      <c r="X46" s="4" t="s">
        <v>270</v>
      </c>
      <c r="Y46" s="4" t="s">
        <v>271</v>
      </c>
    </row>
    <row r="47" s="4" customFormat="1" spans="1:25">
      <c r="A47" s="4" t="s">
        <v>272</v>
      </c>
      <c r="B47" s="4" t="s">
        <v>26</v>
      </c>
      <c r="C47" s="4" t="s">
        <v>27</v>
      </c>
      <c r="D47" s="4" t="s">
        <v>273</v>
      </c>
      <c r="E47" s="4" t="s">
        <v>274</v>
      </c>
      <c r="F47" s="6">
        <v>44752</v>
      </c>
      <c r="G47" s="6">
        <v>44753</v>
      </c>
      <c r="H47" s="4">
        <v>1</v>
      </c>
      <c r="I47" s="4">
        <v>1</v>
      </c>
      <c r="J47" s="4">
        <v>1</v>
      </c>
      <c r="K47" s="4" t="s">
        <v>30</v>
      </c>
      <c r="L47" s="4">
        <v>689</v>
      </c>
      <c r="M47" s="4">
        <v>689</v>
      </c>
      <c r="N47" s="4" t="s">
        <v>275</v>
      </c>
      <c r="O47" s="4" t="s">
        <v>32</v>
      </c>
      <c r="P47" s="4" t="s">
        <v>33</v>
      </c>
      <c r="Q47" s="4">
        <v>0</v>
      </c>
      <c r="R47" s="7">
        <v>44748</v>
      </c>
      <c r="S47" s="6">
        <v>44756</v>
      </c>
      <c r="T47" s="4" t="s">
        <v>34</v>
      </c>
      <c r="U47" s="4">
        <v>689</v>
      </c>
      <c r="V47" s="4">
        <v>0</v>
      </c>
      <c r="W47" s="4">
        <v>0</v>
      </c>
      <c r="X47" s="4" t="s">
        <v>276</v>
      </c>
      <c r="Y47" s="4" t="s">
        <v>277</v>
      </c>
    </row>
    <row r="48" s="4" customFormat="1" spans="1:25">
      <c r="A48" s="4" t="s">
        <v>278</v>
      </c>
      <c r="B48" s="4" t="s">
        <v>26</v>
      </c>
      <c r="C48" s="4" t="s">
        <v>27</v>
      </c>
      <c r="D48" s="4" t="s">
        <v>279</v>
      </c>
      <c r="E48" s="4" t="s">
        <v>280</v>
      </c>
      <c r="F48" s="6">
        <v>44749</v>
      </c>
      <c r="G48" s="6">
        <v>44753</v>
      </c>
      <c r="H48" s="4">
        <v>1</v>
      </c>
      <c r="I48" s="4">
        <v>4</v>
      </c>
      <c r="J48" s="4">
        <v>4</v>
      </c>
      <c r="K48" s="4" t="s">
        <v>30</v>
      </c>
      <c r="L48" s="4">
        <v>960</v>
      </c>
      <c r="M48" s="4">
        <v>960</v>
      </c>
      <c r="N48" s="4" t="s">
        <v>281</v>
      </c>
      <c r="O48" s="4" t="s">
        <v>32</v>
      </c>
      <c r="P48" s="4" t="s">
        <v>33</v>
      </c>
      <c r="Q48" s="4">
        <v>0</v>
      </c>
      <c r="R48" s="7">
        <v>44748</v>
      </c>
      <c r="S48" s="6">
        <v>44756</v>
      </c>
      <c r="T48" s="4" t="s">
        <v>34</v>
      </c>
      <c r="U48" s="4">
        <v>960</v>
      </c>
      <c r="V48" s="4">
        <v>0</v>
      </c>
      <c r="W48" s="4">
        <v>0</v>
      </c>
      <c r="X48" s="4" t="s">
        <v>282</v>
      </c>
      <c r="Y48" s="4" t="s">
        <v>283</v>
      </c>
    </row>
    <row r="49" s="4" customFormat="1" spans="1:25">
      <c r="A49" s="4" t="s">
        <v>284</v>
      </c>
      <c r="B49" s="4" t="s">
        <v>26</v>
      </c>
      <c r="C49" s="4" t="s">
        <v>27</v>
      </c>
      <c r="D49" s="4" t="s">
        <v>285</v>
      </c>
      <c r="E49" s="4" t="s">
        <v>286</v>
      </c>
      <c r="F49" s="6">
        <v>44749</v>
      </c>
      <c r="G49" s="6">
        <v>44753</v>
      </c>
      <c r="H49" s="4">
        <v>1</v>
      </c>
      <c r="I49" s="4">
        <v>4</v>
      </c>
      <c r="J49" s="4">
        <v>4</v>
      </c>
      <c r="K49" s="4" t="s">
        <v>30</v>
      </c>
      <c r="L49" s="4">
        <v>2742</v>
      </c>
      <c r="M49" s="4">
        <v>2742</v>
      </c>
      <c r="N49" s="4" t="s">
        <v>287</v>
      </c>
      <c r="O49" s="4" t="s">
        <v>32</v>
      </c>
      <c r="P49" s="4" t="s">
        <v>33</v>
      </c>
      <c r="Q49" s="4">
        <v>0</v>
      </c>
      <c r="R49" s="7">
        <v>44748</v>
      </c>
      <c r="S49" s="6">
        <v>44756</v>
      </c>
      <c r="T49" s="4" t="s">
        <v>34</v>
      </c>
      <c r="U49" s="4">
        <v>2742</v>
      </c>
      <c r="V49" s="4">
        <v>0</v>
      </c>
      <c r="W49" s="4">
        <v>0</v>
      </c>
      <c r="X49" s="4" t="s">
        <v>288</v>
      </c>
      <c r="Y49" s="4" t="s">
        <v>289</v>
      </c>
    </row>
    <row r="50" s="4" customFormat="1" spans="1:25">
      <c r="A50" s="4" t="s">
        <v>290</v>
      </c>
      <c r="B50" s="4" t="s">
        <v>26</v>
      </c>
      <c r="C50" s="4" t="s">
        <v>27</v>
      </c>
      <c r="D50" s="4" t="s">
        <v>291</v>
      </c>
      <c r="E50" s="4" t="s">
        <v>292</v>
      </c>
      <c r="F50" s="6">
        <v>44751</v>
      </c>
      <c r="G50" s="6">
        <v>44753</v>
      </c>
      <c r="H50" s="4">
        <v>1</v>
      </c>
      <c r="I50" s="4">
        <v>2</v>
      </c>
      <c r="J50" s="4">
        <v>2</v>
      </c>
      <c r="K50" s="4" t="s">
        <v>30</v>
      </c>
      <c r="L50" s="4">
        <v>4200</v>
      </c>
      <c r="M50" s="4">
        <v>4200</v>
      </c>
      <c r="N50" s="4" t="s">
        <v>293</v>
      </c>
      <c r="O50" s="4" t="s">
        <v>32</v>
      </c>
      <c r="P50" s="4" t="s">
        <v>33</v>
      </c>
      <c r="Q50" s="4">
        <v>0</v>
      </c>
      <c r="R50" s="7">
        <v>44748</v>
      </c>
      <c r="S50" s="6">
        <v>44756</v>
      </c>
      <c r="T50" s="4" t="s">
        <v>34</v>
      </c>
      <c r="U50" s="4">
        <v>4200</v>
      </c>
      <c r="V50" s="4">
        <v>0</v>
      </c>
      <c r="W50" s="4">
        <v>0</v>
      </c>
      <c r="X50" s="4" t="s">
        <v>294</v>
      </c>
      <c r="Y50" s="4" t="s">
        <v>295</v>
      </c>
    </row>
    <row r="51" s="4" customFormat="1" spans="1:25">
      <c r="A51" s="4" t="s">
        <v>296</v>
      </c>
      <c r="B51" s="4" t="s">
        <v>26</v>
      </c>
      <c r="C51" s="4" t="s">
        <v>27</v>
      </c>
      <c r="D51" s="4" t="s">
        <v>165</v>
      </c>
      <c r="E51" s="4" t="s">
        <v>297</v>
      </c>
      <c r="F51" s="6">
        <v>44751</v>
      </c>
      <c r="G51" s="6">
        <v>44753</v>
      </c>
      <c r="H51" s="4">
        <v>1</v>
      </c>
      <c r="I51" s="4">
        <v>2</v>
      </c>
      <c r="J51" s="4">
        <v>2</v>
      </c>
      <c r="K51" s="4" t="s">
        <v>30</v>
      </c>
      <c r="L51" s="4">
        <v>1587</v>
      </c>
      <c r="M51" s="4">
        <v>1587</v>
      </c>
      <c r="N51" s="4" t="s">
        <v>298</v>
      </c>
      <c r="O51" s="4" t="s">
        <v>32</v>
      </c>
      <c r="P51" s="4" t="s">
        <v>33</v>
      </c>
      <c r="Q51" s="4">
        <v>0</v>
      </c>
      <c r="R51" s="7">
        <v>44748</v>
      </c>
      <c r="S51" s="6">
        <v>44756</v>
      </c>
      <c r="T51" s="4" t="s">
        <v>34</v>
      </c>
      <c r="U51" s="4">
        <v>1587</v>
      </c>
      <c r="V51" s="4">
        <v>0</v>
      </c>
      <c r="W51" s="4">
        <v>0</v>
      </c>
      <c r="X51" s="4" t="s">
        <v>299</v>
      </c>
      <c r="Y51" s="4" t="s">
        <v>300</v>
      </c>
    </row>
    <row r="52" s="4" customFormat="1" spans="1:25">
      <c r="A52" s="4" t="s">
        <v>301</v>
      </c>
      <c r="B52" s="4" t="s">
        <v>26</v>
      </c>
      <c r="C52" s="4" t="s">
        <v>27</v>
      </c>
      <c r="D52" s="4" t="s">
        <v>126</v>
      </c>
      <c r="E52" s="4" t="s">
        <v>302</v>
      </c>
      <c r="F52" s="6">
        <v>44750</v>
      </c>
      <c r="G52" s="6">
        <v>44753</v>
      </c>
      <c r="H52" s="4">
        <v>2</v>
      </c>
      <c r="I52" s="4">
        <v>3</v>
      </c>
      <c r="J52" s="4">
        <v>6</v>
      </c>
      <c r="K52" s="4" t="s">
        <v>30</v>
      </c>
      <c r="L52" s="4">
        <v>576</v>
      </c>
      <c r="M52" s="4">
        <v>576</v>
      </c>
      <c r="N52" s="4" t="s">
        <v>303</v>
      </c>
      <c r="O52" s="4" t="s">
        <v>32</v>
      </c>
      <c r="P52" s="4" t="s">
        <v>33</v>
      </c>
      <c r="Q52" s="4">
        <v>0</v>
      </c>
      <c r="R52" s="7">
        <v>44748</v>
      </c>
      <c r="S52" s="6">
        <v>44756</v>
      </c>
      <c r="T52" s="4" t="s">
        <v>34</v>
      </c>
      <c r="U52" s="4">
        <v>576</v>
      </c>
      <c r="V52" s="4">
        <v>0</v>
      </c>
      <c r="W52" s="4">
        <v>0</v>
      </c>
      <c r="X52" s="4" t="s">
        <v>304</v>
      </c>
      <c r="Y52" s="4" t="s">
        <v>305</v>
      </c>
    </row>
    <row r="53" s="4" customFormat="1" spans="1:25">
      <c r="A53" s="4" t="s">
        <v>306</v>
      </c>
      <c r="B53" s="4" t="s">
        <v>26</v>
      </c>
      <c r="C53" s="4" t="s">
        <v>27</v>
      </c>
      <c r="D53" s="4" t="s">
        <v>307</v>
      </c>
      <c r="E53" s="4" t="s">
        <v>308</v>
      </c>
      <c r="F53" s="6">
        <v>44750</v>
      </c>
      <c r="G53" s="6">
        <v>44753</v>
      </c>
      <c r="H53" s="4">
        <v>1</v>
      </c>
      <c r="I53" s="4">
        <v>3</v>
      </c>
      <c r="J53" s="4">
        <v>3</v>
      </c>
      <c r="K53" s="4" t="s">
        <v>30</v>
      </c>
      <c r="L53" s="4">
        <v>2049</v>
      </c>
      <c r="M53" s="4">
        <v>2049</v>
      </c>
      <c r="N53" s="4" t="s">
        <v>309</v>
      </c>
      <c r="O53" s="4" t="s">
        <v>32</v>
      </c>
      <c r="P53" s="4" t="s">
        <v>33</v>
      </c>
      <c r="Q53" s="4">
        <v>0</v>
      </c>
      <c r="R53" s="7">
        <v>44749</v>
      </c>
      <c r="S53" s="6">
        <v>44756</v>
      </c>
      <c r="T53" s="4" t="s">
        <v>34</v>
      </c>
      <c r="U53" s="4">
        <v>2049</v>
      </c>
      <c r="V53" s="4">
        <v>0</v>
      </c>
      <c r="W53" s="4">
        <v>0</v>
      </c>
      <c r="X53" s="4" t="s">
        <v>310</v>
      </c>
      <c r="Y53" s="4" t="s">
        <v>311</v>
      </c>
    </row>
    <row r="54" s="4" customFormat="1" spans="1:25">
      <c r="A54" s="4" t="s">
        <v>312</v>
      </c>
      <c r="B54" s="4" t="s">
        <v>26</v>
      </c>
      <c r="C54" s="4" t="s">
        <v>27</v>
      </c>
      <c r="D54" s="4" t="s">
        <v>313</v>
      </c>
      <c r="E54" s="4" t="s">
        <v>314</v>
      </c>
      <c r="F54" s="6">
        <v>44750</v>
      </c>
      <c r="G54" s="6">
        <v>44753</v>
      </c>
      <c r="H54" s="4">
        <v>1</v>
      </c>
      <c r="I54" s="4">
        <v>3</v>
      </c>
      <c r="J54" s="4">
        <v>3</v>
      </c>
      <c r="K54" s="4" t="s">
        <v>30</v>
      </c>
      <c r="L54" s="4">
        <v>2205</v>
      </c>
      <c r="M54" s="4">
        <v>2205</v>
      </c>
      <c r="N54" s="4" t="s">
        <v>315</v>
      </c>
      <c r="O54" s="4" t="s">
        <v>32</v>
      </c>
      <c r="P54" s="4" t="s">
        <v>33</v>
      </c>
      <c r="Q54" s="4">
        <v>0</v>
      </c>
      <c r="R54" s="7">
        <v>44749</v>
      </c>
      <c r="S54" s="6">
        <v>44756</v>
      </c>
      <c r="T54" s="4" t="s">
        <v>34</v>
      </c>
      <c r="U54" s="4">
        <v>2205</v>
      </c>
      <c r="V54" s="4">
        <v>0</v>
      </c>
      <c r="W54" s="4">
        <v>0</v>
      </c>
      <c r="X54" s="4" t="s">
        <v>316</v>
      </c>
      <c r="Y54" s="4" t="s">
        <v>317</v>
      </c>
    </row>
    <row r="55" s="4" customFormat="1" spans="1:25">
      <c r="A55" s="4" t="s">
        <v>318</v>
      </c>
      <c r="B55" s="4" t="s">
        <v>26</v>
      </c>
      <c r="C55" s="4" t="s">
        <v>27</v>
      </c>
      <c r="D55" s="4" t="s">
        <v>319</v>
      </c>
      <c r="E55" s="4" t="s">
        <v>320</v>
      </c>
      <c r="F55" s="6">
        <v>44752</v>
      </c>
      <c r="G55" s="6">
        <v>44753</v>
      </c>
      <c r="H55" s="4">
        <v>1</v>
      </c>
      <c r="I55" s="4">
        <v>1</v>
      </c>
      <c r="J55" s="4">
        <v>1</v>
      </c>
      <c r="K55" s="4" t="s">
        <v>30</v>
      </c>
      <c r="L55" s="4">
        <v>708</v>
      </c>
      <c r="M55" s="4">
        <v>708</v>
      </c>
      <c r="N55" s="4" t="s">
        <v>321</v>
      </c>
      <c r="O55" s="4" t="s">
        <v>32</v>
      </c>
      <c r="P55" s="4" t="s">
        <v>33</v>
      </c>
      <c r="Q55" s="4">
        <v>0</v>
      </c>
      <c r="R55" s="7">
        <v>44750</v>
      </c>
      <c r="S55" s="6">
        <v>44756</v>
      </c>
      <c r="T55" s="4" t="s">
        <v>34</v>
      </c>
      <c r="U55" s="4">
        <v>708</v>
      </c>
      <c r="V55" s="4">
        <v>0</v>
      </c>
      <c r="W55" s="4">
        <v>0</v>
      </c>
      <c r="X55" s="4" t="s">
        <v>322</v>
      </c>
      <c r="Y55" s="4" t="s">
        <v>323</v>
      </c>
    </row>
    <row r="56" s="4" customFormat="1" spans="1:25">
      <c r="A56" s="4" t="s">
        <v>324</v>
      </c>
      <c r="B56" s="4" t="s">
        <v>26</v>
      </c>
      <c r="C56" s="4" t="s">
        <v>27</v>
      </c>
      <c r="D56" s="4" t="s">
        <v>313</v>
      </c>
      <c r="E56" s="4" t="s">
        <v>325</v>
      </c>
      <c r="F56" s="6">
        <v>44751</v>
      </c>
      <c r="G56" s="6">
        <v>44753</v>
      </c>
      <c r="H56" s="4">
        <v>1</v>
      </c>
      <c r="I56" s="4">
        <v>2</v>
      </c>
      <c r="J56" s="4">
        <v>2</v>
      </c>
      <c r="K56" s="4" t="s">
        <v>30</v>
      </c>
      <c r="L56" s="4">
        <v>1110</v>
      </c>
      <c r="M56" s="4">
        <v>1110</v>
      </c>
      <c r="N56" s="4" t="s">
        <v>326</v>
      </c>
      <c r="O56" s="4" t="s">
        <v>32</v>
      </c>
      <c r="P56" s="4" t="s">
        <v>33</v>
      </c>
      <c r="Q56" s="4">
        <v>0</v>
      </c>
      <c r="R56" s="7">
        <v>44750</v>
      </c>
      <c r="S56" s="6">
        <v>44756</v>
      </c>
      <c r="T56" s="4" t="s">
        <v>34</v>
      </c>
      <c r="U56" s="4">
        <v>1110</v>
      </c>
      <c r="V56" s="4">
        <v>0</v>
      </c>
      <c r="W56" s="4">
        <v>0</v>
      </c>
      <c r="X56" s="4" t="s">
        <v>327</v>
      </c>
      <c r="Y56" s="4" t="s">
        <v>328</v>
      </c>
    </row>
    <row r="57" s="4" customFormat="1" spans="1:25">
      <c r="A57" s="4" t="s">
        <v>329</v>
      </c>
      <c r="B57" s="4" t="s">
        <v>26</v>
      </c>
      <c r="C57" s="4" t="s">
        <v>27</v>
      </c>
      <c r="D57" s="4" t="s">
        <v>330</v>
      </c>
      <c r="E57" s="4" t="s">
        <v>331</v>
      </c>
      <c r="F57" s="6">
        <v>44751</v>
      </c>
      <c r="G57" s="6">
        <v>44753</v>
      </c>
      <c r="H57" s="4">
        <v>1</v>
      </c>
      <c r="I57" s="4">
        <v>2</v>
      </c>
      <c r="J57" s="4">
        <v>2</v>
      </c>
      <c r="K57" s="4" t="s">
        <v>30</v>
      </c>
      <c r="L57" s="4">
        <v>2072</v>
      </c>
      <c r="M57" s="4">
        <v>2072</v>
      </c>
      <c r="N57" s="4" t="s">
        <v>332</v>
      </c>
      <c r="O57" s="4" t="s">
        <v>32</v>
      </c>
      <c r="P57" s="4" t="s">
        <v>33</v>
      </c>
      <c r="Q57" s="4">
        <v>0</v>
      </c>
      <c r="R57" s="7">
        <v>44751</v>
      </c>
      <c r="S57" s="6">
        <v>44756</v>
      </c>
      <c r="T57" s="4" t="s">
        <v>34</v>
      </c>
      <c r="U57" s="4">
        <v>2072</v>
      </c>
      <c r="V57" s="4">
        <v>0</v>
      </c>
      <c r="W57" s="4">
        <v>0</v>
      </c>
      <c r="X57" s="4" t="s">
        <v>333</v>
      </c>
      <c r="Y57" s="4" t="s">
        <v>334</v>
      </c>
    </row>
    <row r="58" s="4" customFormat="1" spans="1:25">
      <c r="A58" s="4" t="s">
        <v>335</v>
      </c>
      <c r="B58" s="4" t="s">
        <v>26</v>
      </c>
      <c r="C58" s="4" t="s">
        <v>27</v>
      </c>
      <c r="D58" s="4" t="s">
        <v>336</v>
      </c>
      <c r="E58" s="4" t="s">
        <v>337</v>
      </c>
      <c r="F58" s="6">
        <v>44751</v>
      </c>
      <c r="G58" s="6">
        <v>44753</v>
      </c>
      <c r="H58" s="4">
        <v>1</v>
      </c>
      <c r="I58" s="4">
        <v>2</v>
      </c>
      <c r="J58" s="4">
        <v>2</v>
      </c>
      <c r="K58" s="4" t="s">
        <v>30</v>
      </c>
      <c r="L58" s="4">
        <v>747</v>
      </c>
      <c r="M58" s="4">
        <v>747</v>
      </c>
      <c r="N58" s="4" t="s">
        <v>338</v>
      </c>
      <c r="O58" s="4" t="s">
        <v>32</v>
      </c>
      <c r="P58" s="4" t="s">
        <v>33</v>
      </c>
      <c r="Q58" s="4">
        <v>0</v>
      </c>
      <c r="R58" s="7">
        <v>44751</v>
      </c>
      <c r="S58" s="6">
        <v>44756</v>
      </c>
      <c r="T58" s="4" t="s">
        <v>34</v>
      </c>
      <c r="U58" s="4">
        <v>747</v>
      </c>
      <c r="V58" s="4">
        <v>0</v>
      </c>
      <c r="W58" s="4">
        <v>0</v>
      </c>
      <c r="X58" s="4" t="s">
        <v>339</v>
      </c>
      <c r="Y58" s="4" t="s">
        <v>340</v>
      </c>
    </row>
    <row r="59" s="4" customFormat="1" spans="1:25">
      <c r="A59" s="4" t="s">
        <v>341</v>
      </c>
      <c r="B59" s="4" t="s">
        <v>26</v>
      </c>
      <c r="C59" s="4" t="s">
        <v>27</v>
      </c>
      <c r="D59" s="4" t="s">
        <v>342</v>
      </c>
      <c r="E59" s="4" t="s">
        <v>343</v>
      </c>
      <c r="F59" s="6">
        <v>44751</v>
      </c>
      <c r="G59" s="6">
        <v>44753</v>
      </c>
      <c r="H59" s="4">
        <v>1</v>
      </c>
      <c r="I59" s="4">
        <v>2</v>
      </c>
      <c r="J59" s="4">
        <v>2</v>
      </c>
      <c r="K59" s="4" t="s">
        <v>30</v>
      </c>
      <c r="L59" s="4">
        <v>704</v>
      </c>
      <c r="M59" s="4">
        <v>704</v>
      </c>
      <c r="N59" s="4" t="s">
        <v>344</v>
      </c>
      <c r="O59" s="4" t="s">
        <v>32</v>
      </c>
      <c r="P59" s="4" t="s">
        <v>33</v>
      </c>
      <c r="Q59" s="4">
        <v>0</v>
      </c>
      <c r="R59" s="7">
        <v>44751</v>
      </c>
      <c r="S59" s="6">
        <v>44756</v>
      </c>
      <c r="T59" s="4" t="s">
        <v>34</v>
      </c>
      <c r="U59" s="4">
        <v>704</v>
      </c>
      <c r="V59" s="4">
        <v>0</v>
      </c>
      <c r="W59" s="4">
        <v>0</v>
      </c>
      <c r="X59" s="4" t="s">
        <v>345</v>
      </c>
      <c r="Y59" s="4" t="s">
        <v>346</v>
      </c>
    </row>
    <row r="60" s="4" customFormat="1" spans="1:26">
      <c r="A60" s="4" t="s">
        <v>347</v>
      </c>
      <c r="B60" s="4" t="s">
        <v>26</v>
      </c>
      <c r="C60" s="4" t="s">
        <v>27</v>
      </c>
      <c r="D60" s="4" t="s">
        <v>348</v>
      </c>
      <c r="E60" s="4" t="s">
        <v>349</v>
      </c>
      <c r="F60" s="6">
        <v>44751</v>
      </c>
      <c r="G60" s="6">
        <v>44753</v>
      </c>
      <c r="H60" s="4">
        <v>2</v>
      </c>
      <c r="I60" s="4">
        <v>2</v>
      </c>
      <c r="J60" s="4">
        <v>4</v>
      </c>
      <c r="K60" s="4" t="s">
        <v>30</v>
      </c>
      <c r="L60" s="4">
        <v>2592</v>
      </c>
      <c r="M60" s="4">
        <v>2592</v>
      </c>
      <c r="N60" s="4" t="s">
        <v>350</v>
      </c>
      <c r="O60" s="4" t="s">
        <v>32</v>
      </c>
      <c r="P60" s="4" t="s">
        <v>33</v>
      </c>
      <c r="Q60" s="4">
        <v>0</v>
      </c>
      <c r="R60" s="7">
        <v>44751</v>
      </c>
      <c r="S60" s="6">
        <v>44756</v>
      </c>
      <c r="T60" s="4" t="s">
        <v>34</v>
      </c>
      <c r="U60" s="4">
        <v>2592</v>
      </c>
      <c r="V60" s="4">
        <v>0</v>
      </c>
      <c r="W60" s="4">
        <v>0</v>
      </c>
      <c r="X60" s="4" t="s">
        <v>351</v>
      </c>
      <c r="Y60" s="4">
        <v>845711</v>
      </c>
      <c r="Z60" s="4" t="s">
        <v>352</v>
      </c>
    </row>
    <row r="61" s="4" customFormat="1" spans="1:27">
      <c r="A61" s="4" t="s">
        <v>353</v>
      </c>
      <c r="B61" s="4" t="s">
        <v>26</v>
      </c>
      <c r="C61" s="4" t="s">
        <v>27</v>
      </c>
      <c r="D61" s="4" t="s">
        <v>348</v>
      </c>
      <c r="E61" s="4" t="s">
        <v>181</v>
      </c>
      <c r="F61" s="6">
        <v>44752</v>
      </c>
      <c r="G61" s="6">
        <v>44753</v>
      </c>
      <c r="H61" s="4">
        <v>3</v>
      </c>
      <c r="I61" s="4">
        <v>1</v>
      </c>
      <c r="J61" s="4">
        <v>3</v>
      </c>
      <c r="K61" s="4" t="s">
        <v>30</v>
      </c>
      <c r="L61" s="4">
        <v>1683</v>
      </c>
      <c r="M61" s="4">
        <v>1683</v>
      </c>
      <c r="N61" s="4" t="s">
        <v>354</v>
      </c>
      <c r="O61" s="4" t="s">
        <v>32</v>
      </c>
      <c r="P61" s="4" t="s">
        <v>33</v>
      </c>
      <c r="Q61" s="4">
        <v>0</v>
      </c>
      <c r="R61" s="7">
        <v>44751</v>
      </c>
      <c r="S61" s="6">
        <v>44756</v>
      </c>
      <c r="T61" s="4" t="s">
        <v>34</v>
      </c>
      <c r="U61" s="4">
        <v>1683</v>
      </c>
      <c r="V61" s="4">
        <v>0</v>
      </c>
      <c r="W61" s="4">
        <v>0</v>
      </c>
      <c r="X61" s="4" t="s">
        <v>355</v>
      </c>
      <c r="Y61" s="4">
        <v>845825</v>
      </c>
      <c r="Z61" s="4">
        <v>845826</v>
      </c>
      <c r="AA61" s="4" t="s">
        <v>356</v>
      </c>
    </row>
    <row r="62" s="4" customFormat="1" spans="1:25">
      <c r="A62" s="4" t="s">
        <v>357</v>
      </c>
      <c r="B62" s="4" t="s">
        <v>26</v>
      </c>
      <c r="C62" s="4" t="s">
        <v>27</v>
      </c>
      <c r="D62" s="4" t="s">
        <v>358</v>
      </c>
      <c r="E62" s="4" t="s">
        <v>359</v>
      </c>
      <c r="F62" s="6">
        <v>44752</v>
      </c>
      <c r="G62" s="6">
        <v>44753</v>
      </c>
      <c r="H62" s="4">
        <v>1</v>
      </c>
      <c r="I62" s="4">
        <v>1</v>
      </c>
      <c r="J62" s="4">
        <v>1</v>
      </c>
      <c r="K62" s="4" t="s">
        <v>30</v>
      </c>
      <c r="L62" s="4">
        <v>632</v>
      </c>
      <c r="M62" s="4">
        <v>632</v>
      </c>
      <c r="N62" s="4" t="s">
        <v>360</v>
      </c>
      <c r="O62" s="4" t="s">
        <v>32</v>
      </c>
      <c r="P62" s="4" t="s">
        <v>33</v>
      </c>
      <c r="Q62" s="4">
        <v>0</v>
      </c>
      <c r="R62" s="7">
        <v>44751</v>
      </c>
      <c r="S62" s="6">
        <v>44756</v>
      </c>
      <c r="T62" s="4" t="s">
        <v>34</v>
      </c>
      <c r="U62" s="4">
        <v>632</v>
      </c>
      <c r="V62" s="4">
        <v>0</v>
      </c>
      <c r="W62" s="4">
        <v>0</v>
      </c>
      <c r="X62" s="4" t="s">
        <v>361</v>
      </c>
      <c r="Y62" s="4" t="s">
        <v>362</v>
      </c>
    </row>
    <row r="63" s="4" customFormat="1" spans="1:25">
      <c r="A63" s="4" t="s">
        <v>363</v>
      </c>
      <c r="B63" s="4" t="s">
        <v>26</v>
      </c>
      <c r="C63" s="4" t="s">
        <v>27</v>
      </c>
      <c r="D63" s="4" t="s">
        <v>364</v>
      </c>
      <c r="E63" s="4" t="s">
        <v>365</v>
      </c>
      <c r="F63" s="6">
        <v>44752</v>
      </c>
      <c r="G63" s="6">
        <v>44753</v>
      </c>
      <c r="H63" s="4">
        <v>1</v>
      </c>
      <c r="I63" s="4">
        <v>1</v>
      </c>
      <c r="J63" s="4">
        <v>1</v>
      </c>
      <c r="K63" s="4" t="s">
        <v>30</v>
      </c>
      <c r="L63" s="4">
        <v>1431</v>
      </c>
      <c r="M63" s="4">
        <v>1431</v>
      </c>
      <c r="N63" s="4" t="s">
        <v>366</v>
      </c>
      <c r="O63" s="4" t="s">
        <v>32</v>
      </c>
      <c r="P63" s="4" t="s">
        <v>33</v>
      </c>
      <c r="Q63" s="4">
        <v>0</v>
      </c>
      <c r="R63" s="7">
        <v>44751</v>
      </c>
      <c r="S63" s="6">
        <v>44756</v>
      </c>
      <c r="T63" s="4" t="s">
        <v>34</v>
      </c>
      <c r="U63" s="4">
        <v>1431</v>
      </c>
      <c r="V63" s="4">
        <v>0</v>
      </c>
      <c r="W63" s="4">
        <v>0</v>
      </c>
      <c r="X63" s="4" t="s">
        <v>367</v>
      </c>
      <c r="Y63" s="4" t="s">
        <v>368</v>
      </c>
    </row>
    <row r="64" s="4" customFormat="1" spans="1:25">
      <c r="A64" s="4" t="s">
        <v>369</v>
      </c>
      <c r="B64" s="4" t="s">
        <v>26</v>
      </c>
      <c r="C64" s="4" t="s">
        <v>27</v>
      </c>
      <c r="D64" s="4" t="s">
        <v>370</v>
      </c>
      <c r="E64" s="4" t="s">
        <v>371</v>
      </c>
      <c r="F64" s="6">
        <v>44752</v>
      </c>
      <c r="G64" s="6">
        <v>44753</v>
      </c>
      <c r="H64" s="4">
        <v>1</v>
      </c>
      <c r="I64" s="4">
        <v>1</v>
      </c>
      <c r="J64" s="4">
        <v>1</v>
      </c>
      <c r="K64" s="4" t="s">
        <v>30</v>
      </c>
      <c r="L64" s="4">
        <v>248</v>
      </c>
      <c r="M64" s="4">
        <v>248</v>
      </c>
      <c r="N64" s="4" t="s">
        <v>372</v>
      </c>
      <c r="O64" s="4" t="s">
        <v>32</v>
      </c>
      <c r="P64" s="4" t="s">
        <v>33</v>
      </c>
      <c r="Q64" s="4">
        <v>0</v>
      </c>
      <c r="R64" s="7">
        <v>44751</v>
      </c>
      <c r="S64" s="6">
        <v>44756</v>
      </c>
      <c r="T64" s="4" t="s">
        <v>34</v>
      </c>
      <c r="U64" s="4">
        <v>248</v>
      </c>
      <c r="V64" s="4">
        <v>0</v>
      </c>
      <c r="W64" s="4">
        <v>0</v>
      </c>
      <c r="X64" s="4" t="s">
        <v>373</v>
      </c>
      <c r="Y64" s="4" t="s">
        <v>374</v>
      </c>
    </row>
    <row r="65" s="4" customFormat="1" spans="1:25">
      <c r="A65" s="4" t="s">
        <v>375</v>
      </c>
      <c r="B65" s="4" t="s">
        <v>26</v>
      </c>
      <c r="C65" s="4" t="s">
        <v>27</v>
      </c>
      <c r="D65" s="4" t="s">
        <v>376</v>
      </c>
      <c r="E65" s="4" t="s">
        <v>377</v>
      </c>
      <c r="F65" s="6">
        <v>44752</v>
      </c>
      <c r="G65" s="6">
        <v>44753</v>
      </c>
      <c r="H65" s="4">
        <v>1</v>
      </c>
      <c r="I65" s="4">
        <v>1</v>
      </c>
      <c r="J65" s="4">
        <v>1</v>
      </c>
      <c r="K65" s="4" t="s">
        <v>30</v>
      </c>
      <c r="L65" s="4">
        <v>845</v>
      </c>
      <c r="M65" s="4">
        <v>845</v>
      </c>
      <c r="N65" s="4" t="s">
        <v>378</v>
      </c>
      <c r="O65" s="4" t="s">
        <v>32</v>
      </c>
      <c r="P65" s="4" t="s">
        <v>33</v>
      </c>
      <c r="Q65" s="4">
        <v>0</v>
      </c>
      <c r="R65" s="7">
        <v>44752</v>
      </c>
      <c r="S65" s="6">
        <v>44756</v>
      </c>
      <c r="T65" s="4" t="s">
        <v>34</v>
      </c>
      <c r="U65" s="4">
        <v>845</v>
      </c>
      <c r="V65" s="4">
        <v>0</v>
      </c>
      <c r="W65" s="4">
        <v>0</v>
      </c>
      <c r="X65" s="4" t="s">
        <v>379</v>
      </c>
      <c r="Y65" s="4" t="s">
        <v>380</v>
      </c>
    </row>
    <row r="66" s="4" customFormat="1" spans="1:25">
      <c r="A66" s="4" t="s">
        <v>381</v>
      </c>
      <c r="B66" s="4" t="s">
        <v>26</v>
      </c>
      <c r="C66" s="4" t="s">
        <v>27</v>
      </c>
      <c r="D66" s="4" t="s">
        <v>382</v>
      </c>
      <c r="E66" s="4" t="s">
        <v>383</v>
      </c>
      <c r="F66" s="6">
        <v>44752</v>
      </c>
      <c r="G66" s="6">
        <v>44753</v>
      </c>
      <c r="H66" s="4">
        <v>2</v>
      </c>
      <c r="I66" s="4">
        <v>1</v>
      </c>
      <c r="J66" s="4">
        <v>2</v>
      </c>
      <c r="K66" s="4" t="s">
        <v>30</v>
      </c>
      <c r="L66" s="4">
        <v>718</v>
      </c>
      <c r="M66" s="4">
        <v>718</v>
      </c>
      <c r="N66" s="4" t="s">
        <v>384</v>
      </c>
      <c r="O66" s="4" t="s">
        <v>32</v>
      </c>
      <c r="P66" s="4" t="s">
        <v>33</v>
      </c>
      <c r="Q66" s="4">
        <v>0</v>
      </c>
      <c r="R66" s="7">
        <v>44752</v>
      </c>
      <c r="S66" s="6">
        <v>44756</v>
      </c>
      <c r="T66" s="4" t="s">
        <v>34</v>
      </c>
      <c r="U66" s="4">
        <v>718</v>
      </c>
      <c r="V66" s="4">
        <v>0</v>
      </c>
      <c r="W66" s="4">
        <v>0</v>
      </c>
      <c r="X66" s="4" t="s">
        <v>385</v>
      </c>
      <c r="Y66" s="4" t="s">
        <v>386</v>
      </c>
    </row>
    <row r="67" s="4" customFormat="1" spans="1:25">
      <c r="A67" s="4" t="s">
        <v>387</v>
      </c>
      <c r="B67" s="4" t="s">
        <v>26</v>
      </c>
      <c r="C67" s="4" t="s">
        <v>27</v>
      </c>
      <c r="D67" s="4" t="s">
        <v>388</v>
      </c>
      <c r="E67" s="4" t="s">
        <v>389</v>
      </c>
      <c r="F67" s="6">
        <v>44752</v>
      </c>
      <c r="G67" s="6">
        <v>44753</v>
      </c>
      <c r="H67" s="4">
        <v>1</v>
      </c>
      <c r="I67" s="4">
        <v>1</v>
      </c>
      <c r="J67" s="4">
        <v>1</v>
      </c>
      <c r="K67" s="4" t="s">
        <v>30</v>
      </c>
      <c r="L67" s="4">
        <v>208</v>
      </c>
      <c r="M67" s="4">
        <v>208</v>
      </c>
      <c r="N67" s="4" t="s">
        <v>390</v>
      </c>
      <c r="O67" s="4" t="s">
        <v>32</v>
      </c>
      <c r="P67" s="4" t="s">
        <v>33</v>
      </c>
      <c r="Q67" s="4">
        <v>0</v>
      </c>
      <c r="R67" s="7">
        <v>44752</v>
      </c>
      <c r="S67" s="6">
        <v>44756</v>
      </c>
      <c r="T67" s="4" t="s">
        <v>34</v>
      </c>
      <c r="U67" s="4">
        <v>208</v>
      </c>
      <c r="V67" s="4">
        <v>0</v>
      </c>
      <c r="W67" s="4">
        <v>0</v>
      </c>
      <c r="X67" s="4" t="s">
        <v>391</v>
      </c>
      <c r="Y67" s="4" t="s">
        <v>392</v>
      </c>
    </row>
    <row r="68" s="4" customFormat="1" spans="1:25">
      <c r="A68" s="4" t="s">
        <v>393</v>
      </c>
      <c r="B68" s="4" t="s">
        <v>26</v>
      </c>
      <c r="C68" s="4" t="s">
        <v>27</v>
      </c>
      <c r="D68" s="4" t="s">
        <v>394</v>
      </c>
      <c r="E68" s="4" t="s">
        <v>395</v>
      </c>
      <c r="F68" s="6">
        <v>44752</v>
      </c>
      <c r="G68" s="6">
        <v>44753</v>
      </c>
      <c r="H68" s="4">
        <v>1</v>
      </c>
      <c r="I68" s="4">
        <v>1</v>
      </c>
      <c r="J68" s="4">
        <v>1</v>
      </c>
      <c r="K68" s="4" t="s">
        <v>30</v>
      </c>
      <c r="L68" s="4">
        <v>449</v>
      </c>
      <c r="M68" s="4">
        <v>449</v>
      </c>
      <c r="N68" s="4" t="s">
        <v>396</v>
      </c>
      <c r="O68" s="4" t="s">
        <v>32</v>
      </c>
      <c r="P68" s="4" t="s">
        <v>33</v>
      </c>
      <c r="Q68" s="4">
        <v>0</v>
      </c>
      <c r="R68" s="7">
        <v>44752</v>
      </c>
      <c r="S68" s="6">
        <v>44756</v>
      </c>
      <c r="T68" s="4" t="s">
        <v>34</v>
      </c>
      <c r="U68" s="4">
        <v>449</v>
      </c>
      <c r="V68" s="4">
        <v>0</v>
      </c>
      <c r="W68" s="4">
        <v>0</v>
      </c>
      <c r="X68" s="4" t="s">
        <v>397</v>
      </c>
      <c r="Y68" s="4" t="s">
        <v>398</v>
      </c>
    </row>
    <row r="69" s="4" customFormat="1" spans="1:25">
      <c r="A69" s="4" t="s">
        <v>399</v>
      </c>
      <c r="B69" s="4" t="s">
        <v>26</v>
      </c>
      <c r="C69" s="4" t="s">
        <v>27</v>
      </c>
      <c r="D69" s="4" t="s">
        <v>400</v>
      </c>
      <c r="E69" s="4" t="s">
        <v>401</v>
      </c>
      <c r="F69" s="6">
        <v>44752</v>
      </c>
      <c r="G69" s="6">
        <v>44753</v>
      </c>
      <c r="H69" s="4">
        <v>1</v>
      </c>
      <c r="I69" s="4">
        <v>1</v>
      </c>
      <c r="J69" s="4">
        <v>1</v>
      </c>
      <c r="K69" s="4" t="s">
        <v>30</v>
      </c>
      <c r="L69" s="4">
        <v>240</v>
      </c>
      <c r="M69" s="4">
        <v>240</v>
      </c>
      <c r="N69" s="4" t="s">
        <v>402</v>
      </c>
      <c r="O69" s="4" t="s">
        <v>32</v>
      </c>
      <c r="P69" s="4" t="s">
        <v>33</v>
      </c>
      <c r="Q69" s="4">
        <v>0</v>
      </c>
      <c r="R69" s="7">
        <v>44752</v>
      </c>
      <c r="S69" s="6">
        <v>44756</v>
      </c>
      <c r="T69" s="4" t="s">
        <v>34</v>
      </c>
      <c r="U69" s="4">
        <v>240</v>
      </c>
      <c r="V69" s="4">
        <v>0</v>
      </c>
      <c r="W69" s="4">
        <v>0</v>
      </c>
      <c r="X69" s="4" t="s">
        <v>403</v>
      </c>
      <c r="Y69" s="4" t="s">
        <v>404</v>
      </c>
    </row>
    <row r="70" s="4" customFormat="1" spans="1:25">
      <c r="A70" s="4" t="s">
        <v>405</v>
      </c>
      <c r="B70" s="4" t="s">
        <v>26</v>
      </c>
      <c r="C70" s="4" t="s">
        <v>27</v>
      </c>
      <c r="D70" s="4" t="s">
        <v>201</v>
      </c>
      <c r="E70" s="4" t="s">
        <v>406</v>
      </c>
      <c r="F70" s="6">
        <v>44752</v>
      </c>
      <c r="G70" s="6">
        <v>44753</v>
      </c>
      <c r="H70" s="4">
        <v>1</v>
      </c>
      <c r="I70" s="4">
        <v>1</v>
      </c>
      <c r="J70" s="4">
        <v>1</v>
      </c>
      <c r="K70" s="4" t="s">
        <v>30</v>
      </c>
      <c r="L70" s="4">
        <v>304</v>
      </c>
      <c r="M70" s="4">
        <v>304</v>
      </c>
      <c r="N70" s="4" t="s">
        <v>407</v>
      </c>
      <c r="O70" s="4" t="s">
        <v>32</v>
      </c>
      <c r="P70" s="4" t="s">
        <v>33</v>
      </c>
      <c r="Q70" s="4">
        <v>0</v>
      </c>
      <c r="R70" s="7">
        <v>44752</v>
      </c>
      <c r="S70" s="6">
        <v>44756</v>
      </c>
      <c r="T70" s="4" t="s">
        <v>34</v>
      </c>
      <c r="U70" s="4">
        <v>304</v>
      </c>
      <c r="V70" s="4">
        <v>0</v>
      </c>
      <c r="W70" s="4">
        <v>0</v>
      </c>
      <c r="X70" s="4" t="s">
        <v>408</v>
      </c>
      <c r="Y70" s="4" t="s">
        <v>124</v>
      </c>
    </row>
    <row r="71" s="4" customFormat="1" spans="1:25">
      <c r="A71" s="4" t="s">
        <v>409</v>
      </c>
      <c r="B71" s="4" t="s">
        <v>26</v>
      </c>
      <c r="C71" s="4" t="s">
        <v>27</v>
      </c>
      <c r="D71" s="4" t="s">
        <v>348</v>
      </c>
      <c r="E71" s="4" t="s">
        <v>181</v>
      </c>
      <c r="F71" s="6">
        <v>44752</v>
      </c>
      <c r="G71" s="6">
        <v>44753</v>
      </c>
      <c r="H71" s="4">
        <v>1</v>
      </c>
      <c r="I71" s="4">
        <v>1</v>
      </c>
      <c r="J71" s="4">
        <v>1</v>
      </c>
      <c r="K71" s="4" t="s">
        <v>30</v>
      </c>
      <c r="L71" s="4">
        <v>561</v>
      </c>
      <c r="M71" s="4">
        <v>561</v>
      </c>
      <c r="N71" s="4" t="s">
        <v>410</v>
      </c>
      <c r="O71" s="4" t="s">
        <v>32</v>
      </c>
      <c r="P71" s="4" t="s">
        <v>33</v>
      </c>
      <c r="Q71" s="4">
        <v>0</v>
      </c>
      <c r="R71" s="7">
        <v>44752</v>
      </c>
      <c r="S71" s="6">
        <v>44756</v>
      </c>
      <c r="T71" s="4" t="s">
        <v>34</v>
      </c>
      <c r="U71" s="4">
        <v>561</v>
      </c>
      <c r="V71" s="4">
        <v>0</v>
      </c>
      <c r="W71" s="4">
        <v>0</v>
      </c>
      <c r="X71" s="4" t="s">
        <v>411</v>
      </c>
      <c r="Y71" s="4" t="s">
        <v>124</v>
      </c>
    </row>
    <row r="72" s="4" customFormat="1" spans="1:25">
      <c r="A72" s="4" t="s">
        <v>412</v>
      </c>
      <c r="B72" s="4" t="s">
        <v>26</v>
      </c>
      <c r="C72" s="4" t="s">
        <v>27</v>
      </c>
      <c r="D72" s="4" t="s">
        <v>413</v>
      </c>
      <c r="E72" s="4" t="s">
        <v>414</v>
      </c>
      <c r="F72" s="6">
        <v>44752</v>
      </c>
      <c r="G72" s="6">
        <v>44753</v>
      </c>
      <c r="H72" s="4">
        <v>1</v>
      </c>
      <c r="I72" s="4">
        <v>1</v>
      </c>
      <c r="J72" s="4">
        <v>1</v>
      </c>
      <c r="K72" s="4" t="s">
        <v>30</v>
      </c>
      <c r="L72" s="4">
        <v>360</v>
      </c>
      <c r="M72" s="4">
        <v>360</v>
      </c>
      <c r="N72" s="4" t="s">
        <v>415</v>
      </c>
      <c r="O72" s="4" t="s">
        <v>32</v>
      </c>
      <c r="P72" s="4" t="s">
        <v>33</v>
      </c>
      <c r="Q72" s="4">
        <v>0</v>
      </c>
      <c r="R72" s="7">
        <v>44752</v>
      </c>
      <c r="S72" s="6">
        <v>44756</v>
      </c>
      <c r="T72" s="4" t="s">
        <v>34</v>
      </c>
      <c r="U72" s="4">
        <v>360</v>
      </c>
      <c r="V72" s="4">
        <v>0</v>
      </c>
      <c r="W72" s="4">
        <v>0</v>
      </c>
      <c r="X72" s="4" t="s">
        <v>124</v>
      </c>
      <c r="Y72" s="4" t="s">
        <v>124</v>
      </c>
    </row>
    <row r="73" s="4" customFormat="1" spans="1:25">
      <c r="A73" s="4" t="s">
        <v>412</v>
      </c>
      <c r="B73" s="4" t="s">
        <v>26</v>
      </c>
      <c r="C73" s="4" t="s">
        <v>66</v>
      </c>
      <c r="D73" s="4" t="s">
        <v>413</v>
      </c>
      <c r="E73" s="4" t="s">
        <v>414</v>
      </c>
      <c r="F73" s="6">
        <v>44752</v>
      </c>
      <c r="G73" s="6">
        <v>44753</v>
      </c>
      <c r="H73" s="4">
        <v>1</v>
      </c>
      <c r="I73" s="4">
        <v>1</v>
      </c>
      <c r="J73" s="4">
        <v>1</v>
      </c>
      <c r="K73" s="4" t="s">
        <v>30</v>
      </c>
      <c r="L73" s="4">
        <v>-360</v>
      </c>
      <c r="M73" s="4">
        <v>-360</v>
      </c>
      <c r="N73" s="4" t="s">
        <v>415</v>
      </c>
      <c r="O73" s="4" t="s">
        <v>32</v>
      </c>
      <c r="P73" s="4" t="s">
        <v>33</v>
      </c>
      <c r="Q73" s="4">
        <v>0</v>
      </c>
      <c r="R73" s="7">
        <v>44752</v>
      </c>
      <c r="S73" s="6">
        <v>44756</v>
      </c>
      <c r="T73" s="4" t="s">
        <v>34</v>
      </c>
      <c r="U73" s="4">
        <v>-360</v>
      </c>
      <c r="V73" s="4">
        <v>0</v>
      </c>
      <c r="W73" s="4">
        <v>0</v>
      </c>
      <c r="X73" s="4" t="s">
        <v>124</v>
      </c>
      <c r="Y73" s="4" t="s">
        <v>124</v>
      </c>
    </row>
    <row r="74" s="4" customFormat="1" spans="1:25">
      <c r="A74" s="4" t="s">
        <v>416</v>
      </c>
      <c r="B74" s="4" t="s">
        <v>26</v>
      </c>
      <c r="C74" s="4" t="s">
        <v>27</v>
      </c>
      <c r="D74" s="4" t="s">
        <v>413</v>
      </c>
      <c r="E74" s="4" t="s">
        <v>417</v>
      </c>
      <c r="F74" s="6">
        <v>44752</v>
      </c>
      <c r="G74" s="6">
        <v>44753</v>
      </c>
      <c r="H74" s="4">
        <v>1</v>
      </c>
      <c r="I74" s="4">
        <v>1</v>
      </c>
      <c r="J74" s="4">
        <v>1</v>
      </c>
      <c r="K74" s="4" t="s">
        <v>30</v>
      </c>
      <c r="L74" s="4">
        <v>405</v>
      </c>
      <c r="M74" s="4">
        <v>405</v>
      </c>
      <c r="N74" s="4" t="s">
        <v>415</v>
      </c>
      <c r="O74" s="4" t="s">
        <v>32</v>
      </c>
      <c r="P74" s="4" t="s">
        <v>33</v>
      </c>
      <c r="Q74" s="4">
        <v>0</v>
      </c>
      <c r="R74" s="7">
        <v>44752</v>
      </c>
      <c r="S74" s="6">
        <v>44756</v>
      </c>
      <c r="T74" s="4" t="s">
        <v>34</v>
      </c>
      <c r="U74" s="4">
        <v>405</v>
      </c>
      <c r="V74" s="4">
        <v>0</v>
      </c>
      <c r="W74" s="4">
        <v>0</v>
      </c>
      <c r="X74" s="4" t="s">
        <v>418</v>
      </c>
      <c r="Y74" s="4" t="s">
        <v>124</v>
      </c>
    </row>
    <row r="75" s="4" customFormat="1" spans="1:25">
      <c r="A75" s="4" t="s">
        <v>416</v>
      </c>
      <c r="B75" s="4" t="s">
        <v>26</v>
      </c>
      <c r="C75" s="4" t="s">
        <v>66</v>
      </c>
      <c r="D75" s="4" t="s">
        <v>413</v>
      </c>
      <c r="E75" s="4" t="s">
        <v>417</v>
      </c>
      <c r="F75" s="6">
        <v>44752</v>
      </c>
      <c r="G75" s="6">
        <v>44753</v>
      </c>
      <c r="H75" s="4">
        <v>1</v>
      </c>
      <c r="I75" s="4">
        <v>1</v>
      </c>
      <c r="J75" s="4">
        <v>1</v>
      </c>
      <c r="K75" s="4" t="s">
        <v>30</v>
      </c>
      <c r="L75" s="4">
        <v>-405</v>
      </c>
      <c r="M75" s="4">
        <v>-405</v>
      </c>
      <c r="N75" s="4" t="s">
        <v>415</v>
      </c>
      <c r="O75" s="4" t="s">
        <v>32</v>
      </c>
      <c r="P75" s="4" t="s">
        <v>33</v>
      </c>
      <c r="Q75" s="4">
        <v>0</v>
      </c>
      <c r="R75" s="7">
        <v>44752</v>
      </c>
      <c r="S75" s="6">
        <v>44756</v>
      </c>
      <c r="T75" s="4" t="s">
        <v>34</v>
      </c>
      <c r="U75" s="4">
        <v>-405</v>
      </c>
      <c r="V75" s="4">
        <v>0</v>
      </c>
      <c r="W75" s="4">
        <v>0</v>
      </c>
      <c r="X75" s="4" t="s">
        <v>418</v>
      </c>
      <c r="Y75" s="4" t="s">
        <v>124</v>
      </c>
    </row>
    <row r="76" s="4" customFormat="1" spans="1:25">
      <c r="A76" s="4" t="s">
        <v>405</v>
      </c>
      <c r="B76" s="4" t="s">
        <v>26</v>
      </c>
      <c r="C76" s="4" t="s">
        <v>66</v>
      </c>
      <c r="D76" s="4" t="s">
        <v>201</v>
      </c>
      <c r="E76" s="4" t="s">
        <v>406</v>
      </c>
      <c r="F76" s="6">
        <v>44752</v>
      </c>
      <c r="G76" s="6">
        <v>44753</v>
      </c>
      <c r="H76" s="4">
        <v>1</v>
      </c>
      <c r="I76" s="4">
        <v>1</v>
      </c>
      <c r="J76" s="4">
        <v>1</v>
      </c>
      <c r="K76" s="4" t="s">
        <v>30</v>
      </c>
      <c r="L76" s="4">
        <v>-304</v>
      </c>
      <c r="M76" s="4">
        <v>-304</v>
      </c>
      <c r="N76" s="4" t="s">
        <v>407</v>
      </c>
      <c r="O76" s="4" t="s">
        <v>32</v>
      </c>
      <c r="P76" s="4" t="s">
        <v>33</v>
      </c>
      <c r="Q76" s="4">
        <v>0</v>
      </c>
      <c r="R76" s="7">
        <v>44752</v>
      </c>
      <c r="S76" s="6">
        <v>44756</v>
      </c>
      <c r="T76" s="4" t="s">
        <v>34</v>
      </c>
      <c r="U76" s="4">
        <v>-304</v>
      </c>
      <c r="V76" s="4">
        <v>0</v>
      </c>
      <c r="W76" s="4">
        <v>0</v>
      </c>
      <c r="X76" s="4" t="s">
        <v>408</v>
      </c>
      <c r="Y76" s="4" t="s">
        <v>124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9"/>
  <sheetViews>
    <sheetView tabSelected="1" topLeftCell="A55" workbookViewId="0">
      <selection activeCell="A77" sqref="A77:A79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419</v>
      </c>
    </row>
    <row r="2" s="4" customFormat="1" spans="1:9">
      <c r="A2" s="5">
        <v>17925842585</v>
      </c>
      <c r="B2" s="6">
        <v>44751</v>
      </c>
      <c r="C2" s="6">
        <v>44753</v>
      </c>
      <c r="D2" s="4">
        <v>1655</v>
      </c>
      <c r="E2" s="4" t="str">
        <f>VLOOKUP(A2,HOP!A:L,12,0)</f>
        <v>1655.00</v>
      </c>
      <c r="F2" s="4" t="str">
        <f>VLOOKUP(A2,HOP!A:C,3,0)</f>
        <v>2548371</v>
      </c>
      <c r="G2" s="4">
        <f>D2-E2</f>
        <v>0</v>
      </c>
      <c r="H2" s="4" t="str">
        <f>$H$1&amp;F2</f>
        <v>，2548371</v>
      </c>
      <c r="I2" s="4" t="str">
        <f>VLOOKUP(A2,HOP!A:U,21,0)</f>
        <v>直采</v>
      </c>
    </row>
    <row r="3" s="4" customFormat="1" spans="1:9">
      <c r="A3" s="5">
        <v>17925855688</v>
      </c>
      <c r="B3" s="6">
        <v>44752</v>
      </c>
      <c r="C3" s="6">
        <v>44753</v>
      </c>
      <c r="D3" s="4">
        <v>2620</v>
      </c>
      <c r="E3" s="4" t="str">
        <f>VLOOKUP(A3,HOP!A:L,12,0)</f>
        <v>2620.00</v>
      </c>
      <c r="F3" s="4" t="str">
        <f>VLOOKUP(A3,HOP!A:C,3,0)</f>
        <v>2548376</v>
      </c>
      <c r="G3" s="4">
        <f t="shared" ref="G3:G34" si="0">D3-E3</f>
        <v>0</v>
      </c>
      <c r="H3" s="4" t="str">
        <f t="shared" ref="H3:H34" si="1">$H$1&amp;F3</f>
        <v>，2548376</v>
      </c>
      <c r="I3" s="4" t="str">
        <f>VLOOKUP(A3,HOP!A:U,21,0)</f>
        <v>直采</v>
      </c>
    </row>
    <row r="4" s="4" customFormat="1" spans="1:9">
      <c r="A4" s="5">
        <v>17945921301</v>
      </c>
      <c r="B4" s="6">
        <v>44749</v>
      </c>
      <c r="C4" s="6">
        <v>44753</v>
      </c>
      <c r="D4" s="4">
        <v>5320</v>
      </c>
      <c r="E4" s="4" t="str">
        <f>VLOOKUP(A4,HOP!A:L,12,0)</f>
        <v>5320.00</v>
      </c>
      <c r="F4" s="4" t="str">
        <f>VLOOKUP(A4,HOP!A:C,3,0)</f>
        <v>2553970</v>
      </c>
      <c r="G4" s="4">
        <f t="shared" si="0"/>
        <v>0</v>
      </c>
      <c r="H4" s="4" t="str">
        <f t="shared" si="1"/>
        <v>，2553970</v>
      </c>
      <c r="I4" s="4" t="str">
        <f>VLOOKUP(A4,HOP!A:U,21,0)</f>
        <v>直采</v>
      </c>
    </row>
    <row r="5" s="4" customFormat="1" hidden="1" spans="1:9">
      <c r="A5" s="5">
        <v>17947985692</v>
      </c>
      <c r="B5" s="6">
        <v>44746</v>
      </c>
      <c r="C5" s="6">
        <v>44753</v>
      </c>
      <c r="D5" s="4">
        <v>0</v>
      </c>
      <c r="E5" s="4" t="str">
        <f>VLOOKUP(A5,HOP!A:L,12,0)</f>
        <v>923.00</v>
      </c>
      <c r="F5" s="4" t="str">
        <f>VLOOKUP(A5,HOP!A:C,3,0)</f>
        <v>2554144</v>
      </c>
      <c r="G5" s="4">
        <f t="shared" si="0"/>
        <v>-923</v>
      </c>
      <c r="H5" s="4" t="str">
        <f t="shared" si="1"/>
        <v>，2554144</v>
      </c>
      <c r="I5" s="4" t="str">
        <f>VLOOKUP(A5,HOP!A:U,21,0)</f>
        <v>直采</v>
      </c>
    </row>
    <row r="6" s="4" customFormat="1" spans="1:9">
      <c r="A6" s="5">
        <v>17977641652</v>
      </c>
      <c r="B6" s="6">
        <v>44751</v>
      </c>
      <c r="C6" s="6">
        <v>44753</v>
      </c>
      <c r="D6" s="4">
        <v>608</v>
      </c>
      <c r="E6" s="4" t="str">
        <f>VLOOKUP(A6,HOP!A:L,12,0)</f>
        <v>608.00</v>
      </c>
      <c r="F6" s="4" t="str">
        <f>VLOOKUP(A6,HOP!A:C,3,0)</f>
        <v>2560819</v>
      </c>
      <c r="G6" s="4">
        <f t="shared" si="0"/>
        <v>0</v>
      </c>
      <c r="H6" s="4" t="str">
        <f t="shared" si="1"/>
        <v>，2560819</v>
      </c>
      <c r="I6" s="4" t="str">
        <f>VLOOKUP(A6,HOP!A:U,21,0)</f>
        <v>直采</v>
      </c>
    </row>
    <row r="7" s="4" customFormat="1" spans="1:9">
      <c r="A7" s="5">
        <v>18069482467</v>
      </c>
      <c r="B7" s="6">
        <v>44749</v>
      </c>
      <c r="C7" s="6">
        <v>44753</v>
      </c>
      <c r="D7" s="4">
        <v>1844</v>
      </c>
      <c r="E7" s="4" t="str">
        <f>VLOOKUP(A7,HOP!A:L,12,0)</f>
        <v>1844.00</v>
      </c>
      <c r="F7" s="4" t="str">
        <f>VLOOKUP(A7,HOP!A:C,3,0)</f>
        <v>2580345</v>
      </c>
      <c r="G7" s="4">
        <f t="shared" si="0"/>
        <v>0</v>
      </c>
      <c r="H7" s="4" t="str">
        <f t="shared" si="1"/>
        <v>，2580345</v>
      </c>
      <c r="I7" s="4" t="str">
        <f>VLOOKUP(A7,HOP!A:U,21,0)</f>
        <v>直采</v>
      </c>
    </row>
    <row r="8" s="4" customFormat="1" spans="1:9">
      <c r="A8" s="5">
        <v>18084458028</v>
      </c>
      <c r="B8" s="6">
        <v>44751</v>
      </c>
      <c r="C8" s="6">
        <v>44753</v>
      </c>
      <c r="D8" s="4">
        <v>5958</v>
      </c>
      <c r="E8" s="4" t="str">
        <f>VLOOKUP(A8,HOP!A:L,12,0)</f>
        <v>5958.00</v>
      </c>
      <c r="F8" s="4" t="str">
        <f>VLOOKUP(A8,HOP!A:C,3,0)</f>
        <v>2583731</v>
      </c>
      <c r="G8" s="4">
        <f t="shared" si="0"/>
        <v>0</v>
      </c>
      <c r="H8" s="4" t="str">
        <f t="shared" si="1"/>
        <v>，2583731</v>
      </c>
      <c r="I8" s="4" t="str">
        <f>VLOOKUP(A8,HOP!A:U,21,0)</f>
        <v>直采</v>
      </c>
    </row>
    <row r="9" s="4" customFormat="1" spans="1:9">
      <c r="A9" s="5">
        <v>18104311383</v>
      </c>
      <c r="B9" s="6">
        <v>44752</v>
      </c>
      <c r="C9" s="6">
        <v>44753</v>
      </c>
      <c r="D9" s="4">
        <v>2395</v>
      </c>
      <c r="E9" s="4" t="str">
        <f>VLOOKUP(A9,HOP!A:L,12,0)</f>
        <v>2395.00</v>
      </c>
      <c r="F9" s="4" t="str">
        <f>VLOOKUP(A9,HOP!A:C,3,0)</f>
        <v>2588136</v>
      </c>
      <c r="G9" s="4">
        <f t="shared" si="0"/>
        <v>0</v>
      </c>
      <c r="H9" s="4" t="str">
        <f t="shared" si="1"/>
        <v>，2588136</v>
      </c>
      <c r="I9" s="4" t="str">
        <f>VLOOKUP(A9,HOP!A:U,21,0)</f>
        <v>直采</v>
      </c>
    </row>
    <row r="10" s="4" customFormat="1" spans="1:9">
      <c r="A10" s="5">
        <v>18108526691</v>
      </c>
      <c r="B10" s="6">
        <v>44751</v>
      </c>
      <c r="C10" s="6">
        <v>44753</v>
      </c>
      <c r="D10" s="4">
        <v>880</v>
      </c>
      <c r="E10" s="4" t="str">
        <f>VLOOKUP(A10,HOP!A:L,12,0)</f>
        <v>880.00</v>
      </c>
      <c r="F10" s="4" t="str">
        <f>VLOOKUP(A10,HOP!A:C,3,0)</f>
        <v>2588819</v>
      </c>
      <c r="G10" s="4">
        <f t="shared" si="0"/>
        <v>0</v>
      </c>
      <c r="H10" s="4" t="str">
        <f t="shared" si="1"/>
        <v>，2588819</v>
      </c>
      <c r="I10" s="4" t="str">
        <f>VLOOKUP(A10,HOP!A:U,21,0)</f>
        <v>直采</v>
      </c>
    </row>
    <row r="11" s="4" customFormat="1" spans="1:9">
      <c r="A11" s="5">
        <v>18108689372</v>
      </c>
      <c r="B11" s="6">
        <v>44752</v>
      </c>
      <c r="C11" s="6">
        <v>44753</v>
      </c>
      <c r="D11" s="4">
        <v>305</v>
      </c>
      <c r="E11" s="4" t="str">
        <f>VLOOKUP(A11,HOP!A:L,12,0)</f>
        <v>305.00</v>
      </c>
      <c r="F11" s="4" t="str">
        <f>VLOOKUP(A11,HOP!A:C,3,0)</f>
        <v>2588873</v>
      </c>
      <c r="G11" s="4">
        <f t="shared" si="0"/>
        <v>0</v>
      </c>
      <c r="H11" s="4" t="str">
        <f t="shared" si="1"/>
        <v>，2588873</v>
      </c>
      <c r="I11" s="4" t="str">
        <f>VLOOKUP(A11,HOP!A:U,21,0)</f>
        <v>直采</v>
      </c>
    </row>
    <row r="12" s="4" customFormat="1" spans="1:9">
      <c r="A12" s="5">
        <v>18115592965</v>
      </c>
      <c r="B12" s="6">
        <v>44752</v>
      </c>
      <c r="C12" s="6">
        <v>44753</v>
      </c>
      <c r="D12" s="4">
        <v>1180</v>
      </c>
      <c r="E12" s="4" t="str">
        <f>VLOOKUP(A12,HOP!A:L,12,0)</f>
        <v>1180.00</v>
      </c>
      <c r="F12" s="4" t="str">
        <f>VLOOKUP(A12,HOP!A:C,3,0)</f>
        <v>2590046</v>
      </c>
      <c r="G12" s="4">
        <f t="shared" si="0"/>
        <v>0</v>
      </c>
      <c r="H12" s="4" t="str">
        <f t="shared" si="1"/>
        <v>，2590046</v>
      </c>
      <c r="I12" s="4" t="str">
        <f>VLOOKUP(A12,HOP!A:U,21,0)</f>
        <v>直采</v>
      </c>
    </row>
    <row r="13" s="4" customFormat="1" spans="1:9">
      <c r="A13" s="5">
        <v>18117939877</v>
      </c>
      <c r="B13" s="6">
        <v>44751</v>
      </c>
      <c r="C13" s="6">
        <v>44753</v>
      </c>
      <c r="D13" s="4">
        <v>2360</v>
      </c>
      <c r="E13" s="4" t="str">
        <f>VLOOKUP(A13,HOP!A:L,12,0)</f>
        <v>2360.00</v>
      </c>
      <c r="F13" s="4" t="str">
        <f>VLOOKUP(A13,HOP!A:C,3,0)</f>
        <v>2590187</v>
      </c>
      <c r="G13" s="4">
        <f t="shared" si="0"/>
        <v>0</v>
      </c>
      <c r="H13" s="4" t="str">
        <f t="shared" si="1"/>
        <v>，2590187</v>
      </c>
      <c r="I13" s="4" t="str">
        <f>VLOOKUP(A13,HOP!A:U,21,0)</f>
        <v>直采</v>
      </c>
    </row>
    <row r="14" s="4" customFormat="1" spans="1:9">
      <c r="A14" s="5">
        <v>18120613189</v>
      </c>
      <c r="B14" s="6">
        <v>44751</v>
      </c>
      <c r="C14" s="6">
        <v>44753</v>
      </c>
      <c r="D14" s="4">
        <v>548</v>
      </c>
      <c r="E14" s="4" t="str">
        <f>VLOOKUP(A14,HOP!A:L,12,0)</f>
        <v>548.00</v>
      </c>
      <c r="F14" s="4" t="str">
        <f>VLOOKUP(A14,HOP!A:C,3,0)</f>
        <v>2590780</v>
      </c>
      <c r="G14" s="4">
        <f t="shared" si="0"/>
        <v>0</v>
      </c>
      <c r="H14" s="4" t="str">
        <f t="shared" si="1"/>
        <v>，2590780</v>
      </c>
      <c r="I14" s="4" t="str">
        <f>VLOOKUP(A14,HOP!A:U,21,0)</f>
        <v>直采</v>
      </c>
    </row>
    <row r="15" s="4" customFormat="1" spans="1:9">
      <c r="A15" s="5">
        <v>18127184294</v>
      </c>
      <c r="B15" s="6">
        <v>44751</v>
      </c>
      <c r="C15" s="6">
        <v>44753</v>
      </c>
      <c r="D15" s="4">
        <v>1552</v>
      </c>
      <c r="E15" s="4" t="str">
        <f>VLOOKUP(A15,HOP!A:L,12,0)</f>
        <v>1552.00</v>
      </c>
      <c r="F15" s="4" t="str">
        <f>VLOOKUP(A15,HOP!A:C,3,0)</f>
        <v>2592085</v>
      </c>
      <c r="G15" s="4">
        <f t="shared" si="0"/>
        <v>0</v>
      </c>
      <c r="H15" s="4" t="str">
        <f t="shared" si="1"/>
        <v>，2592085</v>
      </c>
      <c r="I15" s="4" t="str">
        <f>VLOOKUP(A15,HOP!A:U,21,0)</f>
        <v>直采</v>
      </c>
    </row>
    <row r="16" s="4" customFormat="1" spans="1:9">
      <c r="A16" s="5">
        <v>18137859705</v>
      </c>
      <c r="B16" s="6">
        <v>44750</v>
      </c>
      <c r="C16" s="6">
        <v>44753</v>
      </c>
      <c r="D16" s="4">
        <v>17856</v>
      </c>
      <c r="E16" s="4" t="str">
        <f>VLOOKUP(A16,HOP!A:L,12,0)</f>
        <v>17856.00</v>
      </c>
      <c r="F16" s="4" t="str">
        <f>VLOOKUP(A16,HOP!A:C,3,0)</f>
        <v>2593918</v>
      </c>
      <c r="G16" s="4">
        <f t="shared" si="0"/>
        <v>0</v>
      </c>
      <c r="H16" s="4" t="str">
        <f t="shared" si="1"/>
        <v>，2593918</v>
      </c>
      <c r="I16" s="4" t="str">
        <f>VLOOKUP(A16,HOP!A:U,21,0)</f>
        <v>直采</v>
      </c>
    </row>
    <row r="17" s="4" customFormat="1" hidden="1" spans="1:9">
      <c r="A17" s="5">
        <v>18144984848</v>
      </c>
      <c r="B17" s="6">
        <v>44751</v>
      </c>
      <c r="C17" s="6">
        <v>44753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18158103361</v>
      </c>
      <c r="B18" s="6">
        <v>44750</v>
      </c>
      <c r="C18" s="6">
        <v>44753</v>
      </c>
      <c r="D18" s="4">
        <v>390</v>
      </c>
      <c r="E18" s="4" t="str">
        <f>VLOOKUP(A18,HOP!A:L,12,0)</f>
        <v>390.00</v>
      </c>
      <c r="F18" s="4" t="str">
        <f>VLOOKUP(A18,HOP!A:C,3,0)</f>
        <v>2596804</v>
      </c>
      <c r="G18" s="4">
        <f t="shared" si="0"/>
        <v>0</v>
      </c>
      <c r="H18" s="4" t="str">
        <f t="shared" si="1"/>
        <v>，2596804</v>
      </c>
      <c r="I18" s="4" t="str">
        <f>VLOOKUP(A18,HOP!A:U,21,0)</f>
        <v>直采</v>
      </c>
    </row>
    <row r="19" s="4" customFormat="1" spans="1:9">
      <c r="A19" s="5">
        <v>18158503382</v>
      </c>
      <c r="B19" s="6">
        <v>44752</v>
      </c>
      <c r="C19" s="6">
        <v>44753</v>
      </c>
      <c r="D19" s="4">
        <v>1520</v>
      </c>
      <c r="E19" s="4" t="str">
        <f>VLOOKUP(A19,HOP!A:L,12,0)</f>
        <v>1520.00</v>
      </c>
      <c r="F19" s="4" t="str">
        <f>VLOOKUP(A19,HOP!A:C,3,0)</f>
        <v>2596871</v>
      </c>
      <c r="G19" s="4">
        <f t="shared" si="0"/>
        <v>0</v>
      </c>
      <c r="H19" s="4" t="str">
        <f t="shared" si="1"/>
        <v>，2596871</v>
      </c>
      <c r="I19" s="4" t="str">
        <f>VLOOKUP(A19,HOP!A:U,21,0)</f>
        <v>直采</v>
      </c>
    </row>
    <row r="20" s="4" customFormat="1" spans="1:9">
      <c r="A20" s="5">
        <v>18163077574</v>
      </c>
      <c r="B20" s="6">
        <v>44749</v>
      </c>
      <c r="C20" s="6">
        <v>44753</v>
      </c>
      <c r="D20" s="4">
        <v>3344</v>
      </c>
      <c r="E20" s="4" t="str">
        <f>VLOOKUP(A20,HOP!A:L,12,0)</f>
        <v>3344.00</v>
      </c>
      <c r="F20" s="4" t="str">
        <f>VLOOKUP(A20,HOP!A:C,3,0)</f>
        <v>2597482</v>
      </c>
      <c r="G20" s="4">
        <f t="shared" si="0"/>
        <v>0</v>
      </c>
      <c r="H20" s="4" t="str">
        <f t="shared" si="1"/>
        <v>，2597482</v>
      </c>
      <c r="I20" s="4" t="str">
        <f>VLOOKUP(A20,HOP!A:U,21,0)</f>
        <v>直采</v>
      </c>
    </row>
    <row r="21" s="4" customFormat="1" spans="1:9">
      <c r="A21" s="5">
        <v>18163576668</v>
      </c>
      <c r="B21" s="6">
        <v>44751</v>
      </c>
      <c r="C21" s="6">
        <v>44753</v>
      </c>
      <c r="D21" s="4">
        <v>2412</v>
      </c>
      <c r="E21" s="4" t="str">
        <f>VLOOKUP(A21,HOP!A:L,12,0)</f>
        <v>2412.00</v>
      </c>
      <c r="F21" s="4" t="str">
        <f>VLOOKUP(A21,HOP!A:C,3,0)</f>
        <v>2597559</v>
      </c>
      <c r="G21" s="4">
        <f t="shared" si="0"/>
        <v>0</v>
      </c>
      <c r="H21" s="4" t="str">
        <f t="shared" si="1"/>
        <v>，2597559</v>
      </c>
      <c r="I21" s="4" t="str">
        <f>VLOOKUP(A21,HOP!A:U,21,0)</f>
        <v>直采</v>
      </c>
    </row>
    <row r="22" s="4" customFormat="1" spans="1:9">
      <c r="A22" s="5">
        <v>18167587681</v>
      </c>
      <c r="B22" s="6">
        <v>44751</v>
      </c>
      <c r="C22" s="6">
        <v>44753</v>
      </c>
      <c r="D22" s="4">
        <v>1276</v>
      </c>
      <c r="E22" s="4" t="str">
        <f>VLOOKUP(A22,HOP!A:L,12,0)</f>
        <v>1276.00</v>
      </c>
      <c r="F22" s="4" t="str">
        <f>VLOOKUP(A22,HOP!A:C,3,0)</f>
        <v>2597989</v>
      </c>
      <c r="G22" s="4">
        <f t="shared" si="0"/>
        <v>0</v>
      </c>
      <c r="H22" s="4" t="str">
        <f t="shared" si="1"/>
        <v>，2597989</v>
      </c>
      <c r="I22" s="4" t="str">
        <f>VLOOKUP(A22,HOP!A:U,21,0)</f>
        <v>直采</v>
      </c>
    </row>
    <row r="23" s="4" customFormat="1" spans="1:9">
      <c r="A23" s="5">
        <v>18177646485</v>
      </c>
      <c r="B23" s="6">
        <v>44751</v>
      </c>
      <c r="C23" s="6">
        <v>44753</v>
      </c>
      <c r="D23" s="4">
        <v>781</v>
      </c>
      <c r="E23" s="4" t="str">
        <f>VLOOKUP(A23,HOP!A:L,12,0)</f>
        <v>781.00</v>
      </c>
      <c r="F23" s="4" t="str">
        <f>VLOOKUP(A23,HOP!A:C,3,0)</f>
        <v>2599279</v>
      </c>
      <c r="G23" s="4">
        <f t="shared" si="0"/>
        <v>0</v>
      </c>
      <c r="H23" s="4" t="str">
        <f t="shared" si="1"/>
        <v>，2599279</v>
      </c>
      <c r="I23" s="4" t="str">
        <f>VLOOKUP(A23,HOP!A:U,21,0)</f>
        <v>直采</v>
      </c>
    </row>
    <row r="24" s="4" customFormat="1" spans="1:9">
      <c r="A24" s="5">
        <v>18178630435</v>
      </c>
      <c r="B24" s="6">
        <v>44752</v>
      </c>
      <c r="C24" s="6">
        <v>44753</v>
      </c>
      <c r="D24" s="4">
        <v>319</v>
      </c>
      <c r="E24" s="4" t="str">
        <f>VLOOKUP(A24,HOP!A:L,12,0)</f>
        <v>319.00</v>
      </c>
      <c r="F24" s="4" t="str">
        <f>VLOOKUP(A24,HOP!A:C,3,0)</f>
        <v>2599450</v>
      </c>
      <c r="G24" s="4">
        <f t="shared" si="0"/>
        <v>0</v>
      </c>
      <c r="H24" s="4" t="str">
        <f t="shared" si="1"/>
        <v>，2599450</v>
      </c>
      <c r="I24" s="4" t="str">
        <f>VLOOKUP(A24,HOP!A:U,21,0)</f>
        <v>直采</v>
      </c>
    </row>
    <row r="25" s="4" customFormat="1" spans="1:9">
      <c r="A25" s="5">
        <v>18222990140</v>
      </c>
      <c r="B25" s="6">
        <v>44752</v>
      </c>
      <c r="C25" s="6">
        <v>44753</v>
      </c>
      <c r="D25" s="4">
        <v>927</v>
      </c>
      <c r="E25" s="4" t="str">
        <f>VLOOKUP(A25,HOP!A:L,12,0)</f>
        <v>927.00</v>
      </c>
      <c r="F25" s="4" t="str">
        <f>VLOOKUP(A25,HOP!A:C,3,0)</f>
        <v>2604900</v>
      </c>
      <c r="G25" s="4">
        <f t="shared" si="0"/>
        <v>0</v>
      </c>
      <c r="H25" s="4" t="str">
        <f t="shared" si="1"/>
        <v>，2604900</v>
      </c>
      <c r="I25" s="4" t="str">
        <f>VLOOKUP(A25,HOP!A:U,21,0)</f>
        <v>直采</v>
      </c>
    </row>
    <row r="26" s="4" customFormat="1" spans="1:9">
      <c r="A26" s="5">
        <v>18232534773</v>
      </c>
      <c r="B26" s="6">
        <v>44751</v>
      </c>
      <c r="C26" s="6">
        <v>44753</v>
      </c>
      <c r="D26" s="4">
        <v>1236</v>
      </c>
      <c r="E26" s="4" t="str">
        <f>VLOOKUP(A26,HOP!A:L,12,0)</f>
        <v>1236.00</v>
      </c>
      <c r="F26" s="4" t="str">
        <f>VLOOKUP(A26,HOP!A:C,3,0)</f>
        <v>2606135</v>
      </c>
      <c r="G26" s="4">
        <f t="shared" si="0"/>
        <v>0</v>
      </c>
      <c r="H26" s="4" t="str">
        <f t="shared" si="1"/>
        <v>，2606135</v>
      </c>
      <c r="I26" s="4" t="str">
        <f>VLOOKUP(A26,HOP!A:U,21,0)</f>
        <v>直采</v>
      </c>
    </row>
    <row r="27" s="4" customFormat="1" spans="1:9">
      <c r="A27" s="5">
        <v>18237829478</v>
      </c>
      <c r="B27" s="6">
        <v>44751</v>
      </c>
      <c r="C27" s="6">
        <v>44753</v>
      </c>
      <c r="D27" s="4">
        <v>548</v>
      </c>
      <c r="E27" s="4" t="str">
        <f>VLOOKUP(A27,HOP!A:L,12,0)</f>
        <v>548.00</v>
      </c>
      <c r="F27" s="4" t="str">
        <f>VLOOKUP(A27,HOP!A:C,3,0)</f>
        <v>2606696</v>
      </c>
      <c r="G27" s="4">
        <f t="shared" si="0"/>
        <v>0</v>
      </c>
      <c r="H27" s="4" t="str">
        <f t="shared" si="1"/>
        <v>，2606696</v>
      </c>
      <c r="I27" s="4" t="str">
        <f>VLOOKUP(A27,HOP!A:U,21,0)</f>
        <v>直采</v>
      </c>
    </row>
    <row r="28" s="4" customFormat="1" spans="1:9">
      <c r="A28" s="5">
        <v>18241112187</v>
      </c>
      <c r="B28" s="6">
        <v>44752</v>
      </c>
      <c r="C28" s="6">
        <v>44753</v>
      </c>
      <c r="D28" s="4">
        <v>355</v>
      </c>
      <c r="E28" s="4" t="str">
        <f>VLOOKUP(A28,HOP!A:L,12,0)</f>
        <v>355.00</v>
      </c>
      <c r="F28" s="4" t="str">
        <f>VLOOKUP(A28,HOP!A:C,3,0)</f>
        <v>2606892</v>
      </c>
      <c r="G28" s="4">
        <f t="shared" si="0"/>
        <v>0</v>
      </c>
      <c r="H28" s="4" t="str">
        <f t="shared" si="1"/>
        <v>，2606892</v>
      </c>
      <c r="I28" s="4" t="str">
        <f>VLOOKUP(A28,HOP!A:U,21,0)</f>
        <v>直采</v>
      </c>
    </row>
    <row r="29" s="4" customFormat="1" spans="1:9">
      <c r="A29" s="5">
        <v>18241122050</v>
      </c>
      <c r="B29" s="6">
        <v>44752</v>
      </c>
      <c r="C29" s="6">
        <v>44753</v>
      </c>
      <c r="D29" s="4">
        <v>355</v>
      </c>
      <c r="E29" s="4" t="str">
        <f>VLOOKUP(A29,HOP!A:L,12,0)</f>
        <v>355.00</v>
      </c>
      <c r="F29" s="4" t="str">
        <f>VLOOKUP(A29,HOP!A:C,3,0)</f>
        <v>2606894</v>
      </c>
      <c r="G29" s="4">
        <f t="shared" si="0"/>
        <v>0</v>
      </c>
      <c r="H29" s="4" t="str">
        <f t="shared" si="1"/>
        <v>，2606894</v>
      </c>
      <c r="I29" s="4" t="str">
        <f>VLOOKUP(A29,HOP!A:U,21,0)</f>
        <v>直采</v>
      </c>
    </row>
    <row r="30" s="4" customFormat="1" spans="1:9">
      <c r="A30" s="5">
        <v>18242258255</v>
      </c>
      <c r="B30" s="6">
        <v>44751</v>
      </c>
      <c r="C30" s="6">
        <v>44753</v>
      </c>
      <c r="D30" s="4">
        <v>1500</v>
      </c>
      <c r="E30" s="4" t="str">
        <f>VLOOKUP(A30,HOP!A:L,12,0)</f>
        <v>1500.00</v>
      </c>
      <c r="F30" s="4" t="str">
        <f>VLOOKUP(A30,HOP!A:C,3,0)</f>
        <v>2607119</v>
      </c>
      <c r="G30" s="4">
        <f t="shared" si="0"/>
        <v>0</v>
      </c>
      <c r="H30" s="4" t="str">
        <f t="shared" si="1"/>
        <v>，2607119</v>
      </c>
      <c r="I30" s="4" t="str">
        <f>VLOOKUP(A30,HOP!A:U,21,0)</f>
        <v>直采</v>
      </c>
    </row>
    <row r="31" s="4" customFormat="1" spans="1:9">
      <c r="A31" s="5">
        <v>18253052951</v>
      </c>
      <c r="B31" s="6">
        <v>44751</v>
      </c>
      <c r="C31" s="6">
        <v>44753</v>
      </c>
      <c r="D31" s="4">
        <v>2200</v>
      </c>
      <c r="E31" s="4" t="str">
        <f>VLOOKUP(A31,HOP!A:L,12,0)</f>
        <v>2200.00</v>
      </c>
      <c r="F31" s="4" t="str">
        <f>VLOOKUP(A31,HOP!A:C,3,0)</f>
        <v>2608188</v>
      </c>
      <c r="G31" s="4">
        <f t="shared" si="0"/>
        <v>0</v>
      </c>
      <c r="H31" s="4" t="str">
        <f t="shared" si="1"/>
        <v>，2608188</v>
      </c>
      <c r="I31" s="4" t="str">
        <f>VLOOKUP(A31,HOP!A:U,21,0)</f>
        <v>直采</v>
      </c>
    </row>
    <row r="32" s="4" customFormat="1" spans="1:9">
      <c r="A32" s="5">
        <v>18254827154</v>
      </c>
      <c r="B32" s="6">
        <v>44751</v>
      </c>
      <c r="C32" s="6">
        <v>44753</v>
      </c>
      <c r="D32" s="4">
        <v>658</v>
      </c>
      <c r="E32" s="4" t="str">
        <f>VLOOKUP(A32,HOP!A:L,12,0)</f>
        <v>658.00</v>
      </c>
      <c r="F32" s="4" t="str">
        <f>VLOOKUP(A32,HOP!A:C,3,0)</f>
        <v>2608481</v>
      </c>
      <c r="G32" s="4">
        <f t="shared" si="0"/>
        <v>0</v>
      </c>
      <c r="H32" s="4" t="str">
        <f t="shared" si="1"/>
        <v>，2608481</v>
      </c>
      <c r="I32" s="4" t="str">
        <f>VLOOKUP(A32,HOP!A:U,21,0)</f>
        <v>直采</v>
      </c>
    </row>
    <row r="33" s="4" customFormat="1" spans="1:9">
      <c r="A33" s="5">
        <v>18255634831</v>
      </c>
      <c r="B33" s="6">
        <v>44752</v>
      </c>
      <c r="C33" s="6">
        <v>44753</v>
      </c>
      <c r="D33" s="4">
        <v>1800</v>
      </c>
      <c r="E33" s="4" t="str">
        <f>VLOOKUP(A33,HOP!A:L,12,0)</f>
        <v>1800.00</v>
      </c>
      <c r="F33" s="4" t="str">
        <f>VLOOKUP(A33,HOP!A:C,3,0)</f>
        <v>2608573</v>
      </c>
      <c r="G33" s="4">
        <f t="shared" si="0"/>
        <v>0</v>
      </c>
      <c r="H33" s="4" t="str">
        <f t="shared" si="1"/>
        <v>，2608573</v>
      </c>
      <c r="I33" s="4" t="str">
        <f>VLOOKUP(A33,HOP!A:U,21,0)</f>
        <v>直采</v>
      </c>
    </row>
    <row r="34" s="4" customFormat="1" spans="1:9">
      <c r="A34" s="5">
        <v>18264522089</v>
      </c>
      <c r="B34" s="6">
        <v>44752</v>
      </c>
      <c r="C34" s="6">
        <v>44753</v>
      </c>
      <c r="D34" s="4">
        <v>435</v>
      </c>
      <c r="E34" s="4" t="str">
        <f>VLOOKUP(A34,HOP!A:L,12,0)</f>
        <v>435.00</v>
      </c>
      <c r="F34" s="4" t="str">
        <f>VLOOKUP(A34,HOP!A:C,3,0)</f>
        <v>2609233</v>
      </c>
      <c r="G34" s="4">
        <f t="shared" si="0"/>
        <v>0</v>
      </c>
      <c r="H34" s="4" t="str">
        <f t="shared" si="1"/>
        <v>，2609233</v>
      </c>
      <c r="I34" s="4" t="str">
        <f>VLOOKUP(A34,HOP!A:U,21,0)</f>
        <v>直采</v>
      </c>
    </row>
    <row r="35" s="4" customFormat="1" spans="1:9">
      <c r="A35" s="5">
        <v>18270395530</v>
      </c>
      <c r="B35" s="6">
        <v>44746</v>
      </c>
      <c r="C35" s="6">
        <v>44753</v>
      </c>
      <c r="D35" s="4">
        <v>896</v>
      </c>
      <c r="E35" s="4" t="str">
        <f>VLOOKUP(A35,HOP!A:L,12,0)</f>
        <v>896.00</v>
      </c>
      <c r="F35" s="4" t="str">
        <f>VLOOKUP(A35,HOP!A:C,3,0)</f>
        <v>2609583</v>
      </c>
      <c r="G35" s="4">
        <f t="shared" ref="G35:G66" si="2">D35-E35</f>
        <v>0</v>
      </c>
      <c r="H35" s="4" t="str">
        <f t="shared" ref="H35:H66" si="3">$H$1&amp;F35</f>
        <v>，2609583</v>
      </c>
      <c r="I35" s="4" t="str">
        <f>VLOOKUP(A35,HOP!A:U,21,0)</f>
        <v>直采</v>
      </c>
    </row>
    <row r="36" s="4" customFormat="1" spans="1:9">
      <c r="A36" s="5">
        <v>18272307883</v>
      </c>
      <c r="B36" s="6">
        <v>44751</v>
      </c>
      <c r="C36" s="6">
        <v>44753</v>
      </c>
      <c r="D36" s="4">
        <v>1718</v>
      </c>
      <c r="E36" s="4" t="str">
        <f>VLOOKUP(A36,HOP!A:L,12,0)</f>
        <v>1718.00</v>
      </c>
      <c r="F36" s="4" t="str">
        <f>VLOOKUP(A36,HOP!A:C,3,0)</f>
        <v>2609887</v>
      </c>
      <c r="G36" s="4">
        <f t="shared" si="2"/>
        <v>0</v>
      </c>
      <c r="H36" s="4" t="str">
        <f t="shared" si="3"/>
        <v>，2609887</v>
      </c>
      <c r="I36" s="4" t="str">
        <f>VLOOKUP(A36,HOP!A:U,21,0)</f>
        <v>直采</v>
      </c>
    </row>
    <row r="37" s="4" customFormat="1" spans="1:9">
      <c r="A37" s="5">
        <v>18272436519</v>
      </c>
      <c r="B37" s="6">
        <v>44746</v>
      </c>
      <c r="C37" s="6">
        <v>44753</v>
      </c>
      <c r="D37" s="4">
        <v>3073</v>
      </c>
      <c r="E37" s="4" t="str">
        <f>VLOOKUP(A37,HOP!A:L,12,0)</f>
        <v>3073.00</v>
      </c>
      <c r="F37" s="4" t="str">
        <f>VLOOKUP(A37,HOP!A:C,3,0)</f>
        <v>2609907</v>
      </c>
      <c r="G37" s="4">
        <f t="shared" si="2"/>
        <v>0</v>
      </c>
      <c r="H37" s="4" t="str">
        <f t="shared" si="3"/>
        <v>，2609907</v>
      </c>
      <c r="I37" s="4" t="str">
        <f>VLOOKUP(A37,HOP!A:U,21,0)</f>
        <v>直采</v>
      </c>
    </row>
    <row r="38" s="4" customFormat="1" spans="1:9">
      <c r="A38" s="5">
        <v>18276944064</v>
      </c>
      <c r="B38" s="6">
        <v>44750</v>
      </c>
      <c r="C38" s="6">
        <v>44753</v>
      </c>
      <c r="D38" s="4">
        <v>2486</v>
      </c>
      <c r="E38" s="4" t="str">
        <f>VLOOKUP(A38,HOP!A:L,12,0)</f>
        <v>2486.00</v>
      </c>
      <c r="F38" s="4" t="str">
        <f>VLOOKUP(A38,HOP!A:C,3,0)</f>
        <v>2610142</v>
      </c>
      <c r="G38" s="4">
        <f t="shared" si="2"/>
        <v>0</v>
      </c>
      <c r="H38" s="4" t="str">
        <f t="shared" si="3"/>
        <v>，2610142</v>
      </c>
      <c r="I38" s="4" t="str">
        <f>VLOOKUP(A38,HOP!A:U,21,0)</f>
        <v>直采</v>
      </c>
    </row>
    <row r="39" s="4" customFormat="1" spans="1:9">
      <c r="A39" s="5">
        <v>18277873840</v>
      </c>
      <c r="B39" s="6">
        <v>44751</v>
      </c>
      <c r="C39" s="6">
        <v>44753</v>
      </c>
      <c r="D39" s="4">
        <v>2032</v>
      </c>
      <c r="E39" s="4" t="str">
        <f>VLOOKUP(A39,HOP!A:L,12,0)</f>
        <v>2032.00</v>
      </c>
      <c r="F39" s="4" t="str">
        <f>VLOOKUP(A39,HOP!A:C,3,0)</f>
        <v>2610290</v>
      </c>
      <c r="G39" s="4">
        <f t="shared" si="2"/>
        <v>0</v>
      </c>
      <c r="H39" s="4" t="str">
        <f t="shared" si="3"/>
        <v>，2610290</v>
      </c>
      <c r="I39" s="4" t="str">
        <f>VLOOKUP(A39,HOP!A:U,21,0)</f>
        <v>直采</v>
      </c>
    </row>
    <row r="40" s="4" customFormat="1" spans="1:9">
      <c r="A40" s="5">
        <v>18278445826</v>
      </c>
      <c r="B40" s="6">
        <v>44752</v>
      </c>
      <c r="C40" s="6">
        <v>44753</v>
      </c>
      <c r="D40" s="4">
        <v>488</v>
      </c>
      <c r="E40" s="4" t="str">
        <f>VLOOKUP(A40,HOP!A:L,12,0)</f>
        <v>488.00</v>
      </c>
      <c r="F40" s="4" t="str">
        <f>VLOOKUP(A40,HOP!A:C,3,0)</f>
        <v>2610376</v>
      </c>
      <c r="G40" s="4">
        <f t="shared" si="2"/>
        <v>0</v>
      </c>
      <c r="H40" s="4" t="str">
        <f t="shared" si="3"/>
        <v>，2610376</v>
      </c>
      <c r="I40" s="4" t="str">
        <f>VLOOKUP(A40,HOP!A:U,21,0)</f>
        <v>直采</v>
      </c>
    </row>
    <row r="41" s="4" customFormat="1" spans="1:9">
      <c r="A41" s="5">
        <v>18282252980</v>
      </c>
      <c r="B41" s="6">
        <v>44750</v>
      </c>
      <c r="C41" s="6">
        <v>44753</v>
      </c>
      <c r="D41" s="4">
        <v>465</v>
      </c>
      <c r="E41" s="4" t="str">
        <f>VLOOKUP(A41,HOP!A:L,12,0)</f>
        <v>465.00</v>
      </c>
      <c r="F41" s="4" t="str">
        <f>VLOOKUP(A41,HOP!A:C,3,0)</f>
        <v>2610590</v>
      </c>
      <c r="G41" s="4">
        <f t="shared" si="2"/>
        <v>0</v>
      </c>
      <c r="H41" s="4" t="str">
        <f t="shared" si="3"/>
        <v>，2610590</v>
      </c>
      <c r="I41" s="4" t="str">
        <f>VLOOKUP(A41,HOP!A:U,21,0)</f>
        <v>直采</v>
      </c>
    </row>
    <row r="42" s="4" customFormat="1" spans="1:9">
      <c r="A42" s="5">
        <v>18284962561</v>
      </c>
      <c r="B42" s="6">
        <v>44751</v>
      </c>
      <c r="C42" s="6">
        <v>44753</v>
      </c>
      <c r="D42" s="4">
        <v>2142</v>
      </c>
      <c r="E42" s="4" t="str">
        <f>VLOOKUP(A42,HOP!A:L,12,0)</f>
        <v>2142.00</v>
      </c>
      <c r="F42" s="4" t="str">
        <f>VLOOKUP(A42,HOP!A:C,3,0)</f>
        <v>2610888</v>
      </c>
      <c r="G42" s="4">
        <f t="shared" si="2"/>
        <v>0</v>
      </c>
      <c r="H42" s="4" t="str">
        <f t="shared" si="3"/>
        <v>，2610888</v>
      </c>
      <c r="I42" s="4" t="str">
        <f>VLOOKUP(A42,HOP!A:U,21,0)</f>
        <v>直采</v>
      </c>
    </row>
    <row r="43" s="4" customFormat="1" spans="1:9">
      <c r="A43" s="5">
        <v>18292547599</v>
      </c>
      <c r="B43" s="6">
        <v>44750</v>
      </c>
      <c r="C43" s="6">
        <v>44753</v>
      </c>
      <c r="D43" s="4">
        <v>6480</v>
      </c>
      <c r="E43" s="4" t="str">
        <f>VLOOKUP(A43,HOP!A:L,12,0)</f>
        <v>6480.00</v>
      </c>
      <c r="F43" s="4" t="str">
        <f>VLOOKUP(A43,HOP!A:C,3,0)</f>
        <v>2611320</v>
      </c>
      <c r="G43" s="4">
        <f t="shared" si="2"/>
        <v>0</v>
      </c>
      <c r="H43" s="4" t="str">
        <f t="shared" si="3"/>
        <v>，2611320</v>
      </c>
      <c r="I43" s="4" t="str">
        <f>VLOOKUP(A43,HOP!A:U,21,0)</f>
        <v>直采</v>
      </c>
    </row>
    <row r="44" s="4" customFormat="1" spans="1:9">
      <c r="A44" s="5">
        <v>18300869632</v>
      </c>
      <c r="B44" s="6">
        <v>44752</v>
      </c>
      <c r="C44" s="6">
        <v>44753</v>
      </c>
      <c r="D44" s="4">
        <v>339</v>
      </c>
      <c r="E44" s="4" t="str">
        <f>VLOOKUP(A44,HOP!A:L,12,0)</f>
        <v>339.00</v>
      </c>
      <c r="F44" s="4" t="str">
        <f>VLOOKUP(A44,HOP!A:C,3,0)</f>
        <v>2612019</v>
      </c>
      <c r="G44" s="4">
        <f t="shared" si="2"/>
        <v>0</v>
      </c>
      <c r="H44" s="4" t="str">
        <f t="shared" si="3"/>
        <v>，2612019</v>
      </c>
      <c r="I44" s="4" t="str">
        <f>VLOOKUP(A44,HOP!A:U,21,0)</f>
        <v>直采</v>
      </c>
    </row>
    <row r="45" s="4" customFormat="1" spans="1:9">
      <c r="A45" s="5">
        <v>18302923165</v>
      </c>
      <c r="B45" s="6">
        <v>44752</v>
      </c>
      <c r="C45" s="6">
        <v>44753</v>
      </c>
      <c r="D45" s="4">
        <v>689</v>
      </c>
      <c r="E45" s="4" t="str">
        <f>VLOOKUP(A45,HOP!A:L,12,0)</f>
        <v>689.00</v>
      </c>
      <c r="F45" s="4" t="str">
        <f>VLOOKUP(A45,HOP!A:C,3,0)</f>
        <v>2612301</v>
      </c>
      <c r="G45" s="4">
        <f t="shared" si="2"/>
        <v>0</v>
      </c>
      <c r="H45" s="4" t="str">
        <f t="shared" si="3"/>
        <v>，2612301</v>
      </c>
      <c r="I45" s="4" t="str">
        <f>VLOOKUP(A45,HOP!A:U,21,0)</f>
        <v>直采</v>
      </c>
    </row>
    <row r="46" s="4" customFormat="1" spans="1:9">
      <c r="A46" s="5">
        <v>18305546085</v>
      </c>
      <c r="B46" s="6">
        <v>44749</v>
      </c>
      <c r="C46" s="6">
        <v>44753</v>
      </c>
      <c r="D46" s="4">
        <v>960</v>
      </c>
      <c r="E46" s="4" t="str">
        <f>VLOOKUP(A46,HOP!A:L,12,0)</f>
        <v>960.00</v>
      </c>
      <c r="F46" s="4" t="str">
        <f>VLOOKUP(A46,HOP!A:C,3,0)</f>
        <v>2612534</v>
      </c>
      <c r="G46" s="4">
        <f t="shared" si="2"/>
        <v>0</v>
      </c>
      <c r="H46" s="4" t="str">
        <f t="shared" si="3"/>
        <v>，2612534</v>
      </c>
      <c r="I46" s="4" t="str">
        <f>VLOOKUP(A46,HOP!A:U,21,0)</f>
        <v>直采</v>
      </c>
    </row>
    <row r="47" s="4" customFormat="1" spans="1:9">
      <c r="A47" s="5">
        <v>18306795914</v>
      </c>
      <c r="B47" s="6">
        <v>44749</v>
      </c>
      <c r="C47" s="6">
        <v>44753</v>
      </c>
      <c r="D47" s="4">
        <v>2742</v>
      </c>
      <c r="E47" s="4" t="str">
        <f>VLOOKUP(A47,HOP!A:L,12,0)</f>
        <v>2742.00</v>
      </c>
      <c r="F47" s="4" t="str">
        <f>VLOOKUP(A47,HOP!A:C,3,0)</f>
        <v>2612640</v>
      </c>
      <c r="G47" s="4">
        <f t="shared" si="2"/>
        <v>0</v>
      </c>
      <c r="H47" s="4" t="str">
        <f t="shared" si="3"/>
        <v>，2612640</v>
      </c>
      <c r="I47" s="4" t="str">
        <f>VLOOKUP(A47,HOP!A:U,21,0)</f>
        <v>直采</v>
      </c>
    </row>
    <row r="48" s="4" customFormat="1" spans="1:9">
      <c r="A48" s="5">
        <v>18307825929</v>
      </c>
      <c r="B48" s="6">
        <v>44751</v>
      </c>
      <c r="C48" s="6">
        <v>44753</v>
      </c>
      <c r="D48" s="4">
        <v>4200</v>
      </c>
      <c r="E48" s="4" t="str">
        <f>VLOOKUP(A48,HOP!A:L,12,0)</f>
        <v>4200.00</v>
      </c>
      <c r="F48" s="4" t="str">
        <f>VLOOKUP(A48,HOP!A:C,3,0)</f>
        <v>2612787</v>
      </c>
      <c r="G48" s="4">
        <f t="shared" si="2"/>
        <v>0</v>
      </c>
      <c r="H48" s="4" t="str">
        <f t="shared" si="3"/>
        <v>，2612787</v>
      </c>
      <c r="I48" s="4" t="str">
        <f>VLOOKUP(A48,HOP!A:U,21,0)</f>
        <v>直采</v>
      </c>
    </row>
    <row r="49" s="4" customFormat="1" spans="1:9">
      <c r="A49" s="5">
        <v>18309504846</v>
      </c>
      <c r="B49" s="6">
        <v>44751</v>
      </c>
      <c r="C49" s="6">
        <v>44753</v>
      </c>
      <c r="D49" s="4">
        <v>1587</v>
      </c>
      <c r="E49" s="4" t="str">
        <f>VLOOKUP(A49,HOP!A:L,12,0)</f>
        <v>1587.00</v>
      </c>
      <c r="F49" s="4" t="str">
        <f>VLOOKUP(A49,HOP!A:C,3,0)</f>
        <v>2613031</v>
      </c>
      <c r="G49" s="4">
        <f t="shared" si="2"/>
        <v>0</v>
      </c>
      <c r="H49" s="4" t="str">
        <f t="shared" si="3"/>
        <v>，2613031</v>
      </c>
      <c r="I49" s="4" t="str">
        <f>VLOOKUP(A49,HOP!A:U,21,0)</f>
        <v>直采</v>
      </c>
    </row>
    <row r="50" s="4" customFormat="1" spans="1:9">
      <c r="A50" s="5">
        <v>18313378059</v>
      </c>
      <c r="B50" s="6">
        <v>44750</v>
      </c>
      <c r="C50" s="6">
        <v>44753</v>
      </c>
      <c r="D50" s="4">
        <v>576</v>
      </c>
      <c r="E50" s="4" t="str">
        <f>VLOOKUP(A50,HOP!A:L,12,0)</f>
        <v>576.00</v>
      </c>
      <c r="F50" s="4" t="str">
        <f>VLOOKUP(A50,HOP!A:C,3,0)</f>
        <v>2613297</v>
      </c>
      <c r="G50" s="4">
        <f t="shared" si="2"/>
        <v>0</v>
      </c>
      <c r="H50" s="4" t="str">
        <f t="shared" si="3"/>
        <v>，2613297</v>
      </c>
      <c r="I50" s="4" t="str">
        <f>VLOOKUP(A50,HOP!A:U,21,0)</f>
        <v>直采</v>
      </c>
    </row>
    <row r="51" s="4" customFormat="1" spans="1:9">
      <c r="A51" s="5">
        <v>18321420061</v>
      </c>
      <c r="B51" s="6">
        <v>44750</v>
      </c>
      <c r="C51" s="6">
        <v>44753</v>
      </c>
      <c r="D51" s="4">
        <v>2049</v>
      </c>
      <c r="E51" s="4" t="str">
        <f>VLOOKUP(A51,HOP!A:L,12,0)</f>
        <v>2049.00</v>
      </c>
      <c r="F51" s="4" t="str">
        <f>VLOOKUP(A51,HOP!A:C,3,0)</f>
        <v>2614103</v>
      </c>
      <c r="G51" s="4">
        <f t="shared" si="2"/>
        <v>0</v>
      </c>
      <c r="H51" s="4" t="str">
        <f t="shared" si="3"/>
        <v>，2614103</v>
      </c>
      <c r="I51" s="4" t="str">
        <f>VLOOKUP(A51,HOP!A:U,21,0)</f>
        <v>直采</v>
      </c>
    </row>
    <row r="52" s="4" customFormat="1" spans="1:9">
      <c r="A52" s="5">
        <v>18325974919</v>
      </c>
      <c r="B52" s="6">
        <v>44750</v>
      </c>
      <c r="C52" s="6">
        <v>44753</v>
      </c>
      <c r="D52" s="4">
        <v>2205</v>
      </c>
      <c r="E52" s="4" t="str">
        <f>VLOOKUP(A52,HOP!A:L,12,0)</f>
        <v>2205.00</v>
      </c>
      <c r="F52" s="4" t="str">
        <f>VLOOKUP(A52,HOP!A:C,3,0)</f>
        <v>2614309</v>
      </c>
      <c r="G52" s="4">
        <f t="shared" si="2"/>
        <v>0</v>
      </c>
      <c r="H52" s="4" t="str">
        <f t="shared" si="3"/>
        <v>，2614309</v>
      </c>
      <c r="I52" s="4" t="str">
        <f>VLOOKUP(A52,HOP!A:U,21,0)</f>
        <v>直采</v>
      </c>
    </row>
    <row r="53" s="4" customFormat="1" spans="1:9">
      <c r="A53" s="5">
        <v>18326635220</v>
      </c>
      <c r="B53" s="6">
        <v>44752</v>
      </c>
      <c r="C53" s="6">
        <v>44753</v>
      </c>
      <c r="D53" s="4">
        <v>708</v>
      </c>
      <c r="E53" s="4" t="str">
        <f>VLOOKUP(A53,HOP!A:L,12,0)</f>
        <v>708.00</v>
      </c>
      <c r="F53" s="4" t="str">
        <f>VLOOKUP(A53,HOP!A:C,3,0)</f>
        <v>2614432</v>
      </c>
      <c r="G53" s="4">
        <f t="shared" si="2"/>
        <v>0</v>
      </c>
      <c r="H53" s="4" t="str">
        <f t="shared" si="3"/>
        <v>，2614432</v>
      </c>
      <c r="I53" s="4" t="str">
        <f>VLOOKUP(A53,HOP!A:U,21,0)</f>
        <v>直采</v>
      </c>
    </row>
    <row r="54" s="4" customFormat="1" spans="1:9">
      <c r="A54" s="5">
        <v>18334318773</v>
      </c>
      <c r="B54" s="6">
        <v>44751</v>
      </c>
      <c r="C54" s="6">
        <v>44753</v>
      </c>
      <c r="D54" s="4">
        <v>1110</v>
      </c>
      <c r="E54" s="4" t="str">
        <f>VLOOKUP(A54,HOP!A:L,12,0)</f>
        <v>1110.00</v>
      </c>
      <c r="F54" s="4" t="str">
        <f>VLOOKUP(A54,HOP!A:C,3,0)</f>
        <v>2615120</v>
      </c>
      <c r="G54" s="4">
        <f t="shared" si="2"/>
        <v>0</v>
      </c>
      <c r="H54" s="4" t="str">
        <f t="shared" si="3"/>
        <v>，2615120</v>
      </c>
      <c r="I54" s="4" t="str">
        <f>VLOOKUP(A54,HOP!A:U,21,0)</f>
        <v>直采</v>
      </c>
    </row>
    <row r="55" s="4" customFormat="1" spans="1:9">
      <c r="A55" s="5">
        <v>18336364106</v>
      </c>
      <c r="B55" s="6">
        <v>44751</v>
      </c>
      <c r="C55" s="6">
        <v>44753</v>
      </c>
      <c r="D55" s="4">
        <v>2072</v>
      </c>
      <c r="E55" s="4" t="str">
        <f>VLOOKUP(A55,HOP!A:L,12,0)</f>
        <v>2072.00</v>
      </c>
      <c r="F55" s="4" t="str">
        <f>VLOOKUP(A55,HOP!A:C,3,0)</f>
        <v>2615407</v>
      </c>
      <c r="G55" s="4">
        <f t="shared" si="2"/>
        <v>0</v>
      </c>
      <c r="H55" s="4" t="str">
        <f t="shared" si="3"/>
        <v>，2615407</v>
      </c>
      <c r="I55" s="4" t="str">
        <f>VLOOKUP(A55,HOP!A:U,21,0)</f>
        <v>直采</v>
      </c>
    </row>
    <row r="56" s="4" customFormat="1" spans="1:9">
      <c r="A56" s="5">
        <v>18336421180</v>
      </c>
      <c r="B56" s="6">
        <v>44751</v>
      </c>
      <c r="C56" s="6">
        <v>44753</v>
      </c>
      <c r="D56" s="4">
        <v>747</v>
      </c>
      <c r="E56" s="4" t="str">
        <f>VLOOKUP(A56,HOP!A:L,12,0)</f>
        <v>747.00</v>
      </c>
      <c r="F56" s="4" t="str">
        <f>VLOOKUP(A56,HOP!A:C,3,0)</f>
        <v>2615443</v>
      </c>
      <c r="G56" s="4">
        <f t="shared" si="2"/>
        <v>0</v>
      </c>
      <c r="H56" s="4" t="str">
        <f t="shared" si="3"/>
        <v>，2615443</v>
      </c>
      <c r="I56" s="4" t="str">
        <f>VLOOKUP(A56,HOP!A:U,21,0)</f>
        <v>直采</v>
      </c>
    </row>
    <row r="57" s="4" customFormat="1" spans="1:9">
      <c r="A57" s="5">
        <v>18340663063</v>
      </c>
      <c r="B57" s="6">
        <v>44751</v>
      </c>
      <c r="C57" s="6">
        <v>44753</v>
      </c>
      <c r="D57" s="4">
        <v>704</v>
      </c>
      <c r="E57" s="4" t="str">
        <f>VLOOKUP(A57,HOP!A:L,12,0)</f>
        <v>704.00</v>
      </c>
      <c r="F57" s="4" t="str">
        <f>VLOOKUP(A57,HOP!A:C,3,0)</f>
        <v>2615653</v>
      </c>
      <c r="G57" s="4">
        <f t="shared" si="2"/>
        <v>0</v>
      </c>
      <c r="H57" s="4" t="str">
        <f t="shared" si="3"/>
        <v>，2615653</v>
      </c>
      <c r="I57" s="4" t="str">
        <f>VLOOKUP(A57,HOP!A:U,21,0)</f>
        <v>直采</v>
      </c>
    </row>
    <row r="58" s="4" customFormat="1" spans="1:9">
      <c r="A58" s="5">
        <v>18341944501</v>
      </c>
      <c r="B58" s="6">
        <v>44751</v>
      </c>
      <c r="C58" s="6">
        <v>44753</v>
      </c>
      <c r="D58" s="4">
        <v>2592</v>
      </c>
      <c r="E58" s="4" t="str">
        <f>VLOOKUP(A58,HOP!A:L,12,0)</f>
        <v>2592.00</v>
      </c>
      <c r="F58" s="4" t="str">
        <f>VLOOKUP(A58,HOP!A:C,3,0)</f>
        <v>2615848</v>
      </c>
      <c r="G58" s="4">
        <f t="shared" si="2"/>
        <v>0</v>
      </c>
      <c r="H58" s="4" t="str">
        <f t="shared" si="3"/>
        <v>，2615848</v>
      </c>
      <c r="I58" s="4" t="str">
        <f>VLOOKUP(A58,HOP!A:U,21,0)</f>
        <v>直采</v>
      </c>
    </row>
    <row r="59" s="4" customFormat="1" spans="1:9">
      <c r="A59" s="5">
        <v>18343207320</v>
      </c>
      <c r="B59" s="6">
        <v>44752</v>
      </c>
      <c r="C59" s="6">
        <v>44753</v>
      </c>
      <c r="D59" s="4">
        <v>1683</v>
      </c>
      <c r="E59" s="4" t="str">
        <f>VLOOKUP(A59,HOP!A:L,12,0)</f>
        <v>1683.00</v>
      </c>
      <c r="F59" s="4" t="str">
        <f>VLOOKUP(A59,HOP!A:C,3,0)</f>
        <v>2616031</v>
      </c>
      <c r="G59" s="4">
        <f t="shared" si="2"/>
        <v>0</v>
      </c>
      <c r="H59" s="4" t="str">
        <f t="shared" si="3"/>
        <v>，2616031</v>
      </c>
      <c r="I59" s="4" t="str">
        <f>VLOOKUP(A59,HOP!A:U,21,0)</f>
        <v>直采</v>
      </c>
    </row>
    <row r="60" s="4" customFormat="1" spans="1:9">
      <c r="A60" s="5">
        <v>18344229713</v>
      </c>
      <c r="B60" s="6">
        <v>44752</v>
      </c>
      <c r="C60" s="6">
        <v>44753</v>
      </c>
      <c r="D60" s="4">
        <v>632</v>
      </c>
      <c r="E60" s="4" t="str">
        <f>VLOOKUP(A60,HOP!A:L,12,0)</f>
        <v>632.00</v>
      </c>
      <c r="F60" s="4" t="str">
        <f>VLOOKUP(A60,HOP!A:C,3,0)</f>
        <v>2616176</v>
      </c>
      <c r="G60" s="4">
        <f t="shared" si="2"/>
        <v>0</v>
      </c>
      <c r="H60" s="4" t="str">
        <f t="shared" si="3"/>
        <v>，2616176</v>
      </c>
      <c r="I60" s="4" t="str">
        <f>VLOOKUP(A60,HOP!A:U,21,0)</f>
        <v>直采</v>
      </c>
    </row>
    <row r="61" s="4" customFormat="1" spans="1:9">
      <c r="A61" s="5">
        <v>18346868504</v>
      </c>
      <c r="B61" s="6">
        <v>44752</v>
      </c>
      <c r="C61" s="6">
        <v>44753</v>
      </c>
      <c r="D61" s="4">
        <v>1431</v>
      </c>
      <c r="E61" s="4" t="str">
        <f>VLOOKUP(A61,HOP!A:L,12,0)</f>
        <v>1431.00</v>
      </c>
      <c r="F61" s="4" t="str">
        <f>VLOOKUP(A61,HOP!A:C,3,0)</f>
        <v>2616191</v>
      </c>
      <c r="G61" s="4">
        <f t="shared" si="2"/>
        <v>0</v>
      </c>
      <c r="H61" s="4" t="str">
        <f t="shared" si="3"/>
        <v>，2616191</v>
      </c>
      <c r="I61" s="4" t="str">
        <f>VLOOKUP(A61,HOP!A:U,21,0)</f>
        <v>直采</v>
      </c>
    </row>
    <row r="62" s="4" customFormat="1" spans="1:9">
      <c r="A62" s="5">
        <v>18347841088</v>
      </c>
      <c r="B62" s="6">
        <v>44752</v>
      </c>
      <c r="C62" s="6">
        <v>44753</v>
      </c>
      <c r="D62" s="4">
        <v>248</v>
      </c>
      <c r="E62" s="4" t="str">
        <f>VLOOKUP(A62,HOP!A:L,12,0)</f>
        <v>248.00</v>
      </c>
      <c r="F62" s="4" t="str">
        <f>VLOOKUP(A62,HOP!A:C,3,0)</f>
        <v>2616244</v>
      </c>
      <c r="G62" s="4">
        <f t="shared" si="2"/>
        <v>0</v>
      </c>
      <c r="H62" s="4" t="str">
        <f t="shared" si="3"/>
        <v>，2616244</v>
      </c>
      <c r="I62" s="4" t="str">
        <f>VLOOKUP(A62,HOP!A:U,21,0)</f>
        <v>直采</v>
      </c>
    </row>
    <row r="63" s="4" customFormat="1" spans="1:9">
      <c r="A63" s="5">
        <v>18348621520</v>
      </c>
      <c r="B63" s="6">
        <v>44752</v>
      </c>
      <c r="C63" s="6">
        <v>44753</v>
      </c>
      <c r="D63" s="4">
        <v>845</v>
      </c>
      <c r="E63" s="4" t="str">
        <f>VLOOKUP(A63,HOP!A:L,12,0)</f>
        <v>845.00</v>
      </c>
      <c r="F63" s="4" t="str">
        <f>VLOOKUP(A63,HOP!A:C,3,0)</f>
        <v>2616357</v>
      </c>
      <c r="G63" s="4">
        <f t="shared" si="2"/>
        <v>0</v>
      </c>
      <c r="H63" s="4" t="str">
        <f t="shared" si="3"/>
        <v>，2616357</v>
      </c>
      <c r="I63" s="4" t="str">
        <f>VLOOKUP(A63,HOP!A:U,21,0)</f>
        <v>直采</v>
      </c>
    </row>
    <row r="64" s="4" customFormat="1" spans="1:9">
      <c r="A64" s="5">
        <v>18348723120</v>
      </c>
      <c r="B64" s="6">
        <v>44752</v>
      </c>
      <c r="C64" s="6">
        <v>44753</v>
      </c>
      <c r="D64" s="4">
        <v>718</v>
      </c>
      <c r="E64" s="4" t="str">
        <f>VLOOKUP(A64,HOP!A:L,12,0)</f>
        <v>718.00</v>
      </c>
      <c r="F64" s="4" t="str">
        <f>VLOOKUP(A64,HOP!A:C,3,0)</f>
        <v>2616376</v>
      </c>
      <c r="G64" s="4">
        <f t="shared" si="2"/>
        <v>0</v>
      </c>
      <c r="H64" s="4" t="str">
        <f t="shared" si="3"/>
        <v>，2616376</v>
      </c>
      <c r="I64" s="4" t="str">
        <f>VLOOKUP(A64,HOP!A:U,21,0)</f>
        <v>直采</v>
      </c>
    </row>
    <row r="65" s="4" customFormat="1" spans="1:9">
      <c r="A65" s="5">
        <v>18348964067</v>
      </c>
      <c r="B65" s="6">
        <v>44752</v>
      </c>
      <c r="C65" s="6">
        <v>44753</v>
      </c>
      <c r="D65" s="4">
        <v>208</v>
      </c>
      <c r="E65" s="4" t="str">
        <f>VLOOKUP(A65,HOP!A:L,12,0)</f>
        <v>208.00</v>
      </c>
      <c r="F65" s="4" t="str">
        <f>VLOOKUP(A65,HOP!A:C,3,0)</f>
        <v>2616454</v>
      </c>
      <c r="G65" s="4">
        <f t="shared" si="2"/>
        <v>0</v>
      </c>
      <c r="H65" s="4" t="str">
        <f t="shared" si="3"/>
        <v>，2616454</v>
      </c>
      <c r="I65" s="4" t="str">
        <f>VLOOKUP(A65,HOP!A:U,21,0)</f>
        <v>直采</v>
      </c>
    </row>
    <row r="66" s="4" customFormat="1" spans="1:9">
      <c r="A66" s="5">
        <v>18349195953</v>
      </c>
      <c r="B66" s="6">
        <v>44752</v>
      </c>
      <c r="C66" s="6">
        <v>44753</v>
      </c>
      <c r="D66" s="4">
        <v>449</v>
      </c>
      <c r="E66" s="4" t="str">
        <f>VLOOKUP(A66,HOP!A:L,12,0)</f>
        <v>449.00</v>
      </c>
      <c r="F66" s="4" t="str">
        <f>VLOOKUP(A66,HOP!A:C,3,0)</f>
        <v>2616486</v>
      </c>
      <c r="G66" s="4">
        <f t="shared" si="2"/>
        <v>0</v>
      </c>
      <c r="H66" s="4" t="str">
        <f t="shared" si="3"/>
        <v>，2616486</v>
      </c>
      <c r="I66" s="4" t="str">
        <f>VLOOKUP(A66,HOP!A:U,21,0)</f>
        <v>直采</v>
      </c>
    </row>
    <row r="67" s="4" customFormat="1" spans="1:9">
      <c r="A67" s="5">
        <v>18350525586</v>
      </c>
      <c r="B67" s="6">
        <v>44752</v>
      </c>
      <c r="C67" s="6">
        <v>44753</v>
      </c>
      <c r="D67" s="4">
        <v>240</v>
      </c>
      <c r="E67" s="4" t="str">
        <f>VLOOKUP(A67,HOP!A:L,12,0)</f>
        <v>240.00</v>
      </c>
      <c r="F67" s="4" t="str">
        <f>VLOOKUP(A67,HOP!A:C,3,0)</f>
        <v>2616682</v>
      </c>
      <c r="G67" s="4">
        <f>D67-E67</f>
        <v>0</v>
      </c>
      <c r="H67" s="4" t="str">
        <f>$H$1&amp;F67</f>
        <v>，2616682</v>
      </c>
      <c r="I67" s="4" t="str">
        <f>VLOOKUP(A67,HOP!A:U,21,0)</f>
        <v>直采</v>
      </c>
    </row>
    <row r="68" s="4" customFormat="1" hidden="1" spans="1:9">
      <c r="A68" s="5">
        <v>18351236495</v>
      </c>
      <c r="B68" s="6">
        <v>44752</v>
      </c>
      <c r="C68" s="6">
        <v>44753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>D68-E68</f>
        <v>#N/A</v>
      </c>
      <c r="H68" s="4" t="e">
        <f>$H$1&amp;F68</f>
        <v>#N/A</v>
      </c>
      <c r="I68" s="4" t="e">
        <f>VLOOKUP(A68,HOP!A:U,21,0)</f>
        <v>#N/A</v>
      </c>
    </row>
    <row r="69" s="4" customFormat="1" spans="1:9">
      <c r="A69" s="5">
        <v>18351510249</v>
      </c>
      <c r="B69" s="6">
        <v>44752</v>
      </c>
      <c r="C69" s="6">
        <v>44753</v>
      </c>
      <c r="D69" s="4">
        <v>561</v>
      </c>
      <c r="E69" s="4" t="str">
        <f>VLOOKUP(A69,HOP!A:L,12,0)</f>
        <v>561.00</v>
      </c>
      <c r="F69" s="4" t="str">
        <f>VLOOKUP(A69,HOP!A:C,3,0)</f>
        <v>2616837</v>
      </c>
      <c r="G69" s="4">
        <f>D69-E69</f>
        <v>0</v>
      </c>
      <c r="H69" s="4" t="str">
        <f>$H$1&amp;F69</f>
        <v>，2616837</v>
      </c>
      <c r="I69" s="4" t="str">
        <f>VLOOKUP(A69,HOP!A:U,21,0)</f>
        <v>直采</v>
      </c>
    </row>
    <row r="70" s="4" customFormat="1" hidden="1" spans="1:9">
      <c r="A70" s="5">
        <v>18351692230</v>
      </c>
      <c r="B70" s="6">
        <v>44752</v>
      </c>
      <c r="C70" s="6">
        <v>44753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>D70-E70</f>
        <v>#N/A</v>
      </c>
      <c r="H70" s="4" t="e">
        <f>$H$1&amp;F70</f>
        <v>#N/A</v>
      </c>
      <c r="I70" s="4" t="e">
        <f>VLOOKUP(A70,HOP!A:U,21,0)</f>
        <v>#N/A</v>
      </c>
    </row>
    <row r="71" s="4" customFormat="1" hidden="1" spans="1:9">
      <c r="A71" s="5">
        <v>18351969318</v>
      </c>
      <c r="B71" s="6">
        <v>44752</v>
      </c>
      <c r="C71" s="6">
        <v>44753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>D71-E71</f>
        <v>#N/A</v>
      </c>
      <c r="H71" s="4" t="e">
        <f>$H$1&amp;F71</f>
        <v>#N/A</v>
      </c>
      <c r="I71" s="4" t="e">
        <f>VLOOKUP(A71,HOP!A:U,21,0)</f>
        <v>#N/A</v>
      </c>
    </row>
    <row r="73" spans="4:4">
      <c r="D73" s="4">
        <f>SUM(D2:D72)</f>
        <v>115212</v>
      </c>
    </row>
    <row r="77" spans="1:1">
      <c r="A77" s="4" t="s">
        <v>420</v>
      </c>
    </row>
    <row r="78" spans="1:1">
      <c r="A78" s="4" t="s">
        <v>421</v>
      </c>
    </row>
    <row r="79" spans="1:1">
      <c r="A79" s="4" t="s">
        <v>422</v>
      </c>
    </row>
  </sheetData>
  <autoFilter ref="A1:XFD79">
    <filterColumn colId="3">
      <filters blank="1">
        <filter val="1500"/>
        <filter val="1800"/>
        <filter val="2200"/>
        <filter val="4200"/>
        <filter val="704"/>
        <filter val="305"/>
        <filter val="2205"/>
        <filter val="208"/>
        <filter val="608"/>
        <filter val="708"/>
        <filter val="1110"/>
        <filter val="2412"/>
        <filter val="115212"/>
        <filter val="718"/>
        <filter val="1718"/>
        <filter val="319"/>
        <filter val="1520"/>
        <filter val="2620"/>
        <filter val="5320"/>
        <filter val="927"/>
        <filter val="1431"/>
        <filter val="632"/>
        <filter val="2032"/>
        <filter val="435"/>
        <filter val="1236"/>
        <filter val="339"/>
        <filter val="240"/>
        <filter val="2142"/>
        <filter val="2742"/>
        <filter val="1844"/>
        <filter val="3344"/>
        <filter val="845"/>
        <filter val="747"/>
        <filter val="248"/>
        <filter val="548"/>
        <filter val="449"/>
        <filter val="2049"/>
        <filter val="1552"/>
        <filter val="355"/>
        <filter val="1655"/>
        <filter val="17856"/>
        <filter val="658"/>
        <filter val="5958"/>
        <filter val="960"/>
        <filter val="2360"/>
        <filter val="561"/>
        <filter val="465"/>
        <filter val="2072"/>
        <filter val="3073"/>
        <filter val="576"/>
        <filter val="1276"/>
        <filter val="880"/>
        <filter val="1180"/>
        <filter val="6480"/>
        <filter val="781"/>
        <filter val="1683"/>
        <filter val="2486"/>
        <filter val="1587"/>
        <filter val="488"/>
        <filter val="689"/>
        <filter val="390"/>
        <filter val="2592"/>
        <filter val="2395"/>
        <filter val="8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423</v>
      </c>
      <c r="B1" s="2" t="s">
        <v>424</v>
      </c>
      <c r="C1" s="2" t="s">
        <v>425</v>
      </c>
      <c r="D1" s="2" t="s">
        <v>426</v>
      </c>
      <c r="E1" s="2" t="s">
        <v>13</v>
      </c>
      <c r="F1" s="2" t="s">
        <v>5</v>
      </c>
      <c r="G1" s="2" t="s">
        <v>6</v>
      </c>
      <c r="H1" s="2" t="s">
        <v>427</v>
      </c>
      <c r="I1" s="2" t="s">
        <v>428</v>
      </c>
      <c r="J1" s="2" t="s">
        <v>429</v>
      </c>
      <c r="K1" s="2" t="s">
        <v>430</v>
      </c>
      <c r="L1" s="2" t="s">
        <v>431</v>
      </c>
      <c r="M1" s="2" t="s">
        <v>432</v>
      </c>
      <c r="N1" s="2" t="s">
        <v>433</v>
      </c>
      <c r="O1" s="2" t="s">
        <v>434</v>
      </c>
      <c r="P1" s="2" t="s">
        <v>435</v>
      </c>
      <c r="Q1" s="2" t="s">
        <v>436</v>
      </c>
      <c r="R1" s="2" t="s">
        <v>437</v>
      </c>
      <c r="S1" s="2" t="s">
        <v>438</v>
      </c>
      <c r="T1" s="2" t="s">
        <v>439</v>
      </c>
      <c r="U1" s="2" t="s">
        <v>440</v>
      </c>
    </row>
    <row r="2" s="1" customFormat="1" spans="1:21">
      <c r="A2" s="3">
        <v>18351510249</v>
      </c>
      <c r="B2" s="1" t="s">
        <v>441</v>
      </c>
      <c r="C2" s="1" t="s">
        <v>442</v>
      </c>
      <c r="D2" s="1" t="s">
        <v>443</v>
      </c>
      <c r="E2" s="1" t="s">
        <v>444</v>
      </c>
      <c r="F2" s="1" t="s">
        <v>441</v>
      </c>
      <c r="G2" s="1" t="s">
        <v>445</v>
      </c>
      <c r="H2" s="1" t="s">
        <v>446</v>
      </c>
      <c r="I2" s="1" t="s">
        <v>447</v>
      </c>
      <c r="J2" s="1" t="s">
        <v>448</v>
      </c>
      <c r="K2" s="1" t="s">
        <v>447</v>
      </c>
      <c r="L2" s="1" t="s">
        <v>447</v>
      </c>
      <c r="M2" s="1" t="s">
        <v>449</v>
      </c>
      <c r="N2" s="1" t="s">
        <v>449</v>
      </c>
      <c r="O2" s="1" t="s">
        <v>450</v>
      </c>
      <c r="P2" s="1" t="s">
        <v>451</v>
      </c>
      <c r="Q2" s="1" t="s">
        <v>452</v>
      </c>
      <c r="R2" s="1" t="s">
        <v>453</v>
      </c>
      <c r="S2" s="1" t="s">
        <v>454</v>
      </c>
      <c r="T2" s="1" t="s">
        <v>455</v>
      </c>
      <c r="U2" s="1" t="s">
        <v>456</v>
      </c>
    </row>
    <row r="3" s="1" customFormat="1" spans="1:21">
      <c r="A3" s="3">
        <v>18350525586</v>
      </c>
      <c r="B3" s="1" t="s">
        <v>441</v>
      </c>
      <c r="C3" s="1" t="s">
        <v>457</v>
      </c>
      <c r="D3" s="1" t="s">
        <v>458</v>
      </c>
      <c r="E3" s="1" t="s">
        <v>459</v>
      </c>
      <c r="F3" s="1" t="s">
        <v>441</v>
      </c>
      <c r="G3" s="1" t="s">
        <v>445</v>
      </c>
      <c r="H3" s="1" t="s">
        <v>446</v>
      </c>
      <c r="I3" s="1" t="s">
        <v>460</v>
      </c>
      <c r="J3" s="1" t="s">
        <v>448</v>
      </c>
      <c r="K3" s="1" t="s">
        <v>460</v>
      </c>
      <c r="L3" s="1" t="s">
        <v>460</v>
      </c>
      <c r="M3" s="1" t="s">
        <v>449</v>
      </c>
      <c r="N3" s="1" t="s">
        <v>449</v>
      </c>
      <c r="O3" s="1" t="s">
        <v>450</v>
      </c>
      <c r="P3" s="1" t="s">
        <v>451</v>
      </c>
      <c r="Q3" s="1" t="s">
        <v>452</v>
      </c>
      <c r="R3" s="1" t="s">
        <v>461</v>
      </c>
      <c r="S3" s="1" t="s">
        <v>454</v>
      </c>
      <c r="T3" s="1" t="s">
        <v>455</v>
      </c>
      <c r="U3" s="1" t="s">
        <v>456</v>
      </c>
    </row>
    <row r="4" s="1" customFormat="1" spans="1:21">
      <c r="A4" s="3">
        <v>18349880183</v>
      </c>
      <c r="B4" s="1" t="s">
        <v>441</v>
      </c>
      <c r="C4" s="1" t="s">
        <v>462</v>
      </c>
      <c r="D4" s="1" t="s">
        <v>463</v>
      </c>
      <c r="E4" s="1" t="s">
        <v>464</v>
      </c>
      <c r="F4" s="1" t="s">
        <v>441</v>
      </c>
      <c r="G4" s="1" t="s">
        <v>445</v>
      </c>
      <c r="H4" s="1" t="s">
        <v>446</v>
      </c>
      <c r="I4" s="1" t="s">
        <v>465</v>
      </c>
      <c r="J4" s="1" t="s">
        <v>448</v>
      </c>
      <c r="K4" s="1" t="s">
        <v>465</v>
      </c>
      <c r="L4" s="1" t="s">
        <v>465</v>
      </c>
      <c r="M4" s="1" t="s">
        <v>449</v>
      </c>
      <c r="N4" s="1" t="s">
        <v>449</v>
      </c>
      <c r="O4" s="1" t="s">
        <v>450</v>
      </c>
      <c r="P4" s="1" t="s">
        <v>451</v>
      </c>
      <c r="Q4" s="1" t="s">
        <v>452</v>
      </c>
      <c r="R4" s="1" t="s">
        <v>466</v>
      </c>
      <c r="S4" s="1" t="s">
        <v>454</v>
      </c>
      <c r="T4" s="1" t="s">
        <v>455</v>
      </c>
      <c r="U4" s="1" t="s">
        <v>456</v>
      </c>
    </row>
    <row r="5" s="1" customFormat="1" spans="1:21">
      <c r="A5" s="3">
        <v>18349195953</v>
      </c>
      <c r="B5" s="1" t="s">
        <v>441</v>
      </c>
      <c r="C5" s="1" t="s">
        <v>467</v>
      </c>
      <c r="D5" s="1" t="s">
        <v>468</v>
      </c>
      <c r="E5" s="1" t="s">
        <v>469</v>
      </c>
      <c r="F5" s="1" t="s">
        <v>441</v>
      </c>
      <c r="G5" s="1" t="s">
        <v>445</v>
      </c>
      <c r="H5" s="1" t="s">
        <v>446</v>
      </c>
      <c r="I5" s="1" t="s">
        <v>470</v>
      </c>
      <c r="J5" s="1" t="s">
        <v>448</v>
      </c>
      <c r="K5" s="1" t="s">
        <v>470</v>
      </c>
      <c r="L5" s="1" t="s">
        <v>470</v>
      </c>
      <c r="M5" s="1" t="s">
        <v>449</v>
      </c>
      <c r="N5" s="1" t="s">
        <v>449</v>
      </c>
      <c r="O5" s="1" t="s">
        <v>450</v>
      </c>
      <c r="P5" s="1" t="s">
        <v>451</v>
      </c>
      <c r="Q5" s="1" t="s">
        <v>452</v>
      </c>
      <c r="R5" s="1" t="s">
        <v>471</v>
      </c>
      <c r="S5" s="1" t="s">
        <v>454</v>
      </c>
      <c r="T5" s="1" t="s">
        <v>455</v>
      </c>
      <c r="U5" s="1" t="s">
        <v>456</v>
      </c>
    </row>
    <row r="6" s="1" customFormat="1" spans="1:21">
      <c r="A6" s="3">
        <v>18348964067</v>
      </c>
      <c r="B6" s="1" t="s">
        <v>441</v>
      </c>
      <c r="C6" s="1" t="s">
        <v>472</v>
      </c>
      <c r="D6" s="1" t="s">
        <v>473</v>
      </c>
      <c r="E6" s="1" t="s">
        <v>474</v>
      </c>
      <c r="F6" s="1" t="s">
        <v>441</v>
      </c>
      <c r="G6" s="1" t="s">
        <v>445</v>
      </c>
      <c r="H6" s="1" t="s">
        <v>446</v>
      </c>
      <c r="I6" s="1" t="s">
        <v>475</v>
      </c>
      <c r="J6" s="1" t="s">
        <v>448</v>
      </c>
      <c r="K6" s="1" t="s">
        <v>475</v>
      </c>
      <c r="L6" s="1" t="s">
        <v>475</v>
      </c>
      <c r="M6" s="1" t="s">
        <v>449</v>
      </c>
      <c r="N6" s="1" t="s">
        <v>449</v>
      </c>
      <c r="O6" s="1" t="s">
        <v>450</v>
      </c>
      <c r="P6" s="1" t="s">
        <v>451</v>
      </c>
      <c r="Q6" s="1" t="s">
        <v>452</v>
      </c>
      <c r="R6" s="1" t="s">
        <v>476</v>
      </c>
      <c r="S6" s="1" t="s">
        <v>454</v>
      </c>
      <c r="T6" s="1" t="s">
        <v>455</v>
      </c>
      <c r="U6" s="1" t="s">
        <v>456</v>
      </c>
    </row>
    <row r="7" s="1" customFormat="1" spans="1:21">
      <c r="A7" s="3">
        <v>18348723120</v>
      </c>
      <c r="B7" s="1" t="s">
        <v>441</v>
      </c>
      <c r="C7" s="1" t="s">
        <v>477</v>
      </c>
      <c r="D7" s="1" t="s">
        <v>478</v>
      </c>
      <c r="E7" s="1" t="s">
        <v>479</v>
      </c>
      <c r="F7" s="1" t="s">
        <v>441</v>
      </c>
      <c r="G7" s="1" t="s">
        <v>445</v>
      </c>
      <c r="H7" s="1" t="s">
        <v>446</v>
      </c>
      <c r="I7" s="1" t="s">
        <v>480</v>
      </c>
      <c r="J7" s="1" t="s">
        <v>448</v>
      </c>
      <c r="K7" s="1" t="s">
        <v>480</v>
      </c>
      <c r="L7" s="1" t="s">
        <v>480</v>
      </c>
      <c r="M7" s="1" t="s">
        <v>449</v>
      </c>
      <c r="N7" s="1" t="s">
        <v>449</v>
      </c>
      <c r="O7" s="1" t="s">
        <v>450</v>
      </c>
      <c r="P7" s="1" t="s">
        <v>451</v>
      </c>
      <c r="Q7" s="1" t="s">
        <v>452</v>
      </c>
      <c r="R7" s="1" t="s">
        <v>481</v>
      </c>
      <c r="S7" s="1" t="s">
        <v>454</v>
      </c>
      <c r="T7" s="1" t="s">
        <v>455</v>
      </c>
      <c r="U7" s="1" t="s">
        <v>456</v>
      </c>
    </row>
    <row r="8" s="1" customFormat="1" spans="1:21">
      <c r="A8" s="3">
        <v>18348621520</v>
      </c>
      <c r="B8" s="1" t="s">
        <v>441</v>
      </c>
      <c r="C8" s="1" t="s">
        <v>482</v>
      </c>
      <c r="D8" s="1" t="s">
        <v>483</v>
      </c>
      <c r="E8" s="1" t="s">
        <v>484</v>
      </c>
      <c r="F8" s="1" t="s">
        <v>441</v>
      </c>
      <c r="G8" s="1" t="s">
        <v>445</v>
      </c>
      <c r="H8" s="1" t="s">
        <v>446</v>
      </c>
      <c r="I8" s="1" t="s">
        <v>485</v>
      </c>
      <c r="J8" s="1" t="s">
        <v>448</v>
      </c>
      <c r="K8" s="1" t="s">
        <v>485</v>
      </c>
      <c r="L8" s="1" t="s">
        <v>485</v>
      </c>
      <c r="M8" s="1" t="s">
        <v>449</v>
      </c>
      <c r="N8" s="1" t="s">
        <v>449</v>
      </c>
      <c r="O8" s="1" t="s">
        <v>450</v>
      </c>
      <c r="P8" s="1" t="s">
        <v>451</v>
      </c>
      <c r="Q8" s="1" t="s">
        <v>452</v>
      </c>
      <c r="R8" s="1" t="s">
        <v>486</v>
      </c>
      <c r="S8" s="1" t="s">
        <v>454</v>
      </c>
      <c r="T8" s="1" t="s">
        <v>455</v>
      </c>
      <c r="U8" s="1" t="s">
        <v>456</v>
      </c>
    </row>
    <row r="9" s="1" customFormat="1" spans="1:21">
      <c r="A9" s="3">
        <v>18347841088</v>
      </c>
      <c r="B9" s="1" t="s">
        <v>487</v>
      </c>
      <c r="C9" s="1" t="s">
        <v>488</v>
      </c>
      <c r="D9" s="1" t="s">
        <v>489</v>
      </c>
      <c r="E9" s="1" t="s">
        <v>490</v>
      </c>
      <c r="F9" s="1" t="s">
        <v>441</v>
      </c>
      <c r="G9" s="1" t="s">
        <v>445</v>
      </c>
      <c r="H9" s="1" t="s">
        <v>446</v>
      </c>
      <c r="I9" s="1" t="s">
        <v>491</v>
      </c>
      <c r="J9" s="1" t="s">
        <v>448</v>
      </c>
      <c r="K9" s="1" t="s">
        <v>491</v>
      </c>
      <c r="L9" s="1" t="s">
        <v>491</v>
      </c>
      <c r="M9" s="1" t="s">
        <v>449</v>
      </c>
      <c r="N9" s="1" t="s">
        <v>449</v>
      </c>
      <c r="O9" s="1" t="s">
        <v>450</v>
      </c>
      <c r="P9" s="1" t="s">
        <v>451</v>
      </c>
      <c r="Q9" s="1" t="s">
        <v>452</v>
      </c>
      <c r="R9" s="1" t="s">
        <v>492</v>
      </c>
      <c r="S9" s="1" t="s">
        <v>454</v>
      </c>
      <c r="T9" s="1" t="s">
        <v>455</v>
      </c>
      <c r="U9" s="1" t="s">
        <v>456</v>
      </c>
    </row>
    <row r="10" s="1" customFormat="1" spans="1:21">
      <c r="A10" s="3">
        <v>18346868504</v>
      </c>
      <c r="B10" s="1" t="s">
        <v>487</v>
      </c>
      <c r="C10" s="1" t="s">
        <v>493</v>
      </c>
      <c r="D10" s="1" t="s">
        <v>494</v>
      </c>
      <c r="E10" s="1" t="s">
        <v>495</v>
      </c>
      <c r="F10" s="1" t="s">
        <v>441</v>
      </c>
      <c r="G10" s="1" t="s">
        <v>445</v>
      </c>
      <c r="H10" s="1" t="s">
        <v>446</v>
      </c>
      <c r="I10" s="1" t="s">
        <v>496</v>
      </c>
      <c r="J10" s="1" t="s">
        <v>448</v>
      </c>
      <c r="K10" s="1" t="s">
        <v>496</v>
      </c>
      <c r="L10" s="1" t="s">
        <v>496</v>
      </c>
      <c r="M10" s="1" t="s">
        <v>449</v>
      </c>
      <c r="N10" s="1" t="s">
        <v>449</v>
      </c>
      <c r="O10" s="1" t="s">
        <v>450</v>
      </c>
      <c r="P10" s="1" t="s">
        <v>451</v>
      </c>
      <c r="Q10" s="1" t="s">
        <v>452</v>
      </c>
      <c r="R10" s="1" t="s">
        <v>497</v>
      </c>
      <c r="S10" s="1" t="s">
        <v>454</v>
      </c>
      <c r="T10" s="1" t="s">
        <v>455</v>
      </c>
      <c r="U10" s="1" t="s">
        <v>456</v>
      </c>
    </row>
    <row r="11" s="1" customFormat="1" spans="1:21">
      <c r="A11" s="3">
        <v>18344229713</v>
      </c>
      <c r="B11" s="1" t="s">
        <v>487</v>
      </c>
      <c r="C11" s="1" t="s">
        <v>498</v>
      </c>
      <c r="D11" s="1" t="s">
        <v>499</v>
      </c>
      <c r="E11" s="1" t="s">
        <v>500</v>
      </c>
      <c r="F11" s="1" t="s">
        <v>441</v>
      </c>
      <c r="G11" s="1" t="s">
        <v>445</v>
      </c>
      <c r="H11" s="1" t="s">
        <v>446</v>
      </c>
      <c r="I11" s="1" t="s">
        <v>501</v>
      </c>
      <c r="J11" s="1" t="s">
        <v>448</v>
      </c>
      <c r="K11" s="1" t="s">
        <v>501</v>
      </c>
      <c r="L11" s="1" t="s">
        <v>501</v>
      </c>
      <c r="M11" s="1" t="s">
        <v>449</v>
      </c>
      <c r="N11" s="1" t="s">
        <v>449</v>
      </c>
      <c r="O11" s="1" t="s">
        <v>450</v>
      </c>
      <c r="P11" s="1" t="s">
        <v>451</v>
      </c>
      <c r="Q11" s="1" t="s">
        <v>452</v>
      </c>
      <c r="R11" s="1" t="s">
        <v>502</v>
      </c>
      <c r="S11" s="1" t="s">
        <v>454</v>
      </c>
      <c r="T11" s="1" t="s">
        <v>455</v>
      </c>
      <c r="U11" s="1" t="s">
        <v>456</v>
      </c>
    </row>
    <row r="12" s="1" customFormat="1" spans="1:21">
      <c r="A12" s="3">
        <v>18343207320</v>
      </c>
      <c r="B12" s="1" t="s">
        <v>487</v>
      </c>
      <c r="C12" s="1" t="s">
        <v>503</v>
      </c>
      <c r="D12" s="1" t="s">
        <v>443</v>
      </c>
      <c r="E12" s="1" t="s">
        <v>504</v>
      </c>
      <c r="F12" s="1" t="s">
        <v>441</v>
      </c>
      <c r="G12" s="1" t="s">
        <v>445</v>
      </c>
      <c r="H12" s="1" t="s">
        <v>446</v>
      </c>
      <c r="I12" s="1" t="s">
        <v>505</v>
      </c>
      <c r="J12" s="1" t="s">
        <v>448</v>
      </c>
      <c r="K12" s="1" t="s">
        <v>505</v>
      </c>
      <c r="L12" s="1" t="s">
        <v>505</v>
      </c>
      <c r="M12" s="1" t="s">
        <v>449</v>
      </c>
      <c r="N12" s="1" t="s">
        <v>449</v>
      </c>
      <c r="O12" s="1" t="s">
        <v>450</v>
      </c>
      <c r="P12" s="1" t="s">
        <v>451</v>
      </c>
      <c r="Q12" s="1" t="s">
        <v>452</v>
      </c>
      <c r="R12" s="1" t="s">
        <v>506</v>
      </c>
      <c r="S12" s="1" t="s">
        <v>454</v>
      </c>
      <c r="T12" s="1" t="s">
        <v>455</v>
      </c>
      <c r="U12" s="1" t="s">
        <v>456</v>
      </c>
    </row>
    <row r="13" s="1" customFormat="1" spans="1:21">
      <c r="A13" s="3">
        <v>18341944501</v>
      </c>
      <c r="B13" s="1" t="s">
        <v>487</v>
      </c>
      <c r="C13" s="1" t="s">
        <v>507</v>
      </c>
      <c r="D13" s="1" t="s">
        <v>443</v>
      </c>
      <c r="E13" s="1" t="s">
        <v>508</v>
      </c>
      <c r="F13" s="1" t="s">
        <v>487</v>
      </c>
      <c r="G13" s="1" t="s">
        <v>445</v>
      </c>
      <c r="H13" s="1" t="s">
        <v>446</v>
      </c>
      <c r="I13" s="1" t="s">
        <v>509</v>
      </c>
      <c r="J13" s="1" t="s">
        <v>448</v>
      </c>
      <c r="K13" s="1" t="s">
        <v>509</v>
      </c>
      <c r="L13" s="1" t="s">
        <v>509</v>
      </c>
      <c r="M13" s="1" t="s">
        <v>449</v>
      </c>
      <c r="N13" s="1" t="s">
        <v>449</v>
      </c>
      <c r="O13" s="1" t="s">
        <v>450</v>
      </c>
      <c r="P13" s="1" t="s">
        <v>451</v>
      </c>
      <c r="Q13" s="1" t="s">
        <v>452</v>
      </c>
      <c r="R13" s="1" t="s">
        <v>510</v>
      </c>
      <c r="S13" s="1" t="s">
        <v>454</v>
      </c>
      <c r="T13" s="1" t="s">
        <v>455</v>
      </c>
      <c r="U13" s="1" t="s">
        <v>456</v>
      </c>
    </row>
    <row r="14" s="1" customFormat="1" spans="1:21">
      <c r="A14" s="3">
        <v>18340663063</v>
      </c>
      <c r="B14" s="1" t="s">
        <v>487</v>
      </c>
      <c r="C14" s="1" t="s">
        <v>511</v>
      </c>
      <c r="D14" s="1" t="s">
        <v>512</v>
      </c>
      <c r="E14" s="1" t="s">
        <v>513</v>
      </c>
      <c r="F14" s="1" t="s">
        <v>487</v>
      </c>
      <c r="G14" s="1" t="s">
        <v>445</v>
      </c>
      <c r="H14" s="1" t="s">
        <v>446</v>
      </c>
      <c r="I14" s="1" t="s">
        <v>514</v>
      </c>
      <c r="J14" s="1" t="s">
        <v>448</v>
      </c>
      <c r="K14" s="1" t="s">
        <v>514</v>
      </c>
      <c r="L14" s="1" t="s">
        <v>514</v>
      </c>
      <c r="M14" s="1" t="s">
        <v>449</v>
      </c>
      <c r="N14" s="1" t="s">
        <v>449</v>
      </c>
      <c r="O14" s="1" t="s">
        <v>450</v>
      </c>
      <c r="P14" s="1" t="s">
        <v>451</v>
      </c>
      <c r="Q14" s="1" t="s">
        <v>452</v>
      </c>
      <c r="R14" s="1" t="s">
        <v>515</v>
      </c>
      <c r="S14" s="1" t="s">
        <v>454</v>
      </c>
      <c r="T14" s="1" t="s">
        <v>455</v>
      </c>
      <c r="U14" s="1" t="s">
        <v>456</v>
      </c>
    </row>
    <row r="15" s="1" customFormat="1" spans="1:21">
      <c r="A15" s="3">
        <v>18336421180</v>
      </c>
      <c r="B15" s="1" t="s">
        <v>487</v>
      </c>
      <c r="C15" s="1" t="s">
        <v>516</v>
      </c>
      <c r="D15" s="1" t="s">
        <v>517</v>
      </c>
      <c r="E15" s="1" t="s">
        <v>518</v>
      </c>
      <c r="F15" s="1" t="s">
        <v>487</v>
      </c>
      <c r="G15" s="1" t="s">
        <v>445</v>
      </c>
      <c r="H15" s="1" t="s">
        <v>446</v>
      </c>
      <c r="I15" s="1" t="s">
        <v>519</v>
      </c>
      <c r="J15" s="1" t="s">
        <v>448</v>
      </c>
      <c r="K15" s="1" t="s">
        <v>519</v>
      </c>
      <c r="L15" s="1" t="s">
        <v>519</v>
      </c>
      <c r="M15" s="1" t="s">
        <v>449</v>
      </c>
      <c r="N15" s="1" t="s">
        <v>449</v>
      </c>
      <c r="O15" s="1" t="s">
        <v>450</v>
      </c>
      <c r="P15" s="1" t="s">
        <v>451</v>
      </c>
      <c r="Q15" s="1" t="s">
        <v>452</v>
      </c>
      <c r="R15" s="1" t="s">
        <v>520</v>
      </c>
      <c r="S15" s="1" t="s">
        <v>454</v>
      </c>
      <c r="T15" s="1" t="s">
        <v>455</v>
      </c>
      <c r="U15" s="1" t="s">
        <v>456</v>
      </c>
    </row>
    <row r="16" s="1" customFormat="1" spans="1:21">
      <c r="A16" s="3">
        <v>18336364106</v>
      </c>
      <c r="B16" s="1" t="s">
        <v>487</v>
      </c>
      <c r="C16" s="1" t="s">
        <v>521</v>
      </c>
      <c r="D16" s="1" t="s">
        <v>522</v>
      </c>
      <c r="E16" s="1" t="s">
        <v>523</v>
      </c>
      <c r="F16" s="1" t="s">
        <v>487</v>
      </c>
      <c r="G16" s="1" t="s">
        <v>445</v>
      </c>
      <c r="H16" s="1" t="s">
        <v>446</v>
      </c>
      <c r="I16" s="1" t="s">
        <v>524</v>
      </c>
      <c r="J16" s="1" t="s">
        <v>448</v>
      </c>
      <c r="K16" s="1" t="s">
        <v>524</v>
      </c>
      <c r="L16" s="1" t="s">
        <v>524</v>
      </c>
      <c r="M16" s="1" t="s">
        <v>449</v>
      </c>
      <c r="N16" s="1" t="s">
        <v>449</v>
      </c>
      <c r="O16" s="1" t="s">
        <v>450</v>
      </c>
      <c r="P16" s="1" t="s">
        <v>451</v>
      </c>
      <c r="Q16" s="1" t="s">
        <v>452</v>
      </c>
      <c r="R16" s="1" t="s">
        <v>525</v>
      </c>
      <c r="S16" s="1" t="s">
        <v>454</v>
      </c>
      <c r="T16" s="1" t="s">
        <v>455</v>
      </c>
      <c r="U16" s="1" t="s">
        <v>456</v>
      </c>
    </row>
    <row r="17" s="1" customFormat="1" spans="1:21">
      <c r="A17" s="3">
        <v>18334318773</v>
      </c>
      <c r="B17" s="1" t="s">
        <v>526</v>
      </c>
      <c r="C17" s="1" t="s">
        <v>527</v>
      </c>
      <c r="D17" s="1" t="s">
        <v>528</v>
      </c>
      <c r="E17" s="1" t="s">
        <v>529</v>
      </c>
      <c r="F17" s="1" t="s">
        <v>487</v>
      </c>
      <c r="G17" s="1" t="s">
        <v>445</v>
      </c>
      <c r="H17" s="1" t="s">
        <v>446</v>
      </c>
      <c r="I17" s="1" t="s">
        <v>530</v>
      </c>
      <c r="J17" s="1" t="s">
        <v>448</v>
      </c>
      <c r="K17" s="1" t="s">
        <v>530</v>
      </c>
      <c r="L17" s="1" t="s">
        <v>530</v>
      </c>
      <c r="M17" s="1" t="s">
        <v>449</v>
      </c>
      <c r="N17" s="1" t="s">
        <v>449</v>
      </c>
      <c r="O17" s="1" t="s">
        <v>450</v>
      </c>
      <c r="P17" s="1" t="s">
        <v>451</v>
      </c>
      <c r="Q17" s="1" t="s">
        <v>452</v>
      </c>
      <c r="R17" s="1" t="s">
        <v>531</v>
      </c>
      <c r="S17" s="1" t="s">
        <v>454</v>
      </c>
      <c r="T17" s="1" t="s">
        <v>455</v>
      </c>
      <c r="U17" s="1" t="s">
        <v>456</v>
      </c>
    </row>
    <row r="18" s="1" customFormat="1" spans="1:21">
      <c r="A18" s="3">
        <v>18326635220</v>
      </c>
      <c r="B18" s="1" t="s">
        <v>526</v>
      </c>
      <c r="C18" s="1" t="s">
        <v>532</v>
      </c>
      <c r="D18" s="1" t="s">
        <v>533</v>
      </c>
      <c r="E18" s="1" t="s">
        <v>534</v>
      </c>
      <c r="F18" s="1" t="s">
        <v>441</v>
      </c>
      <c r="G18" s="1" t="s">
        <v>445</v>
      </c>
      <c r="H18" s="1" t="s">
        <v>446</v>
      </c>
      <c r="I18" s="1" t="s">
        <v>535</v>
      </c>
      <c r="J18" s="1" t="s">
        <v>448</v>
      </c>
      <c r="K18" s="1" t="s">
        <v>535</v>
      </c>
      <c r="L18" s="1" t="s">
        <v>535</v>
      </c>
      <c r="M18" s="1" t="s">
        <v>449</v>
      </c>
      <c r="N18" s="1" t="s">
        <v>449</v>
      </c>
      <c r="O18" s="1" t="s">
        <v>450</v>
      </c>
      <c r="P18" s="1" t="s">
        <v>451</v>
      </c>
      <c r="Q18" s="1" t="s">
        <v>452</v>
      </c>
      <c r="R18" s="1" t="s">
        <v>536</v>
      </c>
      <c r="S18" s="1" t="s">
        <v>454</v>
      </c>
      <c r="T18" s="1" t="s">
        <v>455</v>
      </c>
      <c r="U18" s="1" t="s">
        <v>456</v>
      </c>
    </row>
    <row r="19" s="1" customFormat="1" spans="1:21">
      <c r="A19" s="3">
        <v>18325974919</v>
      </c>
      <c r="B19" s="1" t="s">
        <v>537</v>
      </c>
      <c r="C19" s="1" t="s">
        <v>538</v>
      </c>
      <c r="D19" s="1" t="s">
        <v>528</v>
      </c>
      <c r="E19" s="1" t="s">
        <v>539</v>
      </c>
      <c r="F19" s="1" t="s">
        <v>526</v>
      </c>
      <c r="G19" s="1" t="s">
        <v>445</v>
      </c>
      <c r="H19" s="1" t="s">
        <v>446</v>
      </c>
      <c r="I19" s="1" t="s">
        <v>540</v>
      </c>
      <c r="J19" s="1" t="s">
        <v>448</v>
      </c>
      <c r="K19" s="1" t="s">
        <v>540</v>
      </c>
      <c r="L19" s="1" t="s">
        <v>540</v>
      </c>
      <c r="M19" s="1" t="s">
        <v>449</v>
      </c>
      <c r="N19" s="1" t="s">
        <v>449</v>
      </c>
      <c r="O19" s="1" t="s">
        <v>450</v>
      </c>
      <c r="P19" s="1" t="s">
        <v>451</v>
      </c>
      <c r="Q19" s="1" t="s">
        <v>452</v>
      </c>
      <c r="R19" s="1" t="s">
        <v>541</v>
      </c>
      <c r="S19" s="1" t="s">
        <v>454</v>
      </c>
      <c r="T19" s="1" t="s">
        <v>455</v>
      </c>
      <c r="U19" s="1" t="s">
        <v>456</v>
      </c>
    </row>
    <row r="20" s="1" customFormat="1" spans="1:21">
      <c r="A20" s="3">
        <v>18321420061</v>
      </c>
      <c r="B20" s="1" t="s">
        <v>537</v>
      </c>
      <c r="C20" s="1" t="s">
        <v>542</v>
      </c>
      <c r="D20" s="1" t="s">
        <v>543</v>
      </c>
      <c r="E20" s="1" t="s">
        <v>544</v>
      </c>
      <c r="F20" s="1" t="s">
        <v>526</v>
      </c>
      <c r="G20" s="1" t="s">
        <v>445</v>
      </c>
      <c r="H20" s="1" t="s">
        <v>446</v>
      </c>
      <c r="I20" s="1" t="s">
        <v>545</v>
      </c>
      <c r="J20" s="1" t="s">
        <v>448</v>
      </c>
      <c r="K20" s="1" t="s">
        <v>545</v>
      </c>
      <c r="L20" s="1" t="s">
        <v>545</v>
      </c>
      <c r="M20" s="1" t="s">
        <v>449</v>
      </c>
      <c r="N20" s="1" t="s">
        <v>449</v>
      </c>
      <c r="O20" s="1" t="s">
        <v>450</v>
      </c>
      <c r="P20" s="1" t="s">
        <v>451</v>
      </c>
      <c r="Q20" s="1" t="s">
        <v>452</v>
      </c>
      <c r="R20" s="1" t="s">
        <v>546</v>
      </c>
      <c r="S20" s="1" t="s">
        <v>454</v>
      </c>
      <c r="T20" s="1" t="s">
        <v>455</v>
      </c>
      <c r="U20" s="1" t="s">
        <v>456</v>
      </c>
    </row>
    <row r="21" s="1" customFormat="1" spans="1:21">
      <c r="A21" s="3">
        <v>18277873840</v>
      </c>
      <c r="B21" s="1" t="s">
        <v>547</v>
      </c>
      <c r="C21" s="1" t="s">
        <v>548</v>
      </c>
      <c r="D21" s="1" t="s">
        <v>549</v>
      </c>
      <c r="E21" s="1" t="s">
        <v>550</v>
      </c>
      <c r="F21" s="1" t="s">
        <v>487</v>
      </c>
      <c r="G21" s="1" t="s">
        <v>445</v>
      </c>
      <c r="H21" s="1" t="s">
        <v>446</v>
      </c>
      <c r="I21" s="1" t="s">
        <v>551</v>
      </c>
      <c r="J21" s="1" t="s">
        <v>448</v>
      </c>
      <c r="K21" s="1" t="s">
        <v>551</v>
      </c>
      <c r="L21" s="1" t="s">
        <v>551</v>
      </c>
      <c r="M21" s="1" t="s">
        <v>449</v>
      </c>
      <c r="N21" s="1" t="s">
        <v>449</v>
      </c>
      <c r="O21" s="1" t="s">
        <v>450</v>
      </c>
      <c r="P21" s="1" t="s">
        <v>451</v>
      </c>
      <c r="Q21" s="1" t="s">
        <v>452</v>
      </c>
      <c r="R21" s="1" t="s">
        <v>552</v>
      </c>
      <c r="S21" s="1" t="s">
        <v>454</v>
      </c>
      <c r="T21" s="1" t="s">
        <v>455</v>
      </c>
      <c r="U21" s="1" t="s">
        <v>456</v>
      </c>
    </row>
    <row r="22" s="1" customFormat="1" spans="1:21">
      <c r="A22" s="3">
        <v>18117939877</v>
      </c>
      <c r="B22" s="1" t="s">
        <v>553</v>
      </c>
      <c r="C22" s="1" t="s">
        <v>554</v>
      </c>
      <c r="D22" s="1" t="s">
        <v>555</v>
      </c>
      <c r="E22" s="1" t="s">
        <v>556</v>
      </c>
      <c r="F22" s="1" t="s">
        <v>487</v>
      </c>
      <c r="G22" s="1" t="s">
        <v>445</v>
      </c>
      <c r="H22" s="1" t="s">
        <v>446</v>
      </c>
      <c r="I22" s="1" t="s">
        <v>557</v>
      </c>
      <c r="J22" s="1" t="s">
        <v>448</v>
      </c>
      <c r="K22" s="1" t="s">
        <v>557</v>
      </c>
      <c r="L22" s="1" t="s">
        <v>557</v>
      </c>
      <c r="M22" s="1" t="s">
        <v>449</v>
      </c>
      <c r="N22" s="1" t="s">
        <v>449</v>
      </c>
      <c r="O22" s="1" t="s">
        <v>450</v>
      </c>
      <c r="P22" s="1" t="s">
        <v>451</v>
      </c>
      <c r="Q22" s="1" t="s">
        <v>452</v>
      </c>
      <c r="R22" s="1" t="s">
        <v>558</v>
      </c>
      <c r="S22" s="1" t="s">
        <v>454</v>
      </c>
      <c r="T22" s="1" t="s">
        <v>455</v>
      </c>
      <c r="U22" s="1" t="s">
        <v>456</v>
      </c>
    </row>
    <row r="23" s="1" customFormat="1" spans="1:21">
      <c r="A23" s="3">
        <v>18306795914</v>
      </c>
      <c r="B23" s="1" t="s">
        <v>559</v>
      </c>
      <c r="C23" s="1" t="s">
        <v>560</v>
      </c>
      <c r="D23" s="1" t="s">
        <v>561</v>
      </c>
      <c r="E23" s="1" t="s">
        <v>562</v>
      </c>
      <c r="F23" s="1" t="s">
        <v>537</v>
      </c>
      <c r="G23" s="1" t="s">
        <v>445</v>
      </c>
      <c r="H23" s="1" t="s">
        <v>446</v>
      </c>
      <c r="I23" s="1" t="s">
        <v>563</v>
      </c>
      <c r="J23" s="1" t="s">
        <v>448</v>
      </c>
      <c r="K23" s="1" t="s">
        <v>563</v>
      </c>
      <c r="L23" s="1" t="s">
        <v>563</v>
      </c>
      <c r="M23" s="1" t="s">
        <v>449</v>
      </c>
      <c r="N23" s="1" t="s">
        <v>449</v>
      </c>
      <c r="O23" s="1" t="s">
        <v>450</v>
      </c>
      <c r="P23" s="1" t="s">
        <v>451</v>
      </c>
      <c r="Q23" s="1" t="s">
        <v>452</v>
      </c>
      <c r="R23" s="1" t="s">
        <v>564</v>
      </c>
      <c r="S23" s="1" t="s">
        <v>454</v>
      </c>
      <c r="T23" s="1" t="s">
        <v>455</v>
      </c>
      <c r="U23" s="1" t="s">
        <v>456</v>
      </c>
    </row>
    <row r="24" s="1" customFormat="1" spans="1:21">
      <c r="A24" s="3">
        <v>18255634831</v>
      </c>
      <c r="B24" s="1" t="s">
        <v>565</v>
      </c>
      <c r="C24" s="1" t="s">
        <v>566</v>
      </c>
      <c r="D24" s="1" t="s">
        <v>567</v>
      </c>
      <c r="E24" s="1" t="s">
        <v>568</v>
      </c>
      <c r="F24" s="1" t="s">
        <v>441</v>
      </c>
      <c r="G24" s="1" t="s">
        <v>445</v>
      </c>
      <c r="H24" s="1" t="s">
        <v>446</v>
      </c>
      <c r="I24" s="1" t="s">
        <v>569</v>
      </c>
      <c r="J24" s="1" t="s">
        <v>448</v>
      </c>
      <c r="K24" s="1" t="s">
        <v>569</v>
      </c>
      <c r="L24" s="1" t="s">
        <v>569</v>
      </c>
      <c r="M24" s="1" t="s">
        <v>449</v>
      </c>
      <c r="N24" s="1" t="s">
        <v>449</v>
      </c>
      <c r="O24" s="1" t="s">
        <v>450</v>
      </c>
      <c r="P24" s="1" t="s">
        <v>451</v>
      </c>
      <c r="Q24" s="1" t="s">
        <v>452</v>
      </c>
      <c r="R24" s="1" t="s">
        <v>570</v>
      </c>
      <c r="S24" s="1" t="s">
        <v>454</v>
      </c>
      <c r="T24" s="1" t="s">
        <v>455</v>
      </c>
      <c r="U24" s="1" t="s">
        <v>456</v>
      </c>
    </row>
    <row r="25" s="1" customFormat="1" spans="1:21">
      <c r="A25" s="3">
        <v>18242258255</v>
      </c>
      <c r="B25" s="1" t="s">
        <v>571</v>
      </c>
      <c r="C25" s="1" t="s">
        <v>572</v>
      </c>
      <c r="D25" s="1" t="s">
        <v>573</v>
      </c>
      <c r="E25" s="1" t="s">
        <v>574</v>
      </c>
      <c r="F25" s="1" t="s">
        <v>487</v>
      </c>
      <c r="G25" s="1" t="s">
        <v>445</v>
      </c>
      <c r="H25" s="1" t="s">
        <v>446</v>
      </c>
      <c r="I25" s="1" t="s">
        <v>575</v>
      </c>
      <c r="J25" s="1" t="s">
        <v>448</v>
      </c>
      <c r="K25" s="1" t="s">
        <v>575</v>
      </c>
      <c r="L25" s="1" t="s">
        <v>575</v>
      </c>
      <c r="M25" s="1" t="s">
        <v>449</v>
      </c>
      <c r="N25" s="1" t="s">
        <v>449</v>
      </c>
      <c r="O25" s="1" t="s">
        <v>450</v>
      </c>
      <c r="P25" s="1" t="s">
        <v>451</v>
      </c>
      <c r="Q25" s="1" t="s">
        <v>452</v>
      </c>
      <c r="R25" s="1" t="s">
        <v>576</v>
      </c>
      <c r="S25" s="1" t="s">
        <v>454</v>
      </c>
      <c r="T25" s="1" t="s">
        <v>455</v>
      </c>
      <c r="U25" s="1" t="s">
        <v>456</v>
      </c>
    </row>
    <row r="26" s="1" customFormat="1" spans="1:21">
      <c r="A26" s="3">
        <v>18177646485</v>
      </c>
      <c r="B26" s="1" t="s">
        <v>577</v>
      </c>
      <c r="C26" s="1" t="s">
        <v>578</v>
      </c>
      <c r="D26" s="1" t="s">
        <v>573</v>
      </c>
      <c r="E26" s="1" t="s">
        <v>579</v>
      </c>
      <c r="F26" s="1" t="s">
        <v>487</v>
      </c>
      <c r="G26" s="1" t="s">
        <v>445</v>
      </c>
      <c r="H26" s="1" t="s">
        <v>446</v>
      </c>
      <c r="I26" s="1" t="s">
        <v>580</v>
      </c>
      <c r="J26" s="1" t="s">
        <v>448</v>
      </c>
      <c r="K26" s="1" t="s">
        <v>580</v>
      </c>
      <c r="L26" s="1" t="s">
        <v>580</v>
      </c>
      <c r="M26" s="1" t="s">
        <v>449</v>
      </c>
      <c r="N26" s="1" t="s">
        <v>449</v>
      </c>
      <c r="O26" s="1" t="s">
        <v>450</v>
      </c>
      <c r="P26" s="1" t="s">
        <v>451</v>
      </c>
      <c r="Q26" s="1" t="s">
        <v>452</v>
      </c>
      <c r="R26" s="1" t="s">
        <v>581</v>
      </c>
      <c r="S26" s="1" t="s">
        <v>454</v>
      </c>
      <c r="T26" s="1" t="s">
        <v>455</v>
      </c>
      <c r="U26" s="1" t="s">
        <v>456</v>
      </c>
    </row>
    <row r="27" s="1" customFormat="1" spans="1:21">
      <c r="A27" s="3">
        <v>18264522089</v>
      </c>
      <c r="B27" s="1" t="s">
        <v>582</v>
      </c>
      <c r="C27" s="1" t="s">
        <v>583</v>
      </c>
      <c r="D27" s="1" t="s">
        <v>584</v>
      </c>
      <c r="E27" s="1" t="s">
        <v>585</v>
      </c>
      <c r="F27" s="1" t="s">
        <v>441</v>
      </c>
      <c r="G27" s="1" t="s">
        <v>445</v>
      </c>
      <c r="H27" s="1" t="s">
        <v>446</v>
      </c>
      <c r="I27" s="1" t="s">
        <v>586</v>
      </c>
      <c r="J27" s="1" t="s">
        <v>448</v>
      </c>
      <c r="K27" s="1" t="s">
        <v>586</v>
      </c>
      <c r="L27" s="1" t="s">
        <v>586</v>
      </c>
      <c r="M27" s="1" t="s">
        <v>449</v>
      </c>
      <c r="N27" s="1" t="s">
        <v>449</v>
      </c>
      <c r="O27" s="1" t="s">
        <v>450</v>
      </c>
      <c r="P27" s="1" t="s">
        <v>451</v>
      </c>
      <c r="Q27" s="1" t="s">
        <v>452</v>
      </c>
      <c r="R27" s="1" t="s">
        <v>587</v>
      </c>
      <c r="S27" s="1" t="s">
        <v>454</v>
      </c>
      <c r="T27" s="1" t="s">
        <v>455</v>
      </c>
      <c r="U27" s="1" t="s">
        <v>456</v>
      </c>
    </row>
    <row r="28" s="1" customFormat="1" spans="1:21">
      <c r="A28" s="3">
        <v>18284962561</v>
      </c>
      <c r="B28" s="1" t="s">
        <v>588</v>
      </c>
      <c r="C28" s="1" t="s">
        <v>589</v>
      </c>
      <c r="D28" s="1" t="s">
        <v>590</v>
      </c>
      <c r="E28" s="1" t="s">
        <v>591</v>
      </c>
      <c r="F28" s="1" t="s">
        <v>487</v>
      </c>
      <c r="G28" s="1" t="s">
        <v>445</v>
      </c>
      <c r="H28" s="1" t="s">
        <v>446</v>
      </c>
      <c r="I28" s="1" t="s">
        <v>592</v>
      </c>
      <c r="J28" s="1" t="s">
        <v>448</v>
      </c>
      <c r="K28" s="1" t="s">
        <v>592</v>
      </c>
      <c r="L28" s="1" t="s">
        <v>592</v>
      </c>
      <c r="M28" s="1" t="s">
        <v>449</v>
      </c>
      <c r="N28" s="1" t="s">
        <v>449</v>
      </c>
      <c r="O28" s="1" t="s">
        <v>450</v>
      </c>
      <c r="P28" s="1" t="s">
        <v>451</v>
      </c>
      <c r="Q28" s="1" t="s">
        <v>452</v>
      </c>
      <c r="R28" s="1" t="s">
        <v>593</v>
      </c>
      <c r="S28" s="1" t="s">
        <v>454</v>
      </c>
      <c r="T28" s="1" t="s">
        <v>455</v>
      </c>
      <c r="U28" s="1" t="s">
        <v>456</v>
      </c>
    </row>
    <row r="29" s="1" customFormat="1" spans="1:21">
      <c r="A29" s="3">
        <v>18163576668</v>
      </c>
      <c r="B29" s="1" t="s">
        <v>594</v>
      </c>
      <c r="C29" s="1" t="s">
        <v>595</v>
      </c>
      <c r="D29" s="1" t="s">
        <v>596</v>
      </c>
      <c r="E29" s="1" t="s">
        <v>597</v>
      </c>
      <c r="F29" s="1" t="s">
        <v>487</v>
      </c>
      <c r="G29" s="1" t="s">
        <v>445</v>
      </c>
      <c r="H29" s="1" t="s">
        <v>446</v>
      </c>
      <c r="I29" s="1" t="s">
        <v>598</v>
      </c>
      <c r="J29" s="1" t="s">
        <v>448</v>
      </c>
      <c r="K29" s="1" t="s">
        <v>598</v>
      </c>
      <c r="L29" s="1" t="s">
        <v>598</v>
      </c>
      <c r="M29" s="1" t="s">
        <v>449</v>
      </c>
      <c r="N29" s="1" t="s">
        <v>449</v>
      </c>
      <c r="O29" s="1" t="s">
        <v>450</v>
      </c>
      <c r="P29" s="1" t="s">
        <v>451</v>
      </c>
      <c r="Q29" s="1" t="s">
        <v>452</v>
      </c>
      <c r="R29" s="1" t="s">
        <v>599</v>
      </c>
      <c r="S29" s="1" t="s">
        <v>454</v>
      </c>
      <c r="T29" s="1" t="s">
        <v>455</v>
      </c>
      <c r="U29" s="1" t="s">
        <v>456</v>
      </c>
    </row>
    <row r="30" s="1" customFormat="1" spans="1:21">
      <c r="A30" s="3">
        <v>18300869632</v>
      </c>
      <c r="B30" s="1" t="s">
        <v>600</v>
      </c>
      <c r="C30" s="1" t="s">
        <v>601</v>
      </c>
      <c r="D30" s="1" t="s">
        <v>602</v>
      </c>
      <c r="E30" s="1" t="s">
        <v>603</v>
      </c>
      <c r="F30" s="1" t="s">
        <v>441</v>
      </c>
      <c r="G30" s="1" t="s">
        <v>445</v>
      </c>
      <c r="H30" s="1" t="s">
        <v>446</v>
      </c>
      <c r="I30" s="1" t="s">
        <v>604</v>
      </c>
      <c r="J30" s="1" t="s">
        <v>448</v>
      </c>
      <c r="K30" s="1" t="s">
        <v>604</v>
      </c>
      <c r="L30" s="1" t="s">
        <v>604</v>
      </c>
      <c r="M30" s="1" t="s">
        <v>449</v>
      </c>
      <c r="N30" s="1" t="s">
        <v>449</v>
      </c>
      <c r="O30" s="1" t="s">
        <v>450</v>
      </c>
      <c r="P30" s="1" t="s">
        <v>451</v>
      </c>
      <c r="Q30" s="1" t="s">
        <v>452</v>
      </c>
      <c r="R30" s="1" t="s">
        <v>605</v>
      </c>
      <c r="S30" s="1" t="s">
        <v>454</v>
      </c>
      <c r="T30" s="1" t="s">
        <v>455</v>
      </c>
      <c r="U30" s="1" t="s">
        <v>456</v>
      </c>
    </row>
    <row r="31" s="1" customFormat="1" spans="1:21">
      <c r="A31" s="3">
        <v>18163077574</v>
      </c>
      <c r="B31" s="1" t="s">
        <v>594</v>
      </c>
      <c r="C31" s="1" t="s">
        <v>606</v>
      </c>
      <c r="D31" s="1" t="s">
        <v>607</v>
      </c>
      <c r="E31" s="1" t="s">
        <v>608</v>
      </c>
      <c r="F31" s="1" t="s">
        <v>537</v>
      </c>
      <c r="G31" s="1" t="s">
        <v>445</v>
      </c>
      <c r="H31" s="1" t="s">
        <v>446</v>
      </c>
      <c r="I31" s="1" t="s">
        <v>609</v>
      </c>
      <c r="J31" s="1" t="s">
        <v>448</v>
      </c>
      <c r="K31" s="1" t="s">
        <v>609</v>
      </c>
      <c r="L31" s="1" t="s">
        <v>609</v>
      </c>
      <c r="M31" s="1" t="s">
        <v>449</v>
      </c>
      <c r="N31" s="1" t="s">
        <v>449</v>
      </c>
      <c r="O31" s="1" t="s">
        <v>450</v>
      </c>
      <c r="P31" s="1" t="s">
        <v>451</v>
      </c>
      <c r="Q31" s="1" t="s">
        <v>452</v>
      </c>
      <c r="R31" s="1" t="s">
        <v>610</v>
      </c>
      <c r="S31" s="1" t="s">
        <v>454</v>
      </c>
      <c r="T31" s="1" t="s">
        <v>455</v>
      </c>
      <c r="U31" s="1" t="s">
        <v>456</v>
      </c>
    </row>
    <row r="32" s="1" customFormat="1" spans="1:21">
      <c r="A32" s="3">
        <v>18254827154</v>
      </c>
      <c r="B32" s="1" t="s">
        <v>565</v>
      </c>
      <c r="C32" s="1" t="s">
        <v>611</v>
      </c>
      <c r="D32" s="1" t="s">
        <v>612</v>
      </c>
      <c r="E32" s="1" t="s">
        <v>613</v>
      </c>
      <c r="F32" s="1" t="s">
        <v>487</v>
      </c>
      <c r="G32" s="1" t="s">
        <v>445</v>
      </c>
      <c r="H32" s="1" t="s">
        <v>446</v>
      </c>
      <c r="I32" s="1" t="s">
        <v>614</v>
      </c>
      <c r="J32" s="1" t="s">
        <v>448</v>
      </c>
      <c r="K32" s="1" t="s">
        <v>614</v>
      </c>
      <c r="L32" s="1" t="s">
        <v>614</v>
      </c>
      <c r="M32" s="1" t="s">
        <v>449</v>
      </c>
      <c r="N32" s="1" t="s">
        <v>449</v>
      </c>
      <c r="O32" s="1" t="s">
        <v>450</v>
      </c>
      <c r="P32" s="1" t="s">
        <v>451</v>
      </c>
      <c r="Q32" s="1" t="s">
        <v>452</v>
      </c>
      <c r="R32" s="1" t="s">
        <v>615</v>
      </c>
      <c r="S32" s="1" t="s">
        <v>454</v>
      </c>
      <c r="T32" s="1" t="s">
        <v>455</v>
      </c>
      <c r="U32" s="1" t="s">
        <v>456</v>
      </c>
    </row>
    <row r="33" s="1" customFormat="1" spans="1:21">
      <c r="A33" s="3">
        <v>18137859705</v>
      </c>
      <c r="B33" s="1" t="s">
        <v>616</v>
      </c>
      <c r="C33" s="1" t="s">
        <v>617</v>
      </c>
      <c r="D33" s="1" t="s">
        <v>618</v>
      </c>
      <c r="E33" s="1" t="s">
        <v>619</v>
      </c>
      <c r="F33" s="1" t="s">
        <v>526</v>
      </c>
      <c r="G33" s="1" t="s">
        <v>445</v>
      </c>
      <c r="H33" s="1" t="s">
        <v>446</v>
      </c>
      <c r="I33" s="1" t="s">
        <v>620</v>
      </c>
      <c r="J33" s="1" t="s">
        <v>448</v>
      </c>
      <c r="K33" s="1" t="s">
        <v>620</v>
      </c>
      <c r="L33" s="1" t="s">
        <v>620</v>
      </c>
      <c r="M33" s="1" t="s">
        <v>449</v>
      </c>
      <c r="N33" s="1" t="s">
        <v>449</v>
      </c>
      <c r="O33" s="1" t="s">
        <v>450</v>
      </c>
      <c r="P33" s="1" t="s">
        <v>451</v>
      </c>
      <c r="Q33" s="1" t="s">
        <v>452</v>
      </c>
      <c r="R33" s="1" t="s">
        <v>621</v>
      </c>
      <c r="S33" s="1" t="s">
        <v>454</v>
      </c>
      <c r="T33" s="1" t="s">
        <v>455</v>
      </c>
      <c r="U33" s="1" t="s">
        <v>456</v>
      </c>
    </row>
    <row r="34" s="1" customFormat="1" spans="1:21">
      <c r="A34" s="3">
        <v>18272436519</v>
      </c>
      <c r="B34" s="1" t="s">
        <v>547</v>
      </c>
      <c r="C34" s="1" t="s">
        <v>622</v>
      </c>
      <c r="D34" s="1" t="s">
        <v>623</v>
      </c>
      <c r="E34" s="1" t="s">
        <v>624</v>
      </c>
      <c r="F34" s="1" t="s">
        <v>588</v>
      </c>
      <c r="G34" s="1" t="s">
        <v>445</v>
      </c>
      <c r="H34" s="1" t="s">
        <v>446</v>
      </c>
      <c r="I34" s="1" t="s">
        <v>625</v>
      </c>
      <c r="J34" s="1" t="s">
        <v>448</v>
      </c>
      <c r="K34" s="1" t="s">
        <v>625</v>
      </c>
      <c r="L34" s="1" t="s">
        <v>625</v>
      </c>
      <c r="M34" s="1" t="s">
        <v>449</v>
      </c>
      <c r="N34" s="1" t="s">
        <v>449</v>
      </c>
      <c r="O34" s="1" t="s">
        <v>450</v>
      </c>
      <c r="P34" s="1" t="s">
        <v>451</v>
      </c>
      <c r="Q34" s="1" t="s">
        <v>452</v>
      </c>
      <c r="R34" s="1" t="s">
        <v>626</v>
      </c>
      <c r="S34" s="1" t="s">
        <v>454</v>
      </c>
      <c r="T34" s="1" t="s">
        <v>455</v>
      </c>
      <c r="U34" s="1" t="s">
        <v>456</v>
      </c>
    </row>
    <row r="35" s="1" customFormat="1" spans="1:21">
      <c r="A35" s="3">
        <v>18302923165</v>
      </c>
      <c r="B35" s="1" t="s">
        <v>559</v>
      </c>
      <c r="C35" s="1" t="s">
        <v>627</v>
      </c>
      <c r="D35" s="1" t="s">
        <v>628</v>
      </c>
      <c r="E35" s="1" t="s">
        <v>629</v>
      </c>
      <c r="F35" s="1" t="s">
        <v>441</v>
      </c>
      <c r="G35" s="1" t="s">
        <v>445</v>
      </c>
      <c r="H35" s="1" t="s">
        <v>446</v>
      </c>
      <c r="I35" s="1" t="s">
        <v>630</v>
      </c>
      <c r="J35" s="1" t="s">
        <v>448</v>
      </c>
      <c r="K35" s="1" t="s">
        <v>630</v>
      </c>
      <c r="L35" s="1" t="s">
        <v>630</v>
      </c>
      <c r="M35" s="1" t="s">
        <v>449</v>
      </c>
      <c r="N35" s="1" t="s">
        <v>449</v>
      </c>
      <c r="O35" s="1" t="s">
        <v>450</v>
      </c>
      <c r="P35" s="1" t="s">
        <v>451</v>
      </c>
      <c r="Q35" s="1" t="s">
        <v>452</v>
      </c>
      <c r="R35" s="1" t="s">
        <v>631</v>
      </c>
      <c r="S35" s="1" t="s">
        <v>454</v>
      </c>
      <c r="T35" s="1" t="s">
        <v>455</v>
      </c>
      <c r="U35" s="1" t="s">
        <v>456</v>
      </c>
    </row>
    <row r="36" s="1" customFormat="1" spans="1:21">
      <c r="A36" s="3">
        <v>18158503382</v>
      </c>
      <c r="B36" s="1" t="s">
        <v>632</v>
      </c>
      <c r="C36" s="1" t="s">
        <v>633</v>
      </c>
      <c r="D36" s="1" t="s">
        <v>634</v>
      </c>
      <c r="E36" s="1" t="s">
        <v>635</v>
      </c>
      <c r="F36" s="1" t="s">
        <v>441</v>
      </c>
      <c r="G36" s="1" t="s">
        <v>445</v>
      </c>
      <c r="H36" s="1" t="s">
        <v>446</v>
      </c>
      <c r="I36" s="1" t="s">
        <v>636</v>
      </c>
      <c r="J36" s="1" t="s">
        <v>448</v>
      </c>
      <c r="K36" s="1" t="s">
        <v>636</v>
      </c>
      <c r="L36" s="1" t="s">
        <v>636</v>
      </c>
      <c r="M36" s="1" t="s">
        <v>449</v>
      </c>
      <c r="N36" s="1" t="s">
        <v>449</v>
      </c>
      <c r="O36" s="1" t="s">
        <v>450</v>
      </c>
      <c r="P36" s="1" t="s">
        <v>451</v>
      </c>
      <c r="Q36" s="1" t="s">
        <v>452</v>
      </c>
      <c r="R36" s="1" t="s">
        <v>637</v>
      </c>
      <c r="S36" s="1" t="s">
        <v>454</v>
      </c>
      <c r="T36" s="1" t="s">
        <v>455</v>
      </c>
      <c r="U36" s="1" t="s">
        <v>456</v>
      </c>
    </row>
    <row r="37" s="1" customFormat="1" spans="1:21">
      <c r="A37" s="3">
        <v>18253052951</v>
      </c>
      <c r="B37" s="1" t="s">
        <v>565</v>
      </c>
      <c r="C37" s="1" t="s">
        <v>638</v>
      </c>
      <c r="D37" s="1" t="s">
        <v>634</v>
      </c>
      <c r="E37" s="1" t="s">
        <v>639</v>
      </c>
      <c r="F37" s="1" t="s">
        <v>487</v>
      </c>
      <c r="G37" s="1" t="s">
        <v>445</v>
      </c>
      <c r="H37" s="1" t="s">
        <v>446</v>
      </c>
      <c r="I37" s="1" t="s">
        <v>640</v>
      </c>
      <c r="J37" s="1" t="s">
        <v>448</v>
      </c>
      <c r="K37" s="1" t="s">
        <v>640</v>
      </c>
      <c r="L37" s="1" t="s">
        <v>640</v>
      </c>
      <c r="M37" s="1" t="s">
        <v>449</v>
      </c>
      <c r="N37" s="1" t="s">
        <v>449</v>
      </c>
      <c r="O37" s="1" t="s">
        <v>450</v>
      </c>
      <c r="P37" s="1" t="s">
        <v>451</v>
      </c>
      <c r="Q37" s="1" t="s">
        <v>452</v>
      </c>
      <c r="R37" s="1" t="s">
        <v>641</v>
      </c>
      <c r="S37" s="1" t="s">
        <v>454</v>
      </c>
      <c r="T37" s="1" t="s">
        <v>455</v>
      </c>
      <c r="U37" s="1" t="s">
        <v>456</v>
      </c>
    </row>
    <row r="38" s="1" customFormat="1" spans="1:21">
      <c r="A38" s="1" t="s">
        <v>642</v>
      </c>
      <c r="B38" s="1" t="s">
        <v>643</v>
      </c>
      <c r="C38" s="1" t="s">
        <v>644</v>
      </c>
      <c r="D38" s="1" t="s">
        <v>634</v>
      </c>
      <c r="E38" s="1" t="s">
        <v>639</v>
      </c>
      <c r="F38" s="1" t="s">
        <v>487</v>
      </c>
      <c r="G38" s="1" t="s">
        <v>445</v>
      </c>
      <c r="H38" s="1" t="s">
        <v>446</v>
      </c>
      <c r="I38" s="1" t="s">
        <v>450</v>
      </c>
      <c r="J38" s="1" t="s">
        <v>448</v>
      </c>
      <c r="K38" s="1" t="s">
        <v>450</v>
      </c>
      <c r="L38" s="1" t="s">
        <v>450</v>
      </c>
      <c r="M38" s="1" t="s">
        <v>449</v>
      </c>
      <c r="N38" s="1" t="s">
        <v>449</v>
      </c>
      <c r="O38" s="1" t="s">
        <v>450</v>
      </c>
      <c r="P38" s="1" t="s">
        <v>451</v>
      </c>
      <c r="Q38" s="1" t="s">
        <v>452</v>
      </c>
      <c r="R38" s="1" t="s">
        <v>645</v>
      </c>
      <c r="S38" s="1" t="s">
        <v>454</v>
      </c>
      <c r="T38" s="1" t="s">
        <v>455</v>
      </c>
      <c r="U38" s="1" t="s">
        <v>456</v>
      </c>
    </row>
    <row r="39" s="1" customFormat="1" spans="1:21">
      <c r="A39" s="3">
        <v>18237829478</v>
      </c>
      <c r="B39" s="1" t="s">
        <v>646</v>
      </c>
      <c r="C39" s="1" t="s">
        <v>647</v>
      </c>
      <c r="D39" s="1" t="s">
        <v>648</v>
      </c>
      <c r="E39" s="1" t="s">
        <v>649</v>
      </c>
      <c r="F39" s="1" t="s">
        <v>487</v>
      </c>
      <c r="G39" s="1" t="s">
        <v>445</v>
      </c>
      <c r="H39" s="1" t="s">
        <v>446</v>
      </c>
      <c r="I39" s="1" t="s">
        <v>650</v>
      </c>
      <c r="J39" s="1" t="s">
        <v>448</v>
      </c>
      <c r="K39" s="1" t="s">
        <v>650</v>
      </c>
      <c r="L39" s="1" t="s">
        <v>650</v>
      </c>
      <c r="M39" s="1" t="s">
        <v>449</v>
      </c>
      <c r="N39" s="1" t="s">
        <v>449</v>
      </c>
      <c r="O39" s="1" t="s">
        <v>450</v>
      </c>
      <c r="P39" s="1" t="s">
        <v>451</v>
      </c>
      <c r="Q39" s="1" t="s">
        <v>452</v>
      </c>
      <c r="R39" s="1" t="s">
        <v>651</v>
      </c>
      <c r="S39" s="1" t="s">
        <v>454</v>
      </c>
      <c r="T39" s="1" t="s">
        <v>455</v>
      </c>
      <c r="U39" s="1" t="s">
        <v>456</v>
      </c>
    </row>
    <row r="40" s="1" customFormat="1" spans="1:21">
      <c r="A40" s="3">
        <v>18127184294</v>
      </c>
      <c r="B40" s="1" t="s">
        <v>652</v>
      </c>
      <c r="C40" s="1" t="s">
        <v>653</v>
      </c>
      <c r="D40" s="1" t="s">
        <v>648</v>
      </c>
      <c r="E40" s="1" t="s">
        <v>654</v>
      </c>
      <c r="F40" s="1" t="s">
        <v>487</v>
      </c>
      <c r="G40" s="1" t="s">
        <v>445</v>
      </c>
      <c r="H40" s="1" t="s">
        <v>446</v>
      </c>
      <c r="I40" s="1" t="s">
        <v>655</v>
      </c>
      <c r="J40" s="1" t="s">
        <v>448</v>
      </c>
      <c r="K40" s="1" t="s">
        <v>655</v>
      </c>
      <c r="L40" s="1" t="s">
        <v>655</v>
      </c>
      <c r="M40" s="1" t="s">
        <v>449</v>
      </c>
      <c r="N40" s="1" t="s">
        <v>449</v>
      </c>
      <c r="O40" s="1" t="s">
        <v>450</v>
      </c>
      <c r="P40" s="1" t="s">
        <v>451</v>
      </c>
      <c r="Q40" s="1" t="s">
        <v>452</v>
      </c>
      <c r="R40" s="1" t="s">
        <v>656</v>
      </c>
      <c r="S40" s="1" t="s">
        <v>454</v>
      </c>
      <c r="T40" s="1" t="s">
        <v>455</v>
      </c>
      <c r="U40" s="1" t="s">
        <v>456</v>
      </c>
    </row>
    <row r="41" s="1" customFormat="1" spans="1:21">
      <c r="A41" s="3">
        <v>18120613189</v>
      </c>
      <c r="B41" s="1" t="s">
        <v>553</v>
      </c>
      <c r="C41" s="1" t="s">
        <v>657</v>
      </c>
      <c r="D41" s="1" t="s">
        <v>648</v>
      </c>
      <c r="E41" s="1" t="s">
        <v>658</v>
      </c>
      <c r="F41" s="1" t="s">
        <v>487</v>
      </c>
      <c r="G41" s="1" t="s">
        <v>445</v>
      </c>
      <c r="H41" s="1" t="s">
        <v>446</v>
      </c>
      <c r="I41" s="1" t="s">
        <v>650</v>
      </c>
      <c r="J41" s="1" t="s">
        <v>448</v>
      </c>
      <c r="K41" s="1" t="s">
        <v>650</v>
      </c>
      <c r="L41" s="1" t="s">
        <v>650</v>
      </c>
      <c r="M41" s="1" t="s">
        <v>449</v>
      </c>
      <c r="N41" s="1" t="s">
        <v>449</v>
      </c>
      <c r="O41" s="1" t="s">
        <v>450</v>
      </c>
      <c r="P41" s="1" t="s">
        <v>451</v>
      </c>
      <c r="Q41" s="1" t="s">
        <v>452</v>
      </c>
      <c r="R41" s="1" t="s">
        <v>659</v>
      </c>
      <c r="S41" s="1" t="s">
        <v>454</v>
      </c>
      <c r="T41" s="1" t="s">
        <v>455</v>
      </c>
      <c r="U41" s="1" t="s">
        <v>456</v>
      </c>
    </row>
    <row r="42" s="1" customFormat="1" spans="1:21">
      <c r="A42" s="3">
        <v>18167587681</v>
      </c>
      <c r="B42" s="1" t="s">
        <v>660</v>
      </c>
      <c r="C42" s="1" t="s">
        <v>661</v>
      </c>
      <c r="D42" s="1" t="s">
        <v>648</v>
      </c>
      <c r="E42" s="1" t="s">
        <v>662</v>
      </c>
      <c r="F42" s="1" t="s">
        <v>487</v>
      </c>
      <c r="G42" s="1" t="s">
        <v>445</v>
      </c>
      <c r="H42" s="1" t="s">
        <v>446</v>
      </c>
      <c r="I42" s="1" t="s">
        <v>663</v>
      </c>
      <c r="J42" s="1" t="s">
        <v>448</v>
      </c>
      <c r="K42" s="1" t="s">
        <v>663</v>
      </c>
      <c r="L42" s="1" t="s">
        <v>663</v>
      </c>
      <c r="M42" s="1" t="s">
        <v>449</v>
      </c>
      <c r="N42" s="1" t="s">
        <v>449</v>
      </c>
      <c r="O42" s="1" t="s">
        <v>450</v>
      </c>
      <c r="P42" s="1" t="s">
        <v>451</v>
      </c>
      <c r="Q42" s="1" t="s">
        <v>452</v>
      </c>
      <c r="R42" s="1" t="s">
        <v>664</v>
      </c>
      <c r="S42" s="1" t="s">
        <v>454</v>
      </c>
      <c r="T42" s="1" t="s">
        <v>455</v>
      </c>
      <c r="U42" s="1" t="s">
        <v>456</v>
      </c>
    </row>
    <row r="43" s="1" customFormat="1" spans="1:21">
      <c r="A43" s="3">
        <v>18178630435</v>
      </c>
      <c r="B43" s="1" t="s">
        <v>577</v>
      </c>
      <c r="C43" s="1" t="s">
        <v>665</v>
      </c>
      <c r="D43" s="1" t="s">
        <v>648</v>
      </c>
      <c r="E43" s="1" t="s">
        <v>666</v>
      </c>
      <c r="F43" s="1" t="s">
        <v>441</v>
      </c>
      <c r="G43" s="1" t="s">
        <v>445</v>
      </c>
      <c r="H43" s="1" t="s">
        <v>446</v>
      </c>
      <c r="I43" s="1" t="s">
        <v>667</v>
      </c>
      <c r="J43" s="1" t="s">
        <v>448</v>
      </c>
      <c r="K43" s="1" t="s">
        <v>667</v>
      </c>
      <c r="L43" s="1" t="s">
        <v>667</v>
      </c>
      <c r="M43" s="1" t="s">
        <v>449</v>
      </c>
      <c r="N43" s="1" t="s">
        <v>449</v>
      </c>
      <c r="O43" s="1" t="s">
        <v>450</v>
      </c>
      <c r="P43" s="1" t="s">
        <v>451</v>
      </c>
      <c r="Q43" s="1" t="s">
        <v>452</v>
      </c>
      <c r="R43" s="1" t="s">
        <v>668</v>
      </c>
      <c r="S43" s="1" t="s">
        <v>454</v>
      </c>
      <c r="T43" s="1" t="s">
        <v>455</v>
      </c>
      <c r="U43" s="1" t="s">
        <v>456</v>
      </c>
    </row>
    <row r="44" s="1" customFormat="1" spans="1:21">
      <c r="A44" s="3">
        <v>18307825929</v>
      </c>
      <c r="B44" s="1" t="s">
        <v>559</v>
      </c>
      <c r="C44" s="1" t="s">
        <v>669</v>
      </c>
      <c r="D44" s="1" t="s">
        <v>670</v>
      </c>
      <c r="E44" s="1" t="s">
        <v>671</v>
      </c>
      <c r="F44" s="1" t="s">
        <v>487</v>
      </c>
      <c r="G44" s="1" t="s">
        <v>445</v>
      </c>
      <c r="H44" s="1" t="s">
        <v>446</v>
      </c>
      <c r="I44" s="1" t="s">
        <v>672</v>
      </c>
      <c r="J44" s="1" t="s">
        <v>448</v>
      </c>
      <c r="K44" s="1" t="s">
        <v>672</v>
      </c>
      <c r="L44" s="1" t="s">
        <v>672</v>
      </c>
      <c r="M44" s="1" t="s">
        <v>449</v>
      </c>
      <c r="N44" s="1" t="s">
        <v>449</v>
      </c>
      <c r="O44" s="1" t="s">
        <v>450</v>
      </c>
      <c r="P44" s="1" t="s">
        <v>451</v>
      </c>
      <c r="Q44" s="1" t="s">
        <v>452</v>
      </c>
      <c r="R44" s="1" t="s">
        <v>673</v>
      </c>
      <c r="S44" s="1" t="s">
        <v>454</v>
      </c>
      <c r="T44" s="1" t="s">
        <v>455</v>
      </c>
      <c r="U44" s="1" t="s">
        <v>456</v>
      </c>
    </row>
    <row r="45" s="1" customFormat="1" spans="1:21">
      <c r="A45" s="3">
        <v>18305546085</v>
      </c>
      <c r="B45" s="1" t="s">
        <v>559</v>
      </c>
      <c r="C45" s="1" t="s">
        <v>674</v>
      </c>
      <c r="D45" s="1" t="s">
        <v>675</v>
      </c>
      <c r="E45" s="1" t="s">
        <v>676</v>
      </c>
      <c r="F45" s="1" t="s">
        <v>537</v>
      </c>
      <c r="G45" s="1" t="s">
        <v>445</v>
      </c>
      <c r="H45" s="1" t="s">
        <v>446</v>
      </c>
      <c r="I45" s="1" t="s">
        <v>677</v>
      </c>
      <c r="J45" s="1" t="s">
        <v>448</v>
      </c>
      <c r="K45" s="1" t="s">
        <v>677</v>
      </c>
      <c r="L45" s="1" t="s">
        <v>677</v>
      </c>
      <c r="M45" s="1" t="s">
        <v>449</v>
      </c>
      <c r="N45" s="1" t="s">
        <v>449</v>
      </c>
      <c r="O45" s="1" t="s">
        <v>450</v>
      </c>
      <c r="P45" s="1" t="s">
        <v>451</v>
      </c>
      <c r="Q45" s="1" t="s">
        <v>452</v>
      </c>
      <c r="R45" s="1" t="s">
        <v>678</v>
      </c>
      <c r="S45" s="1" t="s">
        <v>454</v>
      </c>
      <c r="T45" s="1" t="s">
        <v>455</v>
      </c>
      <c r="U45" s="1" t="s">
        <v>456</v>
      </c>
    </row>
    <row r="46" s="1" customFormat="1" spans="1:21">
      <c r="A46" s="3">
        <v>18313378059</v>
      </c>
      <c r="B46" s="1" t="s">
        <v>559</v>
      </c>
      <c r="C46" s="1" t="s">
        <v>679</v>
      </c>
      <c r="D46" s="1" t="s">
        <v>680</v>
      </c>
      <c r="E46" s="1" t="s">
        <v>681</v>
      </c>
      <c r="F46" s="1" t="s">
        <v>526</v>
      </c>
      <c r="G46" s="1" t="s">
        <v>445</v>
      </c>
      <c r="H46" s="1" t="s">
        <v>446</v>
      </c>
      <c r="I46" s="1" t="s">
        <v>682</v>
      </c>
      <c r="J46" s="1" t="s">
        <v>448</v>
      </c>
      <c r="K46" s="1" t="s">
        <v>682</v>
      </c>
      <c r="L46" s="1" t="s">
        <v>682</v>
      </c>
      <c r="M46" s="1" t="s">
        <v>449</v>
      </c>
      <c r="N46" s="1" t="s">
        <v>449</v>
      </c>
      <c r="O46" s="1" t="s">
        <v>450</v>
      </c>
      <c r="P46" s="1" t="s">
        <v>451</v>
      </c>
      <c r="Q46" s="1" t="s">
        <v>452</v>
      </c>
      <c r="R46" s="1" t="s">
        <v>683</v>
      </c>
      <c r="S46" s="1" t="s">
        <v>454</v>
      </c>
      <c r="T46" s="1" t="s">
        <v>455</v>
      </c>
      <c r="U46" s="1" t="s">
        <v>456</v>
      </c>
    </row>
    <row r="47" s="1" customFormat="1" spans="1:21">
      <c r="A47" s="3">
        <v>18270395530</v>
      </c>
      <c r="B47" s="1" t="s">
        <v>547</v>
      </c>
      <c r="C47" s="1" t="s">
        <v>684</v>
      </c>
      <c r="D47" s="1" t="s">
        <v>680</v>
      </c>
      <c r="E47" s="1" t="s">
        <v>685</v>
      </c>
      <c r="F47" s="1" t="s">
        <v>588</v>
      </c>
      <c r="G47" s="1" t="s">
        <v>445</v>
      </c>
      <c r="H47" s="1" t="s">
        <v>446</v>
      </c>
      <c r="I47" s="1" t="s">
        <v>686</v>
      </c>
      <c r="J47" s="1" t="s">
        <v>448</v>
      </c>
      <c r="K47" s="1" t="s">
        <v>686</v>
      </c>
      <c r="L47" s="1" t="s">
        <v>686</v>
      </c>
      <c r="M47" s="1" t="s">
        <v>449</v>
      </c>
      <c r="N47" s="1" t="s">
        <v>449</v>
      </c>
      <c r="O47" s="1" t="s">
        <v>450</v>
      </c>
      <c r="P47" s="1" t="s">
        <v>451</v>
      </c>
      <c r="Q47" s="1" t="s">
        <v>452</v>
      </c>
      <c r="R47" s="1" t="s">
        <v>687</v>
      </c>
      <c r="S47" s="1" t="s">
        <v>454</v>
      </c>
      <c r="T47" s="1" t="s">
        <v>455</v>
      </c>
      <c r="U47" s="1" t="s">
        <v>456</v>
      </c>
    </row>
    <row r="48" s="1" customFormat="1" spans="1:21">
      <c r="A48" s="3">
        <v>18158103361</v>
      </c>
      <c r="B48" s="1" t="s">
        <v>632</v>
      </c>
      <c r="C48" s="1" t="s">
        <v>688</v>
      </c>
      <c r="D48" s="1" t="s">
        <v>680</v>
      </c>
      <c r="E48" s="1" t="s">
        <v>689</v>
      </c>
      <c r="F48" s="1" t="s">
        <v>526</v>
      </c>
      <c r="G48" s="1" t="s">
        <v>445</v>
      </c>
      <c r="H48" s="1" t="s">
        <v>446</v>
      </c>
      <c r="I48" s="1" t="s">
        <v>690</v>
      </c>
      <c r="J48" s="1" t="s">
        <v>448</v>
      </c>
      <c r="K48" s="1" t="s">
        <v>690</v>
      </c>
      <c r="L48" s="1" t="s">
        <v>690</v>
      </c>
      <c r="M48" s="1" t="s">
        <v>449</v>
      </c>
      <c r="N48" s="1" t="s">
        <v>449</v>
      </c>
      <c r="O48" s="1" t="s">
        <v>450</v>
      </c>
      <c r="P48" s="1" t="s">
        <v>451</v>
      </c>
      <c r="Q48" s="1" t="s">
        <v>452</v>
      </c>
      <c r="R48" s="1" t="s">
        <v>691</v>
      </c>
      <c r="S48" s="1" t="s">
        <v>454</v>
      </c>
      <c r="T48" s="1" t="s">
        <v>455</v>
      </c>
      <c r="U48" s="1" t="s">
        <v>456</v>
      </c>
    </row>
    <row r="49" s="1" customFormat="1" spans="1:21">
      <c r="A49" s="3">
        <v>18282252980</v>
      </c>
      <c r="B49" s="1" t="s">
        <v>588</v>
      </c>
      <c r="C49" s="1" t="s">
        <v>692</v>
      </c>
      <c r="D49" s="1" t="s">
        <v>463</v>
      </c>
      <c r="E49" s="1" t="s">
        <v>693</v>
      </c>
      <c r="F49" s="1" t="s">
        <v>526</v>
      </c>
      <c r="G49" s="1" t="s">
        <v>445</v>
      </c>
      <c r="H49" s="1" t="s">
        <v>446</v>
      </c>
      <c r="I49" s="1" t="s">
        <v>694</v>
      </c>
      <c r="J49" s="1" t="s">
        <v>448</v>
      </c>
      <c r="K49" s="1" t="s">
        <v>694</v>
      </c>
      <c r="L49" s="1" t="s">
        <v>694</v>
      </c>
      <c r="M49" s="1" t="s">
        <v>449</v>
      </c>
      <c r="N49" s="1" t="s">
        <v>449</v>
      </c>
      <c r="O49" s="1" t="s">
        <v>450</v>
      </c>
      <c r="P49" s="1" t="s">
        <v>451</v>
      </c>
      <c r="Q49" s="1" t="s">
        <v>452</v>
      </c>
      <c r="R49" s="1" t="s">
        <v>695</v>
      </c>
      <c r="S49" s="1" t="s">
        <v>454</v>
      </c>
      <c r="T49" s="1" t="s">
        <v>455</v>
      </c>
      <c r="U49" s="1" t="s">
        <v>456</v>
      </c>
    </row>
    <row r="50" s="1" customFormat="1" spans="1:21">
      <c r="A50" s="3">
        <v>18309504846</v>
      </c>
      <c r="B50" s="1" t="s">
        <v>559</v>
      </c>
      <c r="C50" s="1" t="s">
        <v>696</v>
      </c>
      <c r="D50" s="1" t="s">
        <v>697</v>
      </c>
      <c r="E50" s="1" t="s">
        <v>698</v>
      </c>
      <c r="F50" s="1" t="s">
        <v>487</v>
      </c>
      <c r="G50" s="1" t="s">
        <v>445</v>
      </c>
      <c r="H50" s="1" t="s">
        <v>446</v>
      </c>
      <c r="I50" s="1" t="s">
        <v>699</v>
      </c>
      <c r="J50" s="1" t="s">
        <v>448</v>
      </c>
      <c r="K50" s="1" t="s">
        <v>699</v>
      </c>
      <c r="L50" s="1" t="s">
        <v>699</v>
      </c>
      <c r="M50" s="1" t="s">
        <v>449</v>
      </c>
      <c r="N50" s="1" t="s">
        <v>449</v>
      </c>
      <c r="O50" s="1" t="s">
        <v>450</v>
      </c>
      <c r="P50" s="1" t="s">
        <v>451</v>
      </c>
      <c r="Q50" s="1" t="s">
        <v>452</v>
      </c>
      <c r="R50" s="1" t="s">
        <v>700</v>
      </c>
      <c r="S50" s="1" t="s">
        <v>454</v>
      </c>
      <c r="T50" s="1" t="s">
        <v>455</v>
      </c>
      <c r="U50" s="1" t="s">
        <v>456</v>
      </c>
    </row>
    <row r="51" s="1" customFormat="1" spans="1:21">
      <c r="A51" s="3">
        <v>18232534773</v>
      </c>
      <c r="B51" s="1" t="s">
        <v>646</v>
      </c>
      <c r="C51" s="1" t="s">
        <v>701</v>
      </c>
      <c r="D51" s="1" t="s">
        <v>697</v>
      </c>
      <c r="E51" s="1" t="s">
        <v>702</v>
      </c>
      <c r="F51" s="1" t="s">
        <v>487</v>
      </c>
      <c r="G51" s="1" t="s">
        <v>445</v>
      </c>
      <c r="H51" s="1" t="s">
        <v>446</v>
      </c>
      <c r="I51" s="1" t="s">
        <v>703</v>
      </c>
      <c r="J51" s="1" t="s">
        <v>448</v>
      </c>
      <c r="K51" s="1" t="s">
        <v>703</v>
      </c>
      <c r="L51" s="1" t="s">
        <v>703</v>
      </c>
      <c r="M51" s="1" t="s">
        <v>449</v>
      </c>
      <c r="N51" s="1" t="s">
        <v>449</v>
      </c>
      <c r="O51" s="1" t="s">
        <v>450</v>
      </c>
      <c r="P51" s="1" t="s">
        <v>451</v>
      </c>
      <c r="Q51" s="1" t="s">
        <v>452</v>
      </c>
      <c r="R51" s="1" t="s">
        <v>704</v>
      </c>
      <c r="S51" s="1" t="s">
        <v>454</v>
      </c>
      <c r="T51" s="1" t="s">
        <v>455</v>
      </c>
      <c r="U51" s="1" t="s">
        <v>456</v>
      </c>
    </row>
    <row r="52" s="1" customFormat="1" spans="1:21">
      <c r="A52" s="3">
        <v>18222990140</v>
      </c>
      <c r="B52" s="1" t="s">
        <v>643</v>
      </c>
      <c r="C52" s="1" t="s">
        <v>705</v>
      </c>
      <c r="D52" s="1" t="s">
        <v>697</v>
      </c>
      <c r="E52" s="1" t="s">
        <v>706</v>
      </c>
      <c r="F52" s="1" t="s">
        <v>441</v>
      </c>
      <c r="G52" s="1" t="s">
        <v>445</v>
      </c>
      <c r="H52" s="1" t="s">
        <v>446</v>
      </c>
      <c r="I52" s="1" t="s">
        <v>707</v>
      </c>
      <c r="J52" s="1" t="s">
        <v>448</v>
      </c>
      <c r="K52" s="1" t="s">
        <v>707</v>
      </c>
      <c r="L52" s="1" t="s">
        <v>707</v>
      </c>
      <c r="M52" s="1" t="s">
        <v>449</v>
      </c>
      <c r="N52" s="1" t="s">
        <v>449</v>
      </c>
      <c r="O52" s="1" t="s">
        <v>450</v>
      </c>
      <c r="P52" s="1" t="s">
        <v>451</v>
      </c>
      <c r="Q52" s="1" t="s">
        <v>452</v>
      </c>
      <c r="R52" s="1" t="s">
        <v>708</v>
      </c>
      <c r="S52" s="1" t="s">
        <v>454</v>
      </c>
      <c r="T52" s="1" t="s">
        <v>455</v>
      </c>
      <c r="U52" s="1" t="s">
        <v>456</v>
      </c>
    </row>
    <row r="53" s="1" customFormat="1" spans="1:21">
      <c r="A53" s="3">
        <v>18292547599</v>
      </c>
      <c r="B53" s="1" t="s">
        <v>600</v>
      </c>
      <c r="C53" s="1" t="s">
        <v>709</v>
      </c>
      <c r="D53" s="1" t="s">
        <v>710</v>
      </c>
      <c r="E53" s="1" t="s">
        <v>711</v>
      </c>
      <c r="F53" s="1" t="s">
        <v>526</v>
      </c>
      <c r="G53" s="1" t="s">
        <v>445</v>
      </c>
      <c r="H53" s="1" t="s">
        <v>446</v>
      </c>
      <c r="I53" s="1" t="s">
        <v>712</v>
      </c>
      <c r="J53" s="1" t="s">
        <v>448</v>
      </c>
      <c r="K53" s="1" t="s">
        <v>712</v>
      </c>
      <c r="L53" s="1" t="s">
        <v>712</v>
      </c>
      <c r="M53" s="1" t="s">
        <v>449</v>
      </c>
      <c r="N53" s="1" t="s">
        <v>449</v>
      </c>
      <c r="O53" s="1" t="s">
        <v>450</v>
      </c>
      <c r="P53" s="1" t="s">
        <v>451</v>
      </c>
      <c r="Q53" s="1" t="s">
        <v>452</v>
      </c>
      <c r="R53" s="1" t="s">
        <v>713</v>
      </c>
      <c r="S53" s="1" t="s">
        <v>454</v>
      </c>
      <c r="T53" s="1" t="s">
        <v>455</v>
      </c>
      <c r="U53" s="1" t="s">
        <v>456</v>
      </c>
    </row>
    <row r="54" s="1" customFormat="1" spans="1:21">
      <c r="A54" s="3">
        <v>18278445826</v>
      </c>
      <c r="B54" s="1" t="s">
        <v>588</v>
      </c>
      <c r="C54" s="1" t="s">
        <v>714</v>
      </c>
      <c r="D54" s="1" t="s">
        <v>715</v>
      </c>
      <c r="E54" s="1" t="s">
        <v>716</v>
      </c>
      <c r="F54" s="1" t="s">
        <v>441</v>
      </c>
      <c r="G54" s="1" t="s">
        <v>445</v>
      </c>
      <c r="H54" s="1" t="s">
        <v>446</v>
      </c>
      <c r="I54" s="1" t="s">
        <v>717</v>
      </c>
      <c r="J54" s="1" t="s">
        <v>448</v>
      </c>
      <c r="K54" s="1" t="s">
        <v>717</v>
      </c>
      <c r="L54" s="1" t="s">
        <v>717</v>
      </c>
      <c r="M54" s="1" t="s">
        <v>449</v>
      </c>
      <c r="N54" s="1" t="s">
        <v>449</v>
      </c>
      <c r="O54" s="1" t="s">
        <v>450</v>
      </c>
      <c r="P54" s="1" t="s">
        <v>451</v>
      </c>
      <c r="Q54" s="1" t="s">
        <v>452</v>
      </c>
      <c r="R54" s="1" t="s">
        <v>718</v>
      </c>
      <c r="S54" s="1" t="s">
        <v>454</v>
      </c>
      <c r="T54" s="1" t="s">
        <v>455</v>
      </c>
      <c r="U54" s="1" t="s">
        <v>456</v>
      </c>
    </row>
    <row r="55" s="1" customFormat="1" spans="1:21">
      <c r="A55" s="3">
        <v>18272307883</v>
      </c>
      <c r="B55" s="1" t="s">
        <v>547</v>
      </c>
      <c r="C55" s="1" t="s">
        <v>719</v>
      </c>
      <c r="D55" s="1" t="s">
        <v>715</v>
      </c>
      <c r="E55" s="1" t="s">
        <v>720</v>
      </c>
      <c r="F55" s="1" t="s">
        <v>487</v>
      </c>
      <c r="G55" s="1" t="s">
        <v>445</v>
      </c>
      <c r="H55" s="1" t="s">
        <v>446</v>
      </c>
      <c r="I55" s="1" t="s">
        <v>721</v>
      </c>
      <c r="J55" s="1" t="s">
        <v>448</v>
      </c>
      <c r="K55" s="1" t="s">
        <v>721</v>
      </c>
      <c r="L55" s="1" t="s">
        <v>721</v>
      </c>
      <c r="M55" s="1" t="s">
        <v>449</v>
      </c>
      <c r="N55" s="1" t="s">
        <v>449</v>
      </c>
      <c r="O55" s="1" t="s">
        <v>450</v>
      </c>
      <c r="P55" s="1" t="s">
        <v>451</v>
      </c>
      <c r="Q55" s="1" t="s">
        <v>452</v>
      </c>
      <c r="R55" s="1" t="s">
        <v>722</v>
      </c>
      <c r="S55" s="1" t="s">
        <v>454</v>
      </c>
      <c r="T55" s="1" t="s">
        <v>455</v>
      </c>
      <c r="U55" s="1" t="s">
        <v>456</v>
      </c>
    </row>
    <row r="56" s="1" customFormat="1" spans="1:21">
      <c r="A56" s="3">
        <v>18241122050</v>
      </c>
      <c r="B56" s="1" t="s">
        <v>646</v>
      </c>
      <c r="C56" s="1" t="s">
        <v>723</v>
      </c>
      <c r="D56" s="1" t="s">
        <v>715</v>
      </c>
      <c r="E56" s="1" t="s">
        <v>724</v>
      </c>
      <c r="F56" s="1" t="s">
        <v>441</v>
      </c>
      <c r="G56" s="1" t="s">
        <v>445</v>
      </c>
      <c r="H56" s="1" t="s">
        <v>446</v>
      </c>
      <c r="I56" s="1" t="s">
        <v>725</v>
      </c>
      <c r="J56" s="1" t="s">
        <v>448</v>
      </c>
      <c r="K56" s="1" t="s">
        <v>725</v>
      </c>
      <c r="L56" s="1" t="s">
        <v>725</v>
      </c>
      <c r="M56" s="1" t="s">
        <v>449</v>
      </c>
      <c r="N56" s="1" t="s">
        <v>449</v>
      </c>
      <c r="O56" s="1" t="s">
        <v>450</v>
      </c>
      <c r="P56" s="1" t="s">
        <v>451</v>
      </c>
      <c r="Q56" s="1" t="s">
        <v>452</v>
      </c>
      <c r="R56" s="1" t="s">
        <v>726</v>
      </c>
      <c r="S56" s="1" t="s">
        <v>454</v>
      </c>
      <c r="T56" s="1" t="s">
        <v>455</v>
      </c>
      <c r="U56" s="1" t="s">
        <v>456</v>
      </c>
    </row>
    <row r="57" s="1" customFormat="1" spans="1:21">
      <c r="A57" s="3">
        <v>18241112187</v>
      </c>
      <c r="B57" s="1" t="s">
        <v>646</v>
      </c>
      <c r="C57" s="1" t="s">
        <v>727</v>
      </c>
      <c r="D57" s="1" t="s">
        <v>715</v>
      </c>
      <c r="E57" s="1" t="s">
        <v>728</v>
      </c>
      <c r="F57" s="1" t="s">
        <v>441</v>
      </c>
      <c r="G57" s="1" t="s">
        <v>445</v>
      </c>
      <c r="H57" s="1" t="s">
        <v>446</v>
      </c>
      <c r="I57" s="1" t="s">
        <v>725</v>
      </c>
      <c r="J57" s="1" t="s">
        <v>448</v>
      </c>
      <c r="K57" s="1" t="s">
        <v>725</v>
      </c>
      <c r="L57" s="1" t="s">
        <v>725</v>
      </c>
      <c r="M57" s="1" t="s">
        <v>449</v>
      </c>
      <c r="N57" s="1" t="s">
        <v>449</v>
      </c>
      <c r="O57" s="1" t="s">
        <v>450</v>
      </c>
      <c r="P57" s="1" t="s">
        <v>451</v>
      </c>
      <c r="Q57" s="1" t="s">
        <v>452</v>
      </c>
      <c r="R57" s="1" t="s">
        <v>729</v>
      </c>
      <c r="S57" s="1" t="s">
        <v>454</v>
      </c>
      <c r="T57" s="1" t="s">
        <v>455</v>
      </c>
      <c r="U57" s="1" t="s">
        <v>456</v>
      </c>
    </row>
    <row r="58" s="1" customFormat="1" spans="1:21">
      <c r="A58" s="3">
        <v>18276944064</v>
      </c>
      <c r="B58" s="1" t="s">
        <v>547</v>
      </c>
      <c r="C58" s="1" t="s">
        <v>730</v>
      </c>
      <c r="D58" s="1" t="s">
        <v>731</v>
      </c>
      <c r="E58" s="1" t="s">
        <v>732</v>
      </c>
      <c r="F58" s="1" t="s">
        <v>526</v>
      </c>
      <c r="G58" s="1" t="s">
        <v>445</v>
      </c>
      <c r="H58" s="1" t="s">
        <v>446</v>
      </c>
      <c r="I58" s="1" t="s">
        <v>733</v>
      </c>
      <c r="J58" s="1" t="s">
        <v>448</v>
      </c>
      <c r="K58" s="1" t="s">
        <v>733</v>
      </c>
      <c r="L58" s="1" t="s">
        <v>733</v>
      </c>
      <c r="M58" s="1" t="s">
        <v>449</v>
      </c>
      <c r="N58" s="1" t="s">
        <v>449</v>
      </c>
      <c r="O58" s="1" t="s">
        <v>450</v>
      </c>
      <c r="P58" s="1" t="s">
        <v>451</v>
      </c>
      <c r="Q58" s="1" t="s">
        <v>452</v>
      </c>
      <c r="R58" s="1" t="s">
        <v>734</v>
      </c>
      <c r="S58" s="1" t="s">
        <v>454</v>
      </c>
      <c r="T58" s="1" t="s">
        <v>455</v>
      </c>
      <c r="U58" s="1" t="s">
        <v>456</v>
      </c>
    </row>
    <row r="59" s="1" customFormat="1" spans="1:21">
      <c r="A59" s="3">
        <v>17925855688</v>
      </c>
      <c r="B59" s="1" t="s">
        <v>735</v>
      </c>
      <c r="C59" s="1" t="s">
        <v>736</v>
      </c>
      <c r="D59" s="1" t="s">
        <v>737</v>
      </c>
      <c r="E59" s="1" t="s">
        <v>738</v>
      </c>
      <c r="F59" s="1" t="s">
        <v>441</v>
      </c>
      <c r="G59" s="1" t="s">
        <v>445</v>
      </c>
      <c r="H59" s="1" t="s">
        <v>446</v>
      </c>
      <c r="I59" s="1" t="s">
        <v>739</v>
      </c>
      <c r="J59" s="1" t="s">
        <v>448</v>
      </c>
      <c r="K59" s="1" t="s">
        <v>739</v>
      </c>
      <c r="L59" s="1" t="s">
        <v>739</v>
      </c>
      <c r="M59" s="1" t="s">
        <v>449</v>
      </c>
      <c r="N59" s="1" t="s">
        <v>449</v>
      </c>
      <c r="O59" s="1" t="s">
        <v>450</v>
      </c>
      <c r="P59" s="1" t="s">
        <v>451</v>
      </c>
      <c r="Q59" s="1" t="s">
        <v>452</v>
      </c>
      <c r="R59" s="1" t="s">
        <v>740</v>
      </c>
      <c r="S59" s="1" t="s">
        <v>454</v>
      </c>
      <c r="T59" s="1" t="s">
        <v>455</v>
      </c>
      <c r="U59" s="1" t="s">
        <v>456</v>
      </c>
    </row>
    <row r="60" s="1" customFormat="1" spans="1:21">
      <c r="A60" s="3">
        <v>17925842585</v>
      </c>
      <c r="B60" s="1" t="s">
        <v>735</v>
      </c>
      <c r="C60" s="1" t="s">
        <v>741</v>
      </c>
      <c r="D60" s="1" t="s">
        <v>737</v>
      </c>
      <c r="E60" s="1" t="s">
        <v>742</v>
      </c>
      <c r="F60" s="1" t="s">
        <v>487</v>
      </c>
      <c r="G60" s="1" t="s">
        <v>445</v>
      </c>
      <c r="H60" s="1" t="s">
        <v>446</v>
      </c>
      <c r="I60" s="1" t="s">
        <v>743</v>
      </c>
      <c r="J60" s="1" t="s">
        <v>448</v>
      </c>
      <c r="K60" s="1" t="s">
        <v>743</v>
      </c>
      <c r="L60" s="1" t="s">
        <v>743</v>
      </c>
      <c r="M60" s="1" t="s">
        <v>449</v>
      </c>
      <c r="N60" s="1" t="s">
        <v>449</v>
      </c>
      <c r="O60" s="1" t="s">
        <v>450</v>
      </c>
      <c r="P60" s="1" t="s">
        <v>451</v>
      </c>
      <c r="Q60" s="1" t="s">
        <v>452</v>
      </c>
      <c r="R60" s="1" t="s">
        <v>744</v>
      </c>
      <c r="S60" s="1" t="s">
        <v>454</v>
      </c>
      <c r="T60" s="1" t="s">
        <v>455</v>
      </c>
      <c r="U60" s="1" t="s">
        <v>456</v>
      </c>
    </row>
    <row r="61" s="1" customFormat="1" spans="1:21">
      <c r="A61" s="3">
        <v>17717744394</v>
      </c>
      <c r="B61" s="1" t="s">
        <v>745</v>
      </c>
      <c r="C61" s="1" t="s">
        <v>746</v>
      </c>
      <c r="D61" s="1" t="s">
        <v>747</v>
      </c>
      <c r="E61" s="1" t="s">
        <v>748</v>
      </c>
      <c r="F61" s="1" t="s">
        <v>441</v>
      </c>
      <c r="G61" s="1" t="s">
        <v>445</v>
      </c>
      <c r="H61" s="1" t="s">
        <v>446</v>
      </c>
      <c r="I61" s="1" t="s">
        <v>749</v>
      </c>
      <c r="J61" s="1" t="s">
        <v>448</v>
      </c>
      <c r="K61" s="1" t="s">
        <v>749</v>
      </c>
      <c r="L61" s="1" t="s">
        <v>749</v>
      </c>
      <c r="M61" s="1" t="s">
        <v>449</v>
      </c>
      <c r="N61" s="1" t="s">
        <v>449</v>
      </c>
      <c r="O61" s="1" t="s">
        <v>450</v>
      </c>
      <c r="P61" s="1" t="s">
        <v>451</v>
      </c>
      <c r="Q61" s="1" t="s">
        <v>452</v>
      </c>
      <c r="R61" s="1" t="s">
        <v>750</v>
      </c>
      <c r="S61" s="1" t="s">
        <v>454</v>
      </c>
      <c r="T61" s="1" t="s">
        <v>455</v>
      </c>
      <c r="U61" s="1" t="s">
        <v>456</v>
      </c>
    </row>
    <row r="62" s="1" customFormat="1" spans="1:21">
      <c r="A62" s="3">
        <v>17706761453</v>
      </c>
      <c r="B62" s="1" t="s">
        <v>751</v>
      </c>
      <c r="C62" s="1" t="s">
        <v>752</v>
      </c>
      <c r="D62" s="1" t="s">
        <v>747</v>
      </c>
      <c r="E62" s="1" t="s">
        <v>753</v>
      </c>
      <c r="F62" s="1" t="s">
        <v>487</v>
      </c>
      <c r="G62" s="1" t="s">
        <v>445</v>
      </c>
      <c r="H62" s="1" t="s">
        <v>446</v>
      </c>
      <c r="I62" s="1" t="s">
        <v>754</v>
      </c>
      <c r="J62" s="1" t="s">
        <v>448</v>
      </c>
      <c r="K62" s="1" t="s">
        <v>754</v>
      </c>
      <c r="L62" s="1" t="s">
        <v>754</v>
      </c>
      <c r="M62" s="1" t="s">
        <v>449</v>
      </c>
      <c r="N62" s="1" t="s">
        <v>449</v>
      </c>
      <c r="O62" s="1" t="s">
        <v>450</v>
      </c>
      <c r="P62" s="1" t="s">
        <v>451</v>
      </c>
      <c r="Q62" s="1" t="s">
        <v>452</v>
      </c>
      <c r="R62" s="1" t="s">
        <v>755</v>
      </c>
      <c r="S62" s="1" t="s">
        <v>454</v>
      </c>
      <c r="T62" s="1" t="s">
        <v>455</v>
      </c>
      <c r="U62" s="1" t="s">
        <v>456</v>
      </c>
    </row>
    <row r="63" s="1" customFormat="1" spans="1:21">
      <c r="A63" s="3">
        <v>17894929532</v>
      </c>
      <c r="B63" s="1" t="s">
        <v>756</v>
      </c>
      <c r="C63" s="1" t="s">
        <v>757</v>
      </c>
      <c r="D63" s="1" t="s">
        <v>758</v>
      </c>
      <c r="E63" s="1" t="s">
        <v>759</v>
      </c>
      <c r="F63" s="1" t="s">
        <v>526</v>
      </c>
      <c r="G63" s="1" t="s">
        <v>445</v>
      </c>
      <c r="H63" s="1" t="s">
        <v>446</v>
      </c>
      <c r="I63" s="1" t="s">
        <v>760</v>
      </c>
      <c r="J63" s="1" t="s">
        <v>448</v>
      </c>
      <c r="K63" s="1" t="s">
        <v>760</v>
      </c>
      <c r="L63" s="1" t="s">
        <v>760</v>
      </c>
      <c r="M63" s="1" t="s">
        <v>449</v>
      </c>
      <c r="N63" s="1" t="s">
        <v>449</v>
      </c>
      <c r="O63" s="1" t="s">
        <v>450</v>
      </c>
      <c r="P63" s="1" t="s">
        <v>451</v>
      </c>
      <c r="Q63" s="1" t="s">
        <v>452</v>
      </c>
      <c r="R63" s="1" t="s">
        <v>761</v>
      </c>
      <c r="S63" s="1" t="s">
        <v>454</v>
      </c>
      <c r="T63" s="1" t="s">
        <v>455</v>
      </c>
      <c r="U63" s="1" t="s">
        <v>456</v>
      </c>
    </row>
    <row r="64" s="1" customFormat="1" spans="1:21">
      <c r="A64" s="3">
        <v>17868842088</v>
      </c>
      <c r="B64" s="1" t="s">
        <v>762</v>
      </c>
      <c r="C64" s="1" t="s">
        <v>763</v>
      </c>
      <c r="D64" s="1" t="s">
        <v>758</v>
      </c>
      <c r="E64" s="1" t="s">
        <v>764</v>
      </c>
      <c r="F64" s="1" t="s">
        <v>537</v>
      </c>
      <c r="G64" s="1" t="s">
        <v>445</v>
      </c>
      <c r="H64" s="1" t="s">
        <v>446</v>
      </c>
      <c r="I64" s="1" t="s">
        <v>765</v>
      </c>
      <c r="J64" s="1" t="s">
        <v>448</v>
      </c>
      <c r="K64" s="1" t="s">
        <v>765</v>
      </c>
      <c r="L64" s="1" t="s">
        <v>765</v>
      </c>
      <c r="M64" s="1" t="s">
        <v>449</v>
      </c>
      <c r="N64" s="1" t="s">
        <v>449</v>
      </c>
      <c r="O64" s="1" t="s">
        <v>450</v>
      </c>
      <c r="P64" s="1" t="s">
        <v>451</v>
      </c>
      <c r="Q64" s="1" t="s">
        <v>452</v>
      </c>
      <c r="R64" s="1" t="s">
        <v>766</v>
      </c>
      <c r="S64" s="1" t="s">
        <v>454</v>
      </c>
      <c r="T64" s="1" t="s">
        <v>455</v>
      </c>
      <c r="U64" s="1" t="s">
        <v>456</v>
      </c>
    </row>
    <row r="65" s="1" customFormat="1" spans="1:21">
      <c r="A65" s="3">
        <v>17977641652</v>
      </c>
      <c r="B65" s="1" t="s">
        <v>767</v>
      </c>
      <c r="C65" s="1" t="s">
        <v>768</v>
      </c>
      <c r="D65" s="1" t="s">
        <v>758</v>
      </c>
      <c r="E65" s="1" t="s">
        <v>769</v>
      </c>
      <c r="F65" s="1" t="s">
        <v>487</v>
      </c>
      <c r="G65" s="1" t="s">
        <v>445</v>
      </c>
      <c r="H65" s="1" t="s">
        <v>446</v>
      </c>
      <c r="I65" s="1" t="s">
        <v>770</v>
      </c>
      <c r="J65" s="1" t="s">
        <v>448</v>
      </c>
      <c r="K65" s="1" t="s">
        <v>770</v>
      </c>
      <c r="L65" s="1" t="s">
        <v>770</v>
      </c>
      <c r="M65" s="1" t="s">
        <v>449</v>
      </c>
      <c r="N65" s="1" t="s">
        <v>449</v>
      </c>
      <c r="O65" s="1" t="s">
        <v>450</v>
      </c>
      <c r="P65" s="1" t="s">
        <v>451</v>
      </c>
      <c r="Q65" s="1" t="s">
        <v>452</v>
      </c>
      <c r="R65" s="1" t="s">
        <v>771</v>
      </c>
      <c r="S65" s="1" t="s">
        <v>454</v>
      </c>
      <c r="T65" s="1" t="s">
        <v>455</v>
      </c>
      <c r="U65" s="1" t="s">
        <v>456</v>
      </c>
    </row>
    <row r="66" s="1" customFormat="1" spans="1:21">
      <c r="A66" s="3">
        <v>17855831135</v>
      </c>
      <c r="B66" s="1" t="s">
        <v>772</v>
      </c>
      <c r="C66" s="1" t="s">
        <v>773</v>
      </c>
      <c r="D66" s="1" t="s">
        <v>774</v>
      </c>
      <c r="E66" s="1" t="s">
        <v>775</v>
      </c>
      <c r="F66" s="1" t="s">
        <v>487</v>
      </c>
      <c r="G66" s="1" t="s">
        <v>445</v>
      </c>
      <c r="H66" s="1" t="s">
        <v>446</v>
      </c>
      <c r="I66" s="1" t="s">
        <v>776</v>
      </c>
      <c r="J66" s="1" t="s">
        <v>448</v>
      </c>
      <c r="K66" s="1" t="s">
        <v>776</v>
      </c>
      <c r="L66" s="1" t="s">
        <v>776</v>
      </c>
      <c r="M66" s="1" t="s">
        <v>449</v>
      </c>
      <c r="N66" s="1" t="s">
        <v>449</v>
      </c>
      <c r="O66" s="1" t="s">
        <v>450</v>
      </c>
      <c r="P66" s="1" t="s">
        <v>451</v>
      </c>
      <c r="Q66" s="1" t="s">
        <v>452</v>
      </c>
      <c r="R66" s="1" t="s">
        <v>777</v>
      </c>
      <c r="S66" s="1" t="s">
        <v>454</v>
      </c>
      <c r="T66" s="1" t="s">
        <v>455</v>
      </c>
      <c r="U66" s="1" t="s">
        <v>456</v>
      </c>
    </row>
    <row r="67" s="1" customFormat="1" spans="1:21">
      <c r="A67" s="3">
        <v>18108689372</v>
      </c>
      <c r="B67" s="1" t="s">
        <v>778</v>
      </c>
      <c r="C67" s="1" t="s">
        <v>779</v>
      </c>
      <c r="D67" s="1" t="s">
        <v>780</v>
      </c>
      <c r="E67" s="1" t="s">
        <v>781</v>
      </c>
      <c r="F67" s="1" t="s">
        <v>441</v>
      </c>
      <c r="G67" s="1" t="s">
        <v>445</v>
      </c>
      <c r="H67" s="1" t="s">
        <v>446</v>
      </c>
      <c r="I67" s="1" t="s">
        <v>782</v>
      </c>
      <c r="J67" s="1" t="s">
        <v>448</v>
      </c>
      <c r="K67" s="1" t="s">
        <v>782</v>
      </c>
      <c r="L67" s="1" t="s">
        <v>782</v>
      </c>
      <c r="M67" s="1" t="s">
        <v>449</v>
      </c>
      <c r="N67" s="1" t="s">
        <v>449</v>
      </c>
      <c r="O67" s="1" t="s">
        <v>450</v>
      </c>
      <c r="P67" s="1" t="s">
        <v>451</v>
      </c>
      <c r="Q67" s="1" t="s">
        <v>452</v>
      </c>
      <c r="R67" s="1" t="s">
        <v>783</v>
      </c>
      <c r="S67" s="1" t="s">
        <v>454</v>
      </c>
      <c r="T67" s="1" t="s">
        <v>455</v>
      </c>
      <c r="U67" s="1" t="s">
        <v>456</v>
      </c>
    </row>
    <row r="68" s="1" customFormat="1" spans="1:21">
      <c r="A68" s="1" t="s">
        <v>784</v>
      </c>
      <c r="B68" s="1" t="s">
        <v>785</v>
      </c>
      <c r="C68" s="1" t="s">
        <v>786</v>
      </c>
      <c r="D68" s="1" t="s">
        <v>787</v>
      </c>
      <c r="E68" s="1" t="s">
        <v>788</v>
      </c>
      <c r="F68" s="1" t="s">
        <v>487</v>
      </c>
      <c r="G68" s="1" t="s">
        <v>445</v>
      </c>
      <c r="H68" s="1" t="s">
        <v>446</v>
      </c>
      <c r="I68" s="1" t="s">
        <v>450</v>
      </c>
      <c r="J68" s="1" t="s">
        <v>448</v>
      </c>
      <c r="K68" s="1" t="s">
        <v>450</v>
      </c>
      <c r="L68" s="1" t="s">
        <v>450</v>
      </c>
      <c r="M68" s="1" t="s">
        <v>449</v>
      </c>
      <c r="N68" s="1" t="s">
        <v>449</v>
      </c>
      <c r="O68" s="1" t="s">
        <v>450</v>
      </c>
      <c r="P68" s="1" t="s">
        <v>451</v>
      </c>
      <c r="Q68" s="1" t="s">
        <v>452</v>
      </c>
      <c r="R68" s="1" t="s">
        <v>789</v>
      </c>
      <c r="S68" s="1" t="s">
        <v>454</v>
      </c>
      <c r="T68" s="1" t="s">
        <v>455</v>
      </c>
      <c r="U68" s="1" t="s">
        <v>456</v>
      </c>
    </row>
    <row r="69" s="1" customFormat="1" spans="1:21">
      <c r="A69" s="3">
        <v>17874789216</v>
      </c>
      <c r="B69" s="1" t="s">
        <v>790</v>
      </c>
      <c r="C69" s="1" t="s">
        <v>791</v>
      </c>
      <c r="D69" s="1" t="s">
        <v>787</v>
      </c>
      <c r="E69" s="1" t="s">
        <v>788</v>
      </c>
      <c r="F69" s="1" t="s">
        <v>487</v>
      </c>
      <c r="G69" s="1" t="s">
        <v>445</v>
      </c>
      <c r="H69" s="1" t="s">
        <v>446</v>
      </c>
      <c r="I69" s="1" t="s">
        <v>792</v>
      </c>
      <c r="J69" s="1" t="s">
        <v>448</v>
      </c>
      <c r="K69" s="1" t="s">
        <v>792</v>
      </c>
      <c r="L69" s="1" t="s">
        <v>792</v>
      </c>
      <c r="M69" s="1" t="s">
        <v>449</v>
      </c>
      <c r="N69" s="1" t="s">
        <v>449</v>
      </c>
      <c r="O69" s="1" t="s">
        <v>450</v>
      </c>
      <c r="P69" s="1" t="s">
        <v>451</v>
      </c>
      <c r="Q69" s="1" t="s">
        <v>452</v>
      </c>
      <c r="R69" s="1" t="s">
        <v>793</v>
      </c>
      <c r="S69" s="1" t="s">
        <v>454</v>
      </c>
      <c r="T69" s="1" t="s">
        <v>455</v>
      </c>
      <c r="U69" s="1" t="s">
        <v>456</v>
      </c>
    </row>
    <row r="70" s="1" customFormat="1" spans="1:21">
      <c r="A70" s="3">
        <v>17945921301</v>
      </c>
      <c r="B70" s="1" t="s">
        <v>794</v>
      </c>
      <c r="C70" s="1" t="s">
        <v>795</v>
      </c>
      <c r="D70" s="1" t="s">
        <v>796</v>
      </c>
      <c r="E70" s="1" t="s">
        <v>797</v>
      </c>
      <c r="F70" s="1" t="s">
        <v>537</v>
      </c>
      <c r="G70" s="1" t="s">
        <v>445</v>
      </c>
      <c r="H70" s="1" t="s">
        <v>446</v>
      </c>
      <c r="I70" s="1" t="s">
        <v>798</v>
      </c>
      <c r="J70" s="1" t="s">
        <v>448</v>
      </c>
      <c r="K70" s="1" t="s">
        <v>798</v>
      </c>
      <c r="L70" s="1" t="s">
        <v>798</v>
      </c>
      <c r="M70" s="1" t="s">
        <v>449</v>
      </c>
      <c r="N70" s="1" t="s">
        <v>449</v>
      </c>
      <c r="O70" s="1" t="s">
        <v>450</v>
      </c>
      <c r="P70" s="1" t="s">
        <v>451</v>
      </c>
      <c r="Q70" s="1" t="s">
        <v>452</v>
      </c>
      <c r="R70" s="1" t="s">
        <v>799</v>
      </c>
      <c r="S70" s="1" t="s">
        <v>454</v>
      </c>
      <c r="T70" s="1" t="s">
        <v>455</v>
      </c>
      <c r="U70" s="1" t="s">
        <v>456</v>
      </c>
    </row>
    <row r="71" s="1" customFormat="1" spans="1:21">
      <c r="A71" s="3">
        <v>18115592965</v>
      </c>
      <c r="B71" s="1" t="s">
        <v>553</v>
      </c>
      <c r="C71" s="1" t="s">
        <v>800</v>
      </c>
      <c r="D71" s="1" t="s">
        <v>801</v>
      </c>
      <c r="E71" s="1" t="s">
        <v>802</v>
      </c>
      <c r="F71" s="1" t="s">
        <v>441</v>
      </c>
      <c r="G71" s="1" t="s">
        <v>445</v>
      </c>
      <c r="H71" s="1" t="s">
        <v>446</v>
      </c>
      <c r="I71" s="1" t="s">
        <v>765</v>
      </c>
      <c r="J71" s="1" t="s">
        <v>448</v>
      </c>
      <c r="K71" s="1" t="s">
        <v>765</v>
      </c>
      <c r="L71" s="1" t="s">
        <v>765</v>
      </c>
      <c r="M71" s="1" t="s">
        <v>449</v>
      </c>
      <c r="N71" s="1" t="s">
        <v>449</v>
      </c>
      <c r="O71" s="1" t="s">
        <v>450</v>
      </c>
      <c r="P71" s="1" t="s">
        <v>451</v>
      </c>
      <c r="Q71" s="1" t="s">
        <v>452</v>
      </c>
      <c r="R71" s="1" t="s">
        <v>803</v>
      </c>
      <c r="S71" s="1" t="s">
        <v>454</v>
      </c>
      <c r="T71" s="1" t="s">
        <v>455</v>
      </c>
      <c r="U71" s="1" t="s">
        <v>456</v>
      </c>
    </row>
    <row r="72" s="1" customFormat="1" spans="1:21">
      <c r="A72" s="3">
        <v>18104311383</v>
      </c>
      <c r="B72" s="1" t="s">
        <v>804</v>
      </c>
      <c r="C72" s="1" t="s">
        <v>805</v>
      </c>
      <c r="D72" s="1" t="s">
        <v>710</v>
      </c>
      <c r="E72" s="1" t="s">
        <v>806</v>
      </c>
      <c r="F72" s="1" t="s">
        <v>441</v>
      </c>
      <c r="G72" s="1" t="s">
        <v>445</v>
      </c>
      <c r="H72" s="1" t="s">
        <v>446</v>
      </c>
      <c r="I72" s="1" t="s">
        <v>807</v>
      </c>
      <c r="J72" s="1" t="s">
        <v>448</v>
      </c>
      <c r="K72" s="1" t="s">
        <v>807</v>
      </c>
      <c r="L72" s="1" t="s">
        <v>807</v>
      </c>
      <c r="M72" s="1" t="s">
        <v>449</v>
      </c>
      <c r="N72" s="1" t="s">
        <v>449</v>
      </c>
      <c r="O72" s="1" t="s">
        <v>450</v>
      </c>
      <c r="P72" s="1" t="s">
        <v>451</v>
      </c>
      <c r="Q72" s="1" t="s">
        <v>452</v>
      </c>
      <c r="R72" s="1" t="s">
        <v>808</v>
      </c>
      <c r="S72" s="1" t="s">
        <v>454</v>
      </c>
      <c r="T72" s="1" t="s">
        <v>455</v>
      </c>
      <c r="U72" s="1" t="s">
        <v>456</v>
      </c>
    </row>
    <row r="73" s="1" customFormat="1" spans="1:21">
      <c r="A73" s="3">
        <v>18069482467</v>
      </c>
      <c r="B73" s="1" t="s">
        <v>809</v>
      </c>
      <c r="C73" s="1" t="s">
        <v>810</v>
      </c>
      <c r="D73" s="1" t="s">
        <v>811</v>
      </c>
      <c r="E73" s="1" t="s">
        <v>812</v>
      </c>
      <c r="F73" s="1" t="s">
        <v>537</v>
      </c>
      <c r="G73" s="1" t="s">
        <v>445</v>
      </c>
      <c r="H73" s="1" t="s">
        <v>446</v>
      </c>
      <c r="I73" s="1" t="s">
        <v>813</v>
      </c>
      <c r="J73" s="1" t="s">
        <v>448</v>
      </c>
      <c r="K73" s="1" t="s">
        <v>813</v>
      </c>
      <c r="L73" s="1" t="s">
        <v>813</v>
      </c>
      <c r="M73" s="1" t="s">
        <v>449</v>
      </c>
      <c r="N73" s="1" t="s">
        <v>449</v>
      </c>
      <c r="O73" s="1" t="s">
        <v>450</v>
      </c>
      <c r="P73" s="1" t="s">
        <v>451</v>
      </c>
      <c r="Q73" s="1" t="s">
        <v>452</v>
      </c>
      <c r="R73" s="1" t="s">
        <v>814</v>
      </c>
      <c r="S73" s="1" t="s">
        <v>454</v>
      </c>
      <c r="T73" s="1" t="s">
        <v>455</v>
      </c>
      <c r="U73" s="1" t="s">
        <v>456</v>
      </c>
    </row>
    <row r="74" s="1" customFormat="1" spans="1:21">
      <c r="A74" s="3">
        <v>17906590137</v>
      </c>
      <c r="B74" s="1" t="s">
        <v>815</v>
      </c>
      <c r="C74" s="1" t="s">
        <v>816</v>
      </c>
      <c r="D74" s="1" t="s">
        <v>817</v>
      </c>
      <c r="E74" s="1" t="s">
        <v>818</v>
      </c>
      <c r="F74" s="1" t="s">
        <v>487</v>
      </c>
      <c r="G74" s="1" t="s">
        <v>445</v>
      </c>
      <c r="H74" s="1" t="s">
        <v>446</v>
      </c>
      <c r="I74" s="1" t="s">
        <v>819</v>
      </c>
      <c r="J74" s="1" t="s">
        <v>448</v>
      </c>
      <c r="K74" s="1" t="s">
        <v>819</v>
      </c>
      <c r="L74" s="1" t="s">
        <v>819</v>
      </c>
      <c r="M74" s="1" t="s">
        <v>449</v>
      </c>
      <c r="N74" s="1" t="s">
        <v>449</v>
      </c>
      <c r="O74" s="1" t="s">
        <v>450</v>
      </c>
      <c r="P74" s="1" t="s">
        <v>451</v>
      </c>
      <c r="Q74" s="1" t="s">
        <v>452</v>
      </c>
      <c r="R74" s="1" t="s">
        <v>820</v>
      </c>
      <c r="S74" s="1" t="s">
        <v>454</v>
      </c>
      <c r="T74" s="1" t="s">
        <v>455</v>
      </c>
      <c r="U74" s="1" t="s">
        <v>456</v>
      </c>
    </row>
    <row r="75" s="1" customFormat="1" spans="1:21">
      <c r="A75" s="1" t="s">
        <v>821</v>
      </c>
      <c r="B75" s="1" t="s">
        <v>822</v>
      </c>
      <c r="C75" s="1" t="s">
        <v>823</v>
      </c>
      <c r="D75" s="1" t="s">
        <v>817</v>
      </c>
      <c r="E75" s="1" t="s">
        <v>818</v>
      </c>
      <c r="F75" s="1" t="s">
        <v>487</v>
      </c>
      <c r="G75" s="1" t="s">
        <v>445</v>
      </c>
      <c r="H75" s="1" t="s">
        <v>446</v>
      </c>
      <c r="I75" s="1" t="s">
        <v>450</v>
      </c>
      <c r="J75" s="1" t="s">
        <v>448</v>
      </c>
      <c r="K75" s="1" t="s">
        <v>450</v>
      </c>
      <c r="L75" s="1" t="s">
        <v>450</v>
      </c>
      <c r="M75" s="1" t="s">
        <v>449</v>
      </c>
      <c r="N75" s="1" t="s">
        <v>449</v>
      </c>
      <c r="O75" s="1" t="s">
        <v>450</v>
      </c>
      <c r="P75" s="1" t="s">
        <v>451</v>
      </c>
      <c r="Q75" s="1" t="s">
        <v>452</v>
      </c>
      <c r="R75" s="1" t="s">
        <v>824</v>
      </c>
      <c r="S75" s="1" t="s">
        <v>454</v>
      </c>
      <c r="T75" s="1" t="s">
        <v>455</v>
      </c>
      <c r="U75" s="1" t="s">
        <v>456</v>
      </c>
    </row>
    <row r="76" s="1" customFormat="1" spans="1:21">
      <c r="A76" s="1" t="s">
        <v>825</v>
      </c>
      <c r="B76" s="1" t="s">
        <v>822</v>
      </c>
      <c r="C76" s="1" t="s">
        <v>826</v>
      </c>
      <c r="D76" s="1" t="s">
        <v>817</v>
      </c>
      <c r="E76" s="1" t="s">
        <v>818</v>
      </c>
      <c r="F76" s="1" t="s">
        <v>487</v>
      </c>
      <c r="G76" s="1" t="s">
        <v>445</v>
      </c>
      <c r="H76" s="1" t="s">
        <v>446</v>
      </c>
      <c r="I76" s="1" t="s">
        <v>450</v>
      </c>
      <c r="J76" s="1" t="s">
        <v>448</v>
      </c>
      <c r="K76" s="1" t="s">
        <v>450</v>
      </c>
      <c r="L76" s="1" t="s">
        <v>450</v>
      </c>
      <c r="M76" s="1" t="s">
        <v>449</v>
      </c>
      <c r="N76" s="1" t="s">
        <v>449</v>
      </c>
      <c r="O76" s="1" t="s">
        <v>450</v>
      </c>
      <c r="P76" s="1" t="s">
        <v>451</v>
      </c>
      <c r="Q76" s="1" t="s">
        <v>452</v>
      </c>
      <c r="R76" s="1" t="s">
        <v>827</v>
      </c>
      <c r="S76" s="1" t="s">
        <v>454</v>
      </c>
      <c r="T76" s="1" t="s">
        <v>455</v>
      </c>
      <c r="U76" s="1" t="s">
        <v>456</v>
      </c>
    </row>
    <row r="77" s="1" customFormat="1" spans="1:21">
      <c r="A77" s="3">
        <v>17947985692</v>
      </c>
      <c r="B77" s="1" t="s">
        <v>794</v>
      </c>
      <c r="C77" s="1" t="s">
        <v>828</v>
      </c>
      <c r="D77" s="1" t="s">
        <v>829</v>
      </c>
      <c r="E77" s="1" t="s">
        <v>830</v>
      </c>
      <c r="F77" s="1" t="s">
        <v>588</v>
      </c>
      <c r="G77" s="1" t="s">
        <v>445</v>
      </c>
      <c r="H77" s="1" t="s">
        <v>446</v>
      </c>
      <c r="I77" s="1" t="s">
        <v>831</v>
      </c>
      <c r="J77" s="1" t="s">
        <v>448</v>
      </c>
      <c r="K77" s="1" t="s">
        <v>831</v>
      </c>
      <c r="L77" s="1" t="s">
        <v>832</v>
      </c>
      <c r="M77" s="1" t="s">
        <v>833</v>
      </c>
      <c r="N77" s="1" t="s">
        <v>833</v>
      </c>
      <c r="O77" s="1" t="s">
        <v>450</v>
      </c>
      <c r="P77" s="1" t="s">
        <v>451</v>
      </c>
      <c r="Q77" s="1" t="s">
        <v>452</v>
      </c>
      <c r="R77" s="1" t="s">
        <v>834</v>
      </c>
      <c r="S77" s="1" t="s">
        <v>454</v>
      </c>
      <c r="T77" s="1" t="s">
        <v>455</v>
      </c>
      <c r="U77" s="1" t="s">
        <v>456</v>
      </c>
    </row>
    <row r="78" s="1" customFormat="1" spans="1:21">
      <c r="A78" s="3">
        <v>18108526691</v>
      </c>
      <c r="B78" s="1" t="s">
        <v>778</v>
      </c>
      <c r="C78" s="1" t="s">
        <v>835</v>
      </c>
      <c r="D78" s="1" t="s">
        <v>836</v>
      </c>
      <c r="E78" s="1" t="s">
        <v>837</v>
      </c>
      <c r="F78" s="1" t="s">
        <v>487</v>
      </c>
      <c r="G78" s="1" t="s">
        <v>445</v>
      </c>
      <c r="H78" s="1" t="s">
        <v>446</v>
      </c>
      <c r="I78" s="1" t="s">
        <v>838</v>
      </c>
      <c r="J78" s="1" t="s">
        <v>448</v>
      </c>
      <c r="K78" s="1" t="s">
        <v>838</v>
      </c>
      <c r="L78" s="1" t="s">
        <v>838</v>
      </c>
      <c r="M78" s="1" t="s">
        <v>449</v>
      </c>
      <c r="N78" s="1" t="s">
        <v>449</v>
      </c>
      <c r="O78" s="1" t="s">
        <v>450</v>
      </c>
      <c r="P78" s="1" t="s">
        <v>451</v>
      </c>
      <c r="Q78" s="1" t="s">
        <v>452</v>
      </c>
      <c r="R78" s="1" t="s">
        <v>839</v>
      </c>
      <c r="S78" s="1" t="s">
        <v>454</v>
      </c>
      <c r="T78" s="1" t="s">
        <v>455</v>
      </c>
      <c r="U78" s="1" t="s">
        <v>456</v>
      </c>
    </row>
    <row r="79" s="1" customFormat="1" spans="1:21">
      <c r="A79" s="3">
        <v>18084458028</v>
      </c>
      <c r="B79" s="1" t="s">
        <v>840</v>
      </c>
      <c r="C79" s="1" t="s">
        <v>841</v>
      </c>
      <c r="D79" s="1" t="s">
        <v>842</v>
      </c>
      <c r="E79" s="1" t="s">
        <v>843</v>
      </c>
      <c r="F79" s="1" t="s">
        <v>487</v>
      </c>
      <c r="G79" s="1" t="s">
        <v>445</v>
      </c>
      <c r="H79" s="1" t="s">
        <v>446</v>
      </c>
      <c r="I79" s="1" t="s">
        <v>844</v>
      </c>
      <c r="J79" s="1" t="s">
        <v>448</v>
      </c>
      <c r="K79" s="1" t="s">
        <v>844</v>
      </c>
      <c r="L79" s="1" t="s">
        <v>844</v>
      </c>
      <c r="M79" s="1" t="s">
        <v>449</v>
      </c>
      <c r="N79" s="1" t="s">
        <v>449</v>
      </c>
      <c r="O79" s="1" t="s">
        <v>450</v>
      </c>
      <c r="P79" s="1" t="s">
        <v>451</v>
      </c>
      <c r="Q79" s="1" t="s">
        <v>452</v>
      </c>
      <c r="R79" s="1" t="s">
        <v>845</v>
      </c>
      <c r="S79" s="1" t="s">
        <v>454</v>
      </c>
      <c r="T79" s="1" t="s">
        <v>455</v>
      </c>
      <c r="U79" s="1" t="s">
        <v>456</v>
      </c>
    </row>
    <row r="80" s="1" customFormat="1" spans="1:21">
      <c r="A80" s="3">
        <v>17862419136</v>
      </c>
      <c r="B80" s="1" t="s">
        <v>846</v>
      </c>
      <c r="C80" s="1" t="s">
        <v>847</v>
      </c>
      <c r="D80" s="1" t="s">
        <v>842</v>
      </c>
      <c r="E80" s="1" t="s">
        <v>848</v>
      </c>
      <c r="F80" s="1" t="s">
        <v>487</v>
      </c>
      <c r="G80" s="1" t="s">
        <v>445</v>
      </c>
      <c r="H80" s="1" t="s">
        <v>446</v>
      </c>
      <c r="I80" s="1" t="s">
        <v>849</v>
      </c>
      <c r="J80" s="1" t="s">
        <v>448</v>
      </c>
      <c r="K80" s="1" t="s">
        <v>849</v>
      </c>
      <c r="L80" s="1" t="s">
        <v>849</v>
      </c>
      <c r="M80" s="1" t="s">
        <v>449</v>
      </c>
      <c r="N80" s="1" t="s">
        <v>449</v>
      </c>
      <c r="O80" s="1" t="s">
        <v>450</v>
      </c>
      <c r="P80" s="1" t="s">
        <v>451</v>
      </c>
      <c r="Q80" s="1" t="s">
        <v>452</v>
      </c>
      <c r="R80" s="1" t="s">
        <v>850</v>
      </c>
      <c r="S80" s="1" t="s">
        <v>454</v>
      </c>
      <c r="T80" s="1" t="s">
        <v>455</v>
      </c>
      <c r="U80" s="1" t="s">
        <v>456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2022-07-14T01:44:00Z</dcterms:created>
  <dcterms:modified xsi:type="dcterms:W3CDTF">2022-07-14T02:01:35Z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F1A67F27CC074D18A3B33500CFC6A19C</vt:lpwstr>
  </property>
  <property fmtid="{D5CDD505-2E9C-101B-9397-08002B2CF9AE}" pid="3" name="KSOProductBuildVer">
    <vt:lpwstr>2052-11.1.0.11830</vt:lpwstr>
  </property>
</Properties>
</file>