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<sst xmlns="http://schemas.openxmlformats.org/spreadsheetml/2006/main" count="1712" uniqueCount="466">
  <si>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</si>
  <si>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</si>
  <si>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</si>
  <si>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</si>
  <si>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</si>
  <si>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</si>
  <si>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</si>
  <si>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</si>
  <si>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</si>
  <si>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</si>
  <si>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</si>
  <si>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</si>
  <si>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</si>
  <si>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</si>
  <si>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</si>
  <si>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</si>
  <si>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</si>
  <si>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</si>
  <si>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</si>
  <si>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</si>
  <si>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</si>
  <si>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</si>
  <si>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</si>
  <si>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</si>
  <si>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</si>
  <si>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18145201623	</t>
  </si>
  <si>
    <t>Ctrip</t>
  </si>
  <si>
    <t>正常</t>
  </si>
  <si>
    <t>[台南]台南台糖长荣酒店(Evergreen Plaza Hotel Tainan)(82340190)</t>
  </si>
  <si>
    <t>豪华大床房&lt;2人入住&gt;</t>
  </si>
  <si>
    <t>CNY</t>
  </si>
  <si>
    <t>SU/WENCHIEH</t>
  </si>
  <si>
    <t>CA13744220714CNY</t>
  </si>
  <si>
    <t>未提现</t>
  </si>
  <si>
    <t>携程开票</t>
  </si>
  <si>
    <t xml:space="preserve">	</t>
  </si>
  <si>
    <t xml:space="preserve">R2213375	</t>
  </si>
  <si>
    <t xml:space="preserve">18188060604	</t>
  </si>
  <si>
    <t>[澳门]澳门励庭海景酒店(Harbourview Hotel)(93869516)</t>
  </si>
  <si>
    <t>标准房&lt;至多8间&gt;&lt;2人入住&gt;</t>
  </si>
  <si>
    <t>chan/kai yiu</t>
  </si>
  <si>
    <t>取消</t>
  </si>
  <si>
    <t xml:space="preserve">18199163335	</t>
  </si>
  <si>
    <t>[广州]广州壹96精品公寓(94909062)</t>
  </si>
  <si>
    <t>简约大床房&lt;至多8间&gt;&lt;2人入住&gt;</t>
  </si>
  <si>
    <t>陈欢淇</t>
  </si>
  <si>
    <t xml:space="preserve">报名字	</t>
  </si>
  <si>
    <t xml:space="preserve">18202426152	</t>
  </si>
  <si>
    <t>[合肥]贝壳酒店(合肥滨湖会展中心店)(80894933)</t>
  </si>
  <si>
    <t>1.5米时尚大床房&lt;至多8间&gt;&lt;2人入住&gt;&lt;早餐&gt;</t>
  </si>
  <si>
    <t>李化明</t>
  </si>
  <si>
    <t xml:space="preserve">18205372468	</t>
  </si>
  <si>
    <t>[香港]香港富荟上环酒店(iclub Sheung Wan Hotel)(83901344)</t>
  </si>
  <si>
    <t>尊荟&lt;至多8间&gt;&lt;2人入住&gt;</t>
  </si>
  <si>
    <t>Wang/Xin</t>
  </si>
  <si>
    <t xml:space="preserve">10340005	</t>
  </si>
  <si>
    <t xml:space="preserve">18210010823	</t>
  </si>
  <si>
    <t>[广州]莱客精品公寓（广州中山医东山口地铁站店）(85538967)</t>
  </si>
  <si>
    <t>花季主题单床房&lt;至多8间&gt;&lt;2人入住&gt;</t>
  </si>
  <si>
    <t>陈敏静</t>
  </si>
  <si>
    <t xml:space="preserve">18210396651	</t>
  </si>
  <si>
    <t>[null](92787337)</t>
  </si>
  <si>
    <t xml:space="preserve">18210565174	</t>
  </si>
  <si>
    <t>[北京]北京天隆园宾馆(94910061)</t>
  </si>
  <si>
    <t>标准大床房&lt;至多8间&gt;&lt;2人入住&gt;</t>
  </si>
  <si>
    <t>刘焱婷</t>
  </si>
  <si>
    <t xml:space="preserve">18211020733	</t>
  </si>
  <si>
    <t>[蚌埠]格林豪泰快捷酒店(蚌埠淮上区政府店)(80246391)</t>
  </si>
  <si>
    <t>观景1.5m大床房&lt;至多8间&gt;&lt;2人入住&gt;</t>
  </si>
  <si>
    <t>唐林</t>
  </si>
  <si>
    <t xml:space="preserve">(GRT)77183943;	</t>
  </si>
  <si>
    <t xml:space="preserve">18217291207	</t>
  </si>
  <si>
    <t>[台中]薆悦酒店(台中馆)(Inhouse Hotel Taichung)(80941408)</t>
  </si>
  <si>
    <t>精品大床房&lt;至多8间&gt;&lt;2人入住&gt;</t>
  </si>
  <si>
    <t>KUO/YAHUI</t>
  </si>
  <si>
    <t xml:space="preserve">75185	</t>
  </si>
  <si>
    <t xml:space="preserve">18220782850	</t>
  </si>
  <si>
    <t>[江阴]格林豪泰快捷酒店(江阴陈墅店)(80247697)</t>
  </si>
  <si>
    <t>商务标准间&lt;至多8间&gt;&lt;2人入住&gt;</t>
  </si>
  <si>
    <t>徐明华</t>
  </si>
  <si>
    <t xml:space="preserve">(GRT)77212485;	</t>
  </si>
  <si>
    <t xml:space="preserve">18220796827	</t>
  </si>
  <si>
    <t>徐洁</t>
  </si>
  <si>
    <t xml:space="preserve">(GRT)77212567;	</t>
  </si>
  <si>
    <t xml:space="preserve">18220878983	</t>
  </si>
  <si>
    <t>[珠海]珠海横琴星乐度露营小镇(87943851)</t>
  </si>
  <si>
    <t>苏杰</t>
  </si>
  <si>
    <t xml:space="preserve">C220627048	</t>
  </si>
  <si>
    <t xml:space="preserve">18221713290	</t>
  </si>
  <si>
    <t>[惠水]IU酒店(惠水财经大学店)(92484235)</t>
  </si>
  <si>
    <t>小U·舒适大床房&lt;至多8间&gt;&lt;2人入住&gt;</t>
  </si>
  <si>
    <t>王以豪</t>
  </si>
  <si>
    <t xml:space="preserve">104531144464	</t>
  </si>
  <si>
    <t xml:space="preserve">18222541158	</t>
  </si>
  <si>
    <t>[南京]贝壳酒店(南京市雨花台区梅山镇汪海步行街店)(80251147)</t>
  </si>
  <si>
    <t>三人房&lt;至多8间&gt;&lt;2人入住&gt;</t>
  </si>
  <si>
    <t>董敏</t>
  </si>
  <si>
    <t xml:space="preserve">(GRT)77222295;	</t>
  </si>
  <si>
    <t xml:space="preserve">18224848544	</t>
  </si>
  <si>
    <t>[临沂]格林豪泰智选酒店(临沂大学城店)(80249511)</t>
  </si>
  <si>
    <t>高级大床房&lt;2人入住&gt;</t>
  </si>
  <si>
    <t>李克</t>
  </si>
  <si>
    <t xml:space="preserve">(GRT)77226401;	</t>
  </si>
  <si>
    <t xml:space="preserve">18224908699	</t>
  </si>
  <si>
    <t>[常州]贝壳酒店(常州西太湖夏溪花木市场店)(80895305)</t>
  </si>
  <si>
    <t>时尚大床房&lt;至多8间&gt;&lt;2人入住&gt;</t>
  </si>
  <si>
    <t>张想</t>
  </si>
  <si>
    <t xml:space="preserve">(GRT)77226657;	</t>
  </si>
  <si>
    <t xml:space="preserve">18225439562	</t>
  </si>
  <si>
    <t>姜嘉乐</t>
  </si>
  <si>
    <t xml:space="preserve">2605109	</t>
  </si>
  <si>
    <t xml:space="preserve">(GRT)77229445;	</t>
  </si>
  <si>
    <t xml:space="preserve">18225487434	</t>
  </si>
  <si>
    <t>[深州]尚客优快捷酒店(深州店)(80248557)</t>
  </si>
  <si>
    <t>特价房&lt;至多8间&gt;&lt;2人入住&gt;</t>
  </si>
  <si>
    <t>梁鹏</t>
  </si>
  <si>
    <t xml:space="preserve">(THK)YD00680220628104013304;	</t>
  </si>
  <si>
    <t xml:space="preserve">18226753759	</t>
  </si>
  <si>
    <t>[三亚]格林豪泰(三亚和平街情人桥店)(93870791)</t>
  </si>
  <si>
    <t>1.5米大床房&lt;至多8间&gt;&lt;2人入住&gt;</t>
  </si>
  <si>
    <t>姜涛</t>
  </si>
  <si>
    <t xml:space="preserve">(GRT)77236113	</t>
  </si>
  <si>
    <t xml:space="preserve">18227034444	</t>
  </si>
  <si>
    <t>[尉氏]尚客优连锁酒店(尉氏店)(81209328)</t>
  </si>
  <si>
    <t>特惠大床房&lt;至多8间&gt;&lt;2人入住&gt;</t>
  </si>
  <si>
    <t>马锦安</t>
  </si>
  <si>
    <t xml:space="preserve">(THK)YD02133220628152315184;	</t>
  </si>
  <si>
    <t xml:space="preserve">18227044122	</t>
  </si>
  <si>
    <t>李国营</t>
  </si>
  <si>
    <t xml:space="preserve">(THK)YD02133220628152634083;	</t>
  </si>
  <si>
    <t xml:space="preserve">18227066517	</t>
  </si>
  <si>
    <t>标准双床房&lt;至多8间&gt;&lt;2人入住&gt;</t>
  </si>
  <si>
    <t>陈伟健</t>
  </si>
  <si>
    <t xml:space="preserve">C220628072	</t>
  </si>
  <si>
    <t xml:space="preserve">18227524551	</t>
  </si>
  <si>
    <t>[台北]台北函舍商务旅店(Han She Business Hotel)(80942292)</t>
  </si>
  <si>
    <t>精致客房&lt;至多8间&gt;&lt;2人入住&gt;</t>
  </si>
  <si>
    <t>sung/yu heng</t>
  </si>
  <si>
    <t xml:space="preserve">18229142136	</t>
  </si>
  <si>
    <t>[乌鲁木齐]格林豪泰(乌鲁木齐明园商务酒店)(92484786)</t>
  </si>
  <si>
    <t>双床房&lt;至多8间&gt;&lt;2人入住&gt;</t>
  </si>
  <si>
    <t>朱慈恩,沈东健,周幼桃</t>
  </si>
  <si>
    <t xml:space="preserve">(GRT)77241088;(GRT)77241090;(GRT)77241091;	</t>
  </si>
  <si>
    <t xml:space="preserve">18229210314	</t>
  </si>
  <si>
    <t>朱慈芬</t>
  </si>
  <si>
    <t xml:space="preserve">(GRT)77241221;	</t>
  </si>
  <si>
    <t xml:space="preserve">18229282774	</t>
  </si>
  <si>
    <t>[天津]汉庭酒店（天津新第一中心医院华苑店）(68604304)</t>
  </si>
  <si>
    <t>高级大床房&lt;至多8间&gt;&lt;2人入住&gt;</t>
  </si>
  <si>
    <t>谈静</t>
  </si>
  <si>
    <t xml:space="preserve">R3003841089142187001	</t>
  </si>
  <si>
    <t xml:space="preserve">18229529811	</t>
  </si>
  <si>
    <t>[文安]文安郝力克希尔顿启缤精选酒店(83902247)</t>
  </si>
  <si>
    <t>精选大床房&lt;至多8间&gt;&lt;2人入住&gt;</t>
  </si>
  <si>
    <t>卫凯</t>
  </si>
  <si>
    <t xml:space="preserve">18229821211	</t>
  </si>
  <si>
    <t>[中牟]怡莱酒店(郑州方特绿博园大学城店)(93869478)</t>
  </si>
  <si>
    <t>影音双床房&lt;至多8间&gt;&lt;2人入住&gt;</t>
  </si>
  <si>
    <t>刘长珍</t>
  </si>
  <si>
    <t xml:space="preserve">R9002155089146519001	</t>
  </si>
  <si>
    <t xml:space="preserve">18230060203	</t>
  </si>
  <si>
    <t>[商丘]派酒店(商丘神火大道帝和广场店)(93871183)</t>
  </si>
  <si>
    <t>商务大床房&lt;至多8间&gt;&lt;2人入住&gt;</t>
  </si>
  <si>
    <t>郭华栋</t>
  </si>
  <si>
    <t xml:space="preserve">104534134364	</t>
  </si>
  <si>
    <t xml:space="preserve">18230100496	</t>
  </si>
  <si>
    <t>[广元]格林豪泰(广元高铁站店)(92124348)</t>
  </si>
  <si>
    <t>1.8米高级大床房&lt;至多8间&gt;&lt;2人入住&gt;</t>
  </si>
  <si>
    <t>王威</t>
  </si>
  <si>
    <t xml:space="preserve">王威	</t>
  </si>
  <si>
    <t xml:space="preserve">18230120514	</t>
  </si>
  <si>
    <t>[长丰]长丰景致商务酒店(92788048)</t>
  </si>
  <si>
    <t>舒适双床房&lt;至多8间&gt;&lt;2人入住&gt;&lt;早餐&gt;</t>
  </si>
  <si>
    <t>杨实</t>
  </si>
  <si>
    <t xml:space="preserve">18230165270	</t>
  </si>
  <si>
    <t>[重庆]重庆佰顺酒店(94908605)</t>
  </si>
  <si>
    <t>大床房&lt;至多8间&gt;&lt;2人入住&gt;</t>
  </si>
  <si>
    <t>唐闯</t>
  </si>
  <si>
    <t xml:space="preserve">18230172527	</t>
  </si>
  <si>
    <t>[贵阳]贵阳中铁酒店(88634057)</t>
  </si>
  <si>
    <t>惠选大床房&lt;至多8间&gt;&lt;2人入住&gt;</t>
  </si>
  <si>
    <t>陈化迪</t>
  </si>
  <si>
    <t xml:space="preserve">18230240571	</t>
  </si>
  <si>
    <t>[南宁]南宁布丁商务酒店(92778540)</t>
  </si>
  <si>
    <t>特价大床房&lt;至多8间&gt;&lt;2人入住&gt;</t>
  </si>
  <si>
    <t>吕武森</t>
  </si>
  <si>
    <t xml:space="preserve">18230292591	</t>
  </si>
  <si>
    <t>[温州]温州皇悦精品酒店(88228093)</t>
  </si>
  <si>
    <t>精品大床房&lt;至多8间&gt;&lt;2人入住&gt;&lt;早餐&gt;</t>
  </si>
  <si>
    <t>马正萍</t>
  </si>
  <si>
    <t xml:space="preserve">18230311837	</t>
  </si>
  <si>
    <t>[深圳]深圳帝豪仟悦酒店(94911611)</t>
  </si>
  <si>
    <t>郭桂花</t>
  </si>
  <si>
    <t xml:space="preserve">郭桂花	</t>
  </si>
  <si>
    <t xml:space="preserve">18230486239	</t>
  </si>
  <si>
    <t>[成都]速8酒店(成都温江海峡两岸产业园店)(91108866)</t>
  </si>
  <si>
    <t>詹俊</t>
  </si>
  <si>
    <t xml:space="preserve">18230554496	</t>
  </si>
  <si>
    <t>[德州]7天连锁酒店(德州学院店)(80248501)</t>
  </si>
  <si>
    <t>轻选大床房&lt;至多8间&gt;&lt;2人入住&gt;</t>
  </si>
  <si>
    <t>张鹏</t>
  </si>
  <si>
    <t xml:space="preserve">18230602771	</t>
  </si>
  <si>
    <t>[重庆]格林豪泰(重庆兴华中路店)(83900492)</t>
  </si>
  <si>
    <t>夏宝珠</t>
  </si>
  <si>
    <t xml:space="preserve">(GRT)77247480;	</t>
  </si>
  <si>
    <t xml:space="preserve">18230634252	</t>
  </si>
  <si>
    <t>曾贵祥</t>
  </si>
  <si>
    <t xml:space="preserve">18230771387	</t>
  </si>
  <si>
    <t>[贵阳]贵阳海百合酒店(94914226)</t>
  </si>
  <si>
    <t>舒适大床房(无窗)&lt;至多8间&gt;&lt;2人入住&gt;</t>
  </si>
  <si>
    <t>杨昌梅</t>
  </si>
  <si>
    <t xml:space="preserve">18230786358	</t>
  </si>
  <si>
    <t xml:space="preserve">18230793556	</t>
  </si>
  <si>
    <t>[重庆]重庆小青蛙体育主题酒店(92788342)</t>
  </si>
  <si>
    <t>排球大床主题房&lt;至多8间&gt;&lt;2人入住&gt;</t>
  </si>
  <si>
    <t>李原辉</t>
  </si>
  <si>
    <t xml:space="preserve">18230820123	</t>
  </si>
  <si>
    <t>[勐海]勐海茶王大酒店(92129586)</t>
  </si>
  <si>
    <t>舒适标准间&lt;至多8间&gt;&lt;2人入住&gt;</t>
  </si>
  <si>
    <t>岩应丙</t>
  </si>
  <si>
    <t xml:space="preserve">18230903274	</t>
  </si>
  <si>
    <t>[重庆]重庆伴盏茶酒店(92779689)</t>
  </si>
  <si>
    <t>特惠房(无窗)&lt;至多8间&gt;&lt;2人入住&gt;</t>
  </si>
  <si>
    <t>谭智</t>
  </si>
  <si>
    <t xml:space="preserve">18230906793	</t>
  </si>
  <si>
    <t>[深圳]文化宾馆(深圳2号店)(91300920)</t>
  </si>
  <si>
    <t>特惠房&lt;至多8间&gt;&lt;2人入住&gt;</t>
  </si>
  <si>
    <t>马栋智</t>
  </si>
  <si>
    <t xml:space="preserve">18230912379	</t>
  </si>
  <si>
    <t>[长沙]长沙麓云酒店(92778678)</t>
  </si>
  <si>
    <t>豪华双人间&lt;至多8间&gt;&lt;2人入住&gt;</t>
  </si>
  <si>
    <t>邱红强</t>
  </si>
  <si>
    <t xml:space="preserve">18230967356	</t>
  </si>
  <si>
    <t>[成都]成都怡园假日酒店(92779230)</t>
  </si>
  <si>
    <t>精品大床间&lt;至多8间&gt;&lt;2人入住&gt;</t>
  </si>
  <si>
    <t>马海列沙子</t>
  </si>
  <si>
    <t xml:space="preserve">18230976758	</t>
  </si>
  <si>
    <t>豪华双床房&lt;至多8间&gt;&lt;2人入住&gt;&lt;早餐&gt;</t>
  </si>
  <si>
    <t>WANG/CHAOCHING</t>
  </si>
  <si>
    <t xml:space="preserve">PAYDAY	</t>
  </si>
  <si>
    <t xml:space="preserve">18230996515	</t>
  </si>
  <si>
    <t>[西安]西安上和商务酒店(92779885)</t>
  </si>
  <si>
    <t>大床房&lt;至多8间&gt;&lt;2人入住&gt;&lt;早餐&gt;</t>
  </si>
  <si>
    <t>宋彦</t>
  </si>
  <si>
    <t xml:space="preserve">18231106333	</t>
  </si>
  <si>
    <t>舒适三人间&lt;至多8间&gt;&lt;2人入住&gt;</t>
  </si>
  <si>
    <t>陈兴旺</t>
  </si>
  <si>
    <t xml:space="preserve">18231186043	</t>
  </si>
  <si>
    <t>[莱西]莱西华玺大酒店(94910291)</t>
  </si>
  <si>
    <t>王玉全</t>
  </si>
  <si>
    <t>，</t>
  </si>
  <si>
    <t>9520 CNY</t>
  </si>
  <si>
    <t>A220714093207481</t>
  </si>
  <si>
    <t>总计：9520元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</si>
  <si>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</si>
  <si>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</si>
  <si>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</si>
  <si>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</si>
  <si>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</si>
  <si>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</si>
  <si>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</si>
  <si>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</si>
  <si>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</si>
  <si>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</si>
  <si>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</si>
  <si>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</si>
  <si>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</si>
  <si>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</si>
  <si>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</si>
  <si>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</si>
  <si>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</si>
  <si>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</si>
  <si>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2022-06-28</t>
  </si>
  <si>
    <t>2605797</t>
  </si>
  <si>
    <t>莱西华玺大酒店</t>
  </si>
  <si>
    <t>2022-06-29</t>
  </si>
  <si>
    <t>退房日月结</t>
  </si>
  <si>
    <t>303.00</t>
  </si>
  <si>
    <t>RMB</t>
  </si>
  <si>
    <t>0</t>
  </si>
  <si>
    <t>0.00</t>
  </si>
  <si>
    <t>携程汇登国内直连</t>
  </si>
  <si>
    <t>01.011264</t>
  </si>
  <si>
    <t>2022-06-28 23:12:29</t>
  </si>
  <si>
    <t>否</t>
  </si>
  <si>
    <t>广州汇登信息科技有限公司</t>
  </si>
  <si>
    <t>直连</t>
  </si>
  <si>
    <t>2605782</t>
  </si>
  <si>
    <t>勐海茶王大酒店</t>
  </si>
  <si>
    <t>124.00</t>
  </si>
  <si>
    <t>2022-06-28 22:53:19</t>
  </si>
  <si>
    <t>2605765</t>
  </si>
  <si>
    <t>西安上和商务酒店</t>
  </si>
  <si>
    <t>95.00</t>
  </si>
  <si>
    <t>2022-06-28 22:31:44</t>
  </si>
  <si>
    <t>2605758</t>
  </si>
  <si>
    <t>台南台糖长荣酒店</t>
  </si>
  <si>
    <t>WANG CHAOCHING</t>
  </si>
  <si>
    <t>848.00</t>
  </si>
  <si>
    <t>2022-06-28 22:28:35</t>
  </si>
  <si>
    <t>2605752</t>
  </si>
  <si>
    <t>成都怡园假日酒店</t>
  </si>
  <si>
    <t>103.00</t>
  </si>
  <si>
    <t>2022-06-28 22:27:17</t>
  </si>
  <si>
    <t>2605739</t>
  </si>
  <si>
    <t>长沙麓云酒店</t>
  </si>
  <si>
    <t>173.00</t>
  </si>
  <si>
    <t>2022-06-28 22:16:55</t>
  </si>
  <si>
    <t>2605738</t>
  </si>
  <si>
    <t>文化宾馆（2号店）</t>
  </si>
  <si>
    <t>90.00</t>
  </si>
  <si>
    <t>2022-06-28 22:15:22</t>
  </si>
  <si>
    <t>2605729</t>
  </si>
  <si>
    <t>81.00</t>
  </si>
  <si>
    <t>2022-06-28 21:59:17</t>
  </si>
  <si>
    <t>2605724</t>
  </si>
  <si>
    <t>重庆小青蛙体育主题酒店</t>
  </si>
  <si>
    <t>142.00</t>
  </si>
  <si>
    <t>2022-06-28 21:54:29</t>
  </si>
  <si>
    <t>2605723</t>
  </si>
  <si>
    <t>贵阳海百合酒店</t>
  </si>
  <si>
    <t>112.00</t>
  </si>
  <si>
    <t>2022-06-28 21:53:12</t>
  </si>
  <si>
    <t>2605694</t>
  </si>
  <si>
    <t>速8酒店(成都温江海峡两岸产业园店)</t>
  </si>
  <si>
    <t>121.00</t>
  </si>
  <si>
    <t>2022-06-28 21:25:51</t>
  </si>
  <si>
    <t>2605687</t>
  </si>
  <si>
    <t>格林豪泰(重庆兴华中路店)</t>
  </si>
  <si>
    <t>137.00</t>
  </si>
  <si>
    <t>2022-06-28 21:19:57</t>
  </si>
  <si>
    <t>2605682</t>
  </si>
  <si>
    <t>7天连锁酒店（德州学院店）</t>
  </si>
  <si>
    <t>154.00</t>
  </si>
  <si>
    <t>2022-06-28 21:12:25</t>
  </si>
  <si>
    <t>2605676</t>
  </si>
  <si>
    <t>2022-06-28 20:59:35</t>
  </si>
  <si>
    <t>2605633</t>
  </si>
  <si>
    <t>深圳帝豪仟悦酒店</t>
  </si>
  <si>
    <t>101.00</t>
  </si>
  <si>
    <t>2022-06-28 21:01:27</t>
  </si>
  <si>
    <t>2605628</t>
  </si>
  <si>
    <t>温州皇悦精品酒店</t>
  </si>
  <si>
    <t>113.00</t>
  </si>
  <si>
    <t>2022-06-28 20:25:07</t>
  </si>
  <si>
    <t>2605616</t>
  </si>
  <si>
    <t>南宁布丁商务酒店</t>
  </si>
  <si>
    <t>79.00</t>
  </si>
  <si>
    <t>2022-06-28 20:19:23</t>
  </si>
  <si>
    <t>2605607</t>
  </si>
  <si>
    <t>贵阳中铁酒店</t>
  </si>
  <si>
    <t>110.00</t>
  </si>
  <si>
    <t>2022-06-28 20:02:03</t>
  </si>
  <si>
    <t>2605605</t>
  </si>
  <si>
    <t>重庆佰顺酒店</t>
  </si>
  <si>
    <t>76.00</t>
  </si>
  <si>
    <t>2022-06-28 20:00:23</t>
  </si>
  <si>
    <t>2605444</t>
  </si>
  <si>
    <t>台北函舍商务旅店</t>
  </si>
  <si>
    <t>sung yu heng</t>
  </si>
  <si>
    <t>267.00</t>
  </si>
  <si>
    <t>2022-06-28 16:58:41</t>
  </si>
  <si>
    <t>2022-06-18</t>
  </si>
  <si>
    <t>2594787</t>
  </si>
  <si>
    <t>SU WENCHIEH</t>
  </si>
  <si>
    <t>607.00</t>
  </si>
  <si>
    <t>2022-06-18 02:53:48</t>
  </si>
  <si>
    <t>2022-06-25</t>
  </si>
  <si>
    <t>2602987</t>
  </si>
  <si>
    <t>香港富荟上环酒店</t>
  </si>
  <si>
    <t>Wang Xin</t>
  </si>
  <si>
    <t>2022-06-26</t>
  </si>
  <si>
    <t>1152.99</t>
  </si>
  <si>
    <t>2022-06-25 20:08:59</t>
  </si>
  <si>
    <t>2022-06-27</t>
  </si>
  <si>
    <t>2604283</t>
  </si>
  <si>
    <t>薆悦酒店(台中馆)</t>
  </si>
  <si>
    <t>KUO YAHUI</t>
  </si>
  <si>
    <t>269.00</t>
  </si>
  <si>
    <t>2022-06-27 12:04:35</t>
  </si>
  <si>
    <t>2605581</t>
  </si>
  <si>
    <t>派酒店(商丘神火大道帝和广场店)</t>
  </si>
  <si>
    <t>2022-06-28 19:40:21</t>
  </si>
  <si>
    <t>2602395</t>
  </si>
  <si>
    <t>贝壳酒店(合肥滨湖会展中心店)</t>
  </si>
  <si>
    <t>144.00</t>
  </si>
  <si>
    <t>2022-06-25 10:13:17</t>
  </si>
  <si>
    <t>2603455</t>
  </si>
  <si>
    <t>青岛蓝海湾度假公寓</t>
  </si>
  <si>
    <t>陈嘉文</t>
  </si>
  <si>
    <t>2022-06-26 12:17:36</t>
  </si>
  <si>
    <t>2603378</t>
  </si>
  <si>
    <t>广州尚客精品公寓</t>
  </si>
  <si>
    <t>504.99</t>
  </si>
  <si>
    <t>2022-06-26 11:01:40</t>
  </si>
  <si>
    <t>2603562</t>
  </si>
  <si>
    <t>格林豪泰快捷酒店(蚌埠淮上区政府店)</t>
  </si>
  <si>
    <t>202.00</t>
  </si>
  <si>
    <t>2022-06-26 14:20:00</t>
  </si>
  <si>
    <t>2605013</t>
  </si>
  <si>
    <t>格林豪泰智选酒店(临沂大学城店)</t>
  </si>
  <si>
    <t>2022-06-28 07:09:50</t>
  </si>
  <si>
    <t>2603481</t>
  </si>
  <si>
    <t>北京天隆园宾馆</t>
  </si>
  <si>
    <t>2022-06-26 12:51:47</t>
  </si>
  <si>
    <t>2605294</t>
  </si>
  <si>
    <t>格林豪泰(三亚和平街情人桥店)</t>
  </si>
  <si>
    <t>100.00</t>
  </si>
  <si>
    <t>2022-06-28 14:26:48</t>
  </si>
  <si>
    <t>2605482</t>
  </si>
  <si>
    <t>汉庭酒店(天津华苑店)</t>
  </si>
  <si>
    <t>172.00</t>
  </si>
  <si>
    <t>2022-06-28 17:43:09</t>
  </si>
  <si>
    <t>2605480</t>
  </si>
  <si>
    <t>格林豪泰(乌鲁木齐明园商务酒店)</t>
  </si>
  <si>
    <t>161.00</t>
  </si>
  <si>
    <t>2022-06-28 17:38:17</t>
  </si>
  <si>
    <t>2605476</t>
  </si>
  <si>
    <t>483.00</t>
  </si>
  <si>
    <t>2022-06-28 17:34:15</t>
  </si>
  <si>
    <t>2605370</t>
  </si>
  <si>
    <t>尚客优连锁酒店（健康路店）</t>
  </si>
  <si>
    <t>87.00</t>
  </si>
  <si>
    <t>2022-06-28 15:26:37</t>
  </si>
  <si>
    <t>2605364</t>
  </si>
  <si>
    <t>-87</t>
  </si>
  <si>
    <t>2022-07-12 09:00:48</t>
  </si>
  <si>
    <t>2605124</t>
  </si>
  <si>
    <t>尚客优快捷酒店(深州店)</t>
  </si>
  <si>
    <t>2022-06-28 10:40:16</t>
  </si>
  <si>
    <t>2605375</t>
  </si>
  <si>
    <t>珠海横琴星乐度露营小镇</t>
  </si>
  <si>
    <t>248.00</t>
  </si>
  <si>
    <t>2022-06-28 15:29:40</t>
  </si>
  <si>
    <t>2604540</t>
  </si>
  <si>
    <t>2022-06-27 16:56:40</t>
  </si>
  <si>
    <t>2605591</t>
  </si>
  <si>
    <t>格林豪泰(广元高铁站店)</t>
  </si>
  <si>
    <t>151.00</t>
  </si>
  <si>
    <t>2022-06-28 20:05:00</t>
  </si>
  <si>
    <t>2604691</t>
  </si>
  <si>
    <t>IU酒店(惠水财经大学店)</t>
  </si>
  <si>
    <t>120.00</t>
  </si>
  <si>
    <t>2022-06-27 19:32:23</t>
  </si>
  <si>
    <t>2605109</t>
  </si>
  <si>
    <t>贝壳酒店(常州西太湖夏溪花木市场店)</t>
  </si>
  <si>
    <t>127.00</t>
  </si>
  <si>
    <t>2022-06-28 10:30:14</t>
  </si>
  <si>
    <t>2605025</t>
  </si>
  <si>
    <t>118.00</t>
  </si>
  <si>
    <t>2022-06-28 07:42:32</t>
  </si>
  <si>
    <t>2605551</t>
  </si>
  <si>
    <t>怡莱酒店(郑州方特绿博园大学城店)</t>
  </si>
  <si>
    <t>2022-06-28 18:55:20</t>
  </si>
  <si>
    <t>2605596</t>
  </si>
  <si>
    <t>长丰景致商务酒店</t>
  </si>
  <si>
    <t>162.00</t>
  </si>
  <si>
    <t>2022-06-28 19:52:52</t>
  </si>
  <si>
    <t>2604833</t>
  </si>
  <si>
    <t>贝壳南京市雨花台区梅山镇汪海步行街酒店</t>
  </si>
  <si>
    <t>188.00</t>
  </si>
  <si>
    <t>2022-06-27 22:09:59</t>
  </si>
  <si>
    <t>2602120</t>
  </si>
  <si>
    <t>广州壹96精品公寓</t>
  </si>
  <si>
    <t>204.00</t>
  </si>
  <si>
    <t>2022-06-25 09:01:52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</si>
</sst>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44740</v>
      </c>
      <c r="G2" s="6">
        <v>44741</v>
      </c>
      <c r="H2" s="4">
        <v>1</v>
      </c>
      <c r="I2" s="4">
        <v>1</v>
      </c>
      <c r="J2" s="4">
        <v>1</v>
      </c>
      <c r="K2" s="4" t="s">
        <v>30</v>
      </c>
      <c r="L2" s="4">
        <v>607</v>
      </c>
      <c r="M2" s="4">
        <v>607</v>
      </c>
      <c r="N2" s="4" t="s">
        <v>31</v>
      </c>
      <c r="O2" s="4" t="s">
        <v>32</v>
      </c>
      <c r="P2" s="4" t="s">
        <v>33</v>
      </c>
      <c r="Q2" s="4">
        <v>0</v>
      </c>
      <c r="R2" s="7">
        <v>44730</v>
      </c>
      <c r="S2" s="6">
        <v>44756</v>
      </c>
      <c r="T2" s="4" t="s">
        <v>34</v>
      </c>
      <c r="U2" s="4">
        <v>607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44738</v>
      </c>
      <c r="G3" s="6">
        <v>44741</v>
      </c>
      <c r="H3" s="4">
        <v>1</v>
      </c>
      <c r="I3" s="4">
        <v>3</v>
      </c>
      <c r="J3" s="4">
        <v>3</v>
      </c>
      <c r="K3" s="4" t="s">
        <v>30</v>
      </c>
      <c r="L3" s="4">
        <v>843</v>
      </c>
      <c r="M3" s="4">
        <v>843</v>
      </c>
      <c r="N3" s="4" t="s">
        <v>40</v>
      </c>
      <c r="O3" s="4" t="s">
        <v>32</v>
      </c>
      <c r="P3" s="4" t="s">
        <v>33</v>
      </c>
      <c r="Q3" s="4">
        <v>0</v>
      </c>
      <c r="R3" s="7">
        <v>44735</v>
      </c>
      <c r="S3" s="6">
        <v>44756</v>
      </c>
      <c r="T3" s="4" t="s">
        <v>34</v>
      </c>
      <c r="U3" s="4">
        <v>843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44738</v>
      </c>
      <c r="G4" s="6">
        <v>44741</v>
      </c>
      <c r="H4" s="4">
        <v>1</v>
      </c>
      <c r="I4" s="4">
        <v>3</v>
      </c>
      <c r="J4" s="4">
        <v>3</v>
      </c>
      <c r="K4" s="4" t="s">
        <v>30</v>
      </c>
      <c r="L4" s="4">
        <v>-843</v>
      </c>
      <c r="M4" s="4">
        <v>-843</v>
      </c>
      <c r="N4" s="4" t="s">
        <v>40</v>
      </c>
      <c r="O4" s="4" t="s">
        <v>32</v>
      </c>
      <c r="P4" s="4" t="s">
        <v>33</v>
      </c>
      <c r="Q4" s="4">
        <v>0</v>
      </c>
      <c r="R4" s="7">
        <v>44735</v>
      </c>
      <c r="S4" s="6">
        <v>44756</v>
      </c>
      <c r="T4" s="4" t="s">
        <v>34</v>
      </c>
      <c r="U4" s="4">
        <v>-843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44739</v>
      </c>
      <c r="G5" s="6">
        <v>44741</v>
      </c>
      <c r="H5" s="4">
        <v>1</v>
      </c>
      <c r="I5" s="4">
        <v>2</v>
      </c>
      <c r="J5" s="4">
        <v>2</v>
      </c>
      <c r="K5" s="4" t="s">
        <v>30</v>
      </c>
      <c r="L5" s="4">
        <v>204</v>
      </c>
      <c r="M5" s="4">
        <v>204</v>
      </c>
      <c r="N5" s="4" t="s">
        <v>45</v>
      </c>
      <c r="O5" s="4" t="s">
        <v>32</v>
      </c>
      <c r="P5" s="4" t="s">
        <v>33</v>
      </c>
      <c r="Q5" s="4">
        <v>0</v>
      </c>
      <c r="R5" s="7">
        <v>44737</v>
      </c>
      <c r="S5" s="6">
        <v>44756</v>
      </c>
      <c r="T5" s="4" t="s">
        <v>34</v>
      </c>
      <c r="U5" s="4">
        <v>204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44740</v>
      </c>
      <c r="G6" s="6">
        <v>44741</v>
      </c>
      <c r="H6" s="4">
        <v>1</v>
      </c>
      <c r="I6" s="4">
        <v>1</v>
      </c>
      <c r="J6" s="4">
        <v>1</v>
      </c>
      <c r="K6" s="4" t="s">
        <v>30</v>
      </c>
      <c r="L6" s="4">
        <v>144</v>
      </c>
      <c r="M6" s="4">
        <v>144</v>
      </c>
      <c r="N6" s="4" t="s">
        <v>50</v>
      </c>
      <c r="O6" s="4" t="s">
        <v>32</v>
      </c>
      <c r="P6" s="4" t="s">
        <v>33</v>
      </c>
      <c r="Q6" s="4">
        <v>0</v>
      </c>
      <c r="R6" s="7">
        <v>44737</v>
      </c>
      <c r="S6" s="6">
        <v>44756</v>
      </c>
      <c r="T6" s="4" t="s">
        <v>34</v>
      </c>
      <c r="U6" s="4">
        <v>144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44738</v>
      </c>
      <c r="G7" s="6">
        <v>44741</v>
      </c>
      <c r="H7" s="4">
        <v>1</v>
      </c>
      <c r="I7" s="4">
        <v>3</v>
      </c>
      <c r="J7" s="4">
        <v>3</v>
      </c>
      <c r="K7" s="4" t="s">
        <v>30</v>
      </c>
      <c r="L7" s="4">
        <v>1153</v>
      </c>
      <c r="M7" s="4">
        <v>1153</v>
      </c>
      <c r="N7" s="4" t="s">
        <v>54</v>
      </c>
      <c r="O7" s="4" t="s">
        <v>32</v>
      </c>
      <c r="P7" s="4" t="s">
        <v>33</v>
      </c>
      <c r="Q7" s="4">
        <v>0</v>
      </c>
      <c r="R7" s="7">
        <v>44737</v>
      </c>
      <c r="S7" s="6">
        <v>44756</v>
      </c>
      <c r="T7" s="4" t="s">
        <v>34</v>
      </c>
      <c r="U7" s="4">
        <v>1153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44738</v>
      </c>
      <c r="G8" s="6">
        <v>44741</v>
      </c>
      <c r="H8" s="4">
        <v>1</v>
      </c>
      <c r="I8" s="4">
        <v>3</v>
      </c>
      <c r="J8" s="4">
        <v>3</v>
      </c>
      <c r="K8" s="4" t="s">
        <v>30</v>
      </c>
      <c r="L8" s="4">
        <v>505</v>
      </c>
      <c r="M8" s="4">
        <v>505</v>
      </c>
      <c r="N8" s="4" t="s">
        <v>59</v>
      </c>
      <c r="O8" s="4" t="s">
        <v>32</v>
      </c>
      <c r="P8" s="4" t="s">
        <v>33</v>
      </c>
      <c r="Q8" s="4">
        <v>0</v>
      </c>
      <c r="R8" s="7">
        <v>44738</v>
      </c>
      <c r="S8" s="6">
        <v>44756</v>
      </c>
      <c r="T8" s="4" t="s">
        <v>34</v>
      </c>
      <c r="U8" s="4">
        <v>505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/>
      <c r="F9" s="6">
        <v>44740</v>
      </c>
      <c r="G9" s="6">
        <v>44741</v>
      </c>
      <c r="H9" s="4">
        <v>0</v>
      </c>
      <c r="I9" s="4">
        <v>1</v>
      </c>
      <c r="J9" s="4">
        <v>0</v>
      </c>
      <c r="K9" s="4" t="s">
        <v>30</v>
      </c>
      <c r="L9" s="4">
        <v>95</v>
      </c>
      <c r="M9" s="4">
        <v>95</v>
      </c>
      <c r="N9" s="4"/>
      <c r="O9" s="4" t="s">
        <v>32</v>
      </c>
      <c r="P9" s="4" t="s">
        <v>33</v>
      </c>
      <c r="Q9" s="4">
        <v>0</v>
      </c>
      <c r="R9" s="7">
        <v>44738</v>
      </c>
      <c r="S9" s="6">
        <v>44756</v>
      </c>
      <c r="T9" s="4" t="s">
        <v>34</v>
      </c>
      <c r="U9" s="4">
        <v>95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44740</v>
      </c>
      <c r="G10" s="6">
        <v>44741</v>
      </c>
      <c r="H10" s="4">
        <v>1</v>
      </c>
      <c r="I10" s="4">
        <v>1</v>
      </c>
      <c r="J10" s="4">
        <v>1</v>
      </c>
      <c r="K10" s="4" t="s">
        <v>30</v>
      </c>
      <c r="L10" s="4">
        <v>121</v>
      </c>
      <c r="M10" s="4">
        <v>121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44756</v>
      </c>
      <c r="T10" s="4" t="s">
        <v>34</v>
      </c>
      <c r="U10" s="4">
        <v>121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44739</v>
      </c>
      <c r="G11" s="6">
        <v>44741</v>
      </c>
      <c r="H11" s="4">
        <v>1</v>
      </c>
      <c r="I11" s="4">
        <v>2</v>
      </c>
      <c r="J11" s="4">
        <v>2</v>
      </c>
      <c r="K11" s="4" t="s">
        <v>30</v>
      </c>
      <c r="L11" s="4">
        <v>202</v>
      </c>
      <c r="M11" s="4">
        <v>202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44738</v>
      </c>
      <c r="S11" s="6">
        <v>44756</v>
      </c>
      <c r="T11" s="4" t="s">
        <v>34</v>
      </c>
      <c r="U11" s="4">
        <v>202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44740</v>
      </c>
      <c r="G12" s="6">
        <v>44741</v>
      </c>
      <c r="H12" s="4">
        <v>1</v>
      </c>
      <c r="I12" s="4">
        <v>1</v>
      </c>
      <c r="J12" s="4">
        <v>1</v>
      </c>
      <c r="K12" s="4" t="s">
        <v>30</v>
      </c>
      <c r="L12" s="4">
        <v>269</v>
      </c>
      <c r="M12" s="4">
        <v>269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44739</v>
      </c>
      <c r="S12" s="6">
        <v>44756</v>
      </c>
      <c r="T12" s="4" t="s">
        <v>34</v>
      </c>
      <c r="U12" s="4">
        <v>269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44740</v>
      </c>
      <c r="G13" s="6">
        <v>44741</v>
      </c>
      <c r="H13" s="4">
        <v>1</v>
      </c>
      <c r="I13" s="4">
        <v>1</v>
      </c>
      <c r="J13" s="4">
        <v>1</v>
      </c>
      <c r="K13" s="4" t="s">
        <v>30</v>
      </c>
      <c r="L13" s="4">
        <v>191</v>
      </c>
      <c r="M13" s="4">
        <v>191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44739</v>
      </c>
      <c r="S13" s="6">
        <v>44756</v>
      </c>
      <c r="T13" s="4" t="s">
        <v>34</v>
      </c>
      <c r="U13" s="4">
        <v>191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44740</v>
      </c>
      <c r="G14" s="6">
        <v>44741</v>
      </c>
      <c r="H14" s="4">
        <v>1</v>
      </c>
      <c r="I14" s="4">
        <v>1</v>
      </c>
      <c r="J14" s="4">
        <v>1</v>
      </c>
      <c r="K14" s="4" t="s">
        <v>30</v>
      </c>
      <c r="L14" s="4">
        <v>191</v>
      </c>
      <c r="M14" s="4">
        <v>191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44739</v>
      </c>
      <c r="S14" s="6">
        <v>44756</v>
      </c>
      <c r="T14" s="4" t="s">
        <v>34</v>
      </c>
      <c r="U14" s="4">
        <v>191</v>
      </c>
      <c r="V14" s="4">
        <v>0</v>
      </c>
      <c r="W14" s="4">
        <v>0</v>
      </c>
      <c r="X14" s="4" t="s">
        <v>35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64</v>
      </c>
      <c r="F15" s="6">
        <v>44740</v>
      </c>
      <c r="G15" s="6">
        <v>44741</v>
      </c>
      <c r="H15" s="4">
        <v>1</v>
      </c>
      <c r="I15" s="4">
        <v>1</v>
      </c>
      <c r="J15" s="4">
        <v>1</v>
      </c>
      <c r="K15" s="4" t="s">
        <v>30</v>
      </c>
      <c r="L15" s="4">
        <v>248</v>
      </c>
      <c r="M15" s="4">
        <v>248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44739</v>
      </c>
      <c r="S15" s="6">
        <v>44756</v>
      </c>
      <c r="T15" s="4" t="s">
        <v>34</v>
      </c>
      <c r="U15" s="4">
        <v>248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44740</v>
      </c>
      <c r="G16" s="6">
        <v>44741</v>
      </c>
      <c r="H16" s="4">
        <v>1</v>
      </c>
      <c r="I16" s="4">
        <v>1</v>
      </c>
      <c r="J16" s="4">
        <v>1</v>
      </c>
      <c r="K16" s="4" t="s">
        <v>30</v>
      </c>
      <c r="L16" s="4">
        <v>120</v>
      </c>
      <c r="M16" s="4">
        <v>120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44756</v>
      </c>
      <c r="T16" s="4" t="s">
        <v>34</v>
      </c>
      <c r="U16" s="4">
        <v>120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44740</v>
      </c>
      <c r="G17" s="6">
        <v>44741</v>
      </c>
      <c r="H17" s="4">
        <v>1</v>
      </c>
      <c r="I17" s="4">
        <v>1</v>
      </c>
      <c r="J17" s="4">
        <v>1</v>
      </c>
      <c r="K17" s="4" t="s">
        <v>30</v>
      </c>
      <c r="L17" s="4">
        <v>188</v>
      </c>
      <c r="M17" s="4">
        <v>188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44739</v>
      </c>
      <c r="S17" s="6">
        <v>44756</v>
      </c>
      <c r="T17" s="4" t="s">
        <v>34</v>
      </c>
      <c r="U17" s="4">
        <v>188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44740</v>
      </c>
      <c r="G18" s="6">
        <v>44741</v>
      </c>
      <c r="H18" s="4">
        <v>1</v>
      </c>
      <c r="I18" s="4">
        <v>1</v>
      </c>
      <c r="J18" s="4">
        <v>1</v>
      </c>
      <c r="K18" s="4" t="s">
        <v>30</v>
      </c>
      <c r="L18" s="4">
        <v>144</v>
      </c>
      <c r="M18" s="4">
        <v>144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44740</v>
      </c>
      <c r="S18" s="6">
        <v>44756</v>
      </c>
      <c r="T18" s="4" t="s">
        <v>34</v>
      </c>
      <c r="U18" s="4">
        <v>144</v>
      </c>
      <c r="V18" s="4">
        <v>0</v>
      </c>
      <c r="W18" s="4">
        <v>0</v>
      </c>
      <c r="X18" s="4" t="s">
        <v>35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44740</v>
      </c>
      <c r="G19" s="6">
        <v>44741</v>
      </c>
      <c r="H19" s="4">
        <v>1</v>
      </c>
      <c r="I19" s="4">
        <v>1</v>
      </c>
      <c r="J19" s="4">
        <v>1</v>
      </c>
      <c r="K19" s="4" t="s">
        <v>30</v>
      </c>
      <c r="L19" s="4">
        <v>118</v>
      </c>
      <c r="M19" s="4">
        <v>118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44740</v>
      </c>
      <c r="S19" s="6">
        <v>44756</v>
      </c>
      <c r="T19" s="4" t="s">
        <v>34</v>
      </c>
      <c r="U19" s="4">
        <v>118</v>
      </c>
      <c r="V19" s="4">
        <v>0</v>
      </c>
      <c r="W19" s="4">
        <v>0</v>
      </c>
      <c r="X19" s="4" t="s">
        <v>35</v>
      </c>
      <c r="Y19" s="4" t="s">
        <v>107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44740</v>
      </c>
      <c r="G20" s="6">
        <v>44741</v>
      </c>
      <c r="H20" s="4">
        <v>1</v>
      </c>
      <c r="I20" s="4">
        <v>1</v>
      </c>
      <c r="J20" s="4">
        <v>1</v>
      </c>
      <c r="K20" s="4" t="s">
        <v>30</v>
      </c>
      <c r="L20" s="4">
        <v>127</v>
      </c>
      <c r="M20" s="4">
        <v>127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44740</v>
      </c>
      <c r="S20" s="6">
        <v>44756</v>
      </c>
      <c r="T20" s="4" t="s">
        <v>34</v>
      </c>
      <c r="U20" s="4">
        <v>127</v>
      </c>
      <c r="V20" s="4">
        <v>0</v>
      </c>
      <c r="W20" s="4">
        <v>0</v>
      </c>
      <c r="X20" s="4" t="s">
        <v>110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44740</v>
      </c>
      <c r="G21" s="6">
        <v>44741</v>
      </c>
      <c r="H21" s="4">
        <v>1</v>
      </c>
      <c r="I21" s="4">
        <v>1</v>
      </c>
      <c r="J21" s="4">
        <v>1</v>
      </c>
      <c r="K21" s="4" t="s">
        <v>30</v>
      </c>
      <c r="L21" s="4">
        <v>76</v>
      </c>
      <c r="M21" s="4">
        <v>76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44740</v>
      </c>
      <c r="S21" s="6">
        <v>44756</v>
      </c>
      <c r="T21" s="4" t="s">
        <v>34</v>
      </c>
      <c r="U21" s="4">
        <v>76</v>
      </c>
      <c r="V21" s="4">
        <v>0</v>
      </c>
      <c r="W21" s="4">
        <v>0</v>
      </c>
      <c r="X21" s="4" t="s">
        <v>35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44740</v>
      </c>
      <c r="G22" s="6">
        <v>44741</v>
      </c>
      <c r="H22" s="4">
        <v>1</v>
      </c>
      <c r="I22" s="4">
        <v>1</v>
      </c>
      <c r="J22" s="4">
        <v>1</v>
      </c>
      <c r="K22" s="4" t="s">
        <v>30</v>
      </c>
      <c r="L22" s="4">
        <v>100</v>
      </c>
      <c r="M22" s="4">
        <v>100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44740</v>
      </c>
      <c r="S22" s="6">
        <v>44756</v>
      </c>
      <c r="T22" s="4" t="s">
        <v>34</v>
      </c>
      <c r="U22" s="4">
        <v>100</v>
      </c>
      <c r="V22" s="4">
        <v>0</v>
      </c>
      <c r="W22" s="4">
        <v>0</v>
      </c>
      <c r="X22" s="4" t="s">
        <v>35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44740</v>
      </c>
      <c r="G23" s="6">
        <v>44741</v>
      </c>
      <c r="H23" s="4">
        <v>1</v>
      </c>
      <c r="I23" s="4">
        <v>1</v>
      </c>
      <c r="J23" s="4">
        <v>1</v>
      </c>
      <c r="K23" s="4" t="s">
        <v>30</v>
      </c>
      <c r="L23" s="4">
        <v>87</v>
      </c>
      <c r="M23" s="4">
        <v>87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44740</v>
      </c>
      <c r="S23" s="6">
        <v>44756</v>
      </c>
      <c r="T23" s="4" t="s">
        <v>34</v>
      </c>
      <c r="U23" s="4">
        <v>87</v>
      </c>
      <c r="V23" s="4">
        <v>0</v>
      </c>
      <c r="W23" s="4">
        <v>0</v>
      </c>
      <c r="X23" s="4" t="s">
        <v>35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44740</v>
      </c>
      <c r="G24" s="6">
        <v>44741</v>
      </c>
      <c r="H24" s="4">
        <v>1</v>
      </c>
      <c r="I24" s="4">
        <v>1</v>
      </c>
      <c r="J24" s="4">
        <v>1</v>
      </c>
      <c r="K24" s="4" t="s">
        <v>30</v>
      </c>
      <c r="L24" s="4">
        <v>87</v>
      </c>
      <c r="M24" s="4">
        <v>87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44740</v>
      </c>
      <c r="S24" s="6">
        <v>44756</v>
      </c>
      <c r="T24" s="4" t="s">
        <v>34</v>
      </c>
      <c r="U24" s="4">
        <v>87</v>
      </c>
      <c r="V24" s="4">
        <v>0</v>
      </c>
      <c r="W24" s="4">
        <v>0</v>
      </c>
      <c r="X24" s="4" t="s">
        <v>35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85</v>
      </c>
      <c r="E25" s="4" t="s">
        <v>131</v>
      </c>
      <c r="F25" s="6">
        <v>44740</v>
      </c>
      <c r="G25" s="6">
        <v>44741</v>
      </c>
      <c r="H25" s="4">
        <v>1</v>
      </c>
      <c r="I25" s="4">
        <v>1</v>
      </c>
      <c r="J25" s="4">
        <v>1</v>
      </c>
      <c r="K25" s="4" t="s">
        <v>30</v>
      </c>
      <c r="L25" s="4">
        <v>248</v>
      </c>
      <c r="M25" s="4">
        <v>248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44740</v>
      </c>
      <c r="S25" s="6">
        <v>44756</v>
      </c>
      <c r="T25" s="4" t="s">
        <v>34</v>
      </c>
      <c r="U25" s="4">
        <v>248</v>
      </c>
      <c r="V25" s="4">
        <v>0</v>
      </c>
      <c r="W25" s="4">
        <v>0</v>
      </c>
      <c r="X25" s="4" t="s">
        <v>35</v>
      </c>
      <c r="Y25" s="4" t="s">
        <v>133</v>
      </c>
    </row>
    <row r="26" s="4" customFormat="1" spans="1:25">
      <c r="A26" s="4" t="s">
        <v>76</v>
      </c>
      <c r="B26" s="4" t="s">
        <v>26</v>
      </c>
      <c r="C26" s="4" t="s">
        <v>41</v>
      </c>
      <c r="D26" s="4" t="s">
        <v>77</v>
      </c>
      <c r="E26" s="4" t="s">
        <v>78</v>
      </c>
      <c r="F26" s="6">
        <v>44740</v>
      </c>
      <c r="G26" s="6">
        <v>44741</v>
      </c>
      <c r="H26" s="4">
        <v>1</v>
      </c>
      <c r="I26" s="4">
        <v>1</v>
      </c>
      <c r="J26" s="4">
        <v>1</v>
      </c>
      <c r="K26" s="4" t="s">
        <v>30</v>
      </c>
      <c r="L26" s="4">
        <v>-191</v>
      </c>
      <c r="M26" s="4">
        <v>-191</v>
      </c>
      <c r="N26" s="4" t="s">
        <v>79</v>
      </c>
      <c r="O26" s="4" t="s">
        <v>32</v>
      </c>
      <c r="P26" s="4" t="s">
        <v>33</v>
      </c>
      <c r="Q26" s="4">
        <v>0</v>
      </c>
      <c r="R26" s="7">
        <v>44739</v>
      </c>
      <c r="S26" s="6">
        <v>44756</v>
      </c>
      <c r="T26" s="4" t="s">
        <v>34</v>
      </c>
      <c r="U26" s="4">
        <v>-191</v>
      </c>
      <c r="V26" s="4">
        <v>0</v>
      </c>
      <c r="W26" s="4">
        <v>0</v>
      </c>
      <c r="X26" s="4" t="s">
        <v>35</v>
      </c>
      <c r="Y26" s="4" t="s">
        <v>80</v>
      </c>
    </row>
    <row r="27" s="4" customFormat="1" spans="1:25">
      <c r="A27" s="4" t="s">
        <v>81</v>
      </c>
      <c r="B27" s="4" t="s">
        <v>26</v>
      </c>
      <c r="C27" s="4" t="s">
        <v>41</v>
      </c>
      <c r="D27" s="4" t="s">
        <v>77</v>
      </c>
      <c r="E27" s="4" t="s">
        <v>78</v>
      </c>
      <c r="F27" s="6">
        <v>44740</v>
      </c>
      <c r="G27" s="6">
        <v>44741</v>
      </c>
      <c r="H27" s="4">
        <v>1</v>
      </c>
      <c r="I27" s="4">
        <v>1</v>
      </c>
      <c r="J27" s="4">
        <v>1</v>
      </c>
      <c r="K27" s="4" t="s">
        <v>30</v>
      </c>
      <c r="L27" s="4">
        <v>-191</v>
      </c>
      <c r="M27" s="4">
        <v>-191</v>
      </c>
      <c r="N27" s="4" t="s">
        <v>82</v>
      </c>
      <c r="O27" s="4" t="s">
        <v>32</v>
      </c>
      <c r="P27" s="4" t="s">
        <v>33</v>
      </c>
      <c r="Q27" s="4">
        <v>0</v>
      </c>
      <c r="R27" s="7">
        <v>44739</v>
      </c>
      <c r="S27" s="6">
        <v>44756</v>
      </c>
      <c r="T27" s="4" t="s">
        <v>34</v>
      </c>
      <c r="U27" s="4">
        <v>-191</v>
      </c>
      <c r="V27" s="4">
        <v>0</v>
      </c>
      <c r="W27" s="4">
        <v>0</v>
      </c>
      <c r="X27" s="4" t="s">
        <v>35</v>
      </c>
      <c r="Y27" s="4" t="s">
        <v>83</v>
      </c>
    </row>
    <row r="28" s="4" customFormat="1" spans="1:25">
      <c r="A28" s="4" t="s">
        <v>122</v>
      </c>
      <c r="B28" s="4" t="s">
        <v>26</v>
      </c>
      <c r="C28" s="4" t="s">
        <v>41</v>
      </c>
      <c r="D28" s="4" t="s">
        <v>123</v>
      </c>
      <c r="E28" s="4" t="s">
        <v>124</v>
      </c>
      <c r="F28" s="6">
        <v>44740</v>
      </c>
      <c r="G28" s="6">
        <v>44741</v>
      </c>
      <c r="H28" s="4">
        <v>1</v>
      </c>
      <c r="I28" s="4">
        <v>1</v>
      </c>
      <c r="J28" s="4">
        <v>1</v>
      </c>
      <c r="K28" s="4" t="s">
        <v>30</v>
      </c>
      <c r="L28" s="4">
        <v>-87</v>
      </c>
      <c r="M28" s="4">
        <v>-87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44740</v>
      </c>
      <c r="S28" s="6">
        <v>44756</v>
      </c>
      <c r="T28" s="4" t="s">
        <v>34</v>
      </c>
      <c r="U28" s="4">
        <v>-87</v>
      </c>
      <c r="V28" s="4">
        <v>0</v>
      </c>
      <c r="W28" s="4">
        <v>0</v>
      </c>
      <c r="X28" s="4" t="s">
        <v>35</v>
      </c>
      <c r="Y28" s="4" t="s">
        <v>126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44740</v>
      </c>
      <c r="G29" s="6">
        <v>44741</v>
      </c>
      <c r="H29" s="4">
        <v>1</v>
      </c>
      <c r="I29" s="4">
        <v>1</v>
      </c>
      <c r="J29" s="4">
        <v>1</v>
      </c>
      <c r="K29" s="4" t="s">
        <v>30</v>
      </c>
      <c r="L29" s="4">
        <v>267</v>
      </c>
      <c r="M29" s="4">
        <v>267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44740</v>
      </c>
      <c r="S29" s="6">
        <v>44756</v>
      </c>
      <c r="T29" s="4" t="s">
        <v>34</v>
      </c>
      <c r="U29" s="4">
        <v>267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44740</v>
      </c>
      <c r="G30" s="6">
        <v>44741</v>
      </c>
      <c r="H30" s="4">
        <v>3</v>
      </c>
      <c r="I30" s="4">
        <v>1</v>
      </c>
      <c r="J30" s="4">
        <v>3</v>
      </c>
      <c r="K30" s="4" t="s">
        <v>30</v>
      </c>
      <c r="L30" s="4">
        <v>483</v>
      </c>
      <c r="M30" s="4">
        <v>483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44740</v>
      </c>
      <c r="S30" s="6">
        <v>44756</v>
      </c>
      <c r="T30" s="4" t="s">
        <v>34</v>
      </c>
      <c r="U30" s="4">
        <v>483</v>
      </c>
      <c r="V30" s="4">
        <v>0</v>
      </c>
      <c r="W30" s="4">
        <v>0</v>
      </c>
      <c r="X30" s="4" t="s">
        <v>35</v>
      </c>
      <c r="Y30" s="4" t="s">
        <v>142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139</v>
      </c>
      <c r="E31" s="4" t="s">
        <v>140</v>
      </c>
      <c r="F31" s="6">
        <v>44740</v>
      </c>
      <c r="G31" s="6">
        <v>44741</v>
      </c>
      <c r="H31" s="4">
        <v>1</v>
      </c>
      <c r="I31" s="4">
        <v>1</v>
      </c>
      <c r="J31" s="4">
        <v>1</v>
      </c>
      <c r="K31" s="4" t="s">
        <v>30</v>
      </c>
      <c r="L31" s="4">
        <v>161</v>
      </c>
      <c r="M31" s="4">
        <v>161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44740</v>
      </c>
      <c r="S31" s="6">
        <v>44756</v>
      </c>
      <c r="T31" s="4" t="s">
        <v>34</v>
      </c>
      <c r="U31" s="4">
        <v>161</v>
      </c>
      <c r="V31" s="4">
        <v>0</v>
      </c>
      <c r="W31" s="4">
        <v>0</v>
      </c>
      <c r="X31" s="4" t="s">
        <v>35</v>
      </c>
      <c r="Y31" s="4" t="s">
        <v>145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44740</v>
      </c>
      <c r="G32" s="6">
        <v>44741</v>
      </c>
      <c r="H32" s="4">
        <v>1</v>
      </c>
      <c r="I32" s="4">
        <v>1</v>
      </c>
      <c r="J32" s="4">
        <v>1</v>
      </c>
      <c r="K32" s="4" t="s">
        <v>30</v>
      </c>
      <c r="L32" s="4">
        <v>172</v>
      </c>
      <c r="M32" s="4">
        <v>172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44740</v>
      </c>
      <c r="S32" s="6">
        <v>44756</v>
      </c>
      <c r="T32" s="4" t="s">
        <v>34</v>
      </c>
      <c r="U32" s="4">
        <v>172</v>
      </c>
      <c r="V32" s="4">
        <v>0</v>
      </c>
      <c r="W32" s="4">
        <v>0</v>
      </c>
      <c r="X32" s="4" t="s">
        <v>35</v>
      </c>
      <c r="Y32" s="4" t="s">
        <v>150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44740</v>
      </c>
      <c r="G33" s="6">
        <v>44741</v>
      </c>
      <c r="H33" s="4">
        <v>1</v>
      </c>
      <c r="I33" s="4">
        <v>1</v>
      </c>
      <c r="J33" s="4">
        <v>1</v>
      </c>
      <c r="K33" s="4" t="s">
        <v>30</v>
      </c>
      <c r="L33" s="4">
        <v>446</v>
      </c>
      <c r="M33" s="4">
        <v>446</v>
      </c>
      <c r="N33" s="4" t="s">
        <v>154</v>
      </c>
      <c r="O33" s="4" t="s">
        <v>32</v>
      </c>
      <c r="P33" s="4" t="s">
        <v>33</v>
      </c>
      <c r="Q33" s="4">
        <v>0</v>
      </c>
      <c r="R33" s="7">
        <v>44740</v>
      </c>
      <c r="S33" s="6">
        <v>44756</v>
      </c>
      <c r="T33" s="4" t="s">
        <v>34</v>
      </c>
      <c r="U33" s="4">
        <v>446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151</v>
      </c>
      <c r="B34" s="4" t="s">
        <v>26</v>
      </c>
      <c r="C34" s="4" t="s">
        <v>41</v>
      </c>
      <c r="D34" s="4" t="s">
        <v>152</v>
      </c>
      <c r="E34" s="4" t="s">
        <v>153</v>
      </c>
      <c r="F34" s="6">
        <v>44740</v>
      </c>
      <c r="G34" s="6">
        <v>44741</v>
      </c>
      <c r="H34" s="4">
        <v>1</v>
      </c>
      <c r="I34" s="4">
        <v>1</v>
      </c>
      <c r="J34" s="4">
        <v>1</v>
      </c>
      <c r="K34" s="4" t="s">
        <v>30</v>
      </c>
      <c r="L34" s="4">
        <v>-446</v>
      </c>
      <c r="M34" s="4">
        <v>-446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44740</v>
      </c>
      <c r="S34" s="6">
        <v>44756</v>
      </c>
      <c r="T34" s="4" t="s">
        <v>34</v>
      </c>
      <c r="U34" s="4">
        <v>-446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156</v>
      </c>
      <c r="E35" s="4" t="s">
        <v>157</v>
      </c>
      <c r="F35" s="6">
        <v>44740</v>
      </c>
      <c r="G35" s="6">
        <v>44741</v>
      </c>
      <c r="H35" s="4">
        <v>1</v>
      </c>
      <c r="I35" s="4">
        <v>1</v>
      </c>
      <c r="J35" s="4">
        <v>1</v>
      </c>
      <c r="K35" s="4" t="s">
        <v>30</v>
      </c>
      <c r="L35" s="4">
        <v>172</v>
      </c>
      <c r="M35" s="4">
        <v>172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44740</v>
      </c>
      <c r="S35" s="6">
        <v>44756</v>
      </c>
      <c r="T35" s="4" t="s">
        <v>34</v>
      </c>
      <c r="U35" s="4">
        <v>172</v>
      </c>
      <c r="V35" s="4">
        <v>0</v>
      </c>
      <c r="W35" s="4">
        <v>0</v>
      </c>
      <c r="X35" s="4" t="s">
        <v>35</v>
      </c>
      <c r="Y35" s="4" t="s">
        <v>159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161</v>
      </c>
      <c r="E36" s="4" t="s">
        <v>162</v>
      </c>
      <c r="F36" s="6">
        <v>44740</v>
      </c>
      <c r="G36" s="6">
        <v>44741</v>
      </c>
      <c r="H36" s="4">
        <v>1</v>
      </c>
      <c r="I36" s="4">
        <v>1</v>
      </c>
      <c r="J36" s="4">
        <v>1</v>
      </c>
      <c r="K36" s="4" t="s">
        <v>30</v>
      </c>
      <c r="L36" s="4">
        <v>113</v>
      </c>
      <c r="M36" s="4">
        <v>113</v>
      </c>
      <c r="N36" s="4" t="s">
        <v>163</v>
      </c>
      <c r="O36" s="4" t="s">
        <v>32</v>
      </c>
      <c r="P36" s="4" t="s">
        <v>33</v>
      </c>
      <c r="Q36" s="4">
        <v>0</v>
      </c>
      <c r="R36" s="7">
        <v>44740</v>
      </c>
      <c r="S36" s="6">
        <v>44756</v>
      </c>
      <c r="T36" s="4" t="s">
        <v>34</v>
      </c>
      <c r="U36" s="4">
        <v>113</v>
      </c>
      <c r="V36" s="4">
        <v>0</v>
      </c>
      <c r="W36" s="4">
        <v>0</v>
      </c>
      <c r="X36" s="4" t="s">
        <v>35</v>
      </c>
      <c r="Y36" s="4" t="s">
        <v>164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44740</v>
      </c>
      <c r="G37" s="6">
        <v>44741</v>
      </c>
      <c r="H37" s="4">
        <v>1</v>
      </c>
      <c r="I37" s="4">
        <v>1</v>
      </c>
      <c r="J37" s="4">
        <v>1</v>
      </c>
      <c r="K37" s="4" t="s">
        <v>30</v>
      </c>
      <c r="L37" s="4">
        <v>151</v>
      </c>
      <c r="M37" s="4">
        <v>151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44740</v>
      </c>
      <c r="S37" s="6">
        <v>44756</v>
      </c>
      <c r="T37" s="4" t="s">
        <v>34</v>
      </c>
      <c r="U37" s="4">
        <v>151</v>
      </c>
      <c r="V37" s="4">
        <v>0</v>
      </c>
      <c r="W37" s="4">
        <v>0</v>
      </c>
      <c r="X37" s="4" t="s">
        <v>35</v>
      </c>
      <c r="Y37" s="4" t="s">
        <v>169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172</v>
      </c>
      <c r="F38" s="6">
        <v>44740</v>
      </c>
      <c r="G38" s="6">
        <v>44741</v>
      </c>
      <c r="H38" s="4">
        <v>1</v>
      </c>
      <c r="I38" s="4">
        <v>1</v>
      </c>
      <c r="J38" s="4">
        <v>1</v>
      </c>
      <c r="K38" s="4" t="s">
        <v>30</v>
      </c>
      <c r="L38" s="4">
        <v>162</v>
      </c>
      <c r="M38" s="4">
        <v>162</v>
      </c>
      <c r="N38" s="4" t="s">
        <v>173</v>
      </c>
      <c r="O38" s="4" t="s">
        <v>32</v>
      </c>
      <c r="P38" s="4" t="s">
        <v>33</v>
      </c>
      <c r="Q38" s="4">
        <v>0</v>
      </c>
      <c r="R38" s="7">
        <v>44740</v>
      </c>
      <c r="S38" s="6">
        <v>44756</v>
      </c>
      <c r="T38" s="4" t="s">
        <v>34</v>
      </c>
      <c r="U38" s="4">
        <v>162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174</v>
      </c>
      <c r="B39" s="4" t="s">
        <v>26</v>
      </c>
      <c r="C39" s="4" t="s">
        <v>27</v>
      </c>
      <c r="D39" s="4" t="s">
        <v>175</v>
      </c>
      <c r="E39" s="4" t="s">
        <v>176</v>
      </c>
      <c r="F39" s="6">
        <v>44740</v>
      </c>
      <c r="G39" s="6">
        <v>44741</v>
      </c>
      <c r="H39" s="4">
        <v>1</v>
      </c>
      <c r="I39" s="4">
        <v>1</v>
      </c>
      <c r="J39" s="4">
        <v>1</v>
      </c>
      <c r="K39" s="4" t="s">
        <v>30</v>
      </c>
      <c r="L39" s="4">
        <v>76</v>
      </c>
      <c r="M39" s="4">
        <v>76</v>
      </c>
      <c r="N39" s="4" t="s">
        <v>177</v>
      </c>
      <c r="O39" s="4" t="s">
        <v>32</v>
      </c>
      <c r="P39" s="4" t="s">
        <v>33</v>
      </c>
      <c r="Q39" s="4">
        <v>0</v>
      </c>
      <c r="R39" s="7">
        <v>44740</v>
      </c>
      <c r="S39" s="6">
        <v>44756</v>
      </c>
      <c r="T39" s="4" t="s">
        <v>34</v>
      </c>
      <c r="U39" s="4">
        <v>76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178</v>
      </c>
      <c r="B40" s="4" t="s">
        <v>26</v>
      </c>
      <c r="C40" s="4" t="s">
        <v>27</v>
      </c>
      <c r="D40" s="4" t="s">
        <v>179</v>
      </c>
      <c r="E40" s="4" t="s">
        <v>180</v>
      </c>
      <c r="F40" s="6">
        <v>44740</v>
      </c>
      <c r="G40" s="6">
        <v>44741</v>
      </c>
      <c r="H40" s="4">
        <v>1</v>
      </c>
      <c r="I40" s="4">
        <v>1</v>
      </c>
      <c r="J40" s="4">
        <v>1</v>
      </c>
      <c r="K40" s="4" t="s">
        <v>30</v>
      </c>
      <c r="L40" s="4">
        <v>110</v>
      </c>
      <c r="M40" s="4">
        <v>110</v>
      </c>
      <c r="N40" s="4" t="s">
        <v>181</v>
      </c>
      <c r="O40" s="4" t="s">
        <v>32</v>
      </c>
      <c r="P40" s="4" t="s">
        <v>33</v>
      </c>
      <c r="Q40" s="4">
        <v>0</v>
      </c>
      <c r="R40" s="7">
        <v>44740</v>
      </c>
      <c r="S40" s="6">
        <v>44756</v>
      </c>
      <c r="T40" s="4" t="s">
        <v>34</v>
      </c>
      <c r="U40" s="4">
        <v>110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183</v>
      </c>
      <c r="E41" s="4" t="s">
        <v>184</v>
      </c>
      <c r="F41" s="6">
        <v>44740</v>
      </c>
      <c r="G41" s="6">
        <v>44741</v>
      </c>
      <c r="H41" s="4">
        <v>1</v>
      </c>
      <c r="I41" s="4">
        <v>1</v>
      </c>
      <c r="J41" s="4">
        <v>1</v>
      </c>
      <c r="K41" s="4" t="s">
        <v>30</v>
      </c>
      <c r="L41" s="4">
        <v>79</v>
      </c>
      <c r="M41" s="4">
        <v>79</v>
      </c>
      <c r="N41" s="4" t="s">
        <v>185</v>
      </c>
      <c r="O41" s="4" t="s">
        <v>32</v>
      </c>
      <c r="P41" s="4" t="s">
        <v>33</v>
      </c>
      <c r="Q41" s="4">
        <v>0</v>
      </c>
      <c r="R41" s="7">
        <v>44740</v>
      </c>
      <c r="S41" s="6">
        <v>44756</v>
      </c>
      <c r="T41" s="4" t="s">
        <v>34</v>
      </c>
      <c r="U41" s="4">
        <v>79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188</v>
      </c>
      <c r="F42" s="6">
        <v>44740</v>
      </c>
      <c r="G42" s="6">
        <v>44741</v>
      </c>
      <c r="H42" s="4">
        <v>1</v>
      </c>
      <c r="I42" s="4">
        <v>1</v>
      </c>
      <c r="J42" s="4">
        <v>1</v>
      </c>
      <c r="K42" s="4" t="s">
        <v>30</v>
      </c>
      <c r="L42" s="4">
        <v>113</v>
      </c>
      <c r="M42" s="4">
        <v>113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44740</v>
      </c>
      <c r="S42" s="6">
        <v>44756</v>
      </c>
      <c r="T42" s="4" t="s">
        <v>34</v>
      </c>
      <c r="U42" s="4">
        <v>113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124</v>
      </c>
      <c r="F43" s="6">
        <v>44740</v>
      </c>
      <c r="G43" s="6">
        <v>44741</v>
      </c>
      <c r="H43" s="4">
        <v>1</v>
      </c>
      <c r="I43" s="4">
        <v>1</v>
      </c>
      <c r="J43" s="4">
        <v>1</v>
      </c>
      <c r="K43" s="4" t="s">
        <v>30</v>
      </c>
      <c r="L43" s="4">
        <v>101</v>
      </c>
      <c r="M43" s="4">
        <v>101</v>
      </c>
      <c r="N43" s="4" t="s">
        <v>192</v>
      </c>
      <c r="O43" s="4" t="s">
        <v>32</v>
      </c>
      <c r="P43" s="4" t="s">
        <v>33</v>
      </c>
      <c r="Q43" s="4">
        <v>0</v>
      </c>
      <c r="R43" s="7">
        <v>44740</v>
      </c>
      <c r="S43" s="6">
        <v>44756</v>
      </c>
      <c r="T43" s="4" t="s">
        <v>34</v>
      </c>
      <c r="U43" s="4">
        <v>101</v>
      </c>
      <c r="V43" s="4">
        <v>0</v>
      </c>
      <c r="W43" s="4">
        <v>0</v>
      </c>
      <c r="X43" s="4" t="s">
        <v>35</v>
      </c>
      <c r="Y43" s="4" t="s">
        <v>193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195</v>
      </c>
      <c r="E44" s="4" t="s">
        <v>131</v>
      </c>
      <c r="F44" s="6">
        <v>44740</v>
      </c>
      <c r="G44" s="6">
        <v>44741</v>
      </c>
      <c r="H44" s="4">
        <v>1</v>
      </c>
      <c r="I44" s="4">
        <v>1</v>
      </c>
      <c r="J44" s="4">
        <v>1</v>
      </c>
      <c r="K44" s="4" t="s">
        <v>30</v>
      </c>
      <c r="L44" s="4">
        <v>121</v>
      </c>
      <c r="M44" s="4">
        <v>121</v>
      </c>
      <c r="N44" s="4" t="s">
        <v>196</v>
      </c>
      <c r="O44" s="4" t="s">
        <v>32</v>
      </c>
      <c r="P44" s="4" t="s">
        <v>33</v>
      </c>
      <c r="Q44" s="4">
        <v>0</v>
      </c>
      <c r="R44" s="7">
        <v>44740</v>
      </c>
      <c r="S44" s="6">
        <v>44756</v>
      </c>
      <c r="T44" s="4" t="s">
        <v>34</v>
      </c>
      <c r="U44" s="4">
        <v>121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197</v>
      </c>
      <c r="B45" s="4" t="s">
        <v>26</v>
      </c>
      <c r="C45" s="4" t="s">
        <v>27</v>
      </c>
      <c r="D45" s="4" t="s">
        <v>198</v>
      </c>
      <c r="E45" s="4" t="s">
        <v>199</v>
      </c>
      <c r="F45" s="6">
        <v>44740</v>
      </c>
      <c r="G45" s="6">
        <v>44741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200</v>
      </c>
      <c r="O45" s="4" t="s">
        <v>32</v>
      </c>
      <c r="P45" s="4" t="s">
        <v>33</v>
      </c>
      <c r="Q45" s="4">
        <v>0</v>
      </c>
      <c r="R45" s="7">
        <v>44740</v>
      </c>
      <c r="S45" s="6">
        <v>44756</v>
      </c>
      <c r="T45" s="4" t="s">
        <v>34</v>
      </c>
      <c r="U45" s="4">
        <v>154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201</v>
      </c>
      <c r="B46" s="4" t="s">
        <v>26</v>
      </c>
      <c r="C46" s="4" t="s">
        <v>27</v>
      </c>
      <c r="D46" s="4" t="s">
        <v>202</v>
      </c>
      <c r="E46" s="4" t="s">
        <v>140</v>
      </c>
      <c r="F46" s="6">
        <v>44740</v>
      </c>
      <c r="G46" s="6">
        <v>44741</v>
      </c>
      <c r="H46" s="4">
        <v>1</v>
      </c>
      <c r="I46" s="4">
        <v>1</v>
      </c>
      <c r="J46" s="4">
        <v>1</v>
      </c>
      <c r="K46" s="4" t="s">
        <v>30</v>
      </c>
      <c r="L46" s="4">
        <v>137</v>
      </c>
      <c r="M46" s="4">
        <v>137</v>
      </c>
      <c r="N46" s="4" t="s">
        <v>203</v>
      </c>
      <c r="O46" s="4" t="s">
        <v>32</v>
      </c>
      <c r="P46" s="4" t="s">
        <v>33</v>
      </c>
      <c r="Q46" s="4">
        <v>0</v>
      </c>
      <c r="R46" s="7">
        <v>44740</v>
      </c>
      <c r="S46" s="6">
        <v>44756</v>
      </c>
      <c r="T46" s="4" t="s">
        <v>34</v>
      </c>
      <c r="U46" s="4">
        <v>137</v>
      </c>
      <c r="V46" s="4">
        <v>0</v>
      </c>
      <c r="W46" s="4">
        <v>0</v>
      </c>
      <c r="X46" s="4" t="s">
        <v>35</v>
      </c>
      <c r="Y46" s="4" t="s">
        <v>204</v>
      </c>
    </row>
    <row r="47" s="4" customFormat="1" spans="1:25">
      <c r="A47" s="4" t="s">
        <v>205</v>
      </c>
      <c r="B47" s="4" t="s">
        <v>26</v>
      </c>
      <c r="C47" s="4" t="s">
        <v>27</v>
      </c>
      <c r="D47" s="4" t="s">
        <v>195</v>
      </c>
      <c r="E47" s="4" t="s">
        <v>131</v>
      </c>
      <c r="F47" s="6">
        <v>44740</v>
      </c>
      <c r="G47" s="6">
        <v>44741</v>
      </c>
      <c r="H47" s="4">
        <v>1</v>
      </c>
      <c r="I47" s="4">
        <v>1</v>
      </c>
      <c r="J47" s="4">
        <v>1</v>
      </c>
      <c r="K47" s="4" t="s">
        <v>30</v>
      </c>
      <c r="L47" s="4">
        <v>121</v>
      </c>
      <c r="M47" s="4">
        <v>121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44740</v>
      </c>
      <c r="S47" s="6">
        <v>44756</v>
      </c>
      <c r="T47" s="4" t="s">
        <v>34</v>
      </c>
      <c r="U47" s="4">
        <v>121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207</v>
      </c>
      <c r="B48" s="4" t="s">
        <v>26</v>
      </c>
      <c r="C48" s="4" t="s">
        <v>27</v>
      </c>
      <c r="D48" s="4" t="s">
        <v>208</v>
      </c>
      <c r="E48" s="4" t="s">
        <v>209</v>
      </c>
      <c r="F48" s="6">
        <v>44740</v>
      </c>
      <c r="G48" s="6">
        <v>44741</v>
      </c>
      <c r="H48" s="4">
        <v>1</v>
      </c>
      <c r="I48" s="4">
        <v>1</v>
      </c>
      <c r="J48" s="4">
        <v>1</v>
      </c>
      <c r="K48" s="4" t="s">
        <v>30</v>
      </c>
      <c r="L48" s="4">
        <v>112</v>
      </c>
      <c r="M48" s="4">
        <v>112</v>
      </c>
      <c r="N48" s="4" t="s">
        <v>210</v>
      </c>
      <c r="O48" s="4" t="s">
        <v>32</v>
      </c>
      <c r="P48" s="4" t="s">
        <v>33</v>
      </c>
      <c r="Q48" s="4">
        <v>0</v>
      </c>
      <c r="R48" s="7">
        <v>44740</v>
      </c>
      <c r="S48" s="6">
        <v>44756</v>
      </c>
      <c r="T48" s="4" t="s">
        <v>34</v>
      </c>
      <c r="U48" s="4">
        <v>112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211</v>
      </c>
      <c r="B49" s="4" t="s">
        <v>26</v>
      </c>
      <c r="C49" s="4" t="s">
        <v>27</v>
      </c>
      <c r="D49" s="4" t="s">
        <v>208</v>
      </c>
      <c r="E49" s="4" t="s">
        <v>209</v>
      </c>
      <c r="F49" s="6">
        <v>44740</v>
      </c>
      <c r="G49" s="6">
        <v>44741</v>
      </c>
      <c r="H49" s="4">
        <v>1</v>
      </c>
      <c r="I49" s="4">
        <v>1</v>
      </c>
      <c r="J49" s="4">
        <v>1</v>
      </c>
      <c r="K49" s="4" t="s">
        <v>30</v>
      </c>
      <c r="L49" s="4">
        <v>112</v>
      </c>
      <c r="M49" s="4">
        <v>112</v>
      </c>
      <c r="N49" s="4" t="s">
        <v>210</v>
      </c>
      <c r="O49" s="4" t="s">
        <v>32</v>
      </c>
      <c r="P49" s="4" t="s">
        <v>33</v>
      </c>
      <c r="Q49" s="4">
        <v>0</v>
      </c>
      <c r="R49" s="7">
        <v>44740</v>
      </c>
      <c r="S49" s="6">
        <v>44756</v>
      </c>
      <c r="T49" s="4" t="s">
        <v>34</v>
      </c>
      <c r="U49" s="4">
        <v>112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212</v>
      </c>
      <c r="B50" s="4" t="s">
        <v>26</v>
      </c>
      <c r="C50" s="4" t="s">
        <v>27</v>
      </c>
      <c r="D50" s="4" t="s">
        <v>213</v>
      </c>
      <c r="E50" s="4" t="s">
        <v>214</v>
      </c>
      <c r="F50" s="6">
        <v>44740</v>
      </c>
      <c r="G50" s="6">
        <v>44741</v>
      </c>
      <c r="H50" s="4">
        <v>1</v>
      </c>
      <c r="I50" s="4">
        <v>1</v>
      </c>
      <c r="J50" s="4">
        <v>1</v>
      </c>
      <c r="K50" s="4" t="s">
        <v>30</v>
      </c>
      <c r="L50" s="4">
        <v>142</v>
      </c>
      <c r="M50" s="4">
        <v>142</v>
      </c>
      <c r="N50" s="4" t="s">
        <v>215</v>
      </c>
      <c r="O50" s="4" t="s">
        <v>32</v>
      </c>
      <c r="P50" s="4" t="s">
        <v>33</v>
      </c>
      <c r="Q50" s="4">
        <v>0</v>
      </c>
      <c r="R50" s="7">
        <v>44740</v>
      </c>
      <c r="S50" s="6">
        <v>44756</v>
      </c>
      <c r="T50" s="4" t="s">
        <v>34</v>
      </c>
      <c r="U50" s="4">
        <v>142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216</v>
      </c>
      <c r="B51" s="4" t="s">
        <v>26</v>
      </c>
      <c r="C51" s="4" t="s">
        <v>27</v>
      </c>
      <c r="D51" s="4" t="s">
        <v>217</v>
      </c>
      <c r="E51" s="4" t="s">
        <v>218</v>
      </c>
      <c r="F51" s="6">
        <v>44740</v>
      </c>
      <c r="G51" s="6">
        <v>44741</v>
      </c>
      <c r="H51" s="4">
        <v>1</v>
      </c>
      <c r="I51" s="4">
        <v>1</v>
      </c>
      <c r="J51" s="4">
        <v>1</v>
      </c>
      <c r="K51" s="4" t="s">
        <v>30</v>
      </c>
      <c r="L51" s="4">
        <v>81</v>
      </c>
      <c r="M51" s="4">
        <v>81</v>
      </c>
      <c r="N51" s="4" t="s">
        <v>219</v>
      </c>
      <c r="O51" s="4" t="s">
        <v>32</v>
      </c>
      <c r="P51" s="4" t="s">
        <v>33</v>
      </c>
      <c r="Q51" s="4">
        <v>0</v>
      </c>
      <c r="R51" s="7">
        <v>44740</v>
      </c>
      <c r="S51" s="6">
        <v>44756</v>
      </c>
      <c r="T51" s="4" t="s">
        <v>34</v>
      </c>
      <c r="U51" s="4">
        <v>81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220</v>
      </c>
      <c r="B52" s="4" t="s">
        <v>26</v>
      </c>
      <c r="C52" s="4" t="s">
        <v>27</v>
      </c>
      <c r="D52" s="4" t="s">
        <v>221</v>
      </c>
      <c r="E52" s="4" t="s">
        <v>222</v>
      </c>
      <c r="F52" s="6">
        <v>44740</v>
      </c>
      <c r="G52" s="6">
        <v>44741</v>
      </c>
      <c r="H52" s="4">
        <v>1</v>
      </c>
      <c r="I52" s="4">
        <v>1</v>
      </c>
      <c r="J52" s="4">
        <v>1</v>
      </c>
      <c r="K52" s="4" t="s">
        <v>30</v>
      </c>
      <c r="L52" s="4">
        <v>94</v>
      </c>
      <c r="M52" s="4">
        <v>94</v>
      </c>
      <c r="N52" s="4" t="s">
        <v>223</v>
      </c>
      <c r="O52" s="4" t="s">
        <v>32</v>
      </c>
      <c r="P52" s="4" t="s">
        <v>33</v>
      </c>
      <c r="Q52" s="4">
        <v>0</v>
      </c>
      <c r="R52" s="7">
        <v>44740</v>
      </c>
      <c r="S52" s="6">
        <v>44756</v>
      </c>
      <c r="T52" s="4" t="s">
        <v>34</v>
      </c>
      <c r="U52" s="4">
        <v>94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224</v>
      </c>
      <c r="B53" s="4" t="s">
        <v>26</v>
      </c>
      <c r="C53" s="4" t="s">
        <v>27</v>
      </c>
      <c r="D53" s="4" t="s">
        <v>225</v>
      </c>
      <c r="E53" s="4" t="s">
        <v>226</v>
      </c>
      <c r="F53" s="6">
        <v>44740</v>
      </c>
      <c r="G53" s="6">
        <v>44741</v>
      </c>
      <c r="H53" s="4">
        <v>1</v>
      </c>
      <c r="I53" s="4">
        <v>1</v>
      </c>
      <c r="J53" s="4">
        <v>1</v>
      </c>
      <c r="K53" s="4" t="s">
        <v>30</v>
      </c>
      <c r="L53" s="4">
        <v>90</v>
      </c>
      <c r="M53" s="4">
        <v>90</v>
      </c>
      <c r="N53" s="4" t="s">
        <v>227</v>
      </c>
      <c r="O53" s="4" t="s">
        <v>32</v>
      </c>
      <c r="P53" s="4" t="s">
        <v>33</v>
      </c>
      <c r="Q53" s="4">
        <v>0</v>
      </c>
      <c r="R53" s="7">
        <v>44740</v>
      </c>
      <c r="S53" s="6">
        <v>44756</v>
      </c>
      <c r="T53" s="4" t="s">
        <v>34</v>
      </c>
      <c r="U53" s="4">
        <v>90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228</v>
      </c>
      <c r="B54" s="4" t="s">
        <v>26</v>
      </c>
      <c r="C54" s="4" t="s">
        <v>27</v>
      </c>
      <c r="D54" s="4" t="s">
        <v>229</v>
      </c>
      <c r="E54" s="4" t="s">
        <v>230</v>
      </c>
      <c r="F54" s="6">
        <v>44740</v>
      </c>
      <c r="G54" s="6">
        <v>44741</v>
      </c>
      <c r="H54" s="4">
        <v>1</v>
      </c>
      <c r="I54" s="4">
        <v>1</v>
      </c>
      <c r="J54" s="4">
        <v>1</v>
      </c>
      <c r="K54" s="4" t="s">
        <v>30</v>
      </c>
      <c r="L54" s="4">
        <v>173</v>
      </c>
      <c r="M54" s="4">
        <v>173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44740</v>
      </c>
      <c r="S54" s="6">
        <v>44756</v>
      </c>
      <c r="T54" s="4" t="s">
        <v>34</v>
      </c>
      <c r="U54" s="4">
        <v>173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232</v>
      </c>
      <c r="B55" s="4" t="s">
        <v>26</v>
      </c>
      <c r="C55" s="4" t="s">
        <v>27</v>
      </c>
      <c r="D55" s="4" t="s">
        <v>233</v>
      </c>
      <c r="E55" s="4" t="s">
        <v>234</v>
      </c>
      <c r="F55" s="6">
        <v>44740</v>
      </c>
      <c r="G55" s="6">
        <v>44741</v>
      </c>
      <c r="H55" s="4">
        <v>1</v>
      </c>
      <c r="I55" s="4">
        <v>1</v>
      </c>
      <c r="J55" s="4">
        <v>1</v>
      </c>
      <c r="K55" s="4" t="s">
        <v>30</v>
      </c>
      <c r="L55" s="4">
        <v>103</v>
      </c>
      <c r="M55" s="4">
        <v>103</v>
      </c>
      <c r="N55" s="4" t="s">
        <v>235</v>
      </c>
      <c r="O55" s="4" t="s">
        <v>32</v>
      </c>
      <c r="P55" s="4" t="s">
        <v>33</v>
      </c>
      <c r="Q55" s="4">
        <v>0</v>
      </c>
      <c r="R55" s="7">
        <v>44740</v>
      </c>
      <c r="S55" s="6">
        <v>44756</v>
      </c>
      <c r="T55" s="4" t="s">
        <v>34</v>
      </c>
      <c r="U55" s="4">
        <v>103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236</v>
      </c>
      <c r="B56" s="4" t="s">
        <v>26</v>
      </c>
      <c r="C56" s="4" t="s">
        <v>27</v>
      </c>
      <c r="D56" s="4" t="s">
        <v>28</v>
      </c>
      <c r="E56" s="4" t="s">
        <v>237</v>
      </c>
      <c r="F56" s="6">
        <v>44740</v>
      </c>
      <c r="G56" s="6">
        <v>44741</v>
      </c>
      <c r="H56" s="4">
        <v>1</v>
      </c>
      <c r="I56" s="4">
        <v>1</v>
      </c>
      <c r="J56" s="4">
        <v>1</v>
      </c>
      <c r="K56" s="4" t="s">
        <v>30</v>
      </c>
      <c r="L56" s="4">
        <v>848</v>
      </c>
      <c r="M56" s="4">
        <v>848</v>
      </c>
      <c r="N56" s="4" t="s">
        <v>238</v>
      </c>
      <c r="O56" s="4" t="s">
        <v>32</v>
      </c>
      <c r="P56" s="4" t="s">
        <v>33</v>
      </c>
      <c r="Q56" s="4">
        <v>0</v>
      </c>
      <c r="R56" s="7">
        <v>44740</v>
      </c>
      <c r="S56" s="6">
        <v>44756</v>
      </c>
      <c r="T56" s="4" t="s">
        <v>34</v>
      </c>
      <c r="U56" s="4">
        <v>848</v>
      </c>
      <c r="V56" s="4">
        <v>0</v>
      </c>
      <c r="W56" s="4">
        <v>0</v>
      </c>
      <c r="X56" s="4" t="s">
        <v>35</v>
      </c>
      <c r="Y56" s="4" t="s">
        <v>239</v>
      </c>
    </row>
    <row r="57" s="4" customFormat="1" spans="1:25">
      <c r="A57" s="4" t="s">
        <v>240</v>
      </c>
      <c r="B57" s="4" t="s">
        <v>26</v>
      </c>
      <c r="C57" s="4" t="s">
        <v>27</v>
      </c>
      <c r="D57" s="4" t="s">
        <v>241</v>
      </c>
      <c r="E57" s="4" t="s">
        <v>242</v>
      </c>
      <c r="F57" s="6">
        <v>44740</v>
      </c>
      <c r="G57" s="6">
        <v>44741</v>
      </c>
      <c r="H57" s="4">
        <v>1</v>
      </c>
      <c r="I57" s="4">
        <v>1</v>
      </c>
      <c r="J57" s="4">
        <v>1</v>
      </c>
      <c r="K57" s="4" t="s">
        <v>30</v>
      </c>
      <c r="L57" s="4">
        <v>95</v>
      </c>
      <c r="M57" s="4">
        <v>95</v>
      </c>
      <c r="N57" s="4" t="s">
        <v>243</v>
      </c>
      <c r="O57" s="4" t="s">
        <v>32</v>
      </c>
      <c r="P57" s="4" t="s">
        <v>33</v>
      </c>
      <c r="Q57" s="4">
        <v>0</v>
      </c>
      <c r="R57" s="7">
        <v>44740</v>
      </c>
      <c r="S57" s="6">
        <v>44756</v>
      </c>
      <c r="T57" s="4" t="s">
        <v>34</v>
      </c>
      <c r="U57" s="4">
        <v>95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207</v>
      </c>
      <c r="B58" s="4" t="s">
        <v>26</v>
      </c>
      <c r="C58" s="4" t="s">
        <v>41</v>
      </c>
      <c r="D58" s="4" t="s">
        <v>208</v>
      </c>
      <c r="E58" s="4" t="s">
        <v>209</v>
      </c>
      <c r="F58" s="6">
        <v>44740</v>
      </c>
      <c r="G58" s="6">
        <v>44741</v>
      </c>
      <c r="H58" s="4">
        <v>1</v>
      </c>
      <c r="I58" s="4">
        <v>1</v>
      </c>
      <c r="J58" s="4">
        <v>1</v>
      </c>
      <c r="K58" s="4" t="s">
        <v>30</v>
      </c>
      <c r="L58" s="4">
        <v>-112</v>
      </c>
      <c r="M58" s="4">
        <v>-112</v>
      </c>
      <c r="N58" s="4" t="s">
        <v>210</v>
      </c>
      <c r="O58" s="4" t="s">
        <v>32</v>
      </c>
      <c r="P58" s="4" t="s">
        <v>33</v>
      </c>
      <c r="Q58" s="4">
        <v>0</v>
      </c>
      <c r="R58" s="7">
        <v>44740</v>
      </c>
      <c r="S58" s="6">
        <v>44756</v>
      </c>
      <c r="T58" s="4" t="s">
        <v>34</v>
      </c>
      <c r="U58" s="4">
        <v>-112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220</v>
      </c>
      <c r="B59" s="4" t="s">
        <v>26</v>
      </c>
      <c r="C59" s="4" t="s">
        <v>41</v>
      </c>
      <c r="D59" s="4" t="s">
        <v>221</v>
      </c>
      <c r="E59" s="4" t="s">
        <v>222</v>
      </c>
      <c r="F59" s="6">
        <v>44740</v>
      </c>
      <c r="G59" s="6">
        <v>44741</v>
      </c>
      <c r="H59" s="4">
        <v>1</v>
      </c>
      <c r="I59" s="4">
        <v>1</v>
      </c>
      <c r="J59" s="4">
        <v>1</v>
      </c>
      <c r="K59" s="4" t="s">
        <v>30</v>
      </c>
      <c r="L59" s="4">
        <v>-94</v>
      </c>
      <c r="M59" s="4">
        <v>-94</v>
      </c>
      <c r="N59" s="4" t="s">
        <v>223</v>
      </c>
      <c r="O59" s="4" t="s">
        <v>32</v>
      </c>
      <c r="P59" s="4" t="s">
        <v>33</v>
      </c>
      <c r="Q59" s="4">
        <v>0</v>
      </c>
      <c r="R59" s="7">
        <v>44740</v>
      </c>
      <c r="S59" s="6">
        <v>44756</v>
      </c>
      <c r="T59" s="4" t="s">
        <v>34</v>
      </c>
      <c r="U59" s="4">
        <v>-94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244</v>
      </c>
      <c r="B60" s="4" t="s">
        <v>26</v>
      </c>
      <c r="C60" s="4" t="s">
        <v>27</v>
      </c>
      <c r="D60" s="4" t="s">
        <v>217</v>
      </c>
      <c r="E60" s="4" t="s">
        <v>245</v>
      </c>
      <c r="F60" s="6">
        <v>44740</v>
      </c>
      <c r="G60" s="6">
        <v>44741</v>
      </c>
      <c r="H60" s="4">
        <v>1</v>
      </c>
      <c r="I60" s="4">
        <v>1</v>
      </c>
      <c r="J60" s="4">
        <v>1</v>
      </c>
      <c r="K60" s="4" t="s">
        <v>30</v>
      </c>
      <c r="L60" s="4">
        <v>124</v>
      </c>
      <c r="M60" s="4">
        <v>124</v>
      </c>
      <c r="N60" s="4" t="s">
        <v>246</v>
      </c>
      <c r="O60" s="4" t="s">
        <v>32</v>
      </c>
      <c r="P60" s="4" t="s">
        <v>33</v>
      </c>
      <c r="Q60" s="4">
        <v>0</v>
      </c>
      <c r="R60" s="7">
        <v>44740</v>
      </c>
      <c r="S60" s="6">
        <v>44756</v>
      </c>
      <c r="T60" s="4" t="s">
        <v>34</v>
      </c>
      <c r="U60" s="4">
        <v>124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247</v>
      </c>
      <c r="B61" s="4" t="s">
        <v>26</v>
      </c>
      <c r="C61" s="4" t="s">
        <v>27</v>
      </c>
      <c r="D61" s="4" t="s">
        <v>248</v>
      </c>
      <c r="E61" s="4" t="s">
        <v>78</v>
      </c>
      <c r="F61" s="6">
        <v>44740</v>
      </c>
      <c r="G61" s="6">
        <v>44741</v>
      </c>
      <c r="H61" s="4">
        <v>1</v>
      </c>
      <c r="I61" s="4">
        <v>1</v>
      </c>
      <c r="J61" s="4">
        <v>1</v>
      </c>
      <c r="K61" s="4" t="s">
        <v>30</v>
      </c>
      <c r="L61" s="4">
        <v>303</v>
      </c>
      <c r="M61" s="4">
        <v>303</v>
      </c>
      <c r="N61" s="4" t="s">
        <v>249</v>
      </c>
      <c r="O61" s="4" t="s">
        <v>32</v>
      </c>
      <c r="P61" s="4" t="s">
        <v>33</v>
      </c>
      <c r="Q61" s="4">
        <v>0</v>
      </c>
      <c r="R61" s="7">
        <v>44740</v>
      </c>
      <c r="S61" s="6">
        <v>44756</v>
      </c>
      <c r="T61" s="4" t="s">
        <v>34</v>
      </c>
      <c r="U61" s="4">
        <v>303</v>
      </c>
      <c r="V61" s="4">
        <v>0</v>
      </c>
      <c r="W61" s="4">
        <v>0</v>
      </c>
      <c r="X61" s="4" t="s">
        <v>35</v>
      </c>
      <c r="Y6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workbookViewId="0">
      <selection activeCell="A61" sqref="A61:A6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250</v>
      </c>
    </row>
    <row r="2" s="4" customFormat="1" hidden="1" spans="1:9">
      <c r="A2" s="5">
        <v>18145201623</v>
      </c>
      <c r="B2" s="6">
        <v>44740</v>
      </c>
      <c r="C2" s="6">
        <v>44741</v>
      </c>
      <c r="D2" s="4">
        <v>607</v>
      </c>
      <c r="E2" s="4" t="str">
        <f>VLOOKUP(A2,HOP!A:L,12,0)</f>
        <v>607.00</v>
      </c>
      <c r="F2" s="4" t="str">
        <f>VLOOKUP(A2,HOP!A:C,3,0)</f>
        <v>2594787</v>
      </c>
      <c r="G2" s="4">
        <f>D2-E2</f>
        <v>0</v>
      </c>
      <c r="H2" s="4" t="str">
        <f>$H$1&amp;F2</f>
        <v>，2594787</v>
      </c>
      <c r="I2" s="4" t="str">
        <f>VLOOKUP(A2,HOP!A:U,21,0)</f>
        <v>直连</v>
      </c>
    </row>
    <row r="3" s="4" customFormat="1" hidden="1" spans="1:9">
      <c r="A3" s="5">
        <v>18188060604</v>
      </c>
      <c r="B3" s="6">
        <v>44738</v>
      </c>
      <c r="C3" s="6">
        <v>44741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18199163335</v>
      </c>
      <c r="B4" s="6">
        <v>44739</v>
      </c>
      <c r="C4" s="6">
        <v>44741</v>
      </c>
      <c r="D4" s="4">
        <v>204</v>
      </c>
      <c r="E4" s="4" t="str">
        <f>VLOOKUP(A4,HOP!A:L,12,0)</f>
        <v>204.00</v>
      </c>
      <c r="F4" s="4" t="str">
        <f>VLOOKUP(A4,HOP!A:C,3,0)</f>
        <v>2602120</v>
      </c>
      <c r="G4" s="4">
        <f t="shared" si="0"/>
        <v>0</v>
      </c>
      <c r="H4" s="4" t="str">
        <f t="shared" si="1"/>
        <v>，2602120</v>
      </c>
      <c r="I4" s="4" t="str">
        <f>VLOOKUP(A4,HOP!A:U,21,0)</f>
        <v>直连</v>
      </c>
    </row>
    <row r="5" s="4" customFormat="1" hidden="1" spans="1:9">
      <c r="A5" s="5">
        <v>18202426152</v>
      </c>
      <c r="B5" s="6">
        <v>44740</v>
      </c>
      <c r="C5" s="6">
        <v>44741</v>
      </c>
      <c r="D5" s="4">
        <v>144</v>
      </c>
      <c r="E5" s="4" t="str">
        <f>VLOOKUP(A5,HOP!A:L,12,0)</f>
        <v>144.00</v>
      </c>
      <c r="F5" s="4" t="str">
        <f>VLOOKUP(A5,HOP!A:C,3,0)</f>
        <v>2602395</v>
      </c>
      <c r="G5" s="4">
        <f t="shared" si="0"/>
        <v>0</v>
      </c>
      <c r="H5" s="4" t="str">
        <f t="shared" si="1"/>
        <v>，2602395</v>
      </c>
      <c r="I5" s="4" t="str">
        <f>VLOOKUP(A5,HOP!A:U,21,0)</f>
        <v>直连</v>
      </c>
    </row>
    <row r="6" s="4" customFormat="1" spans="1:9">
      <c r="A6" s="5">
        <v>18205372468</v>
      </c>
      <c r="B6" s="6">
        <v>44738</v>
      </c>
      <c r="C6" s="6">
        <v>44741</v>
      </c>
      <c r="D6" s="4">
        <v>1153</v>
      </c>
      <c r="E6" s="4" t="str">
        <f>VLOOKUP(A6,HOP!A:L,12,0)</f>
        <v>1152.99</v>
      </c>
      <c r="F6" s="4" t="str">
        <f>VLOOKUP(A6,HOP!A:C,3,0)</f>
        <v>2602987</v>
      </c>
      <c r="G6" s="4">
        <f t="shared" si="0"/>
        <v>0.00999999999999091</v>
      </c>
      <c r="H6" s="4" t="str">
        <f t="shared" si="1"/>
        <v>，2602987</v>
      </c>
      <c r="I6" s="4" t="str">
        <f>VLOOKUP(A6,HOP!A:U,21,0)</f>
        <v>直连</v>
      </c>
    </row>
    <row r="7" s="4" customFormat="1" spans="1:9">
      <c r="A7" s="5">
        <v>18210010823</v>
      </c>
      <c r="B7" s="6">
        <v>44738</v>
      </c>
      <c r="C7" s="6">
        <v>44741</v>
      </c>
      <c r="D7" s="4">
        <v>505</v>
      </c>
      <c r="E7" s="4" t="str">
        <f>VLOOKUP(A7,HOP!A:L,12,0)</f>
        <v>504.99</v>
      </c>
      <c r="F7" s="4" t="str">
        <f>VLOOKUP(A7,HOP!A:C,3,0)</f>
        <v>2603378</v>
      </c>
      <c r="G7" s="4">
        <f t="shared" si="0"/>
        <v>0.00999999999999091</v>
      </c>
      <c r="H7" s="4" t="str">
        <f t="shared" si="1"/>
        <v>，2603378</v>
      </c>
      <c r="I7" s="4" t="str">
        <f>VLOOKUP(A7,HOP!A:U,21,0)</f>
        <v>直连</v>
      </c>
    </row>
    <row r="8" s="4" customFormat="1" hidden="1" spans="1:9">
      <c r="A8" s="5">
        <v>18210396651</v>
      </c>
      <c r="B8" s="6">
        <v>44740</v>
      </c>
      <c r="C8" s="6">
        <v>44741</v>
      </c>
      <c r="D8" s="4">
        <v>95</v>
      </c>
      <c r="E8" s="4" t="str">
        <f>VLOOKUP(A8,HOP!A:L,12,0)</f>
        <v>95.00</v>
      </c>
      <c r="F8" s="4" t="str">
        <f>VLOOKUP(A8,HOP!A:C,3,0)</f>
        <v>2603455</v>
      </c>
      <c r="G8" s="4">
        <f t="shared" si="0"/>
        <v>0</v>
      </c>
      <c r="H8" s="4" t="str">
        <f t="shared" si="1"/>
        <v>，2603455</v>
      </c>
      <c r="I8" s="4" t="str">
        <f>VLOOKUP(A8,HOP!A:U,21,0)</f>
        <v>直连</v>
      </c>
    </row>
    <row r="9" s="4" customFormat="1" hidden="1" spans="1:9">
      <c r="A9" s="5">
        <v>18210565174</v>
      </c>
      <c r="B9" s="6">
        <v>44740</v>
      </c>
      <c r="C9" s="6">
        <v>44741</v>
      </c>
      <c r="D9" s="4">
        <v>121</v>
      </c>
      <c r="E9" s="4" t="str">
        <f>VLOOKUP(A9,HOP!A:L,12,0)</f>
        <v>121.00</v>
      </c>
      <c r="F9" s="4" t="str">
        <f>VLOOKUP(A9,HOP!A:C,3,0)</f>
        <v>2603481</v>
      </c>
      <c r="G9" s="4">
        <f t="shared" si="0"/>
        <v>0</v>
      </c>
      <c r="H9" s="4" t="str">
        <f t="shared" si="1"/>
        <v>，2603481</v>
      </c>
      <c r="I9" s="4" t="str">
        <f>VLOOKUP(A9,HOP!A:U,21,0)</f>
        <v>直连</v>
      </c>
    </row>
    <row r="10" s="4" customFormat="1" hidden="1" spans="1:9">
      <c r="A10" s="5">
        <v>18211020733</v>
      </c>
      <c r="B10" s="6">
        <v>44739</v>
      </c>
      <c r="C10" s="6">
        <v>44741</v>
      </c>
      <c r="D10" s="4">
        <v>202</v>
      </c>
      <c r="E10" s="4" t="str">
        <f>VLOOKUP(A10,HOP!A:L,12,0)</f>
        <v>202.00</v>
      </c>
      <c r="F10" s="4" t="str">
        <f>VLOOKUP(A10,HOP!A:C,3,0)</f>
        <v>2603562</v>
      </c>
      <c r="G10" s="4">
        <f t="shared" si="0"/>
        <v>0</v>
      </c>
      <c r="H10" s="4" t="str">
        <f t="shared" si="1"/>
        <v>，2603562</v>
      </c>
      <c r="I10" s="4" t="str">
        <f>VLOOKUP(A10,HOP!A:U,21,0)</f>
        <v>直连</v>
      </c>
    </row>
    <row r="11" s="4" customFormat="1" hidden="1" spans="1:9">
      <c r="A11" s="5">
        <v>18217291207</v>
      </c>
      <c r="B11" s="6">
        <v>44740</v>
      </c>
      <c r="C11" s="6">
        <v>44741</v>
      </c>
      <c r="D11" s="4">
        <v>269</v>
      </c>
      <c r="E11" s="4" t="str">
        <f>VLOOKUP(A11,HOP!A:L,12,0)</f>
        <v>269.00</v>
      </c>
      <c r="F11" s="4" t="str">
        <f>VLOOKUP(A11,HOP!A:C,3,0)</f>
        <v>2604283</v>
      </c>
      <c r="G11" s="4">
        <f t="shared" si="0"/>
        <v>0</v>
      </c>
      <c r="H11" s="4" t="str">
        <f t="shared" si="1"/>
        <v>，2604283</v>
      </c>
      <c r="I11" s="4" t="str">
        <f>VLOOKUP(A11,HOP!A:U,21,0)</f>
        <v>直连</v>
      </c>
    </row>
    <row r="12" s="4" customFormat="1" hidden="1" spans="1:9">
      <c r="A12" s="5">
        <v>18220782850</v>
      </c>
      <c r="B12" s="6">
        <v>44740</v>
      </c>
      <c r="C12" s="6">
        <v>44741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18220796827</v>
      </c>
      <c r="B13" s="6">
        <v>44740</v>
      </c>
      <c r="C13" s="6">
        <v>44741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18220878983</v>
      </c>
      <c r="B14" s="6">
        <v>44740</v>
      </c>
      <c r="C14" s="6">
        <v>44741</v>
      </c>
      <c r="D14" s="4">
        <v>248</v>
      </c>
      <c r="E14" s="4" t="str">
        <f>VLOOKUP(A14,HOP!A:L,12,0)</f>
        <v>248.00</v>
      </c>
      <c r="F14" s="4" t="str">
        <f>VLOOKUP(A14,HOP!A:C,3,0)</f>
        <v>2604540</v>
      </c>
      <c r="G14" s="4">
        <f t="shared" si="0"/>
        <v>0</v>
      </c>
      <c r="H14" s="4" t="str">
        <f t="shared" si="1"/>
        <v>，2604540</v>
      </c>
      <c r="I14" s="4" t="str">
        <f>VLOOKUP(A14,HOP!A:U,21,0)</f>
        <v>直连</v>
      </c>
    </row>
    <row r="15" s="4" customFormat="1" hidden="1" spans="1:9">
      <c r="A15" s="5">
        <v>18221713290</v>
      </c>
      <c r="B15" s="6">
        <v>44740</v>
      </c>
      <c r="C15" s="6">
        <v>44741</v>
      </c>
      <c r="D15" s="4">
        <v>120</v>
      </c>
      <c r="E15" s="4" t="str">
        <f>VLOOKUP(A15,HOP!A:L,12,0)</f>
        <v>120.00</v>
      </c>
      <c r="F15" s="4" t="str">
        <f>VLOOKUP(A15,HOP!A:C,3,0)</f>
        <v>2604691</v>
      </c>
      <c r="G15" s="4">
        <f t="shared" si="0"/>
        <v>0</v>
      </c>
      <c r="H15" s="4" t="str">
        <f t="shared" si="1"/>
        <v>，2604691</v>
      </c>
      <c r="I15" s="4" t="str">
        <f>VLOOKUP(A15,HOP!A:U,21,0)</f>
        <v>直连</v>
      </c>
    </row>
    <row r="16" s="4" customFormat="1" hidden="1" spans="1:9">
      <c r="A16" s="5">
        <v>18222541158</v>
      </c>
      <c r="B16" s="6">
        <v>44740</v>
      </c>
      <c r="C16" s="6">
        <v>44741</v>
      </c>
      <c r="D16" s="4">
        <v>188</v>
      </c>
      <c r="E16" s="4" t="str">
        <f>VLOOKUP(A16,HOP!A:L,12,0)</f>
        <v>188.00</v>
      </c>
      <c r="F16" s="4" t="str">
        <f>VLOOKUP(A16,HOP!A:C,3,0)</f>
        <v>2604833</v>
      </c>
      <c r="G16" s="4">
        <f t="shared" si="0"/>
        <v>0</v>
      </c>
      <c r="H16" s="4" t="str">
        <f t="shared" si="1"/>
        <v>，2604833</v>
      </c>
      <c r="I16" s="4" t="str">
        <f>VLOOKUP(A16,HOP!A:U,21,0)</f>
        <v>直连</v>
      </c>
    </row>
    <row r="17" s="4" customFormat="1" hidden="1" spans="1:9">
      <c r="A17" s="5">
        <v>18224848544</v>
      </c>
      <c r="B17" s="6">
        <v>44740</v>
      </c>
      <c r="C17" s="6">
        <v>44741</v>
      </c>
      <c r="D17" s="4">
        <v>144</v>
      </c>
      <c r="E17" s="4" t="str">
        <f>VLOOKUP(A17,HOP!A:L,12,0)</f>
        <v>144.00</v>
      </c>
      <c r="F17" s="4" t="str">
        <f>VLOOKUP(A17,HOP!A:C,3,0)</f>
        <v>2605013</v>
      </c>
      <c r="G17" s="4">
        <f t="shared" si="0"/>
        <v>0</v>
      </c>
      <c r="H17" s="4" t="str">
        <f t="shared" si="1"/>
        <v>，2605013</v>
      </c>
      <c r="I17" s="4" t="str">
        <f>VLOOKUP(A17,HOP!A:U,21,0)</f>
        <v>直连</v>
      </c>
    </row>
    <row r="18" s="4" customFormat="1" hidden="1" spans="1:9">
      <c r="A18" s="5">
        <v>18224908699</v>
      </c>
      <c r="B18" s="6">
        <v>44740</v>
      </c>
      <c r="C18" s="6">
        <v>44741</v>
      </c>
      <c r="D18" s="4">
        <v>118</v>
      </c>
      <c r="E18" s="4" t="str">
        <f>VLOOKUP(A18,HOP!A:L,12,0)</f>
        <v>118.00</v>
      </c>
      <c r="F18" s="4" t="str">
        <f>VLOOKUP(A18,HOP!A:C,3,0)</f>
        <v>2605025</v>
      </c>
      <c r="G18" s="4">
        <f t="shared" si="0"/>
        <v>0</v>
      </c>
      <c r="H18" s="4" t="str">
        <f t="shared" si="1"/>
        <v>，2605025</v>
      </c>
      <c r="I18" s="4" t="str">
        <f>VLOOKUP(A18,HOP!A:U,21,0)</f>
        <v>直连</v>
      </c>
    </row>
    <row r="19" s="4" customFormat="1" hidden="1" spans="1:9">
      <c r="A19" s="5">
        <v>18225439562</v>
      </c>
      <c r="B19" s="6">
        <v>44740</v>
      </c>
      <c r="C19" s="6">
        <v>44741</v>
      </c>
      <c r="D19" s="4">
        <v>127</v>
      </c>
      <c r="E19" s="4" t="str">
        <f>VLOOKUP(A19,HOP!A:L,12,0)</f>
        <v>127.00</v>
      </c>
      <c r="F19" s="4" t="str">
        <f>VLOOKUP(A19,HOP!A:C,3,0)</f>
        <v>2605109</v>
      </c>
      <c r="G19" s="4">
        <f t="shared" si="0"/>
        <v>0</v>
      </c>
      <c r="H19" s="4" t="str">
        <f t="shared" si="1"/>
        <v>，2605109</v>
      </c>
      <c r="I19" s="4" t="str">
        <f>VLOOKUP(A19,HOP!A:U,21,0)</f>
        <v>直连</v>
      </c>
    </row>
    <row r="20" s="4" customFormat="1" hidden="1" spans="1:9">
      <c r="A20" s="5">
        <v>18225487434</v>
      </c>
      <c r="B20" s="6">
        <v>44740</v>
      </c>
      <c r="C20" s="6">
        <v>44741</v>
      </c>
      <c r="D20" s="4">
        <v>76</v>
      </c>
      <c r="E20" s="4" t="str">
        <f>VLOOKUP(A20,HOP!A:L,12,0)</f>
        <v>76.00</v>
      </c>
      <c r="F20" s="4" t="str">
        <f>VLOOKUP(A20,HOP!A:C,3,0)</f>
        <v>2605124</v>
      </c>
      <c r="G20" s="4">
        <f t="shared" si="0"/>
        <v>0</v>
      </c>
      <c r="H20" s="4" t="str">
        <f t="shared" si="1"/>
        <v>，2605124</v>
      </c>
      <c r="I20" s="4" t="str">
        <f>VLOOKUP(A20,HOP!A:U,21,0)</f>
        <v>直连</v>
      </c>
    </row>
    <row r="21" s="4" customFormat="1" hidden="1" spans="1:9">
      <c r="A21" s="5">
        <v>18226753759</v>
      </c>
      <c r="B21" s="6">
        <v>44740</v>
      </c>
      <c r="C21" s="6">
        <v>44741</v>
      </c>
      <c r="D21" s="4">
        <v>100</v>
      </c>
      <c r="E21" s="4" t="str">
        <f>VLOOKUP(A21,HOP!A:L,12,0)</f>
        <v>100.00</v>
      </c>
      <c r="F21" s="4" t="str">
        <f>VLOOKUP(A21,HOP!A:C,3,0)</f>
        <v>2605294</v>
      </c>
      <c r="G21" s="4">
        <f t="shared" si="0"/>
        <v>0</v>
      </c>
      <c r="H21" s="4" t="str">
        <f t="shared" si="1"/>
        <v>，2605294</v>
      </c>
      <c r="I21" s="4" t="str">
        <f>VLOOKUP(A21,HOP!A:U,21,0)</f>
        <v>直连</v>
      </c>
    </row>
    <row r="22" s="4" customFormat="1" hidden="1" spans="1:9">
      <c r="A22" s="5">
        <v>18227034444</v>
      </c>
      <c r="B22" s="6">
        <v>44740</v>
      </c>
      <c r="C22" s="6">
        <v>44741</v>
      </c>
      <c r="D22" s="4">
        <v>0</v>
      </c>
      <c r="E22" s="4" t="str">
        <f>VLOOKUP(A22,HOP!A:L,12,0)</f>
        <v>0.00</v>
      </c>
      <c r="F22" s="4" t="str">
        <f>VLOOKUP(A22,HOP!A:C,3,0)</f>
        <v>2605364</v>
      </c>
      <c r="G22" s="4">
        <f t="shared" si="0"/>
        <v>0</v>
      </c>
      <c r="H22" s="4" t="str">
        <f t="shared" si="1"/>
        <v>，2605364</v>
      </c>
      <c r="I22" s="4" t="str">
        <f>VLOOKUP(A22,HOP!A:U,21,0)</f>
        <v>直连</v>
      </c>
    </row>
    <row r="23" s="4" customFormat="1" hidden="1" spans="1:9">
      <c r="A23" s="5">
        <v>18227044122</v>
      </c>
      <c r="B23" s="6">
        <v>44740</v>
      </c>
      <c r="C23" s="6">
        <v>44741</v>
      </c>
      <c r="D23" s="4">
        <v>87</v>
      </c>
      <c r="E23" s="4" t="str">
        <f>VLOOKUP(A23,HOP!A:L,12,0)</f>
        <v>87.00</v>
      </c>
      <c r="F23" s="4" t="str">
        <f>VLOOKUP(A23,HOP!A:C,3,0)</f>
        <v>2605370</v>
      </c>
      <c r="G23" s="4">
        <f t="shared" si="0"/>
        <v>0</v>
      </c>
      <c r="H23" s="4" t="str">
        <f t="shared" si="1"/>
        <v>，2605370</v>
      </c>
      <c r="I23" s="4" t="str">
        <f>VLOOKUP(A23,HOP!A:U,21,0)</f>
        <v>直连</v>
      </c>
    </row>
    <row r="24" s="4" customFormat="1" hidden="1" spans="1:9">
      <c r="A24" s="5">
        <v>18227066517</v>
      </c>
      <c r="B24" s="6">
        <v>44740</v>
      </c>
      <c r="C24" s="6">
        <v>44741</v>
      </c>
      <c r="D24" s="4">
        <v>248</v>
      </c>
      <c r="E24" s="4" t="str">
        <f>VLOOKUP(A24,HOP!A:L,12,0)</f>
        <v>248.00</v>
      </c>
      <c r="F24" s="4" t="str">
        <f>VLOOKUP(A24,HOP!A:C,3,0)</f>
        <v>2605375</v>
      </c>
      <c r="G24" s="4">
        <f t="shared" si="0"/>
        <v>0</v>
      </c>
      <c r="H24" s="4" t="str">
        <f t="shared" si="1"/>
        <v>，2605375</v>
      </c>
      <c r="I24" s="4" t="str">
        <f>VLOOKUP(A24,HOP!A:U,21,0)</f>
        <v>直连</v>
      </c>
    </row>
    <row r="25" s="4" customFormat="1" hidden="1" spans="1:9">
      <c r="A25" s="5">
        <v>18227524551</v>
      </c>
      <c r="B25" s="6">
        <v>44740</v>
      </c>
      <c r="C25" s="6">
        <v>44741</v>
      </c>
      <c r="D25" s="4">
        <v>267</v>
      </c>
      <c r="E25" s="4" t="str">
        <f>VLOOKUP(A25,HOP!A:L,12,0)</f>
        <v>267.00</v>
      </c>
      <c r="F25" s="4" t="str">
        <f>VLOOKUP(A25,HOP!A:C,3,0)</f>
        <v>2605444</v>
      </c>
      <c r="G25" s="4">
        <f t="shared" si="0"/>
        <v>0</v>
      </c>
      <c r="H25" s="4" t="str">
        <f t="shared" si="1"/>
        <v>，2605444</v>
      </c>
      <c r="I25" s="4" t="str">
        <f>VLOOKUP(A25,HOP!A:U,21,0)</f>
        <v>直连</v>
      </c>
    </row>
    <row r="26" s="4" customFormat="1" hidden="1" spans="1:9">
      <c r="A26" s="5">
        <v>18229142136</v>
      </c>
      <c r="B26" s="6">
        <v>44740</v>
      </c>
      <c r="C26" s="6">
        <v>44741</v>
      </c>
      <c r="D26" s="4">
        <v>483</v>
      </c>
      <c r="E26" s="4" t="str">
        <f>VLOOKUP(A26,HOP!A:L,12,0)</f>
        <v>483.00</v>
      </c>
      <c r="F26" s="4" t="str">
        <f>VLOOKUP(A26,HOP!A:C,3,0)</f>
        <v>2605476</v>
      </c>
      <c r="G26" s="4">
        <f t="shared" si="0"/>
        <v>0</v>
      </c>
      <c r="H26" s="4" t="str">
        <f t="shared" si="1"/>
        <v>，2605476</v>
      </c>
      <c r="I26" s="4" t="str">
        <f>VLOOKUP(A26,HOP!A:U,21,0)</f>
        <v>直连</v>
      </c>
    </row>
    <row r="27" s="4" customFormat="1" hidden="1" spans="1:9">
      <c r="A27" s="5">
        <v>18229210314</v>
      </c>
      <c r="B27" s="6">
        <v>44740</v>
      </c>
      <c r="C27" s="6">
        <v>44741</v>
      </c>
      <c r="D27" s="4">
        <v>161</v>
      </c>
      <c r="E27" s="4" t="str">
        <f>VLOOKUP(A27,HOP!A:L,12,0)</f>
        <v>161.00</v>
      </c>
      <c r="F27" s="4" t="str">
        <f>VLOOKUP(A27,HOP!A:C,3,0)</f>
        <v>2605480</v>
      </c>
      <c r="G27" s="4">
        <f t="shared" si="0"/>
        <v>0</v>
      </c>
      <c r="H27" s="4" t="str">
        <f t="shared" si="1"/>
        <v>，2605480</v>
      </c>
      <c r="I27" s="4" t="str">
        <f>VLOOKUP(A27,HOP!A:U,21,0)</f>
        <v>直连</v>
      </c>
    </row>
    <row r="28" s="4" customFormat="1" hidden="1" spans="1:9">
      <c r="A28" s="5">
        <v>18229282774</v>
      </c>
      <c r="B28" s="6">
        <v>44740</v>
      </c>
      <c r="C28" s="6">
        <v>44741</v>
      </c>
      <c r="D28" s="4">
        <v>172</v>
      </c>
      <c r="E28" s="4" t="str">
        <f>VLOOKUP(A28,HOP!A:L,12,0)</f>
        <v>172.00</v>
      </c>
      <c r="F28" s="4" t="str">
        <f>VLOOKUP(A28,HOP!A:C,3,0)</f>
        <v>2605482</v>
      </c>
      <c r="G28" s="4">
        <f t="shared" si="0"/>
        <v>0</v>
      </c>
      <c r="H28" s="4" t="str">
        <f t="shared" si="1"/>
        <v>，2605482</v>
      </c>
      <c r="I28" s="4" t="str">
        <f>VLOOKUP(A28,HOP!A:U,21,0)</f>
        <v>直连</v>
      </c>
    </row>
    <row r="29" s="4" customFormat="1" hidden="1" spans="1:9">
      <c r="A29" s="5">
        <v>18229529811</v>
      </c>
      <c r="B29" s="6">
        <v>44740</v>
      </c>
      <c r="C29" s="6">
        <v>44741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18229821211</v>
      </c>
      <c r="B30" s="6">
        <v>44740</v>
      </c>
      <c r="C30" s="6">
        <v>44741</v>
      </c>
      <c r="D30" s="4">
        <v>172</v>
      </c>
      <c r="E30" s="4" t="str">
        <f>VLOOKUP(A30,HOP!A:L,12,0)</f>
        <v>172.00</v>
      </c>
      <c r="F30" s="4" t="str">
        <f>VLOOKUP(A30,HOP!A:C,3,0)</f>
        <v>2605551</v>
      </c>
      <c r="G30" s="4">
        <f t="shared" si="0"/>
        <v>0</v>
      </c>
      <c r="H30" s="4" t="str">
        <f t="shared" si="1"/>
        <v>，2605551</v>
      </c>
      <c r="I30" s="4" t="str">
        <f>VLOOKUP(A30,HOP!A:U,21,0)</f>
        <v>直连</v>
      </c>
    </row>
    <row r="31" s="4" customFormat="1" hidden="1" spans="1:9">
      <c r="A31" s="5">
        <v>18230060203</v>
      </c>
      <c r="B31" s="6">
        <v>44740</v>
      </c>
      <c r="C31" s="6">
        <v>44741</v>
      </c>
      <c r="D31" s="4">
        <v>113</v>
      </c>
      <c r="E31" s="4" t="str">
        <f>VLOOKUP(A31,HOP!A:L,12,0)</f>
        <v>113.00</v>
      </c>
      <c r="F31" s="4" t="str">
        <f>VLOOKUP(A31,HOP!A:C,3,0)</f>
        <v>2605581</v>
      </c>
      <c r="G31" s="4">
        <f t="shared" si="0"/>
        <v>0</v>
      </c>
      <c r="H31" s="4" t="str">
        <f t="shared" si="1"/>
        <v>，2605581</v>
      </c>
      <c r="I31" s="4" t="str">
        <f>VLOOKUP(A31,HOP!A:U,21,0)</f>
        <v>直连</v>
      </c>
    </row>
    <row r="32" s="4" customFormat="1" hidden="1" spans="1:9">
      <c r="A32" s="5">
        <v>18230100496</v>
      </c>
      <c r="B32" s="6">
        <v>44740</v>
      </c>
      <c r="C32" s="6">
        <v>44741</v>
      </c>
      <c r="D32" s="4">
        <v>151</v>
      </c>
      <c r="E32" s="4" t="str">
        <f>VLOOKUP(A32,HOP!A:L,12,0)</f>
        <v>151.00</v>
      </c>
      <c r="F32" s="4" t="str">
        <f>VLOOKUP(A32,HOP!A:C,3,0)</f>
        <v>2605591</v>
      </c>
      <c r="G32" s="4">
        <f t="shared" si="0"/>
        <v>0</v>
      </c>
      <c r="H32" s="4" t="str">
        <f t="shared" si="1"/>
        <v>，2605591</v>
      </c>
      <c r="I32" s="4" t="str">
        <f>VLOOKUP(A32,HOP!A:U,21,0)</f>
        <v>直连</v>
      </c>
    </row>
    <row r="33" s="4" customFormat="1" hidden="1" spans="1:9">
      <c r="A33" s="5">
        <v>18230120514</v>
      </c>
      <c r="B33" s="6">
        <v>44740</v>
      </c>
      <c r="C33" s="6">
        <v>44741</v>
      </c>
      <c r="D33" s="4">
        <v>162</v>
      </c>
      <c r="E33" s="4" t="str">
        <f>VLOOKUP(A33,HOP!A:L,12,0)</f>
        <v>162.00</v>
      </c>
      <c r="F33" s="4" t="str">
        <f>VLOOKUP(A33,HOP!A:C,3,0)</f>
        <v>2605596</v>
      </c>
      <c r="G33" s="4">
        <f t="shared" si="0"/>
        <v>0</v>
      </c>
      <c r="H33" s="4" t="str">
        <f t="shared" si="1"/>
        <v>，2605596</v>
      </c>
      <c r="I33" s="4" t="str">
        <f>VLOOKUP(A33,HOP!A:U,21,0)</f>
        <v>直连</v>
      </c>
    </row>
    <row r="34" s="4" customFormat="1" hidden="1" spans="1:9">
      <c r="A34" s="5">
        <v>18230165270</v>
      </c>
      <c r="B34" s="6">
        <v>44740</v>
      </c>
      <c r="C34" s="6">
        <v>44741</v>
      </c>
      <c r="D34" s="4">
        <v>76</v>
      </c>
      <c r="E34" s="4" t="str">
        <f>VLOOKUP(A34,HOP!A:L,12,0)</f>
        <v>76.00</v>
      </c>
      <c r="F34" s="4" t="str">
        <f>VLOOKUP(A34,HOP!A:C,3,0)</f>
        <v>2605605</v>
      </c>
      <c r="G34" s="4">
        <f t="shared" si="0"/>
        <v>0</v>
      </c>
      <c r="H34" s="4" t="str">
        <f t="shared" si="1"/>
        <v>，2605605</v>
      </c>
      <c r="I34" s="4" t="str">
        <f>VLOOKUP(A34,HOP!A:U,21,0)</f>
        <v>直连</v>
      </c>
    </row>
    <row r="35" s="4" customFormat="1" hidden="1" spans="1:9">
      <c r="A35" s="5">
        <v>18230172527</v>
      </c>
      <c r="B35" s="6">
        <v>44740</v>
      </c>
      <c r="C35" s="6">
        <v>44741</v>
      </c>
      <c r="D35" s="4">
        <v>110</v>
      </c>
      <c r="E35" s="4" t="str">
        <f>VLOOKUP(A35,HOP!A:L,12,0)</f>
        <v>110.00</v>
      </c>
      <c r="F35" s="4" t="str">
        <f>VLOOKUP(A35,HOP!A:C,3,0)</f>
        <v>2605607</v>
      </c>
      <c r="G35" s="4">
        <f t="shared" ref="G35:G54" si="2">D35-E35</f>
        <v>0</v>
      </c>
      <c r="H35" s="4" t="str">
        <f t="shared" ref="H35:H54" si="3">$H$1&amp;F35</f>
        <v>，2605607</v>
      </c>
      <c r="I35" s="4" t="str">
        <f>VLOOKUP(A35,HOP!A:U,21,0)</f>
        <v>直连</v>
      </c>
    </row>
    <row r="36" s="4" customFormat="1" hidden="1" spans="1:9">
      <c r="A36" s="5">
        <v>18230240571</v>
      </c>
      <c r="B36" s="6">
        <v>44740</v>
      </c>
      <c r="C36" s="6">
        <v>44741</v>
      </c>
      <c r="D36" s="4">
        <v>79</v>
      </c>
      <c r="E36" s="4" t="str">
        <f>VLOOKUP(A36,HOP!A:L,12,0)</f>
        <v>79.00</v>
      </c>
      <c r="F36" s="4" t="str">
        <f>VLOOKUP(A36,HOP!A:C,3,0)</f>
        <v>2605616</v>
      </c>
      <c r="G36" s="4">
        <f t="shared" si="2"/>
        <v>0</v>
      </c>
      <c r="H36" s="4" t="str">
        <f t="shared" si="3"/>
        <v>，2605616</v>
      </c>
      <c r="I36" s="4" t="str">
        <f>VLOOKUP(A36,HOP!A:U,21,0)</f>
        <v>直连</v>
      </c>
    </row>
    <row r="37" s="4" customFormat="1" hidden="1" spans="1:9">
      <c r="A37" s="5">
        <v>18230292591</v>
      </c>
      <c r="B37" s="6">
        <v>44740</v>
      </c>
      <c r="C37" s="6">
        <v>44741</v>
      </c>
      <c r="D37" s="4">
        <v>113</v>
      </c>
      <c r="E37" s="4" t="str">
        <f>VLOOKUP(A37,HOP!A:L,12,0)</f>
        <v>113.00</v>
      </c>
      <c r="F37" s="4" t="str">
        <f>VLOOKUP(A37,HOP!A:C,3,0)</f>
        <v>2605628</v>
      </c>
      <c r="G37" s="4">
        <f t="shared" si="2"/>
        <v>0</v>
      </c>
      <c r="H37" s="4" t="str">
        <f t="shared" si="3"/>
        <v>，2605628</v>
      </c>
      <c r="I37" s="4" t="str">
        <f>VLOOKUP(A37,HOP!A:U,21,0)</f>
        <v>直连</v>
      </c>
    </row>
    <row r="38" s="4" customFormat="1" hidden="1" spans="1:9">
      <c r="A38" s="5">
        <v>18230311837</v>
      </c>
      <c r="B38" s="6">
        <v>44740</v>
      </c>
      <c r="C38" s="6">
        <v>44741</v>
      </c>
      <c r="D38" s="4">
        <v>101</v>
      </c>
      <c r="E38" s="4" t="str">
        <f>VLOOKUP(A38,HOP!A:L,12,0)</f>
        <v>101.00</v>
      </c>
      <c r="F38" s="4" t="str">
        <f>VLOOKUP(A38,HOP!A:C,3,0)</f>
        <v>2605633</v>
      </c>
      <c r="G38" s="4">
        <f t="shared" si="2"/>
        <v>0</v>
      </c>
      <c r="H38" s="4" t="str">
        <f t="shared" si="3"/>
        <v>，2605633</v>
      </c>
      <c r="I38" s="4" t="str">
        <f>VLOOKUP(A38,HOP!A:U,21,0)</f>
        <v>直连</v>
      </c>
    </row>
    <row r="39" s="4" customFormat="1" hidden="1" spans="1:9">
      <c r="A39" s="5">
        <v>18230486239</v>
      </c>
      <c r="B39" s="6">
        <v>44740</v>
      </c>
      <c r="C39" s="6">
        <v>44741</v>
      </c>
      <c r="D39" s="4">
        <v>121</v>
      </c>
      <c r="E39" s="4" t="str">
        <f>VLOOKUP(A39,HOP!A:L,12,0)</f>
        <v>121.00</v>
      </c>
      <c r="F39" s="4" t="str">
        <f>VLOOKUP(A39,HOP!A:C,3,0)</f>
        <v>2605676</v>
      </c>
      <c r="G39" s="4">
        <f t="shared" si="2"/>
        <v>0</v>
      </c>
      <c r="H39" s="4" t="str">
        <f t="shared" si="3"/>
        <v>，2605676</v>
      </c>
      <c r="I39" s="4" t="str">
        <f>VLOOKUP(A39,HOP!A:U,21,0)</f>
        <v>直连</v>
      </c>
    </row>
    <row r="40" s="4" customFormat="1" hidden="1" spans="1:9">
      <c r="A40" s="5">
        <v>18230554496</v>
      </c>
      <c r="B40" s="6">
        <v>44740</v>
      </c>
      <c r="C40" s="6">
        <v>44741</v>
      </c>
      <c r="D40" s="4">
        <v>154</v>
      </c>
      <c r="E40" s="4" t="str">
        <f>VLOOKUP(A40,HOP!A:L,12,0)</f>
        <v>154.00</v>
      </c>
      <c r="F40" s="4" t="str">
        <f>VLOOKUP(A40,HOP!A:C,3,0)</f>
        <v>2605682</v>
      </c>
      <c r="G40" s="4">
        <f t="shared" si="2"/>
        <v>0</v>
      </c>
      <c r="H40" s="4" t="str">
        <f t="shared" si="3"/>
        <v>，2605682</v>
      </c>
      <c r="I40" s="4" t="str">
        <f>VLOOKUP(A40,HOP!A:U,21,0)</f>
        <v>直连</v>
      </c>
    </row>
    <row r="41" s="4" customFormat="1" hidden="1" spans="1:9">
      <c r="A41" s="5">
        <v>18230602771</v>
      </c>
      <c r="B41" s="6">
        <v>44740</v>
      </c>
      <c r="C41" s="6">
        <v>44741</v>
      </c>
      <c r="D41" s="4">
        <v>137</v>
      </c>
      <c r="E41" s="4" t="str">
        <f>VLOOKUP(A41,HOP!A:L,12,0)</f>
        <v>137.00</v>
      </c>
      <c r="F41" s="4" t="str">
        <f>VLOOKUP(A41,HOP!A:C,3,0)</f>
        <v>2605687</v>
      </c>
      <c r="G41" s="4">
        <f t="shared" si="2"/>
        <v>0</v>
      </c>
      <c r="H41" s="4" t="str">
        <f t="shared" si="3"/>
        <v>，2605687</v>
      </c>
      <c r="I41" s="4" t="str">
        <f>VLOOKUP(A41,HOP!A:U,21,0)</f>
        <v>直连</v>
      </c>
    </row>
    <row r="42" s="4" customFormat="1" hidden="1" spans="1:9">
      <c r="A42" s="5">
        <v>18230634252</v>
      </c>
      <c r="B42" s="6">
        <v>44740</v>
      </c>
      <c r="C42" s="6">
        <v>44741</v>
      </c>
      <c r="D42" s="4">
        <v>121</v>
      </c>
      <c r="E42" s="4" t="str">
        <f>VLOOKUP(A42,HOP!A:L,12,0)</f>
        <v>121.00</v>
      </c>
      <c r="F42" s="4" t="str">
        <f>VLOOKUP(A42,HOP!A:C,3,0)</f>
        <v>2605694</v>
      </c>
      <c r="G42" s="4">
        <f t="shared" si="2"/>
        <v>0</v>
      </c>
      <c r="H42" s="4" t="str">
        <f t="shared" si="3"/>
        <v>，2605694</v>
      </c>
      <c r="I42" s="4" t="str">
        <f>VLOOKUP(A42,HOP!A:U,21,0)</f>
        <v>直连</v>
      </c>
    </row>
    <row r="43" s="4" customFormat="1" hidden="1" spans="1:9">
      <c r="A43" s="5">
        <v>18230771387</v>
      </c>
      <c r="B43" s="6">
        <v>44740</v>
      </c>
      <c r="C43" s="6">
        <v>44741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18230786358</v>
      </c>
      <c r="B44" s="6">
        <v>44740</v>
      </c>
      <c r="C44" s="6">
        <v>44741</v>
      </c>
      <c r="D44" s="4">
        <v>112</v>
      </c>
      <c r="E44" s="4" t="str">
        <f>VLOOKUP(A44,HOP!A:L,12,0)</f>
        <v>112.00</v>
      </c>
      <c r="F44" s="4" t="str">
        <f>VLOOKUP(A44,HOP!A:C,3,0)</f>
        <v>2605723</v>
      </c>
      <c r="G44" s="4">
        <f t="shared" si="2"/>
        <v>0</v>
      </c>
      <c r="H44" s="4" t="str">
        <f t="shared" si="3"/>
        <v>，2605723</v>
      </c>
      <c r="I44" s="4" t="str">
        <f>VLOOKUP(A44,HOP!A:U,21,0)</f>
        <v>直连</v>
      </c>
    </row>
    <row r="45" s="4" customFormat="1" hidden="1" spans="1:9">
      <c r="A45" s="5">
        <v>18230793556</v>
      </c>
      <c r="B45" s="6">
        <v>44740</v>
      </c>
      <c r="C45" s="6">
        <v>44741</v>
      </c>
      <c r="D45" s="4">
        <v>142</v>
      </c>
      <c r="E45" s="4" t="str">
        <f>VLOOKUP(A45,HOP!A:L,12,0)</f>
        <v>142.00</v>
      </c>
      <c r="F45" s="4" t="str">
        <f>VLOOKUP(A45,HOP!A:C,3,0)</f>
        <v>2605724</v>
      </c>
      <c r="G45" s="4">
        <f t="shared" si="2"/>
        <v>0</v>
      </c>
      <c r="H45" s="4" t="str">
        <f t="shared" si="3"/>
        <v>，2605724</v>
      </c>
      <c r="I45" s="4" t="str">
        <f>VLOOKUP(A45,HOP!A:U,21,0)</f>
        <v>直连</v>
      </c>
    </row>
    <row r="46" s="4" customFormat="1" hidden="1" spans="1:9">
      <c r="A46" s="5">
        <v>18230820123</v>
      </c>
      <c r="B46" s="6">
        <v>44740</v>
      </c>
      <c r="C46" s="6">
        <v>44741</v>
      </c>
      <c r="D46" s="4">
        <v>81</v>
      </c>
      <c r="E46" s="4" t="str">
        <f>VLOOKUP(A46,HOP!A:L,12,0)</f>
        <v>81.00</v>
      </c>
      <c r="F46" s="4" t="str">
        <f>VLOOKUP(A46,HOP!A:C,3,0)</f>
        <v>2605729</v>
      </c>
      <c r="G46" s="4">
        <f t="shared" si="2"/>
        <v>0</v>
      </c>
      <c r="H46" s="4" t="str">
        <f t="shared" si="3"/>
        <v>，2605729</v>
      </c>
      <c r="I46" s="4" t="str">
        <f>VLOOKUP(A46,HOP!A:U,21,0)</f>
        <v>直连</v>
      </c>
    </row>
    <row r="47" s="4" customFormat="1" hidden="1" spans="1:9">
      <c r="A47" s="5">
        <v>18230903274</v>
      </c>
      <c r="B47" s="6">
        <v>44740</v>
      </c>
      <c r="C47" s="6">
        <v>44741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18230906793</v>
      </c>
      <c r="B48" s="6">
        <v>44740</v>
      </c>
      <c r="C48" s="6">
        <v>44741</v>
      </c>
      <c r="D48" s="4">
        <v>90</v>
      </c>
      <c r="E48" s="4" t="str">
        <f>VLOOKUP(A48,HOP!A:L,12,0)</f>
        <v>90.00</v>
      </c>
      <c r="F48" s="4" t="str">
        <f>VLOOKUP(A48,HOP!A:C,3,0)</f>
        <v>2605738</v>
      </c>
      <c r="G48" s="4">
        <f t="shared" si="2"/>
        <v>0</v>
      </c>
      <c r="H48" s="4" t="str">
        <f t="shared" si="3"/>
        <v>，2605738</v>
      </c>
      <c r="I48" s="4" t="str">
        <f>VLOOKUP(A48,HOP!A:U,21,0)</f>
        <v>直连</v>
      </c>
    </row>
    <row r="49" s="4" customFormat="1" hidden="1" spans="1:9">
      <c r="A49" s="5">
        <v>18230912379</v>
      </c>
      <c r="B49" s="6">
        <v>44740</v>
      </c>
      <c r="C49" s="6">
        <v>44741</v>
      </c>
      <c r="D49" s="4">
        <v>173</v>
      </c>
      <c r="E49" s="4" t="str">
        <f>VLOOKUP(A49,HOP!A:L,12,0)</f>
        <v>173.00</v>
      </c>
      <c r="F49" s="4" t="str">
        <f>VLOOKUP(A49,HOP!A:C,3,0)</f>
        <v>2605739</v>
      </c>
      <c r="G49" s="4">
        <f t="shared" si="2"/>
        <v>0</v>
      </c>
      <c r="H49" s="4" t="str">
        <f t="shared" si="3"/>
        <v>，2605739</v>
      </c>
      <c r="I49" s="4" t="str">
        <f>VLOOKUP(A49,HOP!A:U,21,0)</f>
        <v>直连</v>
      </c>
    </row>
    <row r="50" s="4" customFormat="1" hidden="1" spans="1:9">
      <c r="A50" s="5">
        <v>18230967356</v>
      </c>
      <c r="B50" s="6">
        <v>44740</v>
      </c>
      <c r="C50" s="6">
        <v>44741</v>
      </c>
      <c r="D50" s="4">
        <v>103</v>
      </c>
      <c r="E50" s="4" t="str">
        <f>VLOOKUP(A50,HOP!A:L,12,0)</f>
        <v>103.00</v>
      </c>
      <c r="F50" s="4" t="str">
        <f>VLOOKUP(A50,HOP!A:C,3,0)</f>
        <v>2605752</v>
      </c>
      <c r="G50" s="4">
        <f t="shared" si="2"/>
        <v>0</v>
      </c>
      <c r="H50" s="4" t="str">
        <f t="shared" si="3"/>
        <v>，2605752</v>
      </c>
      <c r="I50" s="4" t="str">
        <f>VLOOKUP(A50,HOP!A:U,21,0)</f>
        <v>直连</v>
      </c>
    </row>
    <row r="51" s="4" customFormat="1" hidden="1" spans="1:9">
      <c r="A51" s="5">
        <v>18230976758</v>
      </c>
      <c r="B51" s="6">
        <v>44740</v>
      </c>
      <c r="C51" s="6">
        <v>44741</v>
      </c>
      <c r="D51" s="4">
        <v>848</v>
      </c>
      <c r="E51" s="4" t="str">
        <f>VLOOKUP(A51,HOP!A:L,12,0)</f>
        <v>848.00</v>
      </c>
      <c r="F51" s="4" t="str">
        <f>VLOOKUP(A51,HOP!A:C,3,0)</f>
        <v>2605758</v>
      </c>
      <c r="G51" s="4">
        <f t="shared" si="2"/>
        <v>0</v>
      </c>
      <c r="H51" s="4" t="str">
        <f t="shared" si="3"/>
        <v>，2605758</v>
      </c>
      <c r="I51" s="4" t="str">
        <f>VLOOKUP(A51,HOP!A:U,21,0)</f>
        <v>直连</v>
      </c>
    </row>
    <row r="52" s="4" customFormat="1" hidden="1" spans="1:9">
      <c r="A52" s="5">
        <v>18230996515</v>
      </c>
      <c r="B52" s="6">
        <v>44740</v>
      </c>
      <c r="C52" s="6">
        <v>44741</v>
      </c>
      <c r="D52" s="4">
        <v>95</v>
      </c>
      <c r="E52" s="4" t="str">
        <f>VLOOKUP(A52,HOP!A:L,12,0)</f>
        <v>95.00</v>
      </c>
      <c r="F52" s="4" t="str">
        <f>VLOOKUP(A52,HOP!A:C,3,0)</f>
        <v>2605765</v>
      </c>
      <c r="G52" s="4">
        <f t="shared" si="2"/>
        <v>0</v>
      </c>
      <c r="H52" s="4" t="str">
        <f t="shared" si="3"/>
        <v>，2605765</v>
      </c>
      <c r="I52" s="4" t="str">
        <f>VLOOKUP(A52,HOP!A:U,21,0)</f>
        <v>直连</v>
      </c>
    </row>
    <row r="53" s="4" customFormat="1" hidden="1" spans="1:9">
      <c r="A53" s="5">
        <v>18231106333</v>
      </c>
      <c r="B53" s="6">
        <v>44740</v>
      </c>
      <c r="C53" s="6">
        <v>44741</v>
      </c>
      <c r="D53" s="4">
        <v>124</v>
      </c>
      <c r="E53" s="4" t="str">
        <f>VLOOKUP(A53,HOP!A:L,12,0)</f>
        <v>124.00</v>
      </c>
      <c r="F53" s="4" t="str">
        <f>VLOOKUP(A53,HOP!A:C,3,0)</f>
        <v>2605782</v>
      </c>
      <c r="G53" s="4">
        <f t="shared" si="2"/>
        <v>0</v>
      </c>
      <c r="H53" s="4" t="str">
        <f t="shared" si="3"/>
        <v>，2605782</v>
      </c>
      <c r="I53" s="4" t="str">
        <f>VLOOKUP(A53,HOP!A:U,21,0)</f>
        <v>直连</v>
      </c>
    </row>
    <row r="54" s="4" customFormat="1" hidden="1" spans="1:9">
      <c r="A54" s="5">
        <v>18231186043</v>
      </c>
      <c r="B54" s="6">
        <v>44740</v>
      </c>
      <c r="C54" s="6">
        <v>44741</v>
      </c>
      <c r="D54" s="4">
        <v>303</v>
      </c>
      <c r="E54" s="4" t="str">
        <f>VLOOKUP(A54,HOP!A:L,12,0)</f>
        <v>303.00</v>
      </c>
      <c r="F54" s="4" t="str">
        <f>VLOOKUP(A54,HOP!A:C,3,0)</f>
        <v>2605797</v>
      </c>
      <c r="G54" s="4">
        <f t="shared" si="2"/>
        <v>0</v>
      </c>
      <c r="H54" s="4" t="str">
        <f t="shared" si="3"/>
        <v>，2605797</v>
      </c>
      <c r="I54" s="4" t="str">
        <f>VLOOKUP(A54,HOP!A:U,21,0)</f>
        <v>直连</v>
      </c>
    </row>
    <row r="56" spans="4:4">
      <c r="D56" s="4">
        <f>SUM(D2:D55)</f>
        <v>9520</v>
      </c>
    </row>
    <row r="57" spans="4:4">
      <c r="D57" s="4" t="s">
        <v>251</v>
      </c>
    </row>
    <row r="61" spans="1:1">
      <c r="A61" s="4" t="s">
        <v>252</v>
      </c>
    </row>
    <row r="62" spans="1:1">
      <c r="A62" s="4" t="s">
        <v>253</v>
      </c>
    </row>
  </sheetData>
  <autoFilter ref="A1:X54">
    <filterColumn colId="3">
      <filters>
        <filter val="90"/>
        <filter val="110"/>
        <filter val="151"/>
        <filter val="112"/>
        <filter val="113"/>
        <filter val="1153"/>
        <filter val="154"/>
        <filter val="95"/>
        <filter val="118"/>
        <filter val="120"/>
        <filter val="121"/>
        <filter val="161"/>
        <filter val="162"/>
        <filter val="124"/>
        <filter val="127"/>
        <filter val="267"/>
        <filter val="269"/>
        <filter val="172"/>
        <filter val="173"/>
        <filter val="76"/>
        <filter val="137"/>
        <filter val="79"/>
        <filter val="100"/>
        <filter val="81"/>
        <filter val="101"/>
        <filter val="142"/>
        <filter val="202"/>
        <filter val="103"/>
        <filter val="303"/>
        <filter val="483"/>
        <filter val="144"/>
        <filter val="204"/>
        <filter val="505"/>
        <filter val="87"/>
        <filter val="607"/>
        <filter val="188"/>
        <filter val="248"/>
        <filter val="848"/>
      </filters>
    </filterColumn>
    <filterColumn colId="6">
      <filters>
        <filter val="0.01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254</v>
      </c>
      <c r="B1" s="2" t="s">
        <v>255</v>
      </c>
      <c r="C1" s="2" t="s">
        <v>256</v>
      </c>
      <c r="D1" s="2" t="s">
        <v>257</v>
      </c>
      <c r="E1" s="2" t="s">
        <v>13</v>
      </c>
      <c r="F1" s="2" t="s">
        <v>5</v>
      </c>
      <c r="G1" s="2" t="s">
        <v>6</v>
      </c>
      <c r="H1" s="2" t="s">
        <v>258</v>
      </c>
      <c r="I1" s="2" t="s">
        <v>259</v>
      </c>
      <c r="J1" s="2" t="s">
        <v>260</v>
      </c>
      <c r="K1" s="2" t="s">
        <v>261</v>
      </c>
      <c r="L1" s="2" t="s">
        <v>262</v>
      </c>
      <c r="M1" s="2" t="s">
        <v>263</v>
      </c>
      <c r="N1" s="2" t="s">
        <v>264</v>
      </c>
      <c r="O1" s="2" t="s">
        <v>265</v>
      </c>
      <c r="P1" s="2" t="s">
        <v>266</v>
      </c>
      <c r="Q1" s="2" t="s">
        <v>267</v>
      </c>
      <c r="R1" s="2" t="s">
        <v>268</v>
      </c>
      <c r="S1" s="2" t="s">
        <v>269</v>
      </c>
      <c r="T1" s="2" t="s">
        <v>270</v>
      </c>
      <c r="U1" s="2" t="s">
        <v>271</v>
      </c>
    </row>
    <row r="2" s="1" customFormat="1" spans="1:21">
      <c r="A2" s="3">
        <v>18231186043</v>
      </c>
      <c r="B2" s="1" t="s">
        <v>272</v>
      </c>
      <c r="C2" s="1" t="s">
        <v>273</v>
      </c>
      <c r="D2" s="1" t="s">
        <v>274</v>
      </c>
      <c r="E2" s="1" t="s">
        <v>249</v>
      </c>
      <c r="F2" s="1" t="s">
        <v>272</v>
      </c>
      <c r="G2" s="1" t="s">
        <v>275</v>
      </c>
      <c r="H2" s="1" t="s">
        <v>276</v>
      </c>
      <c r="I2" s="1" t="s">
        <v>277</v>
      </c>
      <c r="J2" s="1" t="s">
        <v>278</v>
      </c>
      <c r="K2" s="1" t="s">
        <v>277</v>
      </c>
      <c r="L2" s="1" t="s">
        <v>277</v>
      </c>
      <c r="M2" s="1" t="s">
        <v>279</v>
      </c>
      <c r="N2" s="1" t="s">
        <v>279</v>
      </c>
      <c r="O2" s="1" t="s">
        <v>280</v>
      </c>
      <c r="P2" s="1" t="s">
        <v>281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286</v>
      </c>
    </row>
    <row r="3" s="1" customFormat="1" spans="1:21">
      <c r="A3" s="3">
        <v>18231106333</v>
      </c>
      <c r="B3" s="1" t="s">
        <v>272</v>
      </c>
      <c r="C3" s="1" t="s">
        <v>287</v>
      </c>
      <c r="D3" s="1" t="s">
        <v>288</v>
      </c>
      <c r="E3" s="1" t="s">
        <v>246</v>
      </c>
      <c r="F3" s="1" t="s">
        <v>272</v>
      </c>
      <c r="G3" s="1" t="s">
        <v>275</v>
      </c>
      <c r="H3" s="1" t="s">
        <v>276</v>
      </c>
      <c r="I3" s="1" t="s">
        <v>289</v>
      </c>
      <c r="J3" s="1" t="s">
        <v>278</v>
      </c>
      <c r="K3" s="1" t="s">
        <v>289</v>
      </c>
      <c r="L3" s="1" t="s">
        <v>289</v>
      </c>
      <c r="M3" s="1" t="s">
        <v>279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290</v>
      </c>
      <c r="S3" s="1" t="s">
        <v>284</v>
      </c>
      <c r="T3" s="1" t="s">
        <v>285</v>
      </c>
      <c r="U3" s="1" t="s">
        <v>286</v>
      </c>
    </row>
    <row r="4" s="1" customFormat="1" spans="1:21">
      <c r="A4" s="3">
        <v>18230996515</v>
      </c>
      <c r="B4" s="1" t="s">
        <v>272</v>
      </c>
      <c r="C4" s="1" t="s">
        <v>291</v>
      </c>
      <c r="D4" s="1" t="s">
        <v>292</v>
      </c>
      <c r="E4" s="1" t="s">
        <v>243</v>
      </c>
      <c r="F4" s="1" t="s">
        <v>272</v>
      </c>
      <c r="G4" s="1" t="s">
        <v>275</v>
      </c>
      <c r="H4" s="1" t="s">
        <v>276</v>
      </c>
      <c r="I4" s="1" t="s">
        <v>293</v>
      </c>
      <c r="J4" s="1" t="s">
        <v>278</v>
      </c>
      <c r="K4" s="1" t="s">
        <v>293</v>
      </c>
      <c r="L4" s="1" t="s">
        <v>293</v>
      </c>
      <c r="M4" s="1" t="s">
        <v>279</v>
      </c>
      <c r="N4" s="1" t="s">
        <v>279</v>
      </c>
      <c r="O4" s="1" t="s">
        <v>280</v>
      </c>
      <c r="P4" s="1" t="s">
        <v>281</v>
      </c>
      <c r="Q4" s="1" t="s">
        <v>282</v>
      </c>
      <c r="R4" s="1" t="s">
        <v>294</v>
      </c>
      <c r="S4" s="1" t="s">
        <v>284</v>
      </c>
      <c r="T4" s="1" t="s">
        <v>285</v>
      </c>
      <c r="U4" s="1" t="s">
        <v>286</v>
      </c>
    </row>
    <row r="5" s="1" customFormat="1" spans="1:21">
      <c r="A5" s="3">
        <v>18230976758</v>
      </c>
      <c r="B5" s="1" t="s">
        <v>272</v>
      </c>
      <c r="C5" s="1" t="s">
        <v>295</v>
      </c>
      <c r="D5" s="1" t="s">
        <v>296</v>
      </c>
      <c r="E5" s="1" t="s">
        <v>297</v>
      </c>
      <c r="F5" s="1" t="s">
        <v>272</v>
      </c>
      <c r="G5" s="1" t="s">
        <v>275</v>
      </c>
      <c r="H5" s="1" t="s">
        <v>276</v>
      </c>
      <c r="I5" s="1" t="s">
        <v>298</v>
      </c>
      <c r="J5" s="1" t="s">
        <v>278</v>
      </c>
      <c r="K5" s="1" t="s">
        <v>298</v>
      </c>
      <c r="L5" s="1" t="s">
        <v>298</v>
      </c>
      <c r="M5" s="1" t="s">
        <v>279</v>
      </c>
      <c r="N5" s="1" t="s">
        <v>279</v>
      </c>
      <c r="O5" s="1" t="s">
        <v>280</v>
      </c>
      <c r="P5" s="1" t="s">
        <v>281</v>
      </c>
      <c r="Q5" s="1" t="s">
        <v>282</v>
      </c>
      <c r="R5" s="1" t="s">
        <v>299</v>
      </c>
      <c r="S5" s="1" t="s">
        <v>284</v>
      </c>
      <c r="T5" s="1" t="s">
        <v>285</v>
      </c>
      <c r="U5" s="1" t="s">
        <v>286</v>
      </c>
    </row>
    <row r="6" s="1" customFormat="1" spans="1:21">
      <c r="A6" s="3">
        <v>18230967356</v>
      </c>
      <c r="B6" s="1" t="s">
        <v>272</v>
      </c>
      <c r="C6" s="1" t="s">
        <v>300</v>
      </c>
      <c r="D6" s="1" t="s">
        <v>301</v>
      </c>
      <c r="E6" s="1" t="s">
        <v>235</v>
      </c>
      <c r="F6" s="1" t="s">
        <v>272</v>
      </c>
      <c r="G6" s="1" t="s">
        <v>275</v>
      </c>
      <c r="H6" s="1" t="s">
        <v>276</v>
      </c>
      <c r="I6" s="1" t="s">
        <v>302</v>
      </c>
      <c r="J6" s="1" t="s">
        <v>278</v>
      </c>
      <c r="K6" s="1" t="s">
        <v>302</v>
      </c>
      <c r="L6" s="1" t="s">
        <v>302</v>
      </c>
      <c r="M6" s="1" t="s">
        <v>279</v>
      </c>
      <c r="N6" s="1" t="s">
        <v>279</v>
      </c>
      <c r="O6" s="1" t="s">
        <v>280</v>
      </c>
      <c r="P6" s="1" t="s">
        <v>281</v>
      </c>
      <c r="Q6" s="1" t="s">
        <v>282</v>
      </c>
      <c r="R6" s="1" t="s">
        <v>303</v>
      </c>
      <c r="S6" s="1" t="s">
        <v>284</v>
      </c>
      <c r="T6" s="1" t="s">
        <v>285</v>
      </c>
      <c r="U6" s="1" t="s">
        <v>286</v>
      </c>
    </row>
    <row r="7" s="1" customFormat="1" spans="1:21">
      <c r="A7" s="3">
        <v>18230912379</v>
      </c>
      <c r="B7" s="1" t="s">
        <v>272</v>
      </c>
      <c r="C7" s="1" t="s">
        <v>304</v>
      </c>
      <c r="D7" s="1" t="s">
        <v>305</v>
      </c>
      <c r="E7" s="1" t="s">
        <v>231</v>
      </c>
      <c r="F7" s="1" t="s">
        <v>272</v>
      </c>
      <c r="G7" s="1" t="s">
        <v>275</v>
      </c>
      <c r="H7" s="1" t="s">
        <v>276</v>
      </c>
      <c r="I7" s="1" t="s">
        <v>306</v>
      </c>
      <c r="J7" s="1" t="s">
        <v>278</v>
      </c>
      <c r="K7" s="1" t="s">
        <v>306</v>
      </c>
      <c r="L7" s="1" t="s">
        <v>306</v>
      </c>
      <c r="M7" s="1" t="s">
        <v>279</v>
      </c>
      <c r="N7" s="1" t="s">
        <v>279</v>
      </c>
      <c r="O7" s="1" t="s">
        <v>280</v>
      </c>
      <c r="P7" s="1" t="s">
        <v>281</v>
      </c>
      <c r="Q7" s="1" t="s">
        <v>282</v>
      </c>
      <c r="R7" s="1" t="s">
        <v>307</v>
      </c>
      <c r="S7" s="1" t="s">
        <v>284</v>
      </c>
      <c r="T7" s="1" t="s">
        <v>285</v>
      </c>
      <c r="U7" s="1" t="s">
        <v>286</v>
      </c>
    </row>
    <row r="8" s="1" customFormat="1" spans="1:21">
      <c r="A8" s="3">
        <v>18230906793</v>
      </c>
      <c r="B8" s="1" t="s">
        <v>272</v>
      </c>
      <c r="C8" s="1" t="s">
        <v>308</v>
      </c>
      <c r="D8" s="1" t="s">
        <v>309</v>
      </c>
      <c r="E8" s="1" t="s">
        <v>227</v>
      </c>
      <c r="F8" s="1" t="s">
        <v>272</v>
      </c>
      <c r="G8" s="1" t="s">
        <v>275</v>
      </c>
      <c r="H8" s="1" t="s">
        <v>276</v>
      </c>
      <c r="I8" s="1" t="s">
        <v>310</v>
      </c>
      <c r="J8" s="1" t="s">
        <v>278</v>
      </c>
      <c r="K8" s="1" t="s">
        <v>310</v>
      </c>
      <c r="L8" s="1" t="s">
        <v>310</v>
      </c>
      <c r="M8" s="1" t="s">
        <v>279</v>
      </c>
      <c r="N8" s="1" t="s">
        <v>279</v>
      </c>
      <c r="O8" s="1" t="s">
        <v>280</v>
      </c>
      <c r="P8" s="1" t="s">
        <v>281</v>
      </c>
      <c r="Q8" s="1" t="s">
        <v>282</v>
      </c>
      <c r="R8" s="1" t="s">
        <v>311</v>
      </c>
      <c r="S8" s="1" t="s">
        <v>284</v>
      </c>
      <c r="T8" s="1" t="s">
        <v>285</v>
      </c>
      <c r="U8" s="1" t="s">
        <v>286</v>
      </c>
    </row>
    <row r="9" s="1" customFormat="1" spans="1:21">
      <c r="A9" s="3">
        <v>18230820123</v>
      </c>
      <c r="B9" s="1" t="s">
        <v>272</v>
      </c>
      <c r="C9" s="1" t="s">
        <v>312</v>
      </c>
      <c r="D9" s="1" t="s">
        <v>288</v>
      </c>
      <c r="E9" s="1" t="s">
        <v>219</v>
      </c>
      <c r="F9" s="1" t="s">
        <v>272</v>
      </c>
      <c r="G9" s="1" t="s">
        <v>275</v>
      </c>
      <c r="H9" s="1" t="s">
        <v>276</v>
      </c>
      <c r="I9" s="1" t="s">
        <v>313</v>
      </c>
      <c r="J9" s="1" t="s">
        <v>278</v>
      </c>
      <c r="K9" s="1" t="s">
        <v>313</v>
      </c>
      <c r="L9" s="1" t="s">
        <v>313</v>
      </c>
      <c r="M9" s="1" t="s">
        <v>279</v>
      </c>
      <c r="N9" s="1" t="s">
        <v>279</v>
      </c>
      <c r="O9" s="1" t="s">
        <v>280</v>
      </c>
      <c r="P9" s="1" t="s">
        <v>281</v>
      </c>
      <c r="Q9" s="1" t="s">
        <v>282</v>
      </c>
      <c r="R9" s="1" t="s">
        <v>314</v>
      </c>
      <c r="S9" s="1" t="s">
        <v>284</v>
      </c>
      <c r="T9" s="1" t="s">
        <v>285</v>
      </c>
      <c r="U9" s="1" t="s">
        <v>286</v>
      </c>
    </row>
    <row r="10" s="1" customFormat="1" spans="1:21">
      <c r="A10" s="3">
        <v>18230793556</v>
      </c>
      <c r="B10" s="1" t="s">
        <v>272</v>
      </c>
      <c r="C10" s="1" t="s">
        <v>315</v>
      </c>
      <c r="D10" s="1" t="s">
        <v>316</v>
      </c>
      <c r="E10" s="1" t="s">
        <v>215</v>
      </c>
      <c r="F10" s="1" t="s">
        <v>272</v>
      </c>
      <c r="G10" s="1" t="s">
        <v>275</v>
      </c>
      <c r="H10" s="1" t="s">
        <v>276</v>
      </c>
      <c r="I10" s="1" t="s">
        <v>317</v>
      </c>
      <c r="J10" s="1" t="s">
        <v>278</v>
      </c>
      <c r="K10" s="1" t="s">
        <v>317</v>
      </c>
      <c r="L10" s="1" t="s">
        <v>317</v>
      </c>
      <c r="M10" s="1" t="s">
        <v>279</v>
      </c>
      <c r="N10" s="1" t="s">
        <v>279</v>
      </c>
      <c r="O10" s="1" t="s">
        <v>280</v>
      </c>
      <c r="P10" s="1" t="s">
        <v>281</v>
      </c>
      <c r="Q10" s="1" t="s">
        <v>282</v>
      </c>
      <c r="R10" s="1" t="s">
        <v>318</v>
      </c>
      <c r="S10" s="1" t="s">
        <v>284</v>
      </c>
      <c r="T10" s="1" t="s">
        <v>285</v>
      </c>
      <c r="U10" s="1" t="s">
        <v>286</v>
      </c>
    </row>
    <row r="11" s="1" customFormat="1" spans="1:21">
      <c r="A11" s="3">
        <v>18230786358</v>
      </c>
      <c r="B11" s="1" t="s">
        <v>272</v>
      </c>
      <c r="C11" s="1" t="s">
        <v>319</v>
      </c>
      <c r="D11" s="1" t="s">
        <v>320</v>
      </c>
      <c r="E11" s="1" t="s">
        <v>210</v>
      </c>
      <c r="F11" s="1" t="s">
        <v>272</v>
      </c>
      <c r="G11" s="1" t="s">
        <v>275</v>
      </c>
      <c r="H11" s="1" t="s">
        <v>276</v>
      </c>
      <c r="I11" s="1" t="s">
        <v>321</v>
      </c>
      <c r="J11" s="1" t="s">
        <v>278</v>
      </c>
      <c r="K11" s="1" t="s">
        <v>321</v>
      </c>
      <c r="L11" s="1" t="s">
        <v>321</v>
      </c>
      <c r="M11" s="1" t="s">
        <v>279</v>
      </c>
      <c r="N11" s="1" t="s">
        <v>279</v>
      </c>
      <c r="O11" s="1" t="s">
        <v>280</v>
      </c>
      <c r="P11" s="1" t="s">
        <v>281</v>
      </c>
      <c r="Q11" s="1" t="s">
        <v>282</v>
      </c>
      <c r="R11" s="1" t="s">
        <v>322</v>
      </c>
      <c r="S11" s="1" t="s">
        <v>284</v>
      </c>
      <c r="T11" s="1" t="s">
        <v>285</v>
      </c>
      <c r="U11" s="1" t="s">
        <v>286</v>
      </c>
    </row>
    <row r="12" s="1" customFormat="1" spans="1:21">
      <c r="A12" s="3">
        <v>18230634252</v>
      </c>
      <c r="B12" s="1" t="s">
        <v>272</v>
      </c>
      <c r="C12" s="1" t="s">
        <v>323</v>
      </c>
      <c r="D12" s="1" t="s">
        <v>324</v>
      </c>
      <c r="E12" s="1" t="s">
        <v>206</v>
      </c>
      <c r="F12" s="1" t="s">
        <v>272</v>
      </c>
      <c r="G12" s="1" t="s">
        <v>275</v>
      </c>
      <c r="H12" s="1" t="s">
        <v>276</v>
      </c>
      <c r="I12" s="1" t="s">
        <v>325</v>
      </c>
      <c r="J12" s="1" t="s">
        <v>278</v>
      </c>
      <c r="K12" s="1" t="s">
        <v>325</v>
      </c>
      <c r="L12" s="1" t="s">
        <v>325</v>
      </c>
      <c r="M12" s="1" t="s">
        <v>279</v>
      </c>
      <c r="N12" s="1" t="s">
        <v>279</v>
      </c>
      <c r="O12" s="1" t="s">
        <v>280</v>
      </c>
      <c r="P12" s="1" t="s">
        <v>281</v>
      </c>
      <c r="Q12" s="1" t="s">
        <v>282</v>
      </c>
      <c r="R12" s="1" t="s">
        <v>326</v>
      </c>
      <c r="S12" s="1" t="s">
        <v>284</v>
      </c>
      <c r="T12" s="1" t="s">
        <v>285</v>
      </c>
      <c r="U12" s="1" t="s">
        <v>286</v>
      </c>
    </row>
    <row r="13" s="1" customFormat="1" spans="1:21">
      <c r="A13" s="3">
        <v>18230602771</v>
      </c>
      <c r="B13" s="1" t="s">
        <v>272</v>
      </c>
      <c r="C13" s="1" t="s">
        <v>327</v>
      </c>
      <c r="D13" s="1" t="s">
        <v>328</v>
      </c>
      <c r="E13" s="1" t="s">
        <v>203</v>
      </c>
      <c r="F13" s="1" t="s">
        <v>272</v>
      </c>
      <c r="G13" s="1" t="s">
        <v>275</v>
      </c>
      <c r="H13" s="1" t="s">
        <v>276</v>
      </c>
      <c r="I13" s="1" t="s">
        <v>329</v>
      </c>
      <c r="J13" s="1" t="s">
        <v>278</v>
      </c>
      <c r="K13" s="1" t="s">
        <v>329</v>
      </c>
      <c r="L13" s="1" t="s">
        <v>329</v>
      </c>
      <c r="M13" s="1" t="s">
        <v>279</v>
      </c>
      <c r="N13" s="1" t="s">
        <v>279</v>
      </c>
      <c r="O13" s="1" t="s">
        <v>280</v>
      </c>
      <c r="P13" s="1" t="s">
        <v>281</v>
      </c>
      <c r="Q13" s="1" t="s">
        <v>282</v>
      </c>
      <c r="R13" s="1" t="s">
        <v>330</v>
      </c>
      <c r="S13" s="1" t="s">
        <v>284</v>
      </c>
      <c r="T13" s="1" t="s">
        <v>285</v>
      </c>
      <c r="U13" s="1" t="s">
        <v>286</v>
      </c>
    </row>
    <row r="14" s="1" customFormat="1" spans="1:21">
      <c r="A14" s="3">
        <v>18230554496</v>
      </c>
      <c r="B14" s="1" t="s">
        <v>272</v>
      </c>
      <c r="C14" s="1" t="s">
        <v>331</v>
      </c>
      <c r="D14" s="1" t="s">
        <v>332</v>
      </c>
      <c r="E14" s="1" t="s">
        <v>200</v>
      </c>
      <c r="F14" s="1" t="s">
        <v>272</v>
      </c>
      <c r="G14" s="1" t="s">
        <v>275</v>
      </c>
      <c r="H14" s="1" t="s">
        <v>276</v>
      </c>
      <c r="I14" s="1" t="s">
        <v>333</v>
      </c>
      <c r="J14" s="1" t="s">
        <v>278</v>
      </c>
      <c r="K14" s="1" t="s">
        <v>333</v>
      </c>
      <c r="L14" s="1" t="s">
        <v>333</v>
      </c>
      <c r="M14" s="1" t="s">
        <v>279</v>
      </c>
      <c r="N14" s="1" t="s">
        <v>279</v>
      </c>
      <c r="O14" s="1" t="s">
        <v>280</v>
      </c>
      <c r="P14" s="1" t="s">
        <v>281</v>
      </c>
      <c r="Q14" s="1" t="s">
        <v>282</v>
      </c>
      <c r="R14" s="1" t="s">
        <v>334</v>
      </c>
      <c r="S14" s="1" t="s">
        <v>284</v>
      </c>
      <c r="T14" s="1" t="s">
        <v>285</v>
      </c>
      <c r="U14" s="1" t="s">
        <v>286</v>
      </c>
    </row>
    <row r="15" s="1" customFormat="1" spans="1:21">
      <c r="A15" s="3">
        <v>18230486239</v>
      </c>
      <c r="B15" s="1" t="s">
        <v>272</v>
      </c>
      <c r="C15" s="1" t="s">
        <v>335</v>
      </c>
      <c r="D15" s="1" t="s">
        <v>324</v>
      </c>
      <c r="E15" s="1" t="s">
        <v>196</v>
      </c>
      <c r="F15" s="1" t="s">
        <v>272</v>
      </c>
      <c r="G15" s="1" t="s">
        <v>275</v>
      </c>
      <c r="H15" s="1" t="s">
        <v>276</v>
      </c>
      <c r="I15" s="1" t="s">
        <v>325</v>
      </c>
      <c r="J15" s="1" t="s">
        <v>278</v>
      </c>
      <c r="K15" s="1" t="s">
        <v>325</v>
      </c>
      <c r="L15" s="1" t="s">
        <v>325</v>
      </c>
      <c r="M15" s="1" t="s">
        <v>279</v>
      </c>
      <c r="N15" s="1" t="s">
        <v>279</v>
      </c>
      <c r="O15" s="1" t="s">
        <v>280</v>
      </c>
      <c r="P15" s="1" t="s">
        <v>281</v>
      </c>
      <c r="Q15" s="1" t="s">
        <v>282</v>
      </c>
      <c r="R15" s="1" t="s">
        <v>336</v>
      </c>
      <c r="S15" s="1" t="s">
        <v>284</v>
      </c>
      <c r="T15" s="1" t="s">
        <v>285</v>
      </c>
      <c r="U15" s="1" t="s">
        <v>286</v>
      </c>
    </row>
    <row r="16" s="1" customFormat="1" spans="1:21">
      <c r="A16" s="3">
        <v>18230311837</v>
      </c>
      <c r="B16" s="1" t="s">
        <v>272</v>
      </c>
      <c r="C16" s="1" t="s">
        <v>337</v>
      </c>
      <c r="D16" s="1" t="s">
        <v>338</v>
      </c>
      <c r="E16" s="1" t="s">
        <v>192</v>
      </c>
      <c r="F16" s="1" t="s">
        <v>272</v>
      </c>
      <c r="G16" s="1" t="s">
        <v>275</v>
      </c>
      <c r="H16" s="1" t="s">
        <v>276</v>
      </c>
      <c r="I16" s="1" t="s">
        <v>339</v>
      </c>
      <c r="J16" s="1" t="s">
        <v>278</v>
      </c>
      <c r="K16" s="1" t="s">
        <v>339</v>
      </c>
      <c r="L16" s="1" t="s">
        <v>339</v>
      </c>
      <c r="M16" s="1" t="s">
        <v>279</v>
      </c>
      <c r="N16" s="1" t="s">
        <v>279</v>
      </c>
      <c r="O16" s="1" t="s">
        <v>280</v>
      </c>
      <c r="P16" s="1" t="s">
        <v>281</v>
      </c>
      <c r="Q16" s="1" t="s">
        <v>282</v>
      </c>
      <c r="R16" s="1" t="s">
        <v>340</v>
      </c>
      <c r="S16" s="1" t="s">
        <v>284</v>
      </c>
      <c r="T16" s="1" t="s">
        <v>285</v>
      </c>
      <c r="U16" s="1" t="s">
        <v>286</v>
      </c>
    </row>
    <row r="17" s="1" customFormat="1" spans="1:21">
      <c r="A17" s="3">
        <v>18230292591</v>
      </c>
      <c r="B17" s="1" t="s">
        <v>272</v>
      </c>
      <c r="C17" s="1" t="s">
        <v>341</v>
      </c>
      <c r="D17" s="1" t="s">
        <v>342</v>
      </c>
      <c r="E17" s="1" t="s">
        <v>189</v>
      </c>
      <c r="F17" s="1" t="s">
        <v>272</v>
      </c>
      <c r="G17" s="1" t="s">
        <v>275</v>
      </c>
      <c r="H17" s="1" t="s">
        <v>276</v>
      </c>
      <c r="I17" s="1" t="s">
        <v>343</v>
      </c>
      <c r="J17" s="1" t="s">
        <v>278</v>
      </c>
      <c r="K17" s="1" t="s">
        <v>343</v>
      </c>
      <c r="L17" s="1" t="s">
        <v>343</v>
      </c>
      <c r="M17" s="1" t="s">
        <v>279</v>
      </c>
      <c r="N17" s="1" t="s">
        <v>279</v>
      </c>
      <c r="O17" s="1" t="s">
        <v>280</v>
      </c>
      <c r="P17" s="1" t="s">
        <v>281</v>
      </c>
      <c r="Q17" s="1" t="s">
        <v>282</v>
      </c>
      <c r="R17" s="1" t="s">
        <v>344</v>
      </c>
      <c r="S17" s="1" t="s">
        <v>284</v>
      </c>
      <c r="T17" s="1" t="s">
        <v>285</v>
      </c>
      <c r="U17" s="1" t="s">
        <v>286</v>
      </c>
    </row>
    <row r="18" s="1" customFormat="1" spans="1:21">
      <c r="A18" s="3">
        <v>18230240571</v>
      </c>
      <c r="B18" s="1" t="s">
        <v>272</v>
      </c>
      <c r="C18" s="1" t="s">
        <v>345</v>
      </c>
      <c r="D18" s="1" t="s">
        <v>346</v>
      </c>
      <c r="E18" s="1" t="s">
        <v>185</v>
      </c>
      <c r="F18" s="1" t="s">
        <v>272</v>
      </c>
      <c r="G18" s="1" t="s">
        <v>275</v>
      </c>
      <c r="H18" s="1" t="s">
        <v>276</v>
      </c>
      <c r="I18" s="1" t="s">
        <v>347</v>
      </c>
      <c r="J18" s="1" t="s">
        <v>278</v>
      </c>
      <c r="K18" s="1" t="s">
        <v>347</v>
      </c>
      <c r="L18" s="1" t="s">
        <v>347</v>
      </c>
      <c r="M18" s="1" t="s">
        <v>279</v>
      </c>
      <c r="N18" s="1" t="s">
        <v>279</v>
      </c>
      <c r="O18" s="1" t="s">
        <v>280</v>
      </c>
      <c r="P18" s="1" t="s">
        <v>281</v>
      </c>
      <c r="Q18" s="1" t="s">
        <v>282</v>
      </c>
      <c r="R18" s="1" t="s">
        <v>348</v>
      </c>
      <c r="S18" s="1" t="s">
        <v>284</v>
      </c>
      <c r="T18" s="1" t="s">
        <v>285</v>
      </c>
      <c r="U18" s="1" t="s">
        <v>286</v>
      </c>
    </row>
    <row r="19" s="1" customFormat="1" spans="1:21">
      <c r="A19" s="3">
        <v>18230172527</v>
      </c>
      <c r="B19" s="1" t="s">
        <v>272</v>
      </c>
      <c r="C19" s="1" t="s">
        <v>349</v>
      </c>
      <c r="D19" s="1" t="s">
        <v>350</v>
      </c>
      <c r="E19" s="1" t="s">
        <v>181</v>
      </c>
      <c r="F19" s="1" t="s">
        <v>272</v>
      </c>
      <c r="G19" s="1" t="s">
        <v>275</v>
      </c>
      <c r="H19" s="1" t="s">
        <v>276</v>
      </c>
      <c r="I19" s="1" t="s">
        <v>351</v>
      </c>
      <c r="J19" s="1" t="s">
        <v>278</v>
      </c>
      <c r="K19" s="1" t="s">
        <v>351</v>
      </c>
      <c r="L19" s="1" t="s">
        <v>351</v>
      </c>
      <c r="M19" s="1" t="s">
        <v>279</v>
      </c>
      <c r="N19" s="1" t="s">
        <v>279</v>
      </c>
      <c r="O19" s="1" t="s">
        <v>280</v>
      </c>
      <c r="P19" s="1" t="s">
        <v>281</v>
      </c>
      <c r="Q19" s="1" t="s">
        <v>282</v>
      </c>
      <c r="R19" s="1" t="s">
        <v>352</v>
      </c>
      <c r="S19" s="1" t="s">
        <v>284</v>
      </c>
      <c r="T19" s="1" t="s">
        <v>285</v>
      </c>
      <c r="U19" s="1" t="s">
        <v>286</v>
      </c>
    </row>
    <row r="20" s="1" customFormat="1" spans="1:21">
      <c r="A20" s="3">
        <v>18230165270</v>
      </c>
      <c r="B20" s="1" t="s">
        <v>272</v>
      </c>
      <c r="C20" s="1" t="s">
        <v>353</v>
      </c>
      <c r="D20" s="1" t="s">
        <v>354</v>
      </c>
      <c r="E20" s="1" t="s">
        <v>177</v>
      </c>
      <c r="F20" s="1" t="s">
        <v>272</v>
      </c>
      <c r="G20" s="1" t="s">
        <v>275</v>
      </c>
      <c r="H20" s="1" t="s">
        <v>276</v>
      </c>
      <c r="I20" s="1" t="s">
        <v>355</v>
      </c>
      <c r="J20" s="1" t="s">
        <v>278</v>
      </c>
      <c r="K20" s="1" t="s">
        <v>355</v>
      </c>
      <c r="L20" s="1" t="s">
        <v>355</v>
      </c>
      <c r="M20" s="1" t="s">
        <v>279</v>
      </c>
      <c r="N20" s="1" t="s">
        <v>279</v>
      </c>
      <c r="O20" s="1" t="s">
        <v>280</v>
      </c>
      <c r="P20" s="1" t="s">
        <v>281</v>
      </c>
      <c r="Q20" s="1" t="s">
        <v>282</v>
      </c>
      <c r="R20" s="1" t="s">
        <v>356</v>
      </c>
      <c r="S20" s="1" t="s">
        <v>284</v>
      </c>
      <c r="T20" s="1" t="s">
        <v>285</v>
      </c>
      <c r="U20" s="1" t="s">
        <v>286</v>
      </c>
    </row>
    <row r="21" s="1" customFormat="1" spans="1:21">
      <c r="A21" s="3">
        <v>18227524551</v>
      </c>
      <c r="B21" s="1" t="s">
        <v>272</v>
      </c>
      <c r="C21" s="1" t="s">
        <v>357</v>
      </c>
      <c r="D21" s="1" t="s">
        <v>358</v>
      </c>
      <c r="E21" s="1" t="s">
        <v>359</v>
      </c>
      <c r="F21" s="1" t="s">
        <v>272</v>
      </c>
      <c r="G21" s="1" t="s">
        <v>275</v>
      </c>
      <c r="H21" s="1" t="s">
        <v>276</v>
      </c>
      <c r="I21" s="1" t="s">
        <v>360</v>
      </c>
      <c r="J21" s="1" t="s">
        <v>278</v>
      </c>
      <c r="K21" s="1" t="s">
        <v>360</v>
      </c>
      <c r="L21" s="1" t="s">
        <v>360</v>
      </c>
      <c r="M21" s="1" t="s">
        <v>279</v>
      </c>
      <c r="N21" s="1" t="s">
        <v>279</v>
      </c>
      <c r="O21" s="1" t="s">
        <v>280</v>
      </c>
      <c r="P21" s="1" t="s">
        <v>281</v>
      </c>
      <c r="Q21" s="1" t="s">
        <v>282</v>
      </c>
      <c r="R21" s="1" t="s">
        <v>361</v>
      </c>
      <c r="S21" s="1" t="s">
        <v>284</v>
      </c>
      <c r="T21" s="1" t="s">
        <v>285</v>
      </c>
      <c r="U21" s="1" t="s">
        <v>286</v>
      </c>
    </row>
    <row r="22" s="1" customFormat="1" spans="1:21">
      <c r="A22" s="3">
        <v>18145201623</v>
      </c>
      <c r="B22" s="1" t="s">
        <v>362</v>
      </c>
      <c r="C22" s="1" t="s">
        <v>363</v>
      </c>
      <c r="D22" s="1" t="s">
        <v>296</v>
      </c>
      <c r="E22" s="1" t="s">
        <v>364</v>
      </c>
      <c r="F22" s="1" t="s">
        <v>272</v>
      </c>
      <c r="G22" s="1" t="s">
        <v>275</v>
      </c>
      <c r="H22" s="1" t="s">
        <v>276</v>
      </c>
      <c r="I22" s="1" t="s">
        <v>365</v>
      </c>
      <c r="J22" s="1" t="s">
        <v>278</v>
      </c>
      <c r="K22" s="1" t="s">
        <v>365</v>
      </c>
      <c r="L22" s="1" t="s">
        <v>365</v>
      </c>
      <c r="M22" s="1" t="s">
        <v>279</v>
      </c>
      <c r="N22" s="1" t="s">
        <v>279</v>
      </c>
      <c r="O22" s="1" t="s">
        <v>280</v>
      </c>
      <c r="P22" s="1" t="s">
        <v>281</v>
      </c>
      <c r="Q22" s="1" t="s">
        <v>282</v>
      </c>
      <c r="R22" s="1" t="s">
        <v>366</v>
      </c>
      <c r="S22" s="1" t="s">
        <v>284</v>
      </c>
      <c r="T22" s="1" t="s">
        <v>285</v>
      </c>
      <c r="U22" s="1" t="s">
        <v>286</v>
      </c>
    </row>
    <row r="23" s="1" customFormat="1" spans="1:21">
      <c r="A23" s="3">
        <v>18205372468</v>
      </c>
      <c r="B23" s="1" t="s">
        <v>367</v>
      </c>
      <c r="C23" s="1" t="s">
        <v>368</v>
      </c>
      <c r="D23" s="1" t="s">
        <v>369</v>
      </c>
      <c r="E23" s="1" t="s">
        <v>370</v>
      </c>
      <c r="F23" s="1" t="s">
        <v>371</v>
      </c>
      <c r="G23" s="1" t="s">
        <v>275</v>
      </c>
      <c r="H23" s="1" t="s">
        <v>276</v>
      </c>
      <c r="I23" s="1" t="s">
        <v>372</v>
      </c>
      <c r="J23" s="1" t="s">
        <v>278</v>
      </c>
      <c r="K23" s="1" t="s">
        <v>372</v>
      </c>
      <c r="L23" s="1" t="s">
        <v>372</v>
      </c>
      <c r="M23" s="1" t="s">
        <v>279</v>
      </c>
      <c r="N23" s="1" t="s">
        <v>279</v>
      </c>
      <c r="O23" s="1" t="s">
        <v>280</v>
      </c>
      <c r="P23" s="1" t="s">
        <v>281</v>
      </c>
      <c r="Q23" s="1" t="s">
        <v>282</v>
      </c>
      <c r="R23" s="1" t="s">
        <v>373</v>
      </c>
      <c r="S23" s="1" t="s">
        <v>284</v>
      </c>
      <c r="T23" s="1" t="s">
        <v>285</v>
      </c>
      <c r="U23" s="1" t="s">
        <v>286</v>
      </c>
    </row>
    <row r="24" s="1" customFormat="1" spans="1:21">
      <c r="A24" s="3">
        <v>18217291207</v>
      </c>
      <c r="B24" s="1" t="s">
        <v>374</v>
      </c>
      <c r="C24" s="1" t="s">
        <v>375</v>
      </c>
      <c r="D24" s="1" t="s">
        <v>376</v>
      </c>
      <c r="E24" s="1" t="s">
        <v>377</v>
      </c>
      <c r="F24" s="1" t="s">
        <v>272</v>
      </c>
      <c r="G24" s="1" t="s">
        <v>275</v>
      </c>
      <c r="H24" s="1" t="s">
        <v>276</v>
      </c>
      <c r="I24" s="1" t="s">
        <v>378</v>
      </c>
      <c r="J24" s="1" t="s">
        <v>278</v>
      </c>
      <c r="K24" s="1" t="s">
        <v>378</v>
      </c>
      <c r="L24" s="1" t="s">
        <v>378</v>
      </c>
      <c r="M24" s="1" t="s">
        <v>279</v>
      </c>
      <c r="N24" s="1" t="s">
        <v>279</v>
      </c>
      <c r="O24" s="1" t="s">
        <v>280</v>
      </c>
      <c r="P24" s="1" t="s">
        <v>281</v>
      </c>
      <c r="Q24" s="1" t="s">
        <v>282</v>
      </c>
      <c r="R24" s="1" t="s">
        <v>379</v>
      </c>
      <c r="S24" s="1" t="s">
        <v>284</v>
      </c>
      <c r="T24" s="1" t="s">
        <v>285</v>
      </c>
      <c r="U24" s="1" t="s">
        <v>286</v>
      </c>
    </row>
    <row r="25" s="1" customFormat="1" spans="1:21">
      <c r="A25" s="3">
        <v>18230060203</v>
      </c>
      <c r="B25" s="1" t="s">
        <v>272</v>
      </c>
      <c r="C25" s="1" t="s">
        <v>380</v>
      </c>
      <c r="D25" s="1" t="s">
        <v>381</v>
      </c>
      <c r="E25" s="1" t="s">
        <v>163</v>
      </c>
      <c r="F25" s="1" t="s">
        <v>272</v>
      </c>
      <c r="G25" s="1" t="s">
        <v>275</v>
      </c>
      <c r="H25" s="1" t="s">
        <v>276</v>
      </c>
      <c r="I25" s="1" t="s">
        <v>343</v>
      </c>
      <c r="J25" s="1" t="s">
        <v>278</v>
      </c>
      <c r="K25" s="1" t="s">
        <v>343</v>
      </c>
      <c r="L25" s="1" t="s">
        <v>343</v>
      </c>
      <c r="M25" s="1" t="s">
        <v>279</v>
      </c>
      <c r="N25" s="1" t="s">
        <v>279</v>
      </c>
      <c r="O25" s="1" t="s">
        <v>280</v>
      </c>
      <c r="P25" s="1" t="s">
        <v>281</v>
      </c>
      <c r="Q25" s="1" t="s">
        <v>282</v>
      </c>
      <c r="R25" s="1" t="s">
        <v>382</v>
      </c>
      <c r="S25" s="1" t="s">
        <v>284</v>
      </c>
      <c r="T25" s="1" t="s">
        <v>285</v>
      </c>
      <c r="U25" s="1" t="s">
        <v>286</v>
      </c>
    </row>
    <row r="26" s="1" customFormat="1" spans="1:21">
      <c r="A26" s="3">
        <v>18202426152</v>
      </c>
      <c r="B26" s="1" t="s">
        <v>367</v>
      </c>
      <c r="C26" s="1" t="s">
        <v>383</v>
      </c>
      <c r="D26" s="1" t="s">
        <v>384</v>
      </c>
      <c r="E26" s="1" t="s">
        <v>50</v>
      </c>
      <c r="F26" s="1" t="s">
        <v>272</v>
      </c>
      <c r="G26" s="1" t="s">
        <v>275</v>
      </c>
      <c r="H26" s="1" t="s">
        <v>276</v>
      </c>
      <c r="I26" s="1" t="s">
        <v>385</v>
      </c>
      <c r="J26" s="1" t="s">
        <v>278</v>
      </c>
      <c r="K26" s="1" t="s">
        <v>385</v>
      </c>
      <c r="L26" s="1" t="s">
        <v>385</v>
      </c>
      <c r="M26" s="1" t="s">
        <v>279</v>
      </c>
      <c r="N26" s="1" t="s">
        <v>279</v>
      </c>
      <c r="O26" s="1" t="s">
        <v>280</v>
      </c>
      <c r="P26" s="1" t="s">
        <v>281</v>
      </c>
      <c r="Q26" s="1" t="s">
        <v>282</v>
      </c>
      <c r="R26" s="1" t="s">
        <v>386</v>
      </c>
      <c r="S26" s="1" t="s">
        <v>284</v>
      </c>
      <c r="T26" s="1" t="s">
        <v>285</v>
      </c>
      <c r="U26" s="1" t="s">
        <v>286</v>
      </c>
    </row>
    <row r="27" s="1" customFormat="1" spans="1:21">
      <c r="A27" s="3">
        <v>18210396651</v>
      </c>
      <c r="B27" s="1" t="s">
        <v>371</v>
      </c>
      <c r="C27" s="1" t="s">
        <v>387</v>
      </c>
      <c r="D27" s="1" t="s">
        <v>388</v>
      </c>
      <c r="E27" s="1" t="s">
        <v>389</v>
      </c>
      <c r="F27" s="1" t="s">
        <v>272</v>
      </c>
      <c r="G27" s="1" t="s">
        <v>275</v>
      </c>
      <c r="H27" s="1" t="s">
        <v>276</v>
      </c>
      <c r="I27" s="1" t="s">
        <v>293</v>
      </c>
      <c r="J27" s="1" t="s">
        <v>278</v>
      </c>
      <c r="K27" s="1" t="s">
        <v>293</v>
      </c>
      <c r="L27" s="1" t="s">
        <v>293</v>
      </c>
      <c r="M27" s="1" t="s">
        <v>279</v>
      </c>
      <c r="N27" s="1" t="s">
        <v>279</v>
      </c>
      <c r="O27" s="1" t="s">
        <v>280</v>
      </c>
      <c r="P27" s="1" t="s">
        <v>281</v>
      </c>
      <c r="Q27" s="1" t="s">
        <v>282</v>
      </c>
      <c r="R27" s="1" t="s">
        <v>390</v>
      </c>
      <c r="S27" s="1" t="s">
        <v>284</v>
      </c>
      <c r="T27" s="1" t="s">
        <v>285</v>
      </c>
      <c r="U27" s="1" t="s">
        <v>286</v>
      </c>
    </row>
    <row r="28" s="1" customFormat="1" spans="1:21">
      <c r="A28" s="3">
        <v>18210010823</v>
      </c>
      <c r="B28" s="1" t="s">
        <v>371</v>
      </c>
      <c r="C28" s="1" t="s">
        <v>391</v>
      </c>
      <c r="D28" s="1" t="s">
        <v>392</v>
      </c>
      <c r="E28" s="1" t="s">
        <v>59</v>
      </c>
      <c r="F28" s="1" t="s">
        <v>371</v>
      </c>
      <c r="G28" s="1" t="s">
        <v>275</v>
      </c>
      <c r="H28" s="1" t="s">
        <v>276</v>
      </c>
      <c r="I28" s="1" t="s">
        <v>393</v>
      </c>
      <c r="J28" s="1" t="s">
        <v>278</v>
      </c>
      <c r="K28" s="1" t="s">
        <v>393</v>
      </c>
      <c r="L28" s="1" t="s">
        <v>393</v>
      </c>
      <c r="M28" s="1" t="s">
        <v>279</v>
      </c>
      <c r="N28" s="1" t="s">
        <v>279</v>
      </c>
      <c r="O28" s="1" t="s">
        <v>280</v>
      </c>
      <c r="P28" s="1" t="s">
        <v>281</v>
      </c>
      <c r="Q28" s="1" t="s">
        <v>282</v>
      </c>
      <c r="R28" s="1" t="s">
        <v>394</v>
      </c>
      <c r="S28" s="1" t="s">
        <v>284</v>
      </c>
      <c r="T28" s="1" t="s">
        <v>285</v>
      </c>
      <c r="U28" s="1" t="s">
        <v>286</v>
      </c>
    </row>
    <row r="29" s="1" customFormat="1" spans="1:21">
      <c r="A29" s="3">
        <v>18211020733</v>
      </c>
      <c r="B29" s="1" t="s">
        <v>371</v>
      </c>
      <c r="C29" s="1" t="s">
        <v>395</v>
      </c>
      <c r="D29" s="1" t="s">
        <v>396</v>
      </c>
      <c r="E29" s="1" t="s">
        <v>69</v>
      </c>
      <c r="F29" s="1" t="s">
        <v>374</v>
      </c>
      <c r="G29" s="1" t="s">
        <v>275</v>
      </c>
      <c r="H29" s="1" t="s">
        <v>276</v>
      </c>
      <c r="I29" s="1" t="s">
        <v>397</v>
      </c>
      <c r="J29" s="1" t="s">
        <v>278</v>
      </c>
      <c r="K29" s="1" t="s">
        <v>397</v>
      </c>
      <c r="L29" s="1" t="s">
        <v>397</v>
      </c>
      <c r="M29" s="1" t="s">
        <v>279</v>
      </c>
      <c r="N29" s="1" t="s">
        <v>279</v>
      </c>
      <c r="O29" s="1" t="s">
        <v>280</v>
      </c>
      <c r="P29" s="1" t="s">
        <v>281</v>
      </c>
      <c r="Q29" s="1" t="s">
        <v>282</v>
      </c>
      <c r="R29" s="1" t="s">
        <v>398</v>
      </c>
      <c r="S29" s="1" t="s">
        <v>284</v>
      </c>
      <c r="T29" s="1" t="s">
        <v>285</v>
      </c>
      <c r="U29" s="1" t="s">
        <v>286</v>
      </c>
    </row>
    <row r="30" s="1" customFormat="1" spans="1:21">
      <c r="A30" s="3">
        <v>18224848544</v>
      </c>
      <c r="B30" s="1" t="s">
        <v>272</v>
      </c>
      <c r="C30" s="1" t="s">
        <v>399</v>
      </c>
      <c r="D30" s="1" t="s">
        <v>400</v>
      </c>
      <c r="E30" s="1" t="s">
        <v>101</v>
      </c>
      <c r="F30" s="1" t="s">
        <v>272</v>
      </c>
      <c r="G30" s="1" t="s">
        <v>275</v>
      </c>
      <c r="H30" s="1" t="s">
        <v>276</v>
      </c>
      <c r="I30" s="1" t="s">
        <v>385</v>
      </c>
      <c r="J30" s="1" t="s">
        <v>278</v>
      </c>
      <c r="K30" s="1" t="s">
        <v>385</v>
      </c>
      <c r="L30" s="1" t="s">
        <v>385</v>
      </c>
      <c r="M30" s="1" t="s">
        <v>279</v>
      </c>
      <c r="N30" s="1" t="s">
        <v>279</v>
      </c>
      <c r="O30" s="1" t="s">
        <v>280</v>
      </c>
      <c r="P30" s="1" t="s">
        <v>281</v>
      </c>
      <c r="Q30" s="1" t="s">
        <v>282</v>
      </c>
      <c r="R30" s="1" t="s">
        <v>401</v>
      </c>
      <c r="S30" s="1" t="s">
        <v>284</v>
      </c>
      <c r="T30" s="1" t="s">
        <v>285</v>
      </c>
      <c r="U30" s="1" t="s">
        <v>286</v>
      </c>
    </row>
    <row r="31" s="1" customFormat="1" spans="1:21">
      <c r="A31" s="3">
        <v>18210565174</v>
      </c>
      <c r="B31" s="1" t="s">
        <v>371</v>
      </c>
      <c r="C31" s="1" t="s">
        <v>402</v>
      </c>
      <c r="D31" s="1" t="s">
        <v>403</v>
      </c>
      <c r="E31" s="1" t="s">
        <v>65</v>
      </c>
      <c r="F31" s="1" t="s">
        <v>272</v>
      </c>
      <c r="G31" s="1" t="s">
        <v>275</v>
      </c>
      <c r="H31" s="1" t="s">
        <v>276</v>
      </c>
      <c r="I31" s="1" t="s">
        <v>325</v>
      </c>
      <c r="J31" s="1" t="s">
        <v>278</v>
      </c>
      <c r="K31" s="1" t="s">
        <v>325</v>
      </c>
      <c r="L31" s="1" t="s">
        <v>325</v>
      </c>
      <c r="M31" s="1" t="s">
        <v>279</v>
      </c>
      <c r="N31" s="1" t="s">
        <v>279</v>
      </c>
      <c r="O31" s="1" t="s">
        <v>280</v>
      </c>
      <c r="P31" s="1" t="s">
        <v>281</v>
      </c>
      <c r="Q31" s="1" t="s">
        <v>282</v>
      </c>
      <c r="R31" s="1" t="s">
        <v>404</v>
      </c>
      <c r="S31" s="1" t="s">
        <v>284</v>
      </c>
      <c r="T31" s="1" t="s">
        <v>285</v>
      </c>
      <c r="U31" s="1" t="s">
        <v>286</v>
      </c>
    </row>
    <row r="32" s="1" customFormat="1" spans="1:21">
      <c r="A32" s="3">
        <v>18226753759</v>
      </c>
      <c r="B32" s="1" t="s">
        <v>272</v>
      </c>
      <c r="C32" s="1" t="s">
        <v>405</v>
      </c>
      <c r="D32" s="1" t="s">
        <v>406</v>
      </c>
      <c r="E32" s="1" t="s">
        <v>120</v>
      </c>
      <c r="F32" s="1" t="s">
        <v>272</v>
      </c>
      <c r="G32" s="1" t="s">
        <v>275</v>
      </c>
      <c r="H32" s="1" t="s">
        <v>276</v>
      </c>
      <c r="I32" s="1" t="s">
        <v>407</v>
      </c>
      <c r="J32" s="1" t="s">
        <v>278</v>
      </c>
      <c r="K32" s="1" t="s">
        <v>407</v>
      </c>
      <c r="L32" s="1" t="s">
        <v>407</v>
      </c>
      <c r="M32" s="1" t="s">
        <v>279</v>
      </c>
      <c r="N32" s="1" t="s">
        <v>279</v>
      </c>
      <c r="O32" s="1" t="s">
        <v>280</v>
      </c>
      <c r="P32" s="1" t="s">
        <v>281</v>
      </c>
      <c r="Q32" s="1" t="s">
        <v>282</v>
      </c>
      <c r="R32" s="1" t="s">
        <v>408</v>
      </c>
      <c r="S32" s="1" t="s">
        <v>284</v>
      </c>
      <c r="T32" s="1" t="s">
        <v>285</v>
      </c>
      <c r="U32" s="1" t="s">
        <v>286</v>
      </c>
    </row>
    <row r="33" s="1" customFormat="1" spans="1:21">
      <c r="A33" s="3">
        <v>18229282774</v>
      </c>
      <c r="B33" s="1" t="s">
        <v>272</v>
      </c>
      <c r="C33" s="1" t="s">
        <v>409</v>
      </c>
      <c r="D33" s="1" t="s">
        <v>410</v>
      </c>
      <c r="E33" s="1" t="s">
        <v>149</v>
      </c>
      <c r="F33" s="1" t="s">
        <v>272</v>
      </c>
      <c r="G33" s="1" t="s">
        <v>275</v>
      </c>
      <c r="H33" s="1" t="s">
        <v>276</v>
      </c>
      <c r="I33" s="1" t="s">
        <v>411</v>
      </c>
      <c r="J33" s="1" t="s">
        <v>278</v>
      </c>
      <c r="K33" s="1" t="s">
        <v>411</v>
      </c>
      <c r="L33" s="1" t="s">
        <v>411</v>
      </c>
      <c r="M33" s="1" t="s">
        <v>279</v>
      </c>
      <c r="N33" s="1" t="s">
        <v>279</v>
      </c>
      <c r="O33" s="1" t="s">
        <v>280</v>
      </c>
      <c r="P33" s="1" t="s">
        <v>281</v>
      </c>
      <c r="Q33" s="1" t="s">
        <v>282</v>
      </c>
      <c r="R33" s="1" t="s">
        <v>412</v>
      </c>
      <c r="S33" s="1" t="s">
        <v>284</v>
      </c>
      <c r="T33" s="1" t="s">
        <v>285</v>
      </c>
      <c r="U33" s="1" t="s">
        <v>286</v>
      </c>
    </row>
    <row r="34" s="1" customFormat="1" spans="1:21">
      <c r="A34" s="3">
        <v>18229210314</v>
      </c>
      <c r="B34" s="1" t="s">
        <v>272</v>
      </c>
      <c r="C34" s="1" t="s">
        <v>413</v>
      </c>
      <c r="D34" s="1" t="s">
        <v>414</v>
      </c>
      <c r="E34" s="1" t="s">
        <v>144</v>
      </c>
      <c r="F34" s="1" t="s">
        <v>272</v>
      </c>
      <c r="G34" s="1" t="s">
        <v>275</v>
      </c>
      <c r="H34" s="1" t="s">
        <v>276</v>
      </c>
      <c r="I34" s="1" t="s">
        <v>415</v>
      </c>
      <c r="J34" s="1" t="s">
        <v>278</v>
      </c>
      <c r="K34" s="1" t="s">
        <v>415</v>
      </c>
      <c r="L34" s="1" t="s">
        <v>415</v>
      </c>
      <c r="M34" s="1" t="s">
        <v>279</v>
      </c>
      <c r="N34" s="1" t="s">
        <v>279</v>
      </c>
      <c r="O34" s="1" t="s">
        <v>280</v>
      </c>
      <c r="P34" s="1" t="s">
        <v>281</v>
      </c>
      <c r="Q34" s="1" t="s">
        <v>282</v>
      </c>
      <c r="R34" s="1" t="s">
        <v>416</v>
      </c>
      <c r="S34" s="1" t="s">
        <v>284</v>
      </c>
      <c r="T34" s="1" t="s">
        <v>285</v>
      </c>
      <c r="U34" s="1" t="s">
        <v>286</v>
      </c>
    </row>
    <row r="35" s="1" customFormat="1" spans="1:21">
      <c r="A35" s="3">
        <v>18229142136</v>
      </c>
      <c r="B35" s="1" t="s">
        <v>272</v>
      </c>
      <c r="C35" s="1" t="s">
        <v>417</v>
      </c>
      <c r="D35" s="1" t="s">
        <v>414</v>
      </c>
      <c r="E35" s="1" t="s">
        <v>141</v>
      </c>
      <c r="F35" s="1" t="s">
        <v>272</v>
      </c>
      <c r="G35" s="1" t="s">
        <v>275</v>
      </c>
      <c r="H35" s="1" t="s">
        <v>276</v>
      </c>
      <c r="I35" s="1" t="s">
        <v>418</v>
      </c>
      <c r="J35" s="1" t="s">
        <v>278</v>
      </c>
      <c r="K35" s="1" t="s">
        <v>418</v>
      </c>
      <c r="L35" s="1" t="s">
        <v>418</v>
      </c>
      <c r="M35" s="1" t="s">
        <v>279</v>
      </c>
      <c r="N35" s="1" t="s">
        <v>279</v>
      </c>
      <c r="O35" s="1" t="s">
        <v>280</v>
      </c>
      <c r="P35" s="1" t="s">
        <v>281</v>
      </c>
      <c r="Q35" s="1" t="s">
        <v>282</v>
      </c>
      <c r="R35" s="1" t="s">
        <v>419</v>
      </c>
      <c r="S35" s="1" t="s">
        <v>284</v>
      </c>
      <c r="T35" s="1" t="s">
        <v>285</v>
      </c>
      <c r="U35" s="1" t="s">
        <v>286</v>
      </c>
    </row>
    <row r="36" s="1" customFormat="1" spans="1:21">
      <c r="A36" s="3">
        <v>18227044122</v>
      </c>
      <c r="B36" s="1" t="s">
        <v>272</v>
      </c>
      <c r="C36" s="1" t="s">
        <v>420</v>
      </c>
      <c r="D36" s="1" t="s">
        <v>421</v>
      </c>
      <c r="E36" s="1" t="s">
        <v>128</v>
      </c>
      <c r="F36" s="1" t="s">
        <v>272</v>
      </c>
      <c r="G36" s="1" t="s">
        <v>275</v>
      </c>
      <c r="H36" s="1" t="s">
        <v>276</v>
      </c>
      <c r="I36" s="1" t="s">
        <v>422</v>
      </c>
      <c r="J36" s="1" t="s">
        <v>278</v>
      </c>
      <c r="K36" s="1" t="s">
        <v>422</v>
      </c>
      <c r="L36" s="1" t="s">
        <v>422</v>
      </c>
      <c r="M36" s="1" t="s">
        <v>279</v>
      </c>
      <c r="N36" s="1" t="s">
        <v>279</v>
      </c>
      <c r="O36" s="1" t="s">
        <v>280</v>
      </c>
      <c r="P36" s="1" t="s">
        <v>281</v>
      </c>
      <c r="Q36" s="1" t="s">
        <v>282</v>
      </c>
      <c r="R36" s="1" t="s">
        <v>423</v>
      </c>
      <c r="S36" s="1" t="s">
        <v>284</v>
      </c>
      <c r="T36" s="1" t="s">
        <v>285</v>
      </c>
      <c r="U36" s="1" t="s">
        <v>286</v>
      </c>
    </row>
    <row r="37" s="1" customFormat="1" spans="1:21">
      <c r="A37" s="3">
        <v>18227034444</v>
      </c>
      <c r="B37" s="1" t="s">
        <v>272</v>
      </c>
      <c r="C37" s="1" t="s">
        <v>424</v>
      </c>
      <c r="D37" s="1" t="s">
        <v>421</v>
      </c>
      <c r="E37" s="1" t="s">
        <v>125</v>
      </c>
      <c r="F37" s="1" t="s">
        <v>272</v>
      </c>
      <c r="G37" s="1" t="s">
        <v>275</v>
      </c>
      <c r="H37" s="1" t="s">
        <v>276</v>
      </c>
      <c r="I37" s="1" t="s">
        <v>422</v>
      </c>
      <c r="J37" s="1" t="s">
        <v>278</v>
      </c>
      <c r="K37" s="1" t="s">
        <v>422</v>
      </c>
      <c r="L37" s="1" t="s">
        <v>280</v>
      </c>
      <c r="M37" s="1" t="s">
        <v>425</v>
      </c>
      <c r="N37" s="1" t="s">
        <v>425</v>
      </c>
      <c r="O37" s="1" t="s">
        <v>280</v>
      </c>
      <c r="P37" s="1" t="s">
        <v>281</v>
      </c>
      <c r="Q37" s="1" t="s">
        <v>282</v>
      </c>
      <c r="R37" s="1" t="s">
        <v>426</v>
      </c>
      <c r="S37" s="1" t="s">
        <v>284</v>
      </c>
      <c r="T37" s="1" t="s">
        <v>285</v>
      </c>
      <c r="U37" s="1" t="s">
        <v>286</v>
      </c>
    </row>
    <row r="38" s="1" customFormat="1" spans="1:21">
      <c r="A38" s="3">
        <v>18225487434</v>
      </c>
      <c r="B38" s="1" t="s">
        <v>272</v>
      </c>
      <c r="C38" s="1" t="s">
        <v>427</v>
      </c>
      <c r="D38" s="1" t="s">
        <v>428</v>
      </c>
      <c r="E38" s="1" t="s">
        <v>115</v>
      </c>
      <c r="F38" s="1" t="s">
        <v>272</v>
      </c>
      <c r="G38" s="1" t="s">
        <v>275</v>
      </c>
      <c r="H38" s="1" t="s">
        <v>276</v>
      </c>
      <c r="I38" s="1" t="s">
        <v>355</v>
      </c>
      <c r="J38" s="1" t="s">
        <v>278</v>
      </c>
      <c r="K38" s="1" t="s">
        <v>355</v>
      </c>
      <c r="L38" s="1" t="s">
        <v>355</v>
      </c>
      <c r="M38" s="1" t="s">
        <v>279</v>
      </c>
      <c r="N38" s="1" t="s">
        <v>279</v>
      </c>
      <c r="O38" s="1" t="s">
        <v>280</v>
      </c>
      <c r="P38" s="1" t="s">
        <v>281</v>
      </c>
      <c r="Q38" s="1" t="s">
        <v>282</v>
      </c>
      <c r="R38" s="1" t="s">
        <v>429</v>
      </c>
      <c r="S38" s="1" t="s">
        <v>284</v>
      </c>
      <c r="T38" s="1" t="s">
        <v>285</v>
      </c>
      <c r="U38" s="1" t="s">
        <v>286</v>
      </c>
    </row>
    <row r="39" s="1" customFormat="1" spans="1:21">
      <c r="A39" s="3">
        <v>18227066517</v>
      </c>
      <c r="B39" s="1" t="s">
        <v>272</v>
      </c>
      <c r="C39" s="1" t="s">
        <v>430</v>
      </c>
      <c r="D39" s="1" t="s">
        <v>431</v>
      </c>
      <c r="E39" s="1" t="s">
        <v>132</v>
      </c>
      <c r="F39" s="1" t="s">
        <v>272</v>
      </c>
      <c r="G39" s="1" t="s">
        <v>275</v>
      </c>
      <c r="H39" s="1" t="s">
        <v>276</v>
      </c>
      <c r="I39" s="1" t="s">
        <v>432</v>
      </c>
      <c r="J39" s="1" t="s">
        <v>278</v>
      </c>
      <c r="K39" s="1" t="s">
        <v>432</v>
      </c>
      <c r="L39" s="1" t="s">
        <v>432</v>
      </c>
      <c r="M39" s="1" t="s">
        <v>279</v>
      </c>
      <c r="N39" s="1" t="s">
        <v>279</v>
      </c>
      <c r="O39" s="1" t="s">
        <v>280</v>
      </c>
      <c r="P39" s="1" t="s">
        <v>281</v>
      </c>
      <c r="Q39" s="1" t="s">
        <v>282</v>
      </c>
      <c r="R39" s="1" t="s">
        <v>433</v>
      </c>
      <c r="S39" s="1" t="s">
        <v>284</v>
      </c>
      <c r="T39" s="1" t="s">
        <v>285</v>
      </c>
      <c r="U39" s="1" t="s">
        <v>286</v>
      </c>
    </row>
    <row r="40" s="1" customFormat="1" spans="1:21">
      <c r="A40" s="3">
        <v>18220878983</v>
      </c>
      <c r="B40" s="1" t="s">
        <v>374</v>
      </c>
      <c r="C40" s="1" t="s">
        <v>434</v>
      </c>
      <c r="D40" s="1" t="s">
        <v>431</v>
      </c>
      <c r="E40" s="1" t="s">
        <v>86</v>
      </c>
      <c r="F40" s="1" t="s">
        <v>272</v>
      </c>
      <c r="G40" s="1" t="s">
        <v>275</v>
      </c>
      <c r="H40" s="1" t="s">
        <v>276</v>
      </c>
      <c r="I40" s="1" t="s">
        <v>432</v>
      </c>
      <c r="J40" s="1" t="s">
        <v>278</v>
      </c>
      <c r="K40" s="1" t="s">
        <v>432</v>
      </c>
      <c r="L40" s="1" t="s">
        <v>432</v>
      </c>
      <c r="M40" s="1" t="s">
        <v>279</v>
      </c>
      <c r="N40" s="1" t="s">
        <v>279</v>
      </c>
      <c r="O40" s="1" t="s">
        <v>280</v>
      </c>
      <c r="P40" s="1" t="s">
        <v>281</v>
      </c>
      <c r="Q40" s="1" t="s">
        <v>282</v>
      </c>
      <c r="R40" s="1" t="s">
        <v>435</v>
      </c>
      <c r="S40" s="1" t="s">
        <v>284</v>
      </c>
      <c r="T40" s="1" t="s">
        <v>285</v>
      </c>
      <c r="U40" s="1" t="s">
        <v>286</v>
      </c>
    </row>
    <row r="41" s="1" customFormat="1" spans="1:21">
      <c r="A41" s="3">
        <v>18230100496</v>
      </c>
      <c r="B41" s="1" t="s">
        <v>272</v>
      </c>
      <c r="C41" s="1" t="s">
        <v>436</v>
      </c>
      <c r="D41" s="1" t="s">
        <v>437</v>
      </c>
      <c r="E41" s="1" t="s">
        <v>168</v>
      </c>
      <c r="F41" s="1" t="s">
        <v>272</v>
      </c>
      <c r="G41" s="1" t="s">
        <v>275</v>
      </c>
      <c r="H41" s="1" t="s">
        <v>276</v>
      </c>
      <c r="I41" s="1" t="s">
        <v>438</v>
      </c>
      <c r="J41" s="1" t="s">
        <v>278</v>
      </c>
      <c r="K41" s="1" t="s">
        <v>438</v>
      </c>
      <c r="L41" s="1" t="s">
        <v>438</v>
      </c>
      <c r="M41" s="1" t="s">
        <v>279</v>
      </c>
      <c r="N41" s="1" t="s">
        <v>279</v>
      </c>
      <c r="O41" s="1" t="s">
        <v>280</v>
      </c>
      <c r="P41" s="1" t="s">
        <v>281</v>
      </c>
      <c r="Q41" s="1" t="s">
        <v>282</v>
      </c>
      <c r="R41" s="1" t="s">
        <v>439</v>
      </c>
      <c r="S41" s="1" t="s">
        <v>284</v>
      </c>
      <c r="T41" s="1" t="s">
        <v>285</v>
      </c>
      <c r="U41" s="1" t="s">
        <v>286</v>
      </c>
    </row>
    <row r="42" s="1" customFormat="1" spans="1:21">
      <c r="A42" s="3">
        <v>18221713290</v>
      </c>
      <c r="B42" s="1" t="s">
        <v>374</v>
      </c>
      <c r="C42" s="1" t="s">
        <v>440</v>
      </c>
      <c r="D42" s="1" t="s">
        <v>441</v>
      </c>
      <c r="E42" s="1" t="s">
        <v>91</v>
      </c>
      <c r="F42" s="1" t="s">
        <v>272</v>
      </c>
      <c r="G42" s="1" t="s">
        <v>275</v>
      </c>
      <c r="H42" s="1" t="s">
        <v>276</v>
      </c>
      <c r="I42" s="1" t="s">
        <v>442</v>
      </c>
      <c r="J42" s="1" t="s">
        <v>278</v>
      </c>
      <c r="K42" s="1" t="s">
        <v>442</v>
      </c>
      <c r="L42" s="1" t="s">
        <v>442</v>
      </c>
      <c r="M42" s="1" t="s">
        <v>279</v>
      </c>
      <c r="N42" s="1" t="s">
        <v>279</v>
      </c>
      <c r="O42" s="1" t="s">
        <v>280</v>
      </c>
      <c r="P42" s="1" t="s">
        <v>281</v>
      </c>
      <c r="Q42" s="1" t="s">
        <v>282</v>
      </c>
      <c r="R42" s="1" t="s">
        <v>443</v>
      </c>
      <c r="S42" s="1" t="s">
        <v>284</v>
      </c>
      <c r="T42" s="1" t="s">
        <v>285</v>
      </c>
      <c r="U42" s="1" t="s">
        <v>286</v>
      </c>
    </row>
    <row r="43" s="1" customFormat="1" spans="1:21">
      <c r="A43" s="3">
        <v>18225439562</v>
      </c>
      <c r="B43" s="1" t="s">
        <v>272</v>
      </c>
      <c r="C43" s="1" t="s">
        <v>444</v>
      </c>
      <c r="D43" s="1" t="s">
        <v>445</v>
      </c>
      <c r="E43" s="1" t="s">
        <v>109</v>
      </c>
      <c r="F43" s="1" t="s">
        <v>272</v>
      </c>
      <c r="G43" s="1" t="s">
        <v>275</v>
      </c>
      <c r="H43" s="1" t="s">
        <v>276</v>
      </c>
      <c r="I43" s="1" t="s">
        <v>446</v>
      </c>
      <c r="J43" s="1" t="s">
        <v>278</v>
      </c>
      <c r="K43" s="1" t="s">
        <v>446</v>
      </c>
      <c r="L43" s="1" t="s">
        <v>446</v>
      </c>
      <c r="M43" s="1" t="s">
        <v>279</v>
      </c>
      <c r="N43" s="1" t="s">
        <v>279</v>
      </c>
      <c r="O43" s="1" t="s">
        <v>280</v>
      </c>
      <c r="P43" s="1" t="s">
        <v>281</v>
      </c>
      <c r="Q43" s="1" t="s">
        <v>282</v>
      </c>
      <c r="R43" s="1" t="s">
        <v>447</v>
      </c>
      <c r="S43" s="1" t="s">
        <v>284</v>
      </c>
      <c r="T43" s="1" t="s">
        <v>285</v>
      </c>
      <c r="U43" s="1" t="s">
        <v>286</v>
      </c>
    </row>
    <row r="44" s="1" customFormat="1" spans="1:21">
      <c r="A44" s="3">
        <v>18224908699</v>
      </c>
      <c r="B44" s="1" t="s">
        <v>272</v>
      </c>
      <c r="C44" s="1" t="s">
        <v>448</v>
      </c>
      <c r="D44" s="1" t="s">
        <v>445</v>
      </c>
      <c r="E44" s="1" t="s">
        <v>106</v>
      </c>
      <c r="F44" s="1" t="s">
        <v>272</v>
      </c>
      <c r="G44" s="1" t="s">
        <v>275</v>
      </c>
      <c r="H44" s="1" t="s">
        <v>276</v>
      </c>
      <c r="I44" s="1" t="s">
        <v>449</v>
      </c>
      <c r="J44" s="1" t="s">
        <v>278</v>
      </c>
      <c r="K44" s="1" t="s">
        <v>449</v>
      </c>
      <c r="L44" s="1" t="s">
        <v>449</v>
      </c>
      <c r="M44" s="1" t="s">
        <v>279</v>
      </c>
      <c r="N44" s="1" t="s">
        <v>279</v>
      </c>
      <c r="O44" s="1" t="s">
        <v>280</v>
      </c>
      <c r="P44" s="1" t="s">
        <v>281</v>
      </c>
      <c r="Q44" s="1" t="s">
        <v>282</v>
      </c>
      <c r="R44" s="1" t="s">
        <v>450</v>
      </c>
      <c r="S44" s="1" t="s">
        <v>284</v>
      </c>
      <c r="T44" s="1" t="s">
        <v>285</v>
      </c>
      <c r="U44" s="1" t="s">
        <v>286</v>
      </c>
    </row>
    <row r="45" s="1" customFormat="1" spans="1:21">
      <c r="A45" s="3">
        <v>18229821211</v>
      </c>
      <c r="B45" s="1" t="s">
        <v>272</v>
      </c>
      <c r="C45" s="1" t="s">
        <v>451</v>
      </c>
      <c r="D45" s="1" t="s">
        <v>452</v>
      </c>
      <c r="E45" s="1" t="s">
        <v>158</v>
      </c>
      <c r="F45" s="1" t="s">
        <v>272</v>
      </c>
      <c r="G45" s="1" t="s">
        <v>275</v>
      </c>
      <c r="H45" s="1" t="s">
        <v>276</v>
      </c>
      <c r="I45" s="1" t="s">
        <v>411</v>
      </c>
      <c r="J45" s="1" t="s">
        <v>278</v>
      </c>
      <c r="K45" s="1" t="s">
        <v>411</v>
      </c>
      <c r="L45" s="1" t="s">
        <v>411</v>
      </c>
      <c r="M45" s="1" t="s">
        <v>279</v>
      </c>
      <c r="N45" s="1" t="s">
        <v>279</v>
      </c>
      <c r="O45" s="1" t="s">
        <v>280</v>
      </c>
      <c r="P45" s="1" t="s">
        <v>281</v>
      </c>
      <c r="Q45" s="1" t="s">
        <v>282</v>
      </c>
      <c r="R45" s="1" t="s">
        <v>453</v>
      </c>
      <c r="S45" s="1" t="s">
        <v>284</v>
      </c>
      <c r="T45" s="1" t="s">
        <v>285</v>
      </c>
      <c r="U45" s="1" t="s">
        <v>286</v>
      </c>
    </row>
    <row r="46" s="1" customFormat="1" spans="1:21">
      <c r="A46" s="3">
        <v>18230120514</v>
      </c>
      <c r="B46" s="1" t="s">
        <v>272</v>
      </c>
      <c r="C46" s="1" t="s">
        <v>454</v>
      </c>
      <c r="D46" s="1" t="s">
        <v>455</v>
      </c>
      <c r="E46" s="1" t="s">
        <v>173</v>
      </c>
      <c r="F46" s="1" t="s">
        <v>272</v>
      </c>
      <c r="G46" s="1" t="s">
        <v>275</v>
      </c>
      <c r="H46" s="1" t="s">
        <v>276</v>
      </c>
      <c r="I46" s="1" t="s">
        <v>456</v>
      </c>
      <c r="J46" s="1" t="s">
        <v>278</v>
      </c>
      <c r="K46" s="1" t="s">
        <v>456</v>
      </c>
      <c r="L46" s="1" t="s">
        <v>456</v>
      </c>
      <c r="M46" s="1" t="s">
        <v>279</v>
      </c>
      <c r="N46" s="1" t="s">
        <v>279</v>
      </c>
      <c r="O46" s="1" t="s">
        <v>280</v>
      </c>
      <c r="P46" s="1" t="s">
        <v>281</v>
      </c>
      <c r="Q46" s="1" t="s">
        <v>282</v>
      </c>
      <c r="R46" s="1" t="s">
        <v>457</v>
      </c>
      <c r="S46" s="1" t="s">
        <v>284</v>
      </c>
      <c r="T46" s="1" t="s">
        <v>285</v>
      </c>
      <c r="U46" s="1" t="s">
        <v>286</v>
      </c>
    </row>
    <row r="47" s="1" customFormat="1" spans="1:21">
      <c r="A47" s="3">
        <v>18222541158</v>
      </c>
      <c r="B47" s="1" t="s">
        <v>374</v>
      </c>
      <c r="C47" s="1" t="s">
        <v>458</v>
      </c>
      <c r="D47" s="1" t="s">
        <v>459</v>
      </c>
      <c r="E47" s="1" t="s">
        <v>96</v>
      </c>
      <c r="F47" s="1" t="s">
        <v>272</v>
      </c>
      <c r="G47" s="1" t="s">
        <v>275</v>
      </c>
      <c r="H47" s="1" t="s">
        <v>276</v>
      </c>
      <c r="I47" s="1" t="s">
        <v>460</v>
      </c>
      <c r="J47" s="1" t="s">
        <v>278</v>
      </c>
      <c r="K47" s="1" t="s">
        <v>460</v>
      </c>
      <c r="L47" s="1" t="s">
        <v>460</v>
      </c>
      <c r="M47" s="1" t="s">
        <v>279</v>
      </c>
      <c r="N47" s="1" t="s">
        <v>279</v>
      </c>
      <c r="O47" s="1" t="s">
        <v>280</v>
      </c>
      <c r="P47" s="1" t="s">
        <v>281</v>
      </c>
      <c r="Q47" s="1" t="s">
        <v>282</v>
      </c>
      <c r="R47" s="1" t="s">
        <v>461</v>
      </c>
      <c r="S47" s="1" t="s">
        <v>284</v>
      </c>
      <c r="T47" s="1" t="s">
        <v>285</v>
      </c>
      <c r="U47" s="1" t="s">
        <v>286</v>
      </c>
    </row>
    <row r="48" s="1" customFormat="1" spans="1:21">
      <c r="A48" s="3">
        <v>18199163335</v>
      </c>
      <c r="B48" s="1" t="s">
        <v>367</v>
      </c>
      <c r="C48" s="1" t="s">
        <v>462</v>
      </c>
      <c r="D48" s="1" t="s">
        <v>463</v>
      </c>
      <c r="E48" s="1" t="s">
        <v>45</v>
      </c>
      <c r="F48" s="1" t="s">
        <v>374</v>
      </c>
      <c r="G48" s="1" t="s">
        <v>275</v>
      </c>
      <c r="H48" s="1" t="s">
        <v>276</v>
      </c>
      <c r="I48" s="1" t="s">
        <v>464</v>
      </c>
      <c r="J48" s="1" t="s">
        <v>278</v>
      </c>
      <c r="K48" s="1" t="s">
        <v>464</v>
      </c>
      <c r="L48" s="1" t="s">
        <v>464</v>
      </c>
      <c r="M48" s="1" t="s">
        <v>279</v>
      </c>
      <c r="N48" s="1" t="s">
        <v>279</v>
      </c>
      <c r="O48" s="1" t="s">
        <v>280</v>
      </c>
      <c r="P48" s="1" t="s">
        <v>281</v>
      </c>
      <c r="Q48" s="1" t="s">
        <v>282</v>
      </c>
      <c r="R48" s="1" t="s">
        <v>465</v>
      </c>
      <c r="S48" s="1" t="s">
        <v>284</v>
      </c>
      <c r="T48" s="1" t="s">
        <v>285</v>
      </c>
      <c r="U48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2022-07-14T01:27:30Z</dcterms:created>
  <dcterms:modified xsi:type="dcterms:W3CDTF">2022-07-14T01:33:04Z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16C2D49DA3724990BF0AB65A5C68118B</vt:lpwstr>
  </property>
  <property fmtid="{D5CDD505-2E9C-101B-9397-08002B2CF9AE}" pid="3" name="KSOProductBuildVer">
    <vt:lpwstr>2052-11.1.0.11830</vt:lpwstr>
  </property>
</Properties>
</file>