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对账!$A$1:$X$66</definedName>
  </definedNames>
  <calcPr calcId="144525"/>
</workbook>
</file>

<file path=xl/sharedStrings.xml><?xml version="1.0" encoding="utf-8"?>
<sst xmlns="http://schemas.openxmlformats.org/spreadsheetml/2006/main" count="2130" uniqueCount="725">
  <si>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</si>
  <si>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</si>
  <si>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</si>
  <si>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</si>
  <si>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</si>
  <si>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</si>
  <si>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</si>
  <si>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</si>
  <si>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</si>
  <si>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</si>
  <si>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</si>
  <si>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</si>
  <si>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</si>
  <si>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</si>
  <si>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</si>
  <si>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</si>
  <si>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</si>
  <si>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</si>
  <si>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</si>
  <si>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</si>
  <si>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</si>
  <si>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</si>
  <si>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</si>
  <si>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</si>
  <si>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</si>
  <si>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17921054574	</t>
  </si>
  <si>
    <t>Ctrip</t>
  </si>
  <si>
    <t>正常</t>
  </si>
  <si>
    <t>[曼谷]曼谷阿玛瑞水门酒店  (SHA Plus+)(Amari Watergate Bangkok   (SHA Plus+))(5243310)</t>
  </si>
  <si>
    <t>豪华特大床房&lt;今日特价 &gt;&lt;双人入住&gt;&lt;双早&gt;</t>
  </si>
  <si>
    <t>CNY</t>
  </si>
  <si>
    <t>Tan/Lucas,Chan/Jia Jun</t>
  </si>
  <si>
    <t>CA2019220715CNY</t>
  </si>
  <si>
    <t>未提现</t>
  </si>
  <si>
    <t>携程开票</t>
  </si>
  <si>
    <t xml:space="preserve">2547424	</t>
  </si>
  <si>
    <t xml:space="preserve">52393126	</t>
  </si>
  <si>
    <t xml:space="preserve">17977719587	</t>
  </si>
  <si>
    <t>[甲米]甲米奥南利园度假酒店(SHA Extra Plus)(Aonang Princeville Villa Resort &amp; Spa(SHA Extra Plus))(6641573)</t>
  </si>
  <si>
    <t>豪华按摩浴缸带泳池&lt;特惠专享&gt;&lt;双人入住&gt;&lt;双早&gt;</t>
  </si>
  <si>
    <t>Maru/Aanshul,Maru/Aanshul</t>
  </si>
  <si>
    <t xml:space="preserve">2560945	</t>
  </si>
  <si>
    <t xml:space="preserve">54528	</t>
  </si>
  <si>
    <t xml:space="preserve">17981578722	</t>
  </si>
  <si>
    <t>[吉隆坡]吉隆坡市中心玛雅酒店(Hotel Maya Kuala Lumpur City Centre)(28528339)</t>
  </si>
  <si>
    <t>一室房&lt;超值特惠&gt;&lt;双人入住&gt;&lt;双早&gt;</t>
  </si>
  <si>
    <t>Mustafa/Mohd Muhyiddin</t>
  </si>
  <si>
    <t xml:space="preserve">2561716	</t>
  </si>
  <si>
    <t xml:space="preserve">242980	</t>
  </si>
  <si>
    <t xml:space="preserve">18013693007	</t>
  </si>
  <si>
    <t>[清迈]茶拉6号酒店 (SHA Plus +)(Chala Number 6 (SHA Plus +))(14220213)</t>
  </si>
  <si>
    <t>高级双床房(至少连住2晚及以上)&lt;双人入住&gt;&lt;双早&gt;</t>
  </si>
  <si>
    <t>HONG/JINTONG,WANG/LU</t>
  </si>
  <si>
    <t xml:space="preserve">2567256	</t>
  </si>
  <si>
    <t xml:space="preserve">22342	</t>
  </si>
  <si>
    <t xml:space="preserve">18044491641	</t>
  </si>
  <si>
    <t>[邦劳]阿罗纳海滩赫纳度假村(Henann Resort Alona Beach)(5243777)</t>
  </si>
  <si>
    <t>豪华房&lt;特价大促销&gt;&lt;三人入住&gt;&lt;早餐&gt;</t>
  </si>
  <si>
    <t>SOMALINOG/TERESA BERANA</t>
  </si>
  <si>
    <t xml:space="preserve">2575234	</t>
  </si>
  <si>
    <t xml:space="preserve">HBLMNL012-0146	</t>
  </si>
  <si>
    <t xml:space="preserve">18063062453	</t>
  </si>
  <si>
    <t>[曼谷]艺术酒店 (SHA Plus+)(Arte Hotel (SHA Plus+))(12802273)</t>
  </si>
  <si>
    <t>豪华特大床房&lt;全日特价&gt;&lt;双人入住&gt;&lt;双早&gt;</t>
  </si>
  <si>
    <t>Lim/Ingrid,Lim/Ingrid,Lim/Ingrid,Lim/Ingrid,Lim/Ingrid,Lim/Ingrid</t>
  </si>
  <si>
    <t xml:space="preserve">2578882	</t>
  </si>
  <si>
    <t xml:space="preserve">13951	</t>
  </si>
  <si>
    <t xml:space="preserve">18092955638	</t>
  </si>
  <si>
    <t>[曼谷]曼谷新浩中央酒店，IHG 酒店  (SHA Extra Plus)(Sindhorn Midtown Hotel Bangkok, an IHG Hotel (SHA Extra Plus))(88933689)</t>
  </si>
  <si>
    <t>标准房(连住3晚及以上)&lt;特惠专享&gt;&lt;双人入住&gt;&lt;无早&gt;</t>
  </si>
  <si>
    <t>Teo/Bernice,Ho/Alvin</t>
  </si>
  <si>
    <t xml:space="preserve">2586054	</t>
  </si>
  <si>
    <t xml:space="preserve">511411	</t>
  </si>
  <si>
    <t xml:space="preserve">18118316387	</t>
  </si>
  <si>
    <t>[普吉岛]泰澜海滩度假村(SHA Extra Plus)(Centara Grand Beach Resort Phuket(SHA Extra Plus))(5464245)</t>
  </si>
  <si>
    <t>海景豪华两张双人床房&lt;双床&gt;&lt;限时抢购&gt;&lt;超值特惠&gt;&lt;双人入住&gt;&lt;仅适用亚洲客人&gt;&lt;双早&gt;</t>
  </si>
  <si>
    <t>XU/WENYU,NIU/FANGXIN</t>
  </si>
  <si>
    <t xml:space="preserve">2590223	</t>
  </si>
  <si>
    <t xml:space="preserve">189412926	</t>
  </si>
  <si>
    <t xml:space="preserve">18118334688	</t>
  </si>
  <si>
    <t>SU/JIAHUANG,ZHANG/XIA</t>
  </si>
  <si>
    <t xml:space="preserve">2590224	</t>
  </si>
  <si>
    <t xml:space="preserve">189410974	</t>
  </si>
  <si>
    <t xml:space="preserve">18136885834	</t>
  </si>
  <si>
    <t>标准双床房(连住3晚及以上)&lt;特惠专享&gt;&lt;双人入住&gt;&lt;无早&gt;</t>
  </si>
  <si>
    <t>Lim/Yan Hao,Ooi/Choon Keat</t>
  </si>
  <si>
    <t xml:space="preserve">2593740	</t>
  </si>
  <si>
    <t xml:space="preserve">523158	</t>
  </si>
  <si>
    <t xml:space="preserve">18142524152	</t>
  </si>
  <si>
    <t>[曼谷]曼谷万怡酒店(Courtyard by Marriott Bangkok)(5211729)</t>
  </si>
  <si>
    <t>翻新豪华特大床房(至少连住2晚及以上)&lt;双人入住&gt;&lt;双早&gt;</t>
  </si>
  <si>
    <t>KHOO HOU HYIN/bryan</t>
  </si>
  <si>
    <t xml:space="preserve">2594555	</t>
  </si>
  <si>
    <t xml:space="preserve">74186741	</t>
  </si>
  <si>
    <t xml:space="preserve">18163447204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</si>
  <si>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</si>
  <si>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</si>
  <si>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PHANG/MAY KHENG,LEE/HUNG CHENG</t>
  </si>
  <si>
    <t xml:space="preserve">2597542	</t>
  </si>
  <si>
    <t xml:space="preserve">190898143	</t>
  </si>
  <si>
    <t xml:space="preserve">18164253089	</t>
  </si>
  <si>
    <t>[普吉岛]普吉岛 JW 万豪度假&amp;酒店 (SHA Extra Plus)(JW Marriott Phuket Resort &amp; Spa (SHA Extra Plus))(1597539)</t>
  </si>
  <si>
    <t>园景豪华两张双人床房(连住4晚及以上)&lt;双人入住&gt;&lt;不适用泰国客人&gt;&lt;双早&gt;</t>
  </si>
  <si>
    <t>Smith/Calum Robert</t>
  </si>
  <si>
    <t xml:space="preserve">2597675	</t>
  </si>
  <si>
    <t xml:space="preserve">76104912	</t>
  </si>
  <si>
    <t xml:space="preserve">18177194396	</t>
  </si>
  <si>
    <t>[普吉岛]普吉岛纳卡岛豪华精选度假酒店(SHA Extra Plus)(The Naka Island, A Luxury Collection Resort &amp; Spa, Phuket(SHA Extra Plus))(2605371)</t>
  </si>
  <si>
    <t>豪华房&lt;双人入住&gt;&lt;双早&gt;&lt;普通会员&gt;</t>
  </si>
  <si>
    <t>gadodia/sandeep,gadodia/sandeep</t>
  </si>
  <si>
    <t xml:space="preserve">2599196	</t>
  </si>
  <si>
    <t xml:space="preserve">81500657	</t>
  </si>
  <si>
    <t xml:space="preserve">18187764067	</t>
  </si>
  <si>
    <t>[曼谷]曼谷湄南河四季酒店 (SHA Plus+)(Four Seasons Hotel Bangkok at Chao Phraya River (SHA Plus+))(57171815)</t>
  </si>
  <si>
    <t>至尊河景特大床房&lt;双人入住&gt;&lt;双早&gt;</t>
  </si>
  <si>
    <t>Chew/Shi Wei</t>
  </si>
  <si>
    <t xml:space="preserve">2600663	</t>
  </si>
  <si>
    <t xml:space="preserve">104411	</t>
  </si>
  <si>
    <t xml:space="preserve">18197422551	</t>
  </si>
  <si>
    <t>[巴加克]卡萨斯菲律宾阿酷扎酒店(Las Casas Filipinas de Acuzar)(88783338)</t>
  </si>
  <si>
    <t>大型高级豪华房&lt;特惠&gt;&lt;五人入住&gt;&lt;早餐&gt;</t>
  </si>
  <si>
    <t>Y Haw/Thomas,Y Haw/Thomas,Y Haw/Thomas,Y Haw/Thomas,Y Haw/Thomas,Y Haw/Thomas,Y Haw/Thomas,Y Haw/Thomas,Y Haw/Thomas,Y Haw/Thomas</t>
  </si>
  <si>
    <t xml:space="preserve">2601732	</t>
  </si>
  <si>
    <t xml:space="preserve">18205054093	</t>
  </si>
  <si>
    <t>标准特大床房(连住3晚及以上)&lt;特惠专享&gt;&lt;双人入住&gt;&lt;无早&gt;</t>
  </si>
  <si>
    <t>OOI/YI ROU</t>
  </si>
  <si>
    <t xml:space="preserve">2602920	</t>
  </si>
  <si>
    <t xml:space="preserve">531421	</t>
  </si>
  <si>
    <t xml:space="preserve">18208582634	</t>
  </si>
  <si>
    <t>[普吉岛]钻石崖温泉度假酒店(SHA Extra Plus)(Diamond Cliff Resort &amp; Spa(SHA Extra Plus))(3629427)</t>
  </si>
  <si>
    <t>高级豪华海景房(至少连住2晚及以上)&lt;今日特价 &gt;&lt;双人入住&gt;&lt;日历房套餐高价值&gt;&lt;双早&gt;&lt;新酒店礼盒&gt;</t>
  </si>
  <si>
    <t>yip/wai keung</t>
  </si>
  <si>
    <t xml:space="preserve">2603121	</t>
  </si>
  <si>
    <t xml:space="preserve">461916	</t>
  </si>
  <si>
    <t xml:space="preserve">18219739277	</t>
  </si>
  <si>
    <t>HOO/LEE NGAN,WONG/SEOK CHING</t>
  </si>
  <si>
    <t xml:space="preserve">2604347	</t>
  </si>
  <si>
    <t xml:space="preserve">536411	</t>
  </si>
  <si>
    <t xml:space="preserve">18230190695	</t>
  </si>
  <si>
    <t>[兰卡威]丹娜兰卡威豪华度假村及海滩别墅(The Danna Langkawi Luxury Resort &amp; Beach Villa)(4493828)</t>
  </si>
  <si>
    <t>商务房(至少连住2晚及以上)&lt;双人入住&gt;&lt;双早&gt;</t>
  </si>
  <si>
    <t>Legi/Julia</t>
  </si>
  <si>
    <t xml:space="preserve">2605610	</t>
  </si>
  <si>
    <t xml:space="preserve">2328921	</t>
  </si>
  <si>
    <t xml:space="preserve">18230991135	</t>
  </si>
  <si>
    <t>[兰卡威]四季度假酒店(Four Seasons Resort Langkawi)(3735761)</t>
  </si>
  <si>
    <t>园景楼上楼阁(连住3晚及以上)&lt;双人入住&gt;&lt;双早&gt;</t>
  </si>
  <si>
    <t>Krok/Klara</t>
  </si>
  <si>
    <t xml:space="preserve">2605763	</t>
  </si>
  <si>
    <t xml:space="preserve">2367143	</t>
  </si>
  <si>
    <t xml:space="preserve">18232274712	</t>
  </si>
  <si>
    <t>[曼谷]是隆中央酒店(SHA Plus+)(Centre Point Silom(SHA Plus+))(5007549)</t>
  </si>
  <si>
    <t>河景家庭房&lt;今日特价 &gt;&lt;四人入住&gt;&lt;早餐&gt;</t>
  </si>
  <si>
    <t>KIM/OKKYUNG,KIM/OKKYUNG,KIM/OKKYUNG,KIM/OKKYUNG</t>
  </si>
  <si>
    <t xml:space="preserve">2606092	</t>
  </si>
  <si>
    <t xml:space="preserve">	</t>
  </si>
  <si>
    <t xml:space="preserve">18246803404	</t>
  </si>
  <si>
    <t>翻新豪华特大床房(至少连住2晚及以上)&lt;单人入住&gt;&lt;单早&gt;</t>
  </si>
  <si>
    <t>WEE/KIM CHYE</t>
  </si>
  <si>
    <t xml:space="preserve">2607445	</t>
  </si>
  <si>
    <t xml:space="preserve">95301305	</t>
  </si>
  <si>
    <t xml:space="preserve">18248193145	</t>
  </si>
  <si>
    <t>[巴都丁宜]槟城硬石酒店(Hard Rock Hotel Penang)(4649444)</t>
  </si>
  <si>
    <t>海景豪华房&lt;双人入住&gt;&lt;不适用中东客人&gt;&lt;双早&gt;</t>
  </si>
  <si>
    <t>sani/sheariq</t>
  </si>
  <si>
    <t xml:space="preserve">2607657	</t>
  </si>
  <si>
    <t xml:space="preserve">15641882	</t>
  </si>
  <si>
    <t xml:space="preserve">18291711114	</t>
  </si>
  <si>
    <t>[清迈]清迈安纳塔拉度假酒店(Anantara Chiang Mai Resort)(3801936)</t>
  </si>
  <si>
    <t>园景豪华房(连住3晚及以上)&lt;特惠专享&gt;&lt;双人入住&gt;&lt;双早&gt;</t>
  </si>
  <si>
    <t>LI/MINFANG</t>
  </si>
  <si>
    <t xml:space="preserve">2611191	</t>
  </si>
  <si>
    <t xml:space="preserve">604942	</t>
  </si>
  <si>
    <t xml:space="preserve">18291874983	</t>
  </si>
  <si>
    <t>[努沙再也]双威大盒子酒店(Sunway Hotel Big Box)(91411884)</t>
  </si>
  <si>
    <t>豪华双床房&lt;双人入住&gt;&lt;双早&gt;</t>
  </si>
  <si>
    <t>Samiah Abdul Wahab/Siti,Samiah Abdul Wahab/Siti</t>
  </si>
  <si>
    <t xml:space="preserve">2611217	</t>
  </si>
  <si>
    <t xml:space="preserve">41160	</t>
  </si>
  <si>
    <t xml:space="preserve">18292097228	</t>
  </si>
  <si>
    <t>[普吉岛]开普西恩纳美食别墅度假酒店(SHA Extra Plus)(Cape Sienna Gourmet Hotel &amp; Villas(SHA Extra Plus))(11628076)</t>
  </si>
  <si>
    <t>海景一室房&lt;三人入住&gt;&lt;早餐&gt;</t>
  </si>
  <si>
    <t>Charnsiripongse/Jiraporn,Charnsiripongse/Jiraporn,Charnsiripongse/Jiraporn</t>
  </si>
  <si>
    <t xml:space="preserve">2611255	</t>
  </si>
  <si>
    <t xml:space="preserve">123894	</t>
  </si>
  <si>
    <t xml:space="preserve">18301581963	</t>
  </si>
  <si>
    <t>[曼谷]曼谷华昌传统酒店(Hua Chang Heritage Hotel Bangkok)(4494789)</t>
  </si>
  <si>
    <t>豪华房&lt;全日特价&gt;&lt;双人入住&gt;&lt;双早&gt;</t>
  </si>
  <si>
    <t>Heng/Sok,Heng/Sok</t>
  </si>
  <si>
    <t>取消</t>
  </si>
  <si>
    <t xml:space="preserve">18308154346	</t>
  </si>
  <si>
    <t>[曼谷]曼谷铂尔曼皇权酒店 (SHA Plus+)(Pullman Bangkok King Power (SHA Plus+))(1586177)</t>
  </si>
  <si>
    <t>高级特大床房&lt;特惠专享&gt;&lt;双人入住&gt;&lt;不适用泰国客人&gt;&lt;无早&gt;</t>
  </si>
  <si>
    <t>lu/yanyun</t>
  </si>
  <si>
    <t xml:space="preserve">2612849	</t>
  </si>
  <si>
    <t xml:space="preserve">1114595	</t>
  </si>
  <si>
    <t xml:space="preserve">18313091672	</t>
  </si>
  <si>
    <t>[加亚岛]加亚娜海滨度假酒店(Gayana Marine Resort)(5400292)</t>
  </si>
  <si>
    <t>海洋别墅&lt;双人入住&gt;&lt;双早&gt;</t>
  </si>
  <si>
    <t>Neebe/Ryan</t>
  </si>
  <si>
    <t xml:space="preserve">2613254	</t>
  </si>
  <si>
    <t xml:space="preserve">103538	</t>
  </si>
  <si>
    <t xml:space="preserve">18322040738	</t>
  </si>
  <si>
    <t>[曼谷]曼谷 JW 万豪酒店 (SHA Plus+)(JW Marriott Hotel Bangkok (SHA Plus+))(3031185)</t>
  </si>
  <si>
    <t>豪华特大床房(连住3晚及以上)&lt;双人入住&gt;&lt;不适用中东客人&gt;&lt;双早&gt;&lt;普通会员&gt;</t>
  </si>
  <si>
    <t>WU/TING CHEN</t>
  </si>
  <si>
    <t xml:space="preserve">2614176	</t>
  </si>
  <si>
    <t xml:space="preserve">82482334	</t>
  </si>
  <si>
    <t xml:space="preserve">18326556678	</t>
  </si>
  <si>
    <t>[曼谷]曼谷香格里拉大酒店 (SHA Extra Plus)(Shangri-La Bangkok (SHA Extra Plus))(3243791)</t>
  </si>
  <si>
    <t>香格里拉楼豪华河景双床房&lt;双人入住&gt;&lt;双早&gt;</t>
  </si>
  <si>
    <t>YE/JUN,WANG/LEI</t>
  </si>
  <si>
    <t xml:space="preserve">2614404	</t>
  </si>
  <si>
    <t xml:space="preserve">11417096	</t>
  </si>
  <si>
    <t xml:space="preserve">18326654825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</si>
  <si>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</si>
  <si>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</si>
  <si>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JANG/JINSOO</t>
  </si>
  <si>
    <t xml:space="preserve">2614438	</t>
  </si>
  <si>
    <t xml:space="preserve">53411112	</t>
  </si>
  <si>
    <t xml:space="preserve">18327552691	</t>
  </si>
  <si>
    <t>ZHONG/LICHUN</t>
  </si>
  <si>
    <t xml:space="preserve">2614673	</t>
  </si>
  <si>
    <t xml:space="preserve">82529207	</t>
  </si>
  <si>
    <t xml:space="preserve">18335342238	</t>
  </si>
  <si>
    <t>[曼谷]曼谷利特酒店 (SHA Extra Plus)(LiT BANGKOK Hotel (SHA Extra Plus))(3799511)</t>
  </si>
  <si>
    <t>璀璨光辉房&lt;特惠专享&gt;&lt;双人入住&gt;&lt;无早&gt;</t>
  </si>
  <si>
    <t>YE/HUIYI</t>
  </si>
  <si>
    <t xml:space="preserve">2615235	</t>
  </si>
  <si>
    <t xml:space="preserve">2981	</t>
  </si>
  <si>
    <t xml:space="preserve">18335980674	</t>
  </si>
  <si>
    <t>[普吉岛]卡塔岩石酒店 (SHA Plus+)(Kata Rocks (SHA Plus+))(3802266)</t>
  </si>
  <si>
    <t>一卧室天际泳池别墅&lt;今日特价 &gt;&lt;双人入住&gt;&lt;双早&gt;&lt;新酒店礼盒&gt;</t>
  </si>
  <si>
    <t>YEUNG/KA FAI,CHEN/YU YING</t>
  </si>
  <si>
    <t xml:space="preserve">2615323	</t>
  </si>
  <si>
    <t xml:space="preserve">165624	</t>
  </si>
  <si>
    <t xml:space="preserve">18336309434	</t>
  </si>
  <si>
    <t>[普吉岛]普吉岛芭东心爱度假酒店 (SHA Extra Plus)(Duangjitt Resort &amp; Spa (SHA Extra Plus))(3455945)</t>
  </si>
  <si>
    <t>花园翼豪华房&lt;双人入住&gt;&lt;双早&gt;</t>
  </si>
  <si>
    <t>Sathanphong/Ponnapat</t>
  </si>
  <si>
    <t xml:space="preserve">2615390	</t>
  </si>
  <si>
    <t xml:space="preserve">717729	</t>
  </si>
  <si>
    <t xml:space="preserve">18336396743	</t>
  </si>
  <si>
    <t>[曼谷]盛泰澜曼谷拉普崂中央广场酒店 (SHA Plus+)(Centara Grand at Central Plaza Ladprao Bangkok (SHA Plus+))(4955368)</t>
  </si>
  <si>
    <t>豪华房&lt;大床&gt;&lt;今日特价 &gt;&lt;双人入住&gt;&lt;适用于除泰国的亚洲客人&gt;&lt;双早&gt;</t>
  </si>
  <si>
    <t>PENG/BIN</t>
  </si>
  <si>
    <t xml:space="preserve">2615427	</t>
  </si>
  <si>
    <t xml:space="preserve">195417127	</t>
  </si>
  <si>
    <t xml:space="preserve">18336520891	</t>
  </si>
  <si>
    <t>[普吉岛]普吉岛芭东与我同眠设计酒店 (SHA Extra Plus)(Sleep with ME Hotel Design Hotel @ Patong (SHA Extra Plus))(4649105)</t>
  </si>
  <si>
    <t>高级房&lt;双人入住&gt;&lt;双早&gt;</t>
  </si>
  <si>
    <t>Gosling/John David</t>
  </si>
  <si>
    <t xml:space="preserve">2615478	</t>
  </si>
  <si>
    <t xml:space="preserve">377409	</t>
  </si>
  <si>
    <t xml:space="preserve">18339415442	</t>
  </si>
  <si>
    <t>PAN/LUXING</t>
  </si>
  <si>
    <t xml:space="preserve">2615555	</t>
  </si>
  <si>
    <t xml:space="preserve">195418877	</t>
  </si>
  <si>
    <t xml:space="preserve">18340341737	</t>
  </si>
  <si>
    <t>[曼谷]曼谷素坤逸55号通罗中心点大酒店 (SHA Plus+)(Grande Centre Point Sukhumvit 55 Bangkok (SHA Plus+))(8173962)</t>
  </si>
  <si>
    <t>特色豪华房&lt;双人入住&gt;&lt;双早&gt;</t>
  </si>
  <si>
    <t>THEIN/ZAW,THAN/TUN</t>
  </si>
  <si>
    <t xml:space="preserve">2615614	</t>
  </si>
  <si>
    <t xml:space="preserve">226058	</t>
  </si>
  <si>
    <t xml:space="preserve">18342041102	</t>
  </si>
  <si>
    <t>[曼谷]曼谷无线电路英迪格酒店 - IHG 旗下酒店(Hotel Indigo Bangkok Wireless Road, an IHG Hotel)(2803765)</t>
  </si>
  <si>
    <t>城景标准特大床房(至少连住2晚及以上)&lt;特惠专享&gt;&lt;双人入住&gt;&lt;双早&gt;</t>
  </si>
  <si>
    <t>CHEN/CHENG</t>
  </si>
  <si>
    <t xml:space="preserve">2615867	</t>
  </si>
  <si>
    <t xml:space="preserve">42237985	</t>
  </si>
  <si>
    <t xml:space="preserve">18348059336	</t>
  </si>
  <si>
    <t>香格里拉楼豪华特大床房&lt;双人入住&gt;&lt;双早&gt;</t>
  </si>
  <si>
    <t>BAO/ZIQIN</t>
  </si>
  <si>
    <t xml:space="preserve">2616271	</t>
  </si>
  <si>
    <t xml:space="preserve">11417606	</t>
  </si>
  <si>
    <t xml:space="preserve">18348990469	</t>
  </si>
  <si>
    <t>香格里拉楼豪华河景特大床房&lt;双人入住&gt;&lt;双早&gt;</t>
  </si>
  <si>
    <t>Aldalbahi/Khalid</t>
  </si>
  <si>
    <t xml:space="preserve">2616464	</t>
  </si>
  <si>
    <t xml:space="preserve">11417595	</t>
  </si>
  <si>
    <t xml:space="preserve">18349974521	</t>
  </si>
  <si>
    <t>豪华特大床房&lt;双人入住&gt;&lt;双早&gt;</t>
  </si>
  <si>
    <t>ABDUL RAZAK/ZETTY AKHZAR</t>
  </si>
  <si>
    <t xml:space="preserve">2616604	</t>
  </si>
  <si>
    <t xml:space="preserve"> 41566	</t>
  </si>
  <si>
    <t xml:space="preserve">18350133441	</t>
  </si>
  <si>
    <t>LIU/Ke</t>
  </si>
  <si>
    <t xml:space="preserve">2616626	</t>
  </si>
  <si>
    <t xml:space="preserve">195683234	</t>
  </si>
  <si>
    <t xml:space="preserve">18350355663	</t>
  </si>
  <si>
    <t>UNG/KIM</t>
  </si>
  <si>
    <t xml:space="preserve">2616653	</t>
  </si>
  <si>
    <t xml:space="preserve">11417634	</t>
  </si>
  <si>
    <t xml:space="preserve">18350390224	</t>
  </si>
  <si>
    <t>特色豪华房&lt;双人入住&gt;&lt;预付&gt;&lt;无早&gt;&lt;net rate mode&gt;</t>
  </si>
  <si>
    <t>XU/JIANHUA</t>
  </si>
  <si>
    <t xml:space="preserve">2616662	</t>
  </si>
  <si>
    <t xml:space="preserve">226232	</t>
  </si>
  <si>
    <t xml:space="preserve">18350844059	</t>
  </si>
  <si>
    <t>[曼谷]曼谷素坤逸11号巷美居酒店(Mercure Bangkok Sukhumvit 11)(17527600)</t>
  </si>
  <si>
    <t>Muhammad /zubair</t>
  </si>
  <si>
    <t xml:space="preserve">2616721	</t>
  </si>
  <si>
    <t xml:space="preserve">935217	</t>
  </si>
  <si>
    <t xml:space="preserve">18351510902	</t>
  </si>
  <si>
    <t>[芭堤雅]达拉海角渡假村(Cape Dara Resort)(5470678)</t>
  </si>
  <si>
    <t>豪华双床房&lt;双人入住&gt;&lt;不适用泰国/印度次大陆客人&gt;&lt;双早&gt;</t>
  </si>
  <si>
    <t>QIN/YULONG</t>
  </si>
  <si>
    <t xml:space="preserve">2616835	</t>
  </si>
  <si>
    <t xml:space="preserve">458739	</t>
  </si>
  <si>
    <t xml:space="preserve">18355521261	</t>
  </si>
  <si>
    <t>Zhang/Yipeng</t>
  </si>
  <si>
    <t xml:space="preserve">2616972	</t>
  </si>
  <si>
    <t xml:space="preserve">195806055	</t>
  </si>
  <si>
    <t xml:space="preserve">18355844474	</t>
  </si>
  <si>
    <t>[曼谷]曼谷素坤逸十一酒店 (SHA Extra Plus)(Eleven Hotel Bangkok Sukhumvit 11 (SHA Extra Plus))(96059687)</t>
  </si>
  <si>
    <t>高级房&lt;双人入住&gt;&lt;无早&gt;</t>
  </si>
  <si>
    <t>LIM/taekoen,LIM/taekoen</t>
  </si>
  <si>
    <t xml:space="preserve">2617000	</t>
  </si>
  <si>
    <t xml:space="preserve">21707	</t>
  </si>
  <si>
    <t xml:space="preserve">18356975205	</t>
  </si>
  <si>
    <t>[曼谷]金玉素万那普酒店(Golden Jade Suvarnabhumi)(28680143)</t>
  </si>
  <si>
    <t>三人房&lt;三人入住&gt;&lt;无早&gt;</t>
  </si>
  <si>
    <t>Chaisombat/Patchareeya,Chaisombat/Patchareeya,Chaisombat/Patchareeya</t>
  </si>
  <si>
    <t xml:space="preserve">2617156	</t>
  </si>
  <si>
    <t xml:space="preserve">18357228414	</t>
  </si>
  <si>
    <t>[普吉岛]相片酒店普吉岛(SHA Plus+)(Foto Hotel Phuket(SHA Plus+))(92435867)</t>
  </si>
  <si>
    <t>Ozone Hall with Bathtub&lt;双人入住&gt;&lt;双早&gt;</t>
  </si>
  <si>
    <t>Meesinpanitanon/Nopphasit</t>
  </si>
  <si>
    <t xml:space="preserve">2617198	</t>
  </si>
  <si>
    <t xml:space="preserve">7701	</t>
  </si>
  <si>
    <t xml:space="preserve">18357563565	</t>
  </si>
  <si>
    <t>豪华特大床房&lt;双人入住&gt;&lt;不适用泰国客人&gt;&lt;无早&gt;</t>
  </si>
  <si>
    <t>TEO/TSU PENG</t>
  </si>
  <si>
    <t xml:space="preserve">2617315	</t>
  </si>
  <si>
    <t xml:space="preserve">1116179	</t>
  </si>
  <si>
    <t xml:space="preserve">18357570058	</t>
  </si>
  <si>
    <t>豪华特大床房&lt;单人入住&gt;&lt;单早&gt;</t>
  </si>
  <si>
    <t xml:space="preserve">2617319	</t>
  </si>
  <si>
    <t xml:space="preserve">41624	</t>
  </si>
  <si>
    <t xml:space="preserve">18357882926	</t>
  </si>
  <si>
    <t>豪华双床房&lt;今日特价 &gt;&lt;双人入住&gt;&lt;适用于除泰国的亚洲客人&gt;&lt;双早&gt;</t>
  </si>
  <si>
    <t>JIN/ZEAN,XIA/QIAO JUN,JIN/WEI QIANG,JIN/ZHIXIN</t>
  </si>
  <si>
    <t xml:space="preserve">2617393	</t>
  </si>
  <si>
    <t xml:space="preserve">18357956054	</t>
  </si>
  <si>
    <t>ERDOGAN/YUPIN</t>
  </si>
  <si>
    <t xml:space="preserve">2617404	</t>
  </si>
  <si>
    <t xml:space="preserve">226320	</t>
  </si>
  <si>
    <t xml:space="preserve">18358525962	</t>
  </si>
  <si>
    <t>CHEN/YANSHAN,FAN/SENG LAM</t>
  </si>
  <si>
    <t xml:space="preserve">2617504	</t>
  </si>
  <si>
    <t xml:space="preserve">41638	</t>
  </si>
  <si>
    <t xml:space="preserve">18358802630	</t>
  </si>
  <si>
    <t>[曼谷]曼谷西隆诺富特酒店 (SHA Plus+)(Novotel Bangkok Silom Road (SHA Plus+))(4498514)</t>
  </si>
  <si>
    <t>高级特大床房&lt;双人入住&gt;&lt;无早&gt;</t>
  </si>
  <si>
    <t>Harel/Tomer Shlomo</t>
  </si>
  <si>
    <t xml:space="preserve">2617542	</t>
  </si>
  <si>
    <t xml:space="preserve">21325442	</t>
  </si>
  <si>
    <t xml:space="preserve">18359185271	</t>
  </si>
  <si>
    <t>豪华好莱坞房&lt;今日特价 &gt;&lt;双人入住&gt;&lt;适用于除泰国的亚洲客人&gt;&lt;双早&gt;</t>
  </si>
  <si>
    <t>XU/Zhun</t>
  </si>
  <si>
    <t xml:space="preserve">18359520523	</t>
  </si>
  <si>
    <t>WANG/JINFA</t>
  </si>
  <si>
    <t xml:space="preserve">2617670	</t>
  </si>
  <si>
    <t xml:space="preserve">226356	</t>
  </si>
  <si>
    <t xml:space="preserve">18362374629	</t>
  </si>
  <si>
    <t>豪华房&lt;双人入住&gt;&lt;不适用泰国客人&gt;&lt;无早&gt;</t>
  </si>
  <si>
    <t>LI/BINBIN</t>
  </si>
  <si>
    <t xml:space="preserve">2617764	</t>
  </si>
  <si>
    <t xml:space="preserve">1116391	</t>
  </si>
  <si>
    <t xml:space="preserve">18362665047	</t>
  </si>
  <si>
    <t>[曼谷]优本纳沙通(Urbana Sathorn, Bangkok)(5025085)</t>
  </si>
  <si>
    <t>一卧室豪华房&lt;超值特惠&gt;&lt;双人入住&gt;&lt;无早&gt;</t>
  </si>
  <si>
    <t>LIU/SHILI</t>
  </si>
  <si>
    <t xml:space="preserve">2617795	</t>
  </si>
  <si>
    <t xml:space="preserve">1971511333078	</t>
  </si>
  <si>
    <t xml:space="preserve">18362833024	</t>
  </si>
  <si>
    <t>[曼谷]曼谷阿索克萨默塞特宅邸酒店(Somerset Maison Asoke Bangkok)(59412101)</t>
  </si>
  <si>
    <t>豪华一室房&lt;双人入住&gt;&lt;双早&gt;</t>
  </si>
  <si>
    <t>Fah/Cher,Fah/Cher</t>
  </si>
  <si>
    <t xml:space="preserve">2617817	</t>
  </si>
  <si>
    <t xml:space="preserve">6786510	</t>
  </si>
  <si>
    <t>，</t>
  </si>
  <si>
    <t>A220715100042481</t>
  </si>
  <si>
    <t>CNY / HKD 当前参考汇率: 1.160158022</t>
  </si>
  <si>
    <t>总计：106093 CNY/
123084.65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</si>
  <si>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</si>
  <si>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</si>
  <si>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</si>
  <si>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</si>
  <si>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</si>
  <si>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</si>
  <si>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</si>
  <si>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</si>
  <si>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</si>
  <si>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</si>
  <si>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</si>
  <si>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</si>
  <si>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</si>
  <si>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</si>
  <si>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</si>
  <si>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</si>
  <si>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</si>
  <si>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</si>
  <si>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2022-07-11</t>
  </si>
  <si>
    <t>2617817</t>
  </si>
  <si>
    <t>曼谷阿绍克萨默塞特宅邸 - SHA Extra Plus 认证</t>
  </si>
  <si>
    <t>Fah Cher,Fah Cher</t>
  </si>
  <si>
    <t>2022-07-12</t>
  </si>
  <si>
    <t>退房日周结</t>
  </si>
  <si>
    <t>452.00</t>
  </si>
  <si>
    <t>RMB</t>
  </si>
  <si>
    <t>0</t>
  </si>
  <si>
    <t>0.00</t>
  </si>
  <si>
    <t>携程国际直连(DD)</t>
  </si>
  <si>
    <t>01.011174</t>
  </si>
  <si>
    <t>2022-07-11 17:05:56</t>
  </si>
  <si>
    <t>否</t>
  </si>
  <si>
    <t>汇智国际旅游发展有限公司</t>
  </si>
  <si>
    <t>直采</t>
  </si>
  <si>
    <t>2617795</t>
  </si>
  <si>
    <t>优本纳沙通</t>
  </si>
  <si>
    <t>LIU SHILI</t>
  </si>
  <si>
    <t>360.00</t>
  </si>
  <si>
    <t>2022-07-11 19:37:12</t>
  </si>
  <si>
    <t>2617764</t>
  </si>
  <si>
    <t>曼谷铂尔曼皇权酒店</t>
  </si>
  <si>
    <t>LI BINBIN</t>
  </si>
  <si>
    <t>500.00</t>
  </si>
  <si>
    <t>2022-07-11 16:04:39</t>
  </si>
  <si>
    <t>2617670</t>
  </si>
  <si>
    <t>曼谷素坤逸55号通罗中心点大酒店 (SHA Plus+)</t>
  </si>
  <si>
    <t>WANG JINFA</t>
  </si>
  <si>
    <t>483.00</t>
  </si>
  <si>
    <t>2022-07-11 14:26:24</t>
  </si>
  <si>
    <t>2617542</t>
  </si>
  <si>
    <t>曼谷西隆诺富特酒店</t>
  </si>
  <si>
    <t>Harel Tomer Shlomo</t>
  </si>
  <si>
    <t>228.00</t>
  </si>
  <si>
    <t>2022-07-11 12:28:27</t>
  </si>
  <si>
    <t>2617504</t>
  </si>
  <si>
    <t>双威大盒子酒店</t>
  </si>
  <si>
    <t>CHEN YANSHAN,FAN SENG LAM</t>
  </si>
  <si>
    <t>387.00</t>
  </si>
  <si>
    <t>2022-07-11 12:26:41</t>
  </si>
  <si>
    <t>2617404</t>
  </si>
  <si>
    <t>ERDOGAN YUPIN</t>
  </si>
  <si>
    <t>2022-07-11 09:59:28</t>
  </si>
  <si>
    <t>2617393</t>
  </si>
  <si>
    <t>曼谷盛泰澜中央世界商业中心酒店  (SHA Plus+)</t>
  </si>
  <si>
    <t>JIN ZEAN,XIA QIAO JUN,JIN WEI QIANG,JIN ZHIXIN</t>
  </si>
  <si>
    <t>1800.00</t>
  </si>
  <si>
    <t>-1800</t>
  </si>
  <si>
    <t>2022-07-12 10:26:30</t>
  </si>
  <si>
    <t>2617319</t>
  </si>
  <si>
    <t>ABDUL RAZAK ZETTY AKHZAR</t>
  </si>
  <si>
    <t>345.00</t>
  </si>
  <si>
    <t>2022-07-11 09:41:44</t>
  </si>
  <si>
    <t>2617315</t>
  </si>
  <si>
    <t>TEO TSU PENG</t>
  </si>
  <si>
    <t>2022-07-11 09:32:14</t>
  </si>
  <si>
    <t>2617198</t>
  </si>
  <si>
    <t>相片酒店普吉岛(SHA Plus+)</t>
  </si>
  <si>
    <t>Meesinpanitanon Nopphasit</t>
  </si>
  <si>
    <t>400.00</t>
  </si>
  <si>
    <t>2022-07-11 10:25:53</t>
  </si>
  <si>
    <t>2022-07-10</t>
  </si>
  <si>
    <t>2617156</t>
  </si>
  <si>
    <t>曼谷金玉素旺纳普酒店</t>
  </si>
  <si>
    <t>Chaisombat Patchareeya,Chaisombat Patchareeya,Chaisombat Patchareeya</t>
  </si>
  <si>
    <t>194.00</t>
  </si>
  <si>
    <t>2022-07-11 15:32:20</t>
  </si>
  <si>
    <t>2617000</t>
  </si>
  <si>
    <t>曼谷素坤逸十一酒店 (SHA Extra Plus)</t>
  </si>
  <si>
    <t>LIM taekoen,LIM taekoen</t>
  </si>
  <si>
    <t>280.00</t>
  </si>
  <si>
    <t>2022-07-11 11:31:13</t>
  </si>
  <si>
    <t>2616972</t>
  </si>
  <si>
    <t>盛泰澜拉普崂中央广场酒店</t>
  </si>
  <si>
    <t>Zhang Yipeng</t>
  </si>
  <si>
    <t>307.00</t>
  </si>
  <si>
    <t>2022-07-11 09:30:19</t>
  </si>
  <si>
    <t>2616835</t>
  </si>
  <si>
    <t>达拉海角度假酒店</t>
  </si>
  <si>
    <t>QIN YULONG</t>
  </si>
  <si>
    <t>1382.00</t>
  </si>
  <si>
    <t>2022-07-10 16:41:33</t>
  </si>
  <si>
    <t>2616721</t>
  </si>
  <si>
    <t>曼谷素坤逸11号美居酒店</t>
  </si>
  <si>
    <t>Muhammad zubair</t>
  </si>
  <si>
    <t>424.00</t>
  </si>
  <si>
    <t>2022-07-10 16:30:56</t>
  </si>
  <si>
    <t>2616662</t>
  </si>
  <si>
    <t>XU JIANHUA</t>
  </si>
  <si>
    <t>1062.00</t>
  </si>
  <si>
    <t>2022-07-10 13:19:54</t>
  </si>
  <si>
    <t>2616653</t>
  </si>
  <si>
    <t>曼谷香格里拉大酒店</t>
  </si>
  <si>
    <t>UNG KIM</t>
  </si>
  <si>
    <t>882.00</t>
  </si>
  <si>
    <t>2022-07-10 14:16:04</t>
  </si>
  <si>
    <t>2616626</t>
  </si>
  <si>
    <t>LIU Ke</t>
  </si>
  <si>
    <t>614.00</t>
  </si>
  <si>
    <t>2022-07-10 12:33:30</t>
  </si>
  <si>
    <t>2022-07-04</t>
  </si>
  <si>
    <t>2611191</t>
  </si>
  <si>
    <t>清迈安纳塔拉度假酒店</t>
  </si>
  <si>
    <t>LI MINFANG</t>
  </si>
  <si>
    <t>2022-07-09</t>
  </si>
  <si>
    <t>4050.00</t>
  </si>
  <si>
    <t>2022-07-07 13:12:11</t>
  </si>
  <si>
    <t>2022-06-29</t>
  </si>
  <si>
    <t>2606092</t>
  </si>
  <si>
    <t>是隆中央酒店(SHA Plus+)</t>
  </si>
  <si>
    <t>KIM OKKYUNG,KIM OKKYUNG,KIM OKKYUNG,KIM OKKYUNG</t>
  </si>
  <si>
    <t>2196.00</t>
  </si>
  <si>
    <t>2022-06-29 10:46:33</t>
  </si>
  <si>
    <t>2022-06-22</t>
  </si>
  <si>
    <t>2599196</t>
  </si>
  <si>
    <t>普吉岛纳卡岛豪华精选度假酒店及水疗中心</t>
  </si>
  <si>
    <t>gadodia sandeep,gadodia sandeep</t>
  </si>
  <si>
    <t>2218.00</t>
  </si>
  <si>
    <t>2022-06-23 14:14:19</t>
  </si>
  <si>
    <t>2022-06-25</t>
  </si>
  <si>
    <t>2603121</t>
  </si>
  <si>
    <t>钻石崖温泉度假酒店(SHA Plus+)</t>
  </si>
  <si>
    <t>yip wai keung</t>
  </si>
  <si>
    <t>796.00</t>
  </si>
  <si>
    <t>2022-06-26 13:19:02</t>
  </si>
  <si>
    <t>2022-06-20</t>
  </si>
  <si>
    <t>2597675</t>
  </si>
  <si>
    <t>普吉岛JW万豪度假酒店</t>
  </si>
  <si>
    <t>Smith Calum Robert</t>
  </si>
  <si>
    <t>2022-07-08</t>
  </si>
  <si>
    <t>3376.00</t>
  </si>
  <si>
    <t>2022-06-21 15:03:16</t>
  </si>
  <si>
    <t>2022-07-06</t>
  </si>
  <si>
    <t>2612849</t>
  </si>
  <si>
    <t>lu yanyun</t>
  </si>
  <si>
    <t>2022-07-07</t>
  </si>
  <si>
    <t>2100.00</t>
  </si>
  <si>
    <t>2022-07-06 16:06:47</t>
  </si>
  <si>
    <t>2615478</t>
  </si>
  <si>
    <t>芭东伴我入眠设计酒店</t>
  </si>
  <si>
    <t>Gosling John David</t>
  </si>
  <si>
    <t>537.00</t>
  </si>
  <si>
    <t>2022-07-09 09:54:18</t>
  </si>
  <si>
    <t>2022-06-28</t>
  </si>
  <si>
    <t>2605763</t>
  </si>
  <si>
    <t>兰卡威四季度假酒店</t>
  </si>
  <si>
    <t>Krok Klara</t>
  </si>
  <si>
    <t>9828.00</t>
  </si>
  <si>
    <t>2022-06-29 16:08:36</t>
  </si>
  <si>
    <t>2615323</t>
  </si>
  <si>
    <t>普吉岛卡塔磐石度假村</t>
  </si>
  <si>
    <t>YEUNG KA FAI,CHEN YU YING</t>
  </si>
  <si>
    <t>7384.00</t>
  </si>
  <si>
    <t>2022-07-09 10:04:18</t>
  </si>
  <si>
    <t>2022-06-14</t>
  </si>
  <si>
    <t>2590224</t>
  </si>
  <si>
    <t>普吉盛泰澜海滩度假村</t>
  </si>
  <si>
    <t>SU JIAHUANG,ZHANG XIA</t>
  </si>
  <si>
    <t>2388.00</t>
  </si>
  <si>
    <t>2022-06-14 19:48:00</t>
  </si>
  <si>
    <t>2590223</t>
  </si>
  <si>
    <t>XU WENYU,NIU FANGXIN</t>
  </si>
  <si>
    <t>2022-06-14 20:27:21</t>
  </si>
  <si>
    <t>2614404</t>
  </si>
  <si>
    <t>YE JUN,WANG LEI</t>
  </si>
  <si>
    <t>925.00</t>
  </si>
  <si>
    <t>2022-07-09 16:10:45</t>
  </si>
  <si>
    <t>2616464</t>
  </si>
  <si>
    <t>Aldalbahi Khalid</t>
  </si>
  <si>
    <t>1820.00</t>
  </si>
  <si>
    <t>2022-07-10 10:25:33</t>
  </si>
  <si>
    <t>2616271</t>
  </si>
  <si>
    <t>BAO ZIQIN</t>
  </si>
  <si>
    <t>2022-07-10 12:11:47</t>
  </si>
  <si>
    <t>2613254</t>
  </si>
  <si>
    <t>哥打京那巴鲁伽亚娜海洋度假村</t>
  </si>
  <si>
    <t>Neebe Ryan</t>
  </si>
  <si>
    <t>2903.00</t>
  </si>
  <si>
    <t>2022-07-07 10:29:36</t>
  </si>
  <si>
    <t>2615235</t>
  </si>
  <si>
    <t>曼谷利特酒店</t>
  </si>
  <si>
    <t>YE HUIYI</t>
  </si>
  <si>
    <t>346.00</t>
  </si>
  <si>
    <t>2022-07-09 19:16:08</t>
  </si>
  <si>
    <t>2597542</t>
  </si>
  <si>
    <t>PHANG MAY KHENG,LEE HUNG CHENG</t>
  </si>
  <si>
    <t>2160.00</t>
  </si>
  <si>
    <t>2022-06-20 19:22:59</t>
  </si>
  <si>
    <t>2022-06-17</t>
  </si>
  <si>
    <t>2594555</t>
  </si>
  <si>
    <t>曼谷万怡酒店 - SHA Extra Plus 认证</t>
  </si>
  <si>
    <t>KHOO HOU HYIN bryan</t>
  </si>
  <si>
    <t>1002.00</t>
  </si>
  <si>
    <t>2022-06-20 10:43:23</t>
  </si>
  <si>
    <t>2022-06-30</t>
  </si>
  <si>
    <t>2607445</t>
  </si>
  <si>
    <t>WEE KIM CHYE</t>
  </si>
  <si>
    <t>2022-07-05</t>
  </si>
  <si>
    <t>3563.00</t>
  </si>
  <si>
    <t>2022-06-30 16:08:27</t>
  </si>
  <si>
    <t>2614673</t>
  </si>
  <si>
    <t>ZHONG LICHUN</t>
  </si>
  <si>
    <t>1560.00</t>
  </si>
  <si>
    <t>2022-07-08 11:52:12</t>
  </si>
  <si>
    <t>2611255</t>
  </si>
  <si>
    <t>开普西恩纳美食别墅度假酒店(SHA Plus+)</t>
  </si>
  <si>
    <t>Charnsiripongse Jiraporn,Charnsiripongse Jiraporn,Charnsiripongse Jiraporn</t>
  </si>
  <si>
    <t>580.00</t>
  </si>
  <si>
    <t>2022-07-05 11:15:10</t>
  </si>
  <si>
    <t>2615390</t>
  </si>
  <si>
    <t>普吉岛巴东心爱度假酒店</t>
  </si>
  <si>
    <t>Sathanphong Ponnapat</t>
  </si>
  <si>
    <t>311.00</t>
  </si>
  <si>
    <t>2022-07-09 10:47:49</t>
  </si>
  <si>
    <t>2615614</t>
  </si>
  <si>
    <t>THEIN ZAW,THAN TUN</t>
  </si>
  <si>
    <t>2054.00</t>
  </si>
  <si>
    <t>2022-07-09 11:25:01</t>
  </si>
  <si>
    <t>2605610</t>
  </si>
  <si>
    <t>丹纳兰卡威酒店</t>
  </si>
  <si>
    <t>Legi Julia</t>
  </si>
  <si>
    <t>2400.00</t>
  </si>
  <si>
    <t>2022-06-29 09:23:02</t>
  </si>
  <si>
    <t>2607657</t>
  </si>
  <si>
    <t>槟城硬石酒店</t>
  </si>
  <si>
    <t>sani sheariq</t>
  </si>
  <si>
    <t>747.00</t>
  </si>
  <si>
    <t>2022-07-01 10:16:28</t>
  </si>
  <si>
    <t>2614176</t>
  </si>
  <si>
    <t>曼谷JW万豪酒店</t>
  </si>
  <si>
    <t>WU TING CHEN</t>
  </si>
  <si>
    <t>3108.00</t>
  </si>
  <si>
    <t>2022-07-08 11:18:49</t>
  </si>
  <si>
    <t>2614438</t>
  </si>
  <si>
    <t>曼谷阿瓦尼中庭酒店</t>
  </si>
  <si>
    <t>JANG JINSOO</t>
  </si>
  <si>
    <t>1084.00</t>
  </si>
  <si>
    <t>2022-07-08 10:16:10</t>
  </si>
  <si>
    <t>2615867</t>
  </si>
  <si>
    <t>曼谷无线路英迪格酒店</t>
  </si>
  <si>
    <t>CHEN CHENG</t>
  </si>
  <si>
    <t>2355.00</t>
  </si>
  <si>
    <t>2022-07-09 16:17:07</t>
  </si>
  <si>
    <t>2615555</t>
  </si>
  <si>
    <t>PAN LUXING</t>
  </si>
  <si>
    <t>921.00</t>
  </si>
  <si>
    <t>2022-07-09 09:42:19</t>
  </si>
  <si>
    <t>2615427</t>
  </si>
  <si>
    <t>PENG BIN</t>
  </si>
  <si>
    <t>2022-07-09 09:49:45</t>
  </si>
  <si>
    <t>2022-06-23</t>
  </si>
  <si>
    <t>2600663</t>
  </si>
  <si>
    <t>曼谷湄南河四季酒店 (SHA Plus+)</t>
  </si>
  <si>
    <t>Chew Shi Wei</t>
  </si>
  <si>
    <t>3750.00</t>
  </si>
  <si>
    <t>2022-06-25 11:37:18</t>
  </si>
  <si>
    <t>2022-06-27</t>
  </si>
  <si>
    <t>2604347</t>
  </si>
  <si>
    <t>曼谷新浩中央酒店，IHG 酒店  (SHA Extra Plus)</t>
  </si>
  <si>
    <t>HOO LEE NGAN,WONG SEOK CHING</t>
  </si>
  <si>
    <t>2436.00</t>
  </si>
  <si>
    <t>2022-06-27 13:37:50</t>
  </si>
  <si>
    <t>2593740</t>
  </si>
  <si>
    <t>Lim Yan Hao,Ooi Choon Keat</t>
  </si>
  <si>
    <t>1218.00</t>
  </si>
  <si>
    <t>2022-06-17 11:25:47</t>
  </si>
  <si>
    <t>2022-06-11</t>
  </si>
  <si>
    <t>2586054</t>
  </si>
  <si>
    <t>Teo Bernice,Ho Alvin</t>
  </si>
  <si>
    <t>2022-06-11 12:48:22</t>
  </si>
  <si>
    <t>2602920</t>
  </si>
  <si>
    <t>OOI YI ROU</t>
  </si>
  <si>
    <t>2022-06-25 19:01:31</t>
  </si>
  <si>
    <t>2616604</t>
  </si>
  <si>
    <t>774.00</t>
  </si>
  <si>
    <t>2022-07-10 15:09:04</t>
  </si>
  <si>
    <t>2611217</t>
  </si>
  <si>
    <t>Samiah Abdul Wahab Siti,Samiah Abdul Wahab Siti</t>
  </si>
  <si>
    <t>1343.00</t>
  </si>
  <si>
    <t>2022-07-06 17:57:50</t>
  </si>
  <si>
    <t>2022-06-24</t>
  </si>
  <si>
    <t>2601732</t>
  </si>
  <si>
    <t>阿库沙拉斯卡萨斯菲律宾人酒店</t>
  </si>
  <si>
    <t>Y Haw Thomas,Y Haw Thomas,Y Haw Thomas,Y Haw Thomas,Y Haw Thomas,Y Haw Thomas,Y Haw Thomas,Y Haw Thomas,Y Haw Thomas,Y Haw Thomas</t>
  </si>
  <si>
    <t>3720.00</t>
  </si>
  <si>
    <t>2022-06-25 18:54:38</t>
  </si>
  <si>
    <t>2022-05-23</t>
  </si>
  <si>
    <t>2560945</t>
  </si>
  <si>
    <t>甲米奥南利园度假酒店</t>
  </si>
  <si>
    <t>Maru Aanshul,Maru Aanshul</t>
  </si>
  <si>
    <t>381.00</t>
  </si>
  <si>
    <t>2022-05-23 10:50:24</t>
  </si>
  <si>
    <t>2022-06-03</t>
  </si>
  <si>
    <t>2575234</t>
  </si>
  <si>
    <t>阿罗纳海滩赫纳度假村</t>
  </si>
  <si>
    <t>SOMALINOG TERESA BERANA</t>
  </si>
  <si>
    <t>4304.00</t>
  </si>
  <si>
    <t>2022-06-08 14:22:41</t>
  </si>
  <si>
    <t>2022-06-06</t>
  </si>
  <si>
    <t>2578882</t>
  </si>
  <si>
    <t>曼谷阿特酒店</t>
  </si>
  <si>
    <t>Lim Ingrid,Lim Ingrid,Lim Ingrid,Lim Ingrid,Lim Ingrid,Lim Ingrid</t>
  </si>
  <si>
    <t>5640.00</t>
  </si>
  <si>
    <t>2022-06-06 21:36:48</t>
  </si>
  <si>
    <t>2022-05-12</t>
  </si>
  <si>
    <t>2547424</t>
  </si>
  <si>
    <t>曼谷阿玛瑞水门酒店  (SHA Plus+)</t>
  </si>
  <si>
    <t>Tan Lucas,Chan Jia Jun</t>
  </si>
  <si>
    <t>1880.00</t>
  </si>
  <si>
    <t>2022-05-14 17:43:39</t>
  </si>
  <si>
    <t>2561716</t>
  </si>
  <si>
    <t>吉隆坡市中心玛雅酒店</t>
  </si>
  <si>
    <t>Mustafa Mohd Muhyiddin</t>
  </si>
  <si>
    <t>258.00</t>
  </si>
  <si>
    <t>2022-05-24 13:39:38</t>
  </si>
  <si>
    <t>2022-05-28</t>
  </si>
  <si>
    <t>2567256</t>
  </si>
  <si>
    <t>茶拉6号酒店 (SHA Plus +)</t>
  </si>
  <si>
    <t>HONG JINTONG,WANG LU</t>
  </si>
  <si>
    <t>1767.00</t>
  </si>
  <si>
    <t>2022-05-28 22:10:50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</si>
</sst>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9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44750</v>
      </c>
      <c r="G2" s="6">
        <v>44754</v>
      </c>
      <c r="H2" s="4">
        <v>1</v>
      </c>
      <c r="I2" s="4">
        <v>4</v>
      </c>
      <c r="J2" s="4">
        <v>4</v>
      </c>
      <c r="K2" s="4" t="s">
        <v>30</v>
      </c>
      <c r="L2" s="4">
        <v>1880</v>
      </c>
      <c r="M2" s="4">
        <v>1880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44693</v>
      </c>
      <c r="S2" s="6">
        <v>44757</v>
      </c>
      <c r="T2" s="4" t="s">
        <v>34</v>
      </c>
      <c r="U2" s="4">
        <v>1880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44753</v>
      </c>
      <c r="G3" s="6">
        <v>44754</v>
      </c>
      <c r="H3" s="4">
        <v>1</v>
      </c>
      <c r="I3" s="4">
        <v>1</v>
      </c>
      <c r="J3" s="4">
        <v>1</v>
      </c>
      <c r="K3" s="4" t="s">
        <v>30</v>
      </c>
      <c r="L3" s="4">
        <v>381</v>
      </c>
      <c r="M3" s="4">
        <v>381</v>
      </c>
      <c r="N3" s="4" t="s">
        <v>40</v>
      </c>
      <c r="O3" s="4" t="s">
        <v>32</v>
      </c>
      <c r="P3" s="4" t="s">
        <v>33</v>
      </c>
      <c r="Q3" s="4">
        <v>0</v>
      </c>
      <c r="R3" s="7">
        <v>44704</v>
      </c>
      <c r="S3" s="6">
        <v>44757</v>
      </c>
      <c r="T3" s="4" t="s">
        <v>34</v>
      </c>
      <c r="U3" s="4">
        <v>381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44753</v>
      </c>
      <c r="G4" s="6">
        <v>44754</v>
      </c>
      <c r="H4" s="4">
        <v>1</v>
      </c>
      <c r="I4" s="4">
        <v>1</v>
      </c>
      <c r="J4" s="4">
        <v>1</v>
      </c>
      <c r="K4" s="4" t="s">
        <v>30</v>
      </c>
      <c r="L4" s="4">
        <v>258</v>
      </c>
      <c r="M4" s="4">
        <v>258</v>
      </c>
      <c r="N4" s="4" t="s">
        <v>46</v>
      </c>
      <c r="O4" s="4" t="s">
        <v>32</v>
      </c>
      <c r="P4" s="4" t="s">
        <v>33</v>
      </c>
      <c r="Q4" s="4">
        <v>0</v>
      </c>
      <c r="R4" s="7">
        <v>44704</v>
      </c>
      <c r="S4" s="6">
        <v>44757</v>
      </c>
      <c r="T4" s="4" t="s">
        <v>34</v>
      </c>
      <c r="U4" s="4">
        <v>258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44751</v>
      </c>
      <c r="G5" s="6">
        <v>44754</v>
      </c>
      <c r="H5" s="4">
        <v>1</v>
      </c>
      <c r="I5" s="4">
        <v>3</v>
      </c>
      <c r="J5" s="4">
        <v>3</v>
      </c>
      <c r="K5" s="4" t="s">
        <v>30</v>
      </c>
      <c r="L5" s="4">
        <v>1767</v>
      </c>
      <c r="M5" s="4">
        <v>1767</v>
      </c>
      <c r="N5" s="4" t="s">
        <v>52</v>
      </c>
      <c r="O5" s="4" t="s">
        <v>32</v>
      </c>
      <c r="P5" s="4" t="s">
        <v>33</v>
      </c>
      <c r="Q5" s="4">
        <v>0</v>
      </c>
      <c r="R5" s="7">
        <v>44709</v>
      </c>
      <c r="S5" s="6">
        <v>44757</v>
      </c>
      <c r="T5" s="4" t="s">
        <v>34</v>
      </c>
      <c r="U5" s="4">
        <v>1767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44750</v>
      </c>
      <c r="G6" s="6">
        <v>44754</v>
      </c>
      <c r="H6" s="4">
        <v>1</v>
      </c>
      <c r="I6" s="4">
        <v>4</v>
      </c>
      <c r="J6" s="4">
        <v>4</v>
      </c>
      <c r="K6" s="4" t="s">
        <v>30</v>
      </c>
      <c r="L6" s="4">
        <v>4304</v>
      </c>
      <c r="M6" s="4">
        <v>4304</v>
      </c>
      <c r="N6" s="4" t="s">
        <v>58</v>
      </c>
      <c r="O6" s="4" t="s">
        <v>32</v>
      </c>
      <c r="P6" s="4" t="s">
        <v>33</v>
      </c>
      <c r="Q6" s="4">
        <v>0</v>
      </c>
      <c r="R6" s="7">
        <v>44715</v>
      </c>
      <c r="S6" s="6">
        <v>44757</v>
      </c>
      <c r="T6" s="4" t="s">
        <v>34</v>
      </c>
      <c r="U6" s="4">
        <v>4304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44749</v>
      </c>
      <c r="G7" s="6">
        <v>44754</v>
      </c>
      <c r="H7" s="4">
        <v>3</v>
      </c>
      <c r="I7" s="4">
        <v>5</v>
      </c>
      <c r="J7" s="4">
        <v>15</v>
      </c>
      <c r="K7" s="4" t="s">
        <v>30</v>
      </c>
      <c r="L7" s="4">
        <v>5640</v>
      </c>
      <c r="M7" s="4">
        <v>5640</v>
      </c>
      <c r="N7" s="4" t="s">
        <v>64</v>
      </c>
      <c r="O7" s="4" t="s">
        <v>32</v>
      </c>
      <c r="P7" s="4" t="s">
        <v>33</v>
      </c>
      <c r="Q7" s="4">
        <v>0</v>
      </c>
      <c r="R7" s="7">
        <v>44718</v>
      </c>
      <c r="S7" s="6">
        <v>44757</v>
      </c>
      <c r="T7" s="4" t="s">
        <v>34</v>
      </c>
      <c r="U7" s="4">
        <v>5640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44751</v>
      </c>
      <c r="G8" s="6">
        <v>44754</v>
      </c>
      <c r="H8" s="4">
        <v>1</v>
      </c>
      <c r="I8" s="4">
        <v>3</v>
      </c>
      <c r="J8" s="4">
        <v>3</v>
      </c>
      <c r="K8" s="4" t="s">
        <v>30</v>
      </c>
      <c r="L8" s="4">
        <v>1218</v>
      </c>
      <c r="M8" s="4">
        <v>1218</v>
      </c>
      <c r="N8" s="4" t="s">
        <v>70</v>
      </c>
      <c r="O8" s="4" t="s">
        <v>32</v>
      </c>
      <c r="P8" s="4" t="s">
        <v>33</v>
      </c>
      <c r="Q8" s="4">
        <v>0</v>
      </c>
      <c r="R8" s="7">
        <v>44723</v>
      </c>
      <c r="S8" s="6">
        <v>44757</v>
      </c>
      <c r="T8" s="4" t="s">
        <v>34</v>
      </c>
      <c r="U8" s="4">
        <v>1218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44751</v>
      </c>
      <c r="G9" s="6">
        <v>44754</v>
      </c>
      <c r="H9" s="4">
        <v>1</v>
      </c>
      <c r="I9" s="4">
        <v>3</v>
      </c>
      <c r="J9" s="4">
        <v>3</v>
      </c>
      <c r="K9" s="4" t="s">
        <v>30</v>
      </c>
      <c r="L9" s="4">
        <v>2388</v>
      </c>
      <c r="M9" s="4">
        <v>2388</v>
      </c>
      <c r="N9" s="4" t="s">
        <v>76</v>
      </c>
      <c r="O9" s="4" t="s">
        <v>32</v>
      </c>
      <c r="P9" s="4" t="s">
        <v>33</v>
      </c>
      <c r="Q9" s="4">
        <v>0</v>
      </c>
      <c r="R9" s="7">
        <v>44726</v>
      </c>
      <c r="S9" s="6">
        <v>44757</v>
      </c>
      <c r="T9" s="4" t="s">
        <v>34</v>
      </c>
      <c r="U9" s="4">
        <v>2388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44751</v>
      </c>
      <c r="G10" s="6">
        <v>44754</v>
      </c>
      <c r="H10" s="4">
        <v>1</v>
      </c>
      <c r="I10" s="4">
        <v>3</v>
      </c>
      <c r="J10" s="4">
        <v>3</v>
      </c>
      <c r="K10" s="4" t="s">
        <v>30</v>
      </c>
      <c r="L10" s="4">
        <v>2388</v>
      </c>
      <c r="M10" s="4">
        <v>2388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44726</v>
      </c>
      <c r="S10" s="6">
        <v>44757</v>
      </c>
      <c r="T10" s="4" t="s">
        <v>34</v>
      </c>
      <c r="U10" s="4">
        <v>2388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68</v>
      </c>
      <c r="E11" s="4" t="s">
        <v>84</v>
      </c>
      <c r="F11" s="6">
        <v>44751</v>
      </c>
      <c r="G11" s="6">
        <v>44754</v>
      </c>
      <c r="H11" s="4">
        <v>1</v>
      </c>
      <c r="I11" s="4">
        <v>3</v>
      </c>
      <c r="J11" s="4">
        <v>3</v>
      </c>
      <c r="K11" s="4" t="s">
        <v>30</v>
      </c>
      <c r="L11" s="4">
        <v>1218</v>
      </c>
      <c r="M11" s="4">
        <v>1218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44729</v>
      </c>
      <c r="S11" s="6">
        <v>44757</v>
      </c>
      <c r="T11" s="4" t="s">
        <v>34</v>
      </c>
      <c r="U11" s="4">
        <v>1218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44752</v>
      </c>
      <c r="G12" s="6">
        <v>44754</v>
      </c>
      <c r="H12" s="4">
        <v>1</v>
      </c>
      <c r="I12" s="4">
        <v>2</v>
      </c>
      <c r="J12" s="4">
        <v>2</v>
      </c>
      <c r="K12" s="4" t="s">
        <v>30</v>
      </c>
      <c r="L12" s="4">
        <v>1002</v>
      </c>
      <c r="M12" s="4">
        <v>1002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44729</v>
      </c>
      <c r="S12" s="6">
        <v>44757</v>
      </c>
      <c r="T12" s="4" t="s">
        <v>34</v>
      </c>
      <c r="U12" s="4">
        <v>1002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44751</v>
      </c>
      <c r="G13" s="6">
        <v>44754</v>
      </c>
      <c r="H13" s="4">
        <v>1</v>
      </c>
      <c r="I13" s="4">
        <v>3</v>
      </c>
      <c r="J13" s="4">
        <v>3</v>
      </c>
      <c r="K13" s="4" t="s">
        <v>30</v>
      </c>
      <c r="L13" s="4">
        <v>2160</v>
      </c>
      <c r="M13" s="4">
        <v>2160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44732</v>
      </c>
      <c r="S13" s="6">
        <v>44757</v>
      </c>
      <c r="T13" s="4" t="s">
        <v>34</v>
      </c>
      <c r="U13" s="4">
        <v>2160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44750</v>
      </c>
      <c r="G14" s="6">
        <v>44754</v>
      </c>
      <c r="H14" s="4">
        <v>1</v>
      </c>
      <c r="I14" s="4">
        <v>4</v>
      </c>
      <c r="J14" s="4">
        <v>4</v>
      </c>
      <c r="K14" s="4" t="s">
        <v>30</v>
      </c>
      <c r="L14" s="4">
        <v>3376</v>
      </c>
      <c r="M14" s="4">
        <v>3376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44732</v>
      </c>
      <c r="S14" s="6">
        <v>44757</v>
      </c>
      <c r="T14" s="4" t="s">
        <v>34</v>
      </c>
      <c r="U14" s="4">
        <v>3376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44752</v>
      </c>
      <c r="G15" s="6">
        <v>44754</v>
      </c>
      <c r="H15" s="4">
        <v>1</v>
      </c>
      <c r="I15" s="4">
        <v>2</v>
      </c>
      <c r="J15" s="4">
        <v>2</v>
      </c>
      <c r="K15" s="4" t="s">
        <v>30</v>
      </c>
      <c r="L15" s="4">
        <v>2218</v>
      </c>
      <c r="M15" s="4">
        <v>2218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44734</v>
      </c>
      <c r="S15" s="6">
        <v>44757</v>
      </c>
      <c r="T15" s="4" t="s">
        <v>34</v>
      </c>
      <c r="U15" s="4">
        <v>2218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44753</v>
      </c>
      <c r="G16" s="6">
        <v>44754</v>
      </c>
      <c r="H16" s="4">
        <v>1</v>
      </c>
      <c r="I16" s="4">
        <v>1</v>
      </c>
      <c r="J16" s="4">
        <v>1</v>
      </c>
      <c r="K16" s="4" t="s">
        <v>30</v>
      </c>
      <c r="L16" s="4">
        <v>3750</v>
      </c>
      <c r="M16" s="4">
        <v>3750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44735</v>
      </c>
      <c r="S16" s="6">
        <v>44757</v>
      </c>
      <c r="T16" s="4" t="s">
        <v>34</v>
      </c>
      <c r="U16" s="4">
        <v>3750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44753</v>
      </c>
      <c r="G17" s="6">
        <v>44754</v>
      </c>
      <c r="H17" s="4">
        <v>2</v>
      </c>
      <c r="I17" s="4">
        <v>1</v>
      </c>
      <c r="J17" s="4">
        <v>2</v>
      </c>
      <c r="K17" s="4" t="s">
        <v>30</v>
      </c>
      <c r="L17" s="4">
        <v>3720</v>
      </c>
      <c r="M17" s="4">
        <v>3720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44736</v>
      </c>
      <c r="S17" s="6">
        <v>44757</v>
      </c>
      <c r="T17" s="4" t="s">
        <v>34</v>
      </c>
      <c r="U17" s="4">
        <v>3720</v>
      </c>
      <c r="V17" s="4">
        <v>0</v>
      </c>
      <c r="W17" s="4">
        <v>0</v>
      </c>
      <c r="X17" s="4" t="s">
        <v>122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68</v>
      </c>
      <c r="E18" s="4" t="s">
        <v>124</v>
      </c>
      <c r="F18" s="6">
        <v>44751</v>
      </c>
      <c r="G18" s="6">
        <v>44754</v>
      </c>
      <c r="H18" s="4">
        <v>1</v>
      </c>
      <c r="I18" s="4">
        <v>3</v>
      </c>
      <c r="J18" s="4">
        <v>3</v>
      </c>
      <c r="K18" s="4" t="s">
        <v>30</v>
      </c>
      <c r="L18" s="4">
        <v>1218</v>
      </c>
      <c r="M18" s="4">
        <v>1218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44737</v>
      </c>
      <c r="S18" s="6">
        <v>44757</v>
      </c>
      <c r="T18" s="4" t="s">
        <v>34</v>
      </c>
      <c r="U18" s="4">
        <v>1218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44752</v>
      </c>
      <c r="G19" s="6">
        <v>44754</v>
      </c>
      <c r="H19" s="4">
        <v>1</v>
      </c>
      <c r="I19" s="4">
        <v>2</v>
      </c>
      <c r="J19" s="4">
        <v>2</v>
      </c>
      <c r="K19" s="4" t="s">
        <v>30</v>
      </c>
      <c r="L19" s="4">
        <v>796</v>
      </c>
      <c r="M19" s="4">
        <v>796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44737</v>
      </c>
      <c r="S19" s="6">
        <v>44757</v>
      </c>
      <c r="T19" s="4" t="s">
        <v>34</v>
      </c>
      <c r="U19" s="4">
        <v>796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68</v>
      </c>
      <c r="E20" s="4" t="s">
        <v>124</v>
      </c>
      <c r="F20" s="6">
        <v>44751</v>
      </c>
      <c r="G20" s="6">
        <v>44754</v>
      </c>
      <c r="H20" s="4">
        <v>2</v>
      </c>
      <c r="I20" s="4">
        <v>3</v>
      </c>
      <c r="J20" s="4">
        <v>6</v>
      </c>
      <c r="K20" s="4" t="s">
        <v>30</v>
      </c>
      <c r="L20" s="4">
        <v>2436</v>
      </c>
      <c r="M20" s="4">
        <v>2436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44739</v>
      </c>
      <c r="S20" s="6">
        <v>44757</v>
      </c>
      <c r="T20" s="4" t="s">
        <v>34</v>
      </c>
      <c r="U20" s="4">
        <v>2436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44752</v>
      </c>
      <c r="G21" s="6">
        <v>44754</v>
      </c>
      <c r="H21" s="4">
        <v>1</v>
      </c>
      <c r="I21" s="4">
        <v>2</v>
      </c>
      <c r="J21" s="4">
        <v>2</v>
      </c>
      <c r="K21" s="4" t="s">
        <v>30</v>
      </c>
      <c r="L21" s="4">
        <v>2400</v>
      </c>
      <c r="M21" s="4">
        <v>2400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44740</v>
      </c>
      <c r="S21" s="6">
        <v>44757</v>
      </c>
      <c r="T21" s="4" t="s">
        <v>34</v>
      </c>
      <c r="U21" s="4">
        <v>2400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44751</v>
      </c>
      <c r="G22" s="6">
        <v>44754</v>
      </c>
      <c r="H22" s="4">
        <v>1</v>
      </c>
      <c r="I22" s="4">
        <v>3</v>
      </c>
      <c r="J22" s="4">
        <v>3</v>
      </c>
      <c r="K22" s="4" t="s">
        <v>30</v>
      </c>
      <c r="L22" s="4">
        <v>9828</v>
      </c>
      <c r="M22" s="4">
        <v>9828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44740</v>
      </c>
      <c r="S22" s="6">
        <v>44757</v>
      </c>
      <c r="T22" s="4" t="s">
        <v>34</v>
      </c>
      <c r="U22" s="4">
        <v>9828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44751</v>
      </c>
      <c r="G23" s="6">
        <v>44754</v>
      </c>
      <c r="H23" s="4">
        <v>1</v>
      </c>
      <c r="I23" s="4">
        <v>3</v>
      </c>
      <c r="J23" s="4">
        <v>3</v>
      </c>
      <c r="K23" s="4" t="s">
        <v>30</v>
      </c>
      <c r="L23" s="4">
        <v>2196</v>
      </c>
      <c r="M23" s="4">
        <v>2196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44741</v>
      </c>
      <c r="S23" s="6">
        <v>44757</v>
      </c>
      <c r="T23" s="4" t="s">
        <v>34</v>
      </c>
      <c r="U23" s="4">
        <v>2196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89</v>
      </c>
      <c r="E24" s="4" t="s">
        <v>157</v>
      </c>
      <c r="F24" s="6">
        <v>44747</v>
      </c>
      <c r="G24" s="6">
        <v>44754</v>
      </c>
      <c r="H24" s="4">
        <v>1</v>
      </c>
      <c r="I24" s="4">
        <v>7</v>
      </c>
      <c r="J24" s="4">
        <v>7</v>
      </c>
      <c r="K24" s="4" t="s">
        <v>30</v>
      </c>
      <c r="L24" s="4">
        <v>3563</v>
      </c>
      <c r="M24" s="4">
        <v>3563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44742</v>
      </c>
      <c r="S24" s="6">
        <v>44757</v>
      </c>
      <c r="T24" s="4" t="s">
        <v>34</v>
      </c>
      <c r="U24" s="4">
        <v>3563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44753</v>
      </c>
      <c r="G25" s="6">
        <v>44754</v>
      </c>
      <c r="H25" s="4">
        <v>1</v>
      </c>
      <c r="I25" s="4">
        <v>1</v>
      </c>
      <c r="J25" s="4">
        <v>1</v>
      </c>
      <c r="K25" s="4" t="s">
        <v>30</v>
      </c>
      <c r="L25" s="4">
        <v>747</v>
      </c>
      <c r="M25" s="4">
        <v>747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44742</v>
      </c>
      <c r="S25" s="6">
        <v>44757</v>
      </c>
      <c r="T25" s="4" t="s">
        <v>34</v>
      </c>
      <c r="U25" s="4">
        <v>747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44751</v>
      </c>
      <c r="G26" s="6">
        <v>44754</v>
      </c>
      <c r="H26" s="4">
        <v>1</v>
      </c>
      <c r="I26" s="4">
        <v>3</v>
      </c>
      <c r="J26" s="4">
        <v>3</v>
      </c>
      <c r="K26" s="4" t="s">
        <v>30</v>
      </c>
      <c r="L26" s="4">
        <v>4050</v>
      </c>
      <c r="M26" s="4">
        <v>4050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44746</v>
      </c>
      <c r="S26" s="6">
        <v>44757</v>
      </c>
      <c r="T26" s="4" t="s">
        <v>34</v>
      </c>
      <c r="U26" s="4">
        <v>4050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44751</v>
      </c>
      <c r="G27" s="6">
        <v>44754</v>
      </c>
      <c r="H27" s="4">
        <v>1</v>
      </c>
      <c r="I27" s="4">
        <v>3</v>
      </c>
      <c r="J27" s="4">
        <v>3</v>
      </c>
      <c r="K27" s="4" t="s">
        <v>30</v>
      </c>
      <c r="L27" s="4">
        <v>1343</v>
      </c>
      <c r="M27" s="4">
        <v>1343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44746</v>
      </c>
      <c r="S27" s="6">
        <v>44757</v>
      </c>
      <c r="T27" s="4" t="s">
        <v>34</v>
      </c>
      <c r="U27" s="4">
        <v>1343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44753</v>
      </c>
      <c r="G28" s="6">
        <v>44754</v>
      </c>
      <c r="H28" s="4">
        <v>1</v>
      </c>
      <c r="I28" s="4">
        <v>1</v>
      </c>
      <c r="J28" s="4">
        <v>1</v>
      </c>
      <c r="K28" s="4" t="s">
        <v>30</v>
      </c>
      <c r="L28" s="4">
        <v>580</v>
      </c>
      <c r="M28" s="4">
        <v>580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44746</v>
      </c>
      <c r="S28" s="6">
        <v>44757</v>
      </c>
      <c r="T28" s="4" t="s">
        <v>34</v>
      </c>
      <c r="U28" s="4">
        <v>580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6">
        <v>44753</v>
      </c>
      <c r="G29" s="6">
        <v>44754</v>
      </c>
      <c r="H29" s="4">
        <v>1</v>
      </c>
      <c r="I29" s="4">
        <v>1</v>
      </c>
      <c r="J29" s="4">
        <v>1</v>
      </c>
      <c r="K29" s="4" t="s">
        <v>30</v>
      </c>
      <c r="L29" s="4">
        <v>552</v>
      </c>
      <c r="M29" s="4">
        <v>552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44747</v>
      </c>
      <c r="S29" s="6">
        <v>44757</v>
      </c>
      <c r="T29" s="4" t="s">
        <v>34</v>
      </c>
      <c r="U29" s="4">
        <v>552</v>
      </c>
      <c r="V29" s="4">
        <v>0</v>
      </c>
      <c r="W29" s="4">
        <v>0</v>
      </c>
      <c r="X29" s="4" t="s">
        <v>155</v>
      </c>
      <c r="Y29" s="4" t="s">
        <v>155</v>
      </c>
    </row>
    <row r="30" s="4" customFormat="1" spans="1:25">
      <c r="A30" s="4" t="s">
        <v>185</v>
      </c>
      <c r="B30" s="4" t="s">
        <v>26</v>
      </c>
      <c r="C30" s="4" t="s">
        <v>189</v>
      </c>
      <c r="D30" s="4" t="s">
        <v>186</v>
      </c>
      <c r="E30" s="4" t="s">
        <v>187</v>
      </c>
      <c r="F30" s="6">
        <v>44753</v>
      </c>
      <c r="G30" s="6">
        <v>44754</v>
      </c>
      <c r="H30" s="4">
        <v>1</v>
      </c>
      <c r="I30" s="4">
        <v>1</v>
      </c>
      <c r="J30" s="4">
        <v>1</v>
      </c>
      <c r="K30" s="4" t="s">
        <v>30</v>
      </c>
      <c r="L30" s="4">
        <v>-552</v>
      </c>
      <c r="M30" s="4">
        <v>-552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44747</v>
      </c>
      <c r="S30" s="6">
        <v>44757</v>
      </c>
      <c r="T30" s="4" t="s">
        <v>34</v>
      </c>
      <c r="U30" s="4">
        <v>-552</v>
      </c>
      <c r="V30" s="4">
        <v>0</v>
      </c>
      <c r="W30" s="4">
        <v>0</v>
      </c>
      <c r="X30" s="4" t="s">
        <v>155</v>
      </c>
      <c r="Y30" s="4" t="s">
        <v>155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44749</v>
      </c>
      <c r="G31" s="6">
        <v>44754</v>
      </c>
      <c r="H31" s="4">
        <v>1</v>
      </c>
      <c r="I31" s="4">
        <v>5</v>
      </c>
      <c r="J31" s="4">
        <v>5</v>
      </c>
      <c r="K31" s="4" t="s">
        <v>30</v>
      </c>
      <c r="L31" s="4">
        <v>2100</v>
      </c>
      <c r="M31" s="4">
        <v>2100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44748</v>
      </c>
      <c r="S31" s="6">
        <v>44757</v>
      </c>
      <c r="T31" s="4" t="s">
        <v>34</v>
      </c>
      <c r="U31" s="4">
        <v>2100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44753</v>
      </c>
      <c r="G32" s="6">
        <v>44754</v>
      </c>
      <c r="H32" s="4">
        <v>1</v>
      </c>
      <c r="I32" s="4">
        <v>1</v>
      </c>
      <c r="J32" s="4">
        <v>1</v>
      </c>
      <c r="K32" s="4" t="s">
        <v>30</v>
      </c>
      <c r="L32" s="4">
        <v>2903</v>
      </c>
      <c r="M32" s="4">
        <v>2903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44748</v>
      </c>
      <c r="S32" s="6">
        <v>44757</v>
      </c>
      <c r="T32" s="4" t="s">
        <v>34</v>
      </c>
      <c r="U32" s="4">
        <v>2903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44751</v>
      </c>
      <c r="G33" s="6">
        <v>44754</v>
      </c>
      <c r="H33" s="4">
        <v>1</v>
      </c>
      <c r="I33" s="4">
        <v>3</v>
      </c>
      <c r="J33" s="4">
        <v>3</v>
      </c>
      <c r="K33" s="4" t="s">
        <v>30</v>
      </c>
      <c r="L33" s="4">
        <v>3108</v>
      </c>
      <c r="M33" s="4">
        <v>3108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44749</v>
      </c>
      <c r="S33" s="6">
        <v>44757</v>
      </c>
      <c r="T33" s="4" t="s">
        <v>34</v>
      </c>
      <c r="U33" s="4">
        <v>3108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209</v>
      </c>
      <c r="E34" s="4" t="s">
        <v>210</v>
      </c>
      <c r="F34" s="6">
        <v>44753</v>
      </c>
      <c r="G34" s="6">
        <v>44754</v>
      </c>
      <c r="H34" s="4">
        <v>1</v>
      </c>
      <c r="I34" s="4">
        <v>1</v>
      </c>
      <c r="J34" s="4">
        <v>1</v>
      </c>
      <c r="K34" s="4" t="s">
        <v>30</v>
      </c>
      <c r="L34" s="4">
        <v>925</v>
      </c>
      <c r="M34" s="4">
        <v>925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44750</v>
      </c>
      <c r="S34" s="6">
        <v>44757</v>
      </c>
      <c r="T34" s="4" t="s">
        <v>34</v>
      </c>
      <c r="U34" s="4">
        <v>925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44750</v>
      </c>
      <c r="G35" s="6">
        <v>44754</v>
      </c>
      <c r="H35" s="4">
        <v>1</v>
      </c>
      <c r="I35" s="4">
        <v>4</v>
      </c>
      <c r="J35" s="4">
        <v>4</v>
      </c>
      <c r="K35" s="4" t="s">
        <v>30</v>
      </c>
      <c r="L35" s="4">
        <v>1084</v>
      </c>
      <c r="M35" s="4">
        <v>1084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44750</v>
      </c>
      <c r="S35" s="6">
        <v>44757</v>
      </c>
      <c r="T35" s="4" t="s">
        <v>34</v>
      </c>
      <c r="U35" s="4">
        <v>1084</v>
      </c>
      <c r="V35" s="4">
        <v>0</v>
      </c>
      <c r="W35" s="4">
        <v>0</v>
      </c>
      <c r="X35" s="4" t="s">
        <v>218</v>
      </c>
      <c r="Y35" s="4" t="s">
        <v>219</v>
      </c>
    </row>
    <row r="36" s="4" customFormat="1" spans="1:25">
      <c r="A36" s="4" t="s">
        <v>220</v>
      </c>
      <c r="B36" s="4" t="s">
        <v>26</v>
      </c>
      <c r="C36" s="4" t="s">
        <v>27</v>
      </c>
      <c r="D36" s="4" t="s">
        <v>89</v>
      </c>
      <c r="E36" s="4" t="s">
        <v>157</v>
      </c>
      <c r="F36" s="6">
        <v>44751</v>
      </c>
      <c r="G36" s="6">
        <v>44754</v>
      </c>
      <c r="H36" s="4">
        <v>1</v>
      </c>
      <c r="I36" s="4">
        <v>3</v>
      </c>
      <c r="J36" s="4">
        <v>3</v>
      </c>
      <c r="K36" s="4" t="s">
        <v>30</v>
      </c>
      <c r="L36" s="4">
        <v>1560</v>
      </c>
      <c r="M36" s="4">
        <v>1560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44750</v>
      </c>
      <c r="S36" s="6">
        <v>44757</v>
      </c>
      <c r="T36" s="4" t="s">
        <v>34</v>
      </c>
      <c r="U36" s="4">
        <v>1560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44753</v>
      </c>
      <c r="G37" s="6">
        <v>44754</v>
      </c>
      <c r="H37" s="4">
        <v>1</v>
      </c>
      <c r="I37" s="4">
        <v>1</v>
      </c>
      <c r="J37" s="4">
        <v>1</v>
      </c>
      <c r="K37" s="4" t="s">
        <v>30</v>
      </c>
      <c r="L37" s="4">
        <v>346</v>
      </c>
      <c r="M37" s="4">
        <v>346</v>
      </c>
      <c r="N37" s="4" t="s">
        <v>227</v>
      </c>
      <c r="O37" s="4" t="s">
        <v>32</v>
      </c>
      <c r="P37" s="4" t="s">
        <v>33</v>
      </c>
      <c r="Q37" s="4">
        <v>0</v>
      </c>
      <c r="R37" s="7">
        <v>44750</v>
      </c>
      <c r="S37" s="6">
        <v>44757</v>
      </c>
      <c r="T37" s="4" t="s">
        <v>34</v>
      </c>
      <c r="U37" s="4">
        <v>346</v>
      </c>
      <c r="V37" s="4">
        <v>0</v>
      </c>
      <c r="W37" s="4">
        <v>0</v>
      </c>
      <c r="X37" s="4" t="s">
        <v>228</v>
      </c>
      <c r="Y37" s="4" t="s">
        <v>229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44752</v>
      </c>
      <c r="G38" s="6">
        <v>44754</v>
      </c>
      <c r="H38" s="4">
        <v>1</v>
      </c>
      <c r="I38" s="4">
        <v>2</v>
      </c>
      <c r="J38" s="4">
        <v>2</v>
      </c>
      <c r="K38" s="4" t="s">
        <v>30</v>
      </c>
      <c r="L38" s="4">
        <v>7384</v>
      </c>
      <c r="M38" s="4">
        <v>7384</v>
      </c>
      <c r="N38" s="4" t="s">
        <v>233</v>
      </c>
      <c r="O38" s="4" t="s">
        <v>32</v>
      </c>
      <c r="P38" s="4" t="s">
        <v>33</v>
      </c>
      <c r="Q38" s="4">
        <v>0</v>
      </c>
      <c r="R38" s="7">
        <v>44751</v>
      </c>
      <c r="S38" s="6">
        <v>44757</v>
      </c>
      <c r="T38" s="4" t="s">
        <v>34</v>
      </c>
      <c r="U38" s="4">
        <v>7384</v>
      </c>
      <c r="V38" s="4">
        <v>0</v>
      </c>
      <c r="W38" s="4">
        <v>0</v>
      </c>
      <c r="X38" s="4" t="s">
        <v>234</v>
      </c>
      <c r="Y38" s="4" t="s">
        <v>235</v>
      </c>
    </row>
    <row r="39" s="4" customFormat="1" spans="1:25">
      <c r="A39" s="4" t="s">
        <v>236</v>
      </c>
      <c r="B39" s="4" t="s">
        <v>26</v>
      </c>
      <c r="C39" s="4" t="s">
        <v>27</v>
      </c>
      <c r="D39" s="4" t="s">
        <v>237</v>
      </c>
      <c r="E39" s="4" t="s">
        <v>238</v>
      </c>
      <c r="F39" s="6">
        <v>44753</v>
      </c>
      <c r="G39" s="6">
        <v>44754</v>
      </c>
      <c r="H39" s="4">
        <v>1</v>
      </c>
      <c r="I39" s="4">
        <v>1</v>
      </c>
      <c r="J39" s="4">
        <v>1</v>
      </c>
      <c r="K39" s="4" t="s">
        <v>30</v>
      </c>
      <c r="L39" s="4">
        <v>311</v>
      </c>
      <c r="M39" s="4">
        <v>311</v>
      </c>
      <c r="N39" s="4" t="s">
        <v>239</v>
      </c>
      <c r="O39" s="4" t="s">
        <v>32</v>
      </c>
      <c r="P39" s="4" t="s">
        <v>33</v>
      </c>
      <c r="Q39" s="4">
        <v>0</v>
      </c>
      <c r="R39" s="7">
        <v>44751</v>
      </c>
      <c r="S39" s="6">
        <v>44757</v>
      </c>
      <c r="T39" s="4" t="s">
        <v>34</v>
      </c>
      <c r="U39" s="4">
        <v>311</v>
      </c>
      <c r="V39" s="4">
        <v>0</v>
      </c>
      <c r="W39" s="4">
        <v>0</v>
      </c>
      <c r="X39" s="4" t="s">
        <v>240</v>
      </c>
      <c r="Y39" s="4" t="s">
        <v>241</v>
      </c>
    </row>
    <row r="40" s="4" customFormat="1" spans="1:25">
      <c r="A40" s="4" t="s">
        <v>242</v>
      </c>
      <c r="B40" s="4" t="s">
        <v>26</v>
      </c>
      <c r="C40" s="4" t="s">
        <v>27</v>
      </c>
      <c r="D40" s="4" t="s">
        <v>243</v>
      </c>
      <c r="E40" s="4" t="s">
        <v>244</v>
      </c>
      <c r="F40" s="6">
        <v>44751</v>
      </c>
      <c r="G40" s="6">
        <v>44754</v>
      </c>
      <c r="H40" s="4">
        <v>1</v>
      </c>
      <c r="I40" s="4">
        <v>3</v>
      </c>
      <c r="J40" s="4">
        <v>3</v>
      </c>
      <c r="K40" s="4" t="s">
        <v>30</v>
      </c>
      <c r="L40" s="4">
        <v>921</v>
      </c>
      <c r="M40" s="4">
        <v>921</v>
      </c>
      <c r="N40" s="4" t="s">
        <v>245</v>
      </c>
      <c r="O40" s="4" t="s">
        <v>32</v>
      </c>
      <c r="P40" s="4" t="s">
        <v>33</v>
      </c>
      <c r="Q40" s="4">
        <v>0</v>
      </c>
      <c r="R40" s="7">
        <v>44751</v>
      </c>
      <c r="S40" s="6">
        <v>44757</v>
      </c>
      <c r="T40" s="4" t="s">
        <v>34</v>
      </c>
      <c r="U40" s="4">
        <v>921</v>
      </c>
      <c r="V40" s="4">
        <v>0</v>
      </c>
      <c r="W40" s="4">
        <v>0</v>
      </c>
      <c r="X40" s="4" t="s">
        <v>246</v>
      </c>
      <c r="Y40" s="4" t="s">
        <v>247</v>
      </c>
    </row>
    <row r="41" s="4" customFormat="1" spans="1:25">
      <c r="A41" s="4" t="s">
        <v>248</v>
      </c>
      <c r="B41" s="4" t="s">
        <v>26</v>
      </c>
      <c r="C41" s="4" t="s">
        <v>27</v>
      </c>
      <c r="D41" s="4" t="s">
        <v>249</v>
      </c>
      <c r="E41" s="4" t="s">
        <v>250</v>
      </c>
      <c r="F41" s="6">
        <v>44751</v>
      </c>
      <c r="G41" s="6">
        <v>44754</v>
      </c>
      <c r="H41" s="4">
        <v>1</v>
      </c>
      <c r="I41" s="4">
        <v>3</v>
      </c>
      <c r="J41" s="4">
        <v>3</v>
      </c>
      <c r="K41" s="4" t="s">
        <v>30</v>
      </c>
      <c r="L41" s="4">
        <v>537</v>
      </c>
      <c r="M41" s="4">
        <v>537</v>
      </c>
      <c r="N41" s="4" t="s">
        <v>251</v>
      </c>
      <c r="O41" s="4" t="s">
        <v>32</v>
      </c>
      <c r="P41" s="4" t="s">
        <v>33</v>
      </c>
      <c r="Q41" s="4">
        <v>0</v>
      </c>
      <c r="R41" s="7">
        <v>44751</v>
      </c>
      <c r="S41" s="6">
        <v>44757</v>
      </c>
      <c r="T41" s="4" t="s">
        <v>34</v>
      </c>
      <c r="U41" s="4">
        <v>537</v>
      </c>
      <c r="V41" s="4">
        <v>0</v>
      </c>
      <c r="W41" s="4">
        <v>0</v>
      </c>
      <c r="X41" s="4" t="s">
        <v>252</v>
      </c>
      <c r="Y41" s="4" t="s">
        <v>253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44751</v>
      </c>
      <c r="G42" s="6">
        <v>44754</v>
      </c>
      <c r="H42" s="4">
        <v>1</v>
      </c>
      <c r="I42" s="4">
        <v>3</v>
      </c>
      <c r="J42" s="4">
        <v>3</v>
      </c>
      <c r="K42" s="4" t="s">
        <v>30</v>
      </c>
      <c r="L42" s="4">
        <v>921</v>
      </c>
      <c r="M42" s="4">
        <v>921</v>
      </c>
      <c r="N42" s="4" t="s">
        <v>255</v>
      </c>
      <c r="O42" s="4" t="s">
        <v>32</v>
      </c>
      <c r="P42" s="4" t="s">
        <v>33</v>
      </c>
      <c r="Q42" s="4">
        <v>0</v>
      </c>
      <c r="R42" s="7">
        <v>44751</v>
      </c>
      <c r="S42" s="6">
        <v>44757</v>
      </c>
      <c r="T42" s="4" t="s">
        <v>34</v>
      </c>
      <c r="U42" s="4">
        <v>921</v>
      </c>
      <c r="V42" s="4">
        <v>0</v>
      </c>
      <c r="W42" s="4">
        <v>0</v>
      </c>
      <c r="X42" s="4" t="s">
        <v>256</v>
      </c>
      <c r="Y42" s="4" t="s">
        <v>257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259</v>
      </c>
      <c r="E43" s="4" t="s">
        <v>260</v>
      </c>
      <c r="F43" s="6">
        <v>44751</v>
      </c>
      <c r="G43" s="6">
        <v>44754</v>
      </c>
      <c r="H43" s="4">
        <v>1</v>
      </c>
      <c r="I43" s="4">
        <v>3</v>
      </c>
      <c r="J43" s="4">
        <v>3</v>
      </c>
      <c r="K43" s="4" t="s">
        <v>30</v>
      </c>
      <c r="L43" s="4">
        <v>2054</v>
      </c>
      <c r="M43" s="4">
        <v>2054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44751</v>
      </c>
      <c r="S43" s="6">
        <v>44757</v>
      </c>
      <c r="T43" s="4" t="s">
        <v>34</v>
      </c>
      <c r="U43" s="4">
        <v>2054</v>
      </c>
      <c r="V43" s="4">
        <v>0</v>
      </c>
      <c r="W43" s="4">
        <v>0</v>
      </c>
      <c r="X43" s="4" t="s">
        <v>262</v>
      </c>
      <c r="Y43" s="4" t="s">
        <v>263</v>
      </c>
    </row>
    <row r="44" s="4" customFormat="1" spans="1:25">
      <c r="A44" s="4" t="s">
        <v>264</v>
      </c>
      <c r="B44" s="4" t="s">
        <v>26</v>
      </c>
      <c r="C44" s="4" t="s">
        <v>27</v>
      </c>
      <c r="D44" s="4" t="s">
        <v>265</v>
      </c>
      <c r="E44" s="4" t="s">
        <v>266</v>
      </c>
      <c r="F44" s="6">
        <v>44751</v>
      </c>
      <c r="G44" s="6">
        <v>44754</v>
      </c>
      <c r="H44" s="4">
        <v>1</v>
      </c>
      <c r="I44" s="4">
        <v>3</v>
      </c>
      <c r="J44" s="4">
        <v>3</v>
      </c>
      <c r="K44" s="4" t="s">
        <v>30</v>
      </c>
      <c r="L44" s="4">
        <v>2355</v>
      </c>
      <c r="M44" s="4">
        <v>2355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44751</v>
      </c>
      <c r="S44" s="6">
        <v>44757</v>
      </c>
      <c r="T44" s="4" t="s">
        <v>34</v>
      </c>
      <c r="U44" s="4">
        <v>2355</v>
      </c>
      <c r="V44" s="4">
        <v>0</v>
      </c>
      <c r="W44" s="4">
        <v>0</v>
      </c>
      <c r="X44" s="4" t="s">
        <v>268</v>
      </c>
      <c r="Y44" s="4" t="s">
        <v>269</v>
      </c>
    </row>
    <row r="45" s="4" customFormat="1" spans="1:25">
      <c r="A45" s="4" t="s">
        <v>270</v>
      </c>
      <c r="B45" s="4" t="s">
        <v>26</v>
      </c>
      <c r="C45" s="4" t="s">
        <v>27</v>
      </c>
      <c r="D45" s="4" t="s">
        <v>209</v>
      </c>
      <c r="E45" s="4" t="s">
        <v>271</v>
      </c>
      <c r="F45" s="6">
        <v>44753</v>
      </c>
      <c r="G45" s="6">
        <v>44754</v>
      </c>
      <c r="H45" s="4">
        <v>1</v>
      </c>
      <c r="I45" s="4">
        <v>1</v>
      </c>
      <c r="J45" s="4">
        <v>1</v>
      </c>
      <c r="K45" s="4" t="s">
        <v>30</v>
      </c>
      <c r="L45" s="4">
        <v>882</v>
      </c>
      <c r="M45" s="4">
        <v>882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44751</v>
      </c>
      <c r="S45" s="6">
        <v>44757</v>
      </c>
      <c r="T45" s="4" t="s">
        <v>34</v>
      </c>
      <c r="U45" s="4">
        <v>882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209</v>
      </c>
      <c r="E46" s="4" t="s">
        <v>276</v>
      </c>
      <c r="F46" s="6">
        <v>44752</v>
      </c>
      <c r="G46" s="6">
        <v>44754</v>
      </c>
      <c r="H46" s="4">
        <v>1</v>
      </c>
      <c r="I46" s="4">
        <v>2</v>
      </c>
      <c r="J46" s="4">
        <v>2</v>
      </c>
      <c r="K46" s="4" t="s">
        <v>30</v>
      </c>
      <c r="L46" s="4">
        <v>1820</v>
      </c>
      <c r="M46" s="4">
        <v>1820</v>
      </c>
      <c r="N46" s="4" t="s">
        <v>277</v>
      </c>
      <c r="O46" s="4" t="s">
        <v>32</v>
      </c>
      <c r="P46" s="4" t="s">
        <v>33</v>
      </c>
      <c r="Q46" s="4">
        <v>0</v>
      </c>
      <c r="R46" s="7">
        <v>44752</v>
      </c>
      <c r="S46" s="6">
        <v>44757</v>
      </c>
      <c r="T46" s="4" t="s">
        <v>34</v>
      </c>
      <c r="U46" s="4">
        <v>1820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6">
      <c r="A47" s="4" t="s">
        <v>280</v>
      </c>
      <c r="B47" s="4" t="s">
        <v>26</v>
      </c>
      <c r="C47" s="4" t="s">
        <v>27</v>
      </c>
      <c r="D47" s="4" t="s">
        <v>174</v>
      </c>
      <c r="E47" s="4" t="s">
        <v>281</v>
      </c>
      <c r="F47" s="6">
        <v>44753</v>
      </c>
      <c r="G47" s="6">
        <v>44754</v>
      </c>
      <c r="H47" s="4">
        <v>2</v>
      </c>
      <c r="I47" s="4">
        <v>1</v>
      </c>
      <c r="J47" s="4">
        <v>2</v>
      </c>
      <c r="K47" s="4" t="s">
        <v>30</v>
      </c>
      <c r="L47" s="4">
        <v>774</v>
      </c>
      <c r="M47" s="4">
        <v>774</v>
      </c>
      <c r="N47" s="4" t="s">
        <v>282</v>
      </c>
      <c r="O47" s="4" t="s">
        <v>32</v>
      </c>
      <c r="P47" s="4" t="s">
        <v>33</v>
      </c>
      <c r="Q47" s="4">
        <v>0</v>
      </c>
      <c r="R47" s="7">
        <v>44752</v>
      </c>
      <c r="S47" s="6">
        <v>44757</v>
      </c>
      <c r="T47" s="4" t="s">
        <v>34</v>
      </c>
      <c r="U47" s="4">
        <v>774</v>
      </c>
      <c r="V47" s="4">
        <v>0</v>
      </c>
      <c r="W47" s="4">
        <v>0</v>
      </c>
      <c r="X47" s="4" t="s">
        <v>283</v>
      </c>
      <c r="Y47" s="4">
        <v>41565</v>
      </c>
      <c r="Z47" s="4" t="s">
        <v>284</v>
      </c>
    </row>
    <row r="48" s="4" customFormat="1" spans="1:25">
      <c r="A48" s="4" t="s">
        <v>285</v>
      </c>
      <c r="B48" s="4" t="s">
        <v>26</v>
      </c>
      <c r="C48" s="4" t="s">
        <v>27</v>
      </c>
      <c r="D48" s="4" t="s">
        <v>243</v>
      </c>
      <c r="E48" s="4" t="s">
        <v>244</v>
      </c>
      <c r="F48" s="6">
        <v>44752</v>
      </c>
      <c r="G48" s="6">
        <v>44754</v>
      </c>
      <c r="H48" s="4">
        <v>1</v>
      </c>
      <c r="I48" s="4">
        <v>2</v>
      </c>
      <c r="J48" s="4">
        <v>2</v>
      </c>
      <c r="K48" s="4" t="s">
        <v>30</v>
      </c>
      <c r="L48" s="4">
        <v>614</v>
      </c>
      <c r="M48" s="4">
        <v>614</v>
      </c>
      <c r="N48" s="4" t="s">
        <v>286</v>
      </c>
      <c r="O48" s="4" t="s">
        <v>32</v>
      </c>
      <c r="P48" s="4" t="s">
        <v>33</v>
      </c>
      <c r="Q48" s="4">
        <v>0</v>
      </c>
      <c r="R48" s="7">
        <v>44752</v>
      </c>
      <c r="S48" s="6">
        <v>44757</v>
      </c>
      <c r="T48" s="4" t="s">
        <v>34</v>
      </c>
      <c r="U48" s="4">
        <v>614</v>
      </c>
      <c r="V48" s="4">
        <v>0</v>
      </c>
      <c r="W48" s="4">
        <v>0</v>
      </c>
      <c r="X48" s="4" t="s">
        <v>287</v>
      </c>
      <c r="Y48" s="4" t="s">
        <v>288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209</v>
      </c>
      <c r="E49" s="4" t="s">
        <v>271</v>
      </c>
      <c r="F49" s="6">
        <v>44753</v>
      </c>
      <c r="G49" s="6">
        <v>44754</v>
      </c>
      <c r="H49" s="4">
        <v>1</v>
      </c>
      <c r="I49" s="4">
        <v>1</v>
      </c>
      <c r="J49" s="4">
        <v>1</v>
      </c>
      <c r="K49" s="4" t="s">
        <v>30</v>
      </c>
      <c r="L49" s="4">
        <v>882</v>
      </c>
      <c r="M49" s="4">
        <v>882</v>
      </c>
      <c r="N49" s="4" t="s">
        <v>290</v>
      </c>
      <c r="O49" s="4" t="s">
        <v>32</v>
      </c>
      <c r="P49" s="4" t="s">
        <v>33</v>
      </c>
      <c r="Q49" s="4">
        <v>0</v>
      </c>
      <c r="R49" s="7">
        <v>44752</v>
      </c>
      <c r="S49" s="6">
        <v>44757</v>
      </c>
      <c r="T49" s="4" t="s">
        <v>34</v>
      </c>
      <c r="U49" s="4">
        <v>882</v>
      </c>
      <c r="V49" s="4">
        <v>0</v>
      </c>
      <c r="W49" s="4">
        <v>0</v>
      </c>
      <c r="X49" s="4" t="s">
        <v>291</v>
      </c>
      <c r="Y49" s="4" t="s">
        <v>292</v>
      </c>
    </row>
    <row r="50" s="4" customFormat="1" spans="1:25">
      <c r="A50" s="4" t="s">
        <v>293</v>
      </c>
      <c r="B50" s="4" t="s">
        <v>26</v>
      </c>
      <c r="C50" s="4" t="s">
        <v>27</v>
      </c>
      <c r="D50" s="4" t="s">
        <v>259</v>
      </c>
      <c r="E50" s="4" t="s">
        <v>294</v>
      </c>
      <c r="F50" s="6">
        <v>44752</v>
      </c>
      <c r="G50" s="6">
        <v>44754</v>
      </c>
      <c r="H50" s="4">
        <v>1</v>
      </c>
      <c r="I50" s="4">
        <v>2</v>
      </c>
      <c r="J50" s="4">
        <v>2</v>
      </c>
      <c r="K50" s="4" t="s">
        <v>30</v>
      </c>
      <c r="L50" s="4">
        <v>1062</v>
      </c>
      <c r="M50" s="4">
        <v>1062</v>
      </c>
      <c r="N50" s="4" t="s">
        <v>295</v>
      </c>
      <c r="O50" s="4" t="s">
        <v>32</v>
      </c>
      <c r="P50" s="4" t="s">
        <v>33</v>
      </c>
      <c r="Q50" s="4">
        <v>0</v>
      </c>
      <c r="R50" s="7">
        <v>44752</v>
      </c>
      <c r="S50" s="6">
        <v>44757</v>
      </c>
      <c r="T50" s="4" t="s">
        <v>34</v>
      </c>
      <c r="U50" s="4">
        <v>1062</v>
      </c>
      <c r="V50" s="4">
        <v>0</v>
      </c>
      <c r="W50" s="4">
        <v>0</v>
      </c>
      <c r="X50" s="4" t="s">
        <v>296</v>
      </c>
      <c r="Y50" s="4" t="s">
        <v>297</v>
      </c>
    </row>
    <row r="51" s="4" customFormat="1" spans="1:25">
      <c r="A51" s="4" t="s">
        <v>298</v>
      </c>
      <c r="B51" s="4" t="s">
        <v>26</v>
      </c>
      <c r="C51" s="4" t="s">
        <v>27</v>
      </c>
      <c r="D51" s="4" t="s">
        <v>299</v>
      </c>
      <c r="E51" s="4" t="s">
        <v>281</v>
      </c>
      <c r="F51" s="6">
        <v>44753</v>
      </c>
      <c r="G51" s="6">
        <v>44754</v>
      </c>
      <c r="H51" s="4">
        <v>1</v>
      </c>
      <c r="I51" s="4">
        <v>1</v>
      </c>
      <c r="J51" s="4">
        <v>1</v>
      </c>
      <c r="K51" s="4" t="s">
        <v>30</v>
      </c>
      <c r="L51" s="4">
        <v>424</v>
      </c>
      <c r="M51" s="4">
        <v>424</v>
      </c>
      <c r="N51" s="4" t="s">
        <v>300</v>
      </c>
      <c r="O51" s="4" t="s">
        <v>32</v>
      </c>
      <c r="P51" s="4" t="s">
        <v>33</v>
      </c>
      <c r="Q51" s="4">
        <v>0</v>
      </c>
      <c r="R51" s="7">
        <v>44752</v>
      </c>
      <c r="S51" s="6">
        <v>44757</v>
      </c>
      <c r="T51" s="4" t="s">
        <v>34</v>
      </c>
      <c r="U51" s="4">
        <v>424</v>
      </c>
      <c r="V51" s="4">
        <v>0</v>
      </c>
      <c r="W51" s="4">
        <v>0</v>
      </c>
      <c r="X51" s="4" t="s">
        <v>301</v>
      </c>
      <c r="Y51" s="4" t="s">
        <v>302</v>
      </c>
    </row>
    <row r="52" s="4" customFormat="1" spans="1:25">
      <c r="A52" s="4" t="s">
        <v>303</v>
      </c>
      <c r="B52" s="4" t="s">
        <v>26</v>
      </c>
      <c r="C52" s="4" t="s">
        <v>27</v>
      </c>
      <c r="D52" s="4" t="s">
        <v>304</v>
      </c>
      <c r="E52" s="4" t="s">
        <v>305</v>
      </c>
      <c r="F52" s="6">
        <v>44752</v>
      </c>
      <c r="G52" s="6">
        <v>44754</v>
      </c>
      <c r="H52" s="4">
        <v>1</v>
      </c>
      <c r="I52" s="4">
        <v>2</v>
      </c>
      <c r="J52" s="4">
        <v>2</v>
      </c>
      <c r="K52" s="4" t="s">
        <v>30</v>
      </c>
      <c r="L52" s="4">
        <v>1382</v>
      </c>
      <c r="M52" s="4">
        <v>1382</v>
      </c>
      <c r="N52" s="4" t="s">
        <v>306</v>
      </c>
      <c r="O52" s="4" t="s">
        <v>32</v>
      </c>
      <c r="P52" s="4" t="s">
        <v>33</v>
      </c>
      <c r="Q52" s="4">
        <v>0</v>
      </c>
      <c r="R52" s="7">
        <v>44752</v>
      </c>
      <c r="S52" s="6">
        <v>44757</v>
      </c>
      <c r="T52" s="4" t="s">
        <v>34</v>
      </c>
      <c r="U52" s="4">
        <v>1382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243</v>
      </c>
      <c r="E53" s="4" t="s">
        <v>244</v>
      </c>
      <c r="F53" s="6">
        <v>44753</v>
      </c>
      <c r="G53" s="6">
        <v>44754</v>
      </c>
      <c r="H53" s="4">
        <v>1</v>
      </c>
      <c r="I53" s="4">
        <v>1</v>
      </c>
      <c r="J53" s="4">
        <v>1</v>
      </c>
      <c r="K53" s="4" t="s">
        <v>30</v>
      </c>
      <c r="L53" s="4">
        <v>307</v>
      </c>
      <c r="M53" s="4">
        <v>307</v>
      </c>
      <c r="N53" s="4" t="s">
        <v>310</v>
      </c>
      <c r="O53" s="4" t="s">
        <v>32</v>
      </c>
      <c r="P53" s="4" t="s">
        <v>33</v>
      </c>
      <c r="Q53" s="4">
        <v>0</v>
      </c>
      <c r="R53" s="7">
        <v>44752</v>
      </c>
      <c r="S53" s="6">
        <v>44757</v>
      </c>
      <c r="T53" s="4" t="s">
        <v>34</v>
      </c>
      <c r="U53" s="4">
        <v>307</v>
      </c>
      <c r="V53" s="4">
        <v>0</v>
      </c>
      <c r="W53" s="4">
        <v>0</v>
      </c>
      <c r="X53" s="4" t="s">
        <v>311</v>
      </c>
      <c r="Y53" s="4" t="s">
        <v>312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314</v>
      </c>
      <c r="E54" s="4" t="s">
        <v>315</v>
      </c>
      <c r="F54" s="6">
        <v>44753</v>
      </c>
      <c r="G54" s="6">
        <v>44754</v>
      </c>
      <c r="H54" s="4">
        <v>1</v>
      </c>
      <c r="I54" s="4">
        <v>1</v>
      </c>
      <c r="J54" s="4">
        <v>1</v>
      </c>
      <c r="K54" s="4" t="s">
        <v>30</v>
      </c>
      <c r="L54" s="4">
        <v>280</v>
      </c>
      <c r="M54" s="4">
        <v>280</v>
      </c>
      <c r="N54" s="4" t="s">
        <v>316</v>
      </c>
      <c r="O54" s="4" t="s">
        <v>32</v>
      </c>
      <c r="P54" s="4" t="s">
        <v>33</v>
      </c>
      <c r="Q54" s="4">
        <v>0</v>
      </c>
      <c r="R54" s="7">
        <v>44752</v>
      </c>
      <c r="S54" s="6">
        <v>44757</v>
      </c>
      <c r="T54" s="4" t="s">
        <v>34</v>
      </c>
      <c r="U54" s="4">
        <v>280</v>
      </c>
      <c r="V54" s="4">
        <v>0</v>
      </c>
      <c r="W54" s="4">
        <v>0</v>
      </c>
      <c r="X54" s="4" t="s">
        <v>317</v>
      </c>
      <c r="Y54" s="4" t="s">
        <v>318</v>
      </c>
    </row>
    <row r="55" s="4" customFormat="1" spans="1:25">
      <c r="A55" s="4" t="s">
        <v>319</v>
      </c>
      <c r="B55" s="4" t="s">
        <v>26</v>
      </c>
      <c r="C55" s="4" t="s">
        <v>27</v>
      </c>
      <c r="D55" s="4" t="s">
        <v>320</v>
      </c>
      <c r="E55" s="4" t="s">
        <v>321</v>
      </c>
      <c r="F55" s="6">
        <v>44753</v>
      </c>
      <c r="G55" s="6">
        <v>44754</v>
      </c>
      <c r="H55" s="4">
        <v>1</v>
      </c>
      <c r="I55" s="4">
        <v>1</v>
      </c>
      <c r="J55" s="4">
        <v>1</v>
      </c>
      <c r="K55" s="4" t="s">
        <v>30</v>
      </c>
      <c r="L55" s="4">
        <v>194</v>
      </c>
      <c r="M55" s="4">
        <v>194</v>
      </c>
      <c r="N55" s="4" t="s">
        <v>322</v>
      </c>
      <c r="O55" s="4" t="s">
        <v>32</v>
      </c>
      <c r="P55" s="4" t="s">
        <v>33</v>
      </c>
      <c r="Q55" s="4">
        <v>0</v>
      </c>
      <c r="R55" s="7">
        <v>44752</v>
      </c>
      <c r="S55" s="6">
        <v>44757</v>
      </c>
      <c r="T55" s="4" t="s">
        <v>34</v>
      </c>
      <c r="U55" s="4">
        <v>194</v>
      </c>
      <c r="V55" s="4">
        <v>0</v>
      </c>
      <c r="W55" s="4">
        <v>0</v>
      </c>
      <c r="X55" s="4" t="s">
        <v>323</v>
      </c>
      <c r="Y55" s="4" t="s">
        <v>155</v>
      </c>
    </row>
    <row r="56" s="4" customFormat="1" spans="1:25">
      <c r="A56" s="4" t="s">
        <v>324</v>
      </c>
      <c r="B56" s="4" t="s">
        <v>26</v>
      </c>
      <c r="C56" s="4" t="s">
        <v>27</v>
      </c>
      <c r="D56" s="4" t="s">
        <v>325</v>
      </c>
      <c r="E56" s="4" t="s">
        <v>326</v>
      </c>
      <c r="F56" s="6">
        <v>44753</v>
      </c>
      <c r="G56" s="6">
        <v>44754</v>
      </c>
      <c r="H56" s="4">
        <v>1</v>
      </c>
      <c r="I56" s="4">
        <v>1</v>
      </c>
      <c r="J56" s="4">
        <v>1</v>
      </c>
      <c r="K56" s="4" t="s">
        <v>30</v>
      </c>
      <c r="L56" s="4">
        <v>400</v>
      </c>
      <c r="M56" s="4">
        <v>400</v>
      </c>
      <c r="N56" s="4" t="s">
        <v>327</v>
      </c>
      <c r="O56" s="4" t="s">
        <v>32</v>
      </c>
      <c r="P56" s="4" t="s">
        <v>33</v>
      </c>
      <c r="Q56" s="4">
        <v>0</v>
      </c>
      <c r="R56" s="7">
        <v>44753</v>
      </c>
      <c r="S56" s="6">
        <v>44757</v>
      </c>
      <c r="T56" s="4" t="s">
        <v>34</v>
      </c>
      <c r="U56" s="4">
        <v>400</v>
      </c>
      <c r="V56" s="4">
        <v>0</v>
      </c>
      <c r="W56" s="4">
        <v>0</v>
      </c>
      <c r="X56" s="4" t="s">
        <v>328</v>
      </c>
      <c r="Y56" s="4" t="s">
        <v>329</v>
      </c>
    </row>
    <row r="57" s="4" customFormat="1" spans="1:25">
      <c r="A57" s="4" t="s">
        <v>330</v>
      </c>
      <c r="B57" s="4" t="s">
        <v>26</v>
      </c>
      <c r="C57" s="4" t="s">
        <v>27</v>
      </c>
      <c r="D57" s="4" t="s">
        <v>191</v>
      </c>
      <c r="E57" s="4" t="s">
        <v>331</v>
      </c>
      <c r="F57" s="6">
        <v>44753</v>
      </c>
      <c r="G57" s="6">
        <v>44754</v>
      </c>
      <c r="H57" s="4">
        <v>1</v>
      </c>
      <c r="I57" s="4">
        <v>1</v>
      </c>
      <c r="J57" s="4">
        <v>1</v>
      </c>
      <c r="K57" s="4" t="s">
        <v>30</v>
      </c>
      <c r="L57" s="4">
        <v>500</v>
      </c>
      <c r="M57" s="4">
        <v>500</v>
      </c>
      <c r="N57" s="4" t="s">
        <v>332</v>
      </c>
      <c r="O57" s="4" t="s">
        <v>32</v>
      </c>
      <c r="P57" s="4" t="s">
        <v>33</v>
      </c>
      <c r="Q57" s="4">
        <v>0</v>
      </c>
      <c r="R57" s="7">
        <v>44753</v>
      </c>
      <c r="S57" s="6">
        <v>44757</v>
      </c>
      <c r="T57" s="4" t="s">
        <v>34</v>
      </c>
      <c r="U57" s="4">
        <v>500</v>
      </c>
      <c r="V57" s="4">
        <v>0</v>
      </c>
      <c r="W57" s="4">
        <v>0</v>
      </c>
      <c r="X57" s="4" t="s">
        <v>333</v>
      </c>
      <c r="Y57" s="4" t="s">
        <v>334</v>
      </c>
    </row>
    <row r="58" s="4" customFormat="1" spans="1:25">
      <c r="A58" s="4" t="s">
        <v>335</v>
      </c>
      <c r="B58" s="4" t="s">
        <v>26</v>
      </c>
      <c r="C58" s="4" t="s">
        <v>27</v>
      </c>
      <c r="D58" s="4" t="s">
        <v>174</v>
      </c>
      <c r="E58" s="4" t="s">
        <v>336</v>
      </c>
      <c r="F58" s="6">
        <v>44753</v>
      </c>
      <c r="G58" s="6">
        <v>44754</v>
      </c>
      <c r="H58" s="4">
        <v>1</v>
      </c>
      <c r="I58" s="4">
        <v>1</v>
      </c>
      <c r="J58" s="4">
        <v>1</v>
      </c>
      <c r="K58" s="4" t="s">
        <v>30</v>
      </c>
      <c r="L58" s="4">
        <v>345</v>
      </c>
      <c r="M58" s="4">
        <v>345</v>
      </c>
      <c r="N58" s="4" t="s">
        <v>282</v>
      </c>
      <c r="O58" s="4" t="s">
        <v>32</v>
      </c>
      <c r="P58" s="4" t="s">
        <v>33</v>
      </c>
      <c r="Q58" s="4">
        <v>0</v>
      </c>
      <c r="R58" s="7">
        <v>44753</v>
      </c>
      <c r="S58" s="6">
        <v>44757</v>
      </c>
      <c r="T58" s="4" t="s">
        <v>34</v>
      </c>
      <c r="U58" s="4">
        <v>345</v>
      </c>
      <c r="V58" s="4">
        <v>0</v>
      </c>
      <c r="W58" s="4">
        <v>0</v>
      </c>
      <c r="X58" s="4" t="s">
        <v>337</v>
      </c>
      <c r="Y58" s="4" t="s">
        <v>338</v>
      </c>
    </row>
    <row r="59" s="4" customFormat="1" spans="1:25">
      <c r="A59" s="4" t="s">
        <v>339</v>
      </c>
      <c r="B59" s="4" t="s">
        <v>26</v>
      </c>
      <c r="C59" s="4" t="s">
        <v>27</v>
      </c>
      <c r="D59" s="4" t="s">
        <v>95</v>
      </c>
      <c r="E59" s="4" t="s">
        <v>340</v>
      </c>
      <c r="F59" s="6">
        <v>44753</v>
      </c>
      <c r="G59" s="6">
        <v>44754</v>
      </c>
      <c r="H59" s="4">
        <v>2</v>
      </c>
      <c r="I59" s="4">
        <v>1</v>
      </c>
      <c r="J59" s="4">
        <v>2</v>
      </c>
      <c r="K59" s="4" t="s">
        <v>30</v>
      </c>
      <c r="L59" s="4">
        <v>1800</v>
      </c>
      <c r="M59" s="4">
        <v>1800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44753</v>
      </c>
      <c r="S59" s="6">
        <v>44757</v>
      </c>
      <c r="T59" s="4" t="s">
        <v>34</v>
      </c>
      <c r="U59" s="4">
        <v>1800</v>
      </c>
      <c r="V59" s="4">
        <v>0</v>
      </c>
      <c r="W59" s="4">
        <v>0</v>
      </c>
      <c r="X59" s="4" t="s">
        <v>342</v>
      </c>
      <c r="Y59" s="4" t="s">
        <v>155</v>
      </c>
    </row>
    <row r="60" s="4" customFormat="1" spans="1:25">
      <c r="A60" s="4" t="s">
        <v>343</v>
      </c>
      <c r="B60" s="4" t="s">
        <v>26</v>
      </c>
      <c r="C60" s="4" t="s">
        <v>27</v>
      </c>
      <c r="D60" s="4" t="s">
        <v>259</v>
      </c>
      <c r="E60" s="4" t="s">
        <v>294</v>
      </c>
      <c r="F60" s="6">
        <v>44753</v>
      </c>
      <c r="G60" s="6">
        <v>44754</v>
      </c>
      <c r="H60" s="4">
        <v>1</v>
      </c>
      <c r="I60" s="4">
        <v>1</v>
      </c>
      <c r="J60" s="4">
        <v>1</v>
      </c>
      <c r="K60" s="4" t="s">
        <v>30</v>
      </c>
      <c r="L60" s="4">
        <v>483</v>
      </c>
      <c r="M60" s="4">
        <v>483</v>
      </c>
      <c r="N60" s="4" t="s">
        <v>344</v>
      </c>
      <c r="O60" s="4" t="s">
        <v>32</v>
      </c>
      <c r="P60" s="4" t="s">
        <v>33</v>
      </c>
      <c r="Q60" s="4">
        <v>0</v>
      </c>
      <c r="R60" s="7">
        <v>44753</v>
      </c>
      <c r="S60" s="6">
        <v>44757</v>
      </c>
      <c r="T60" s="4" t="s">
        <v>34</v>
      </c>
      <c r="U60" s="4">
        <v>483</v>
      </c>
      <c r="V60" s="4">
        <v>0</v>
      </c>
      <c r="W60" s="4">
        <v>0</v>
      </c>
      <c r="X60" s="4" t="s">
        <v>345</v>
      </c>
      <c r="Y60" s="4" t="s">
        <v>346</v>
      </c>
    </row>
    <row r="61" s="4" customFormat="1" spans="1:25">
      <c r="A61" s="4" t="s">
        <v>347</v>
      </c>
      <c r="B61" s="4" t="s">
        <v>26</v>
      </c>
      <c r="C61" s="4" t="s">
        <v>27</v>
      </c>
      <c r="D61" s="4" t="s">
        <v>174</v>
      </c>
      <c r="E61" s="4" t="s">
        <v>281</v>
      </c>
      <c r="F61" s="6">
        <v>44753</v>
      </c>
      <c r="G61" s="6">
        <v>44754</v>
      </c>
      <c r="H61" s="4">
        <v>1</v>
      </c>
      <c r="I61" s="4">
        <v>1</v>
      </c>
      <c r="J61" s="4">
        <v>1</v>
      </c>
      <c r="K61" s="4" t="s">
        <v>30</v>
      </c>
      <c r="L61" s="4">
        <v>387</v>
      </c>
      <c r="M61" s="4">
        <v>387</v>
      </c>
      <c r="N61" s="4" t="s">
        <v>348</v>
      </c>
      <c r="O61" s="4" t="s">
        <v>32</v>
      </c>
      <c r="P61" s="4" t="s">
        <v>33</v>
      </c>
      <c r="Q61" s="4">
        <v>0</v>
      </c>
      <c r="R61" s="7">
        <v>44753</v>
      </c>
      <c r="S61" s="6">
        <v>44757</v>
      </c>
      <c r="T61" s="4" t="s">
        <v>34</v>
      </c>
      <c r="U61" s="4">
        <v>387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5">
      <c r="A62" s="4" t="s">
        <v>351</v>
      </c>
      <c r="B62" s="4" t="s">
        <v>26</v>
      </c>
      <c r="C62" s="4" t="s">
        <v>27</v>
      </c>
      <c r="D62" s="4" t="s">
        <v>352</v>
      </c>
      <c r="E62" s="4" t="s">
        <v>353</v>
      </c>
      <c r="F62" s="6">
        <v>44753</v>
      </c>
      <c r="G62" s="6">
        <v>44754</v>
      </c>
      <c r="H62" s="4">
        <v>1</v>
      </c>
      <c r="I62" s="4">
        <v>1</v>
      </c>
      <c r="J62" s="4">
        <v>1</v>
      </c>
      <c r="K62" s="4" t="s">
        <v>30</v>
      </c>
      <c r="L62" s="4">
        <v>228</v>
      </c>
      <c r="M62" s="4">
        <v>228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44753</v>
      </c>
      <c r="S62" s="6">
        <v>44757</v>
      </c>
      <c r="T62" s="4" t="s">
        <v>34</v>
      </c>
      <c r="U62" s="4">
        <v>228</v>
      </c>
      <c r="V62" s="4">
        <v>0</v>
      </c>
      <c r="W62" s="4">
        <v>0</v>
      </c>
      <c r="X62" s="4" t="s">
        <v>355</v>
      </c>
      <c r="Y62" s="4" t="s">
        <v>356</v>
      </c>
    </row>
    <row r="63" s="4" customFormat="1" spans="1:25">
      <c r="A63" s="4" t="s">
        <v>357</v>
      </c>
      <c r="B63" s="4" t="s">
        <v>26</v>
      </c>
      <c r="C63" s="4" t="s">
        <v>27</v>
      </c>
      <c r="D63" s="4" t="s">
        <v>95</v>
      </c>
      <c r="E63" s="4" t="s">
        <v>358</v>
      </c>
      <c r="F63" s="6">
        <v>44753</v>
      </c>
      <c r="G63" s="6">
        <v>44754</v>
      </c>
      <c r="H63" s="4">
        <v>1</v>
      </c>
      <c r="I63" s="4">
        <v>1</v>
      </c>
      <c r="J63" s="4">
        <v>1</v>
      </c>
      <c r="K63" s="4" t="s">
        <v>30</v>
      </c>
      <c r="L63" s="4">
        <v>900</v>
      </c>
      <c r="M63" s="4">
        <v>900</v>
      </c>
      <c r="N63" s="4" t="s">
        <v>359</v>
      </c>
      <c r="O63" s="4" t="s">
        <v>32</v>
      </c>
      <c r="P63" s="4" t="s">
        <v>33</v>
      </c>
      <c r="Q63" s="4">
        <v>0</v>
      </c>
      <c r="R63" s="7">
        <v>44753</v>
      </c>
      <c r="S63" s="6">
        <v>44757</v>
      </c>
      <c r="T63" s="4" t="s">
        <v>34</v>
      </c>
      <c r="U63" s="4">
        <v>900</v>
      </c>
      <c r="V63" s="4">
        <v>0</v>
      </c>
      <c r="W63" s="4">
        <v>0</v>
      </c>
      <c r="X63" s="4" t="s">
        <v>155</v>
      </c>
      <c r="Y63" s="4" t="s">
        <v>155</v>
      </c>
    </row>
    <row r="64" s="4" customFormat="1" spans="1:25">
      <c r="A64" s="4" t="s">
        <v>357</v>
      </c>
      <c r="B64" s="4" t="s">
        <v>26</v>
      </c>
      <c r="C64" s="4" t="s">
        <v>189</v>
      </c>
      <c r="D64" s="4" t="s">
        <v>95</v>
      </c>
      <c r="E64" s="4" t="s">
        <v>358</v>
      </c>
      <c r="F64" s="6">
        <v>44753</v>
      </c>
      <c r="G64" s="6">
        <v>44754</v>
      </c>
      <c r="H64" s="4">
        <v>1</v>
      </c>
      <c r="I64" s="4">
        <v>1</v>
      </c>
      <c r="J64" s="4">
        <v>1</v>
      </c>
      <c r="K64" s="4" t="s">
        <v>30</v>
      </c>
      <c r="L64" s="4">
        <v>-900</v>
      </c>
      <c r="M64" s="4">
        <v>-900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44753</v>
      </c>
      <c r="S64" s="6">
        <v>44757</v>
      </c>
      <c r="T64" s="4" t="s">
        <v>34</v>
      </c>
      <c r="U64" s="4">
        <v>-900</v>
      </c>
      <c r="V64" s="4">
        <v>0</v>
      </c>
      <c r="W64" s="4">
        <v>0</v>
      </c>
      <c r="X64" s="4" t="s">
        <v>155</v>
      </c>
      <c r="Y64" s="4" t="s">
        <v>155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259</v>
      </c>
      <c r="E65" s="4" t="s">
        <v>294</v>
      </c>
      <c r="F65" s="6">
        <v>44753</v>
      </c>
      <c r="G65" s="6">
        <v>44754</v>
      </c>
      <c r="H65" s="4">
        <v>1</v>
      </c>
      <c r="I65" s="4">
        <v>1</v>
      </c>
      <c r="J65" s="4">
        <v>1</v>
      </c>
      <c r="K65" s="4" t="s">
        <v>30</v>
      </c>
      <c r="L65" s="4">
        <v>483</v>
      </c>
      <c r="M65" s="4">
        <v>483</v>
      </c>
      <c r="N65" s="4" t="s">
        <v>361</v>
      </c>
      <c r="O65" s="4" t="s">
        <v>32</v>
      </c>
      <c r="P65" s="4" t="s">
        <v>33</v>
      </c>
      <c r="Q65" s="4">
        <v>0</v>
      </c>
      <c r="R65" s="7">
        <v>44753</v>
      </c>
      <c r="S65" s="6">
        <v>44757</v>
      </c>
      <c r="T65" s="4" t="s">
        <v>34</v>
      </c>
      <c r="U65" s="4">
        <v>483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191</v>
      </c>
      <c r="E66" s="4" t="s">
        <v>365</v>
      </c>
      <c r="F66" s="6">
        <v>44753</v>
      </c>
      <c r="G66" s="6">
        <v>44754</v>
      </c>
      <c r="H66" s="4">
        <v>1</v>
      </c>
      <c r="I66" s="4">
        <v>1</v>
      </c>
      <c r="J66" s="4">
        <v>1</v>
      </c>
      <c r="K66" s="4" t="s">
        <v>30</v>
      </c>
      <c r="L66" s="4">
        <v>500</v>
      </c>
      <c r="M66" s="4">
        <v>500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44753</v>
      </c>
      <c r="S66" s="6">
        <v>44757</v>
      </c>
      <c r="T66" s="4" t="s">
        <v>34</v>
      </c>
      <c r="U66" s="4">
        <v>500</v>
      </c>
      <c r="V66" s="4">
        <v>0</v>
      </c>
      <c r="W66" s="4">
        <v>0</v>
      </c>
      <c r="X66" s="4" t="s">
        <v>367</v>
      </c>
      <c r="Y66" s="4" t="s">
        <v>368</v>
      </c>
    </row>
    <row r="67" s="4" customFormat="1" spans="1:25">
      <c r="A67" s="4" t="s">
        <v>339</v>
      </c>
      <c r="B67" s="4" t="s">
        <v>26</v>
      </c>
      <c r="C67" s="4" t="s">
        <v>189</v>
      </c>
      <c r="D67" s="4" t="s">
        <v>95</v>
      </c>
      <c r="E67" s="4" t="s">
        <v>340</v>
      </c>
      <c r="F67" s="6">
        <v>44753</v>
      </c>
      <c r="G67" s="6">
        <v>44754</v>
      </c>
      <c r="H67" s="4">
        <v>2</v>
      </c>
      <c r="I67" s="4">
        <v>1</v>
      </c>
      <c r="J67" s="4">
        <v>2</v>
      </c>
      <c r="K67" s="4" t="s">
        <v>30</v>
      </c>
      <c r="L67" s="4">
        <v>-1800</v>
      </c>
      <c r="M67" s="4">
        <v>-1800</v>
      </c>
      <c r="N67" s="4" t="s">
        <v>341</v>
      </c>
      <c r="O67" s="4" t="s">
        <v>32</v>
      </c>
      <c r="P67" s="4" t="s">
        <v>33</v>
      </c>
      <c r="Q67" s="4">
        <v>0</v>
      </c>
      <c r="R67" s="7">
        <v>44753</v>
      </c>
      <c r="S67" s="6">
        <v>44757</v>
      </c>
      <c r="T67" s="4" t="s">
        <v>34</v>
      </c>
      <c r="U67" s="4">
        <v>-1800</v>
      </c>
      <c r="V67" s="4">
        <v>0</v>
      </c>
      <c r="W67" s="4">
        <v>0</v>
      </c>
      <c r="X67" s="4" t="s">
        <v>342</v>
      </c>
      <c r="Y67" s="4" t="s">
        <v>155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44753</v>
      </c>
      <c r="G68" s="6">
        <v>44754</v>
      </c>
      <c r="H68" s="4">
        <v>1</v>
      </c>
      <c r="I68" s="4">
        <v>1</v>
      </c>
      <c r="J68" s="4">
        <v>1</v>
      </c>
      <c r="K68" s="4" t="s">
        <v>30</v>
      </c>
      <c r="L68" s="4">
        <v>360</v>
      </c>
      <c r="M68" s="4">
        <v>360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44753</v>
      </c>
      <c r="S68" s="6">
        <v>44757</v>
      </c>
      <c r="T68" s="4" t="s">
        <v>34</v>
      </c>
      <c r="U68" s="4">
        <v>360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376</v>
      </c>
      <c r="E69" s="4" t="s">
        <v>377</v>
      </c>
      <c r="F69" s="6">
        <v>44753</v>
      </c>
      <c r="G69" s="6">
        <v>44754</v>
      </c>
      <c r="H69" s="4">
        <v>1</v>
      </c>
      <c r="I69" s="4">
        <v>1</v>
      </c>
      <c r="J69" s="4">
        <v>1</v>
      </c>
      <c r="K69" s="4" t="s">
        <v>30</v>
      </c>
      <c r="L69" s="4">
        <v>452</v>
      </c>
      <c r="M69" s="4">
        <v>452</v>
      </c>
      <c r="N69" s="4" t="s">
        <v>378</v>
      </c>
      <c r="O69" s="4" t="s">
        <v>32</v>
      </c>
      <c r="P69" s="4" t="s">
        <v>33</v>
      </c>
      <c r="Q69" s="4">
        <v>0</v>
      </c>
      <c r="R69" s="7">
        <v>44753</v>
      </c>
      <c r="S69" s="6">
        <v>44757</v>
      </c>
      <c r="T69" s="4" t="s">
        <v>34</v>
      </c>
      <c r="U69" s="4">
        <v>452</v>
      </c>
      <c r="V69" s="4">
        <v>0</v>
      </c>
      <c r="W69" s="4">
        <v>0</v>
      </c>
      <c r="X69" s="4" t="s">
        <v>379</v>
      </c>
      <c r="Y69" s="4" t="s">
        <v>380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5"/>
  <sheetViews>
    <sheetView tabSelected="1" topLeftCell="A49" workbookViewId="0">
      <selection activeCell="A73" sqref="A73:A7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381</v>
      </c>
    </row>
    <row r="2" s="4" customFormat="1" spans="1:9">
      <c r="A2" s="5">
        <v>17921054574</v>
      </c>
      <c r="B2" s="6">
        <v>44750</v>
      </c>
      <c r="C2" s="6">
        <v>44754</v>
      </c>
      <c r="D2" s="4">
        <v>1880</v>
      </c>
      <c r="E2" s="4" t="str">
        <f>VLOOKUP(A2,HOP!A:L,12,0)</f>
        <v>1880.00</v>
      </c>
      <c r="F2" s="4" t="str">
        <f>VLOOKUP(A2,HOP!A:C,3,0)</f>
        <v>2547424</v>
      </c>
      <c r="G2" s="4">
        <f>D2-E2</f>
        <v>0</v>
      </c>
      <c r="H2" s="4" t="str">
        <f>$H$1&amp;F2</f>
        <v>，2547424</v>
      </c>
      <c r="I2" s="4" t="str">
        <f>VLOOKUP(A2,HOP!A:U,21,0)</f>
        <v>直采</v>
      </c>
    </row>
    <row r="3" s="4" customFormat="1" spans="1:9">
      <c r="A3" s="5">
        <v>17977719587</v>
      </c>
      <c r="B3" s="6">
        <v>44753</v>
      </c>
      <c r="C3" s="6">
        <v>44754</v>
      </c>
      <c r="D3" s="4">
        <v>381</v>
      </c>
      <c r="E3" s="4" t="str">
        <f>VLOOKUP(A3,HOP!A:L,12,0)</f>
        <v>381.00</v>
      </c>
      <c r="F3" s="4" t="str">
        <f>VLOOKUP(A3,HOP!A:C,3,0)</f>
        <v>2560945</v>
      </c>
      <c r="G3" s="4">
        <f t="shared" ref="G3:G34" si="0">D3-E3</f>
        <v>0</v>
      </c>
      <c r="H3" s="4" t="str">
        <f t="shared" ref="H3:H34" si="1">$H$1&amp;F3</f>
        <v>，2560945</v>
      </c>
      <c r="I3" s="4" t="str">
        <f>VLOOKUP(A3,HOP!A:U,21,0)</f>
        <v>直采</v>
      </c>
    </row>
    <row r="4" s="4" customFormat="1" spans="1:9">
      <c r="A4" s="5">
        <v>17981578722</v>
      </c>
      <c r="B4" s="6">
        <v>44753</v>
      </c>
      <c r="C4" s="6">
        <v>44754</v>
      </c>
      <c r="D4" s="4">
        <v>258</v>
      </c>
      <c r="E4" s="4" t="str">
        <f>VLOOKUP(A4,HOP!A:L,12,0)</f>
        <v>258.00</v>
      </c>
      <c r="F4" s="4" t="str">
        <f>VLOOKUP(A4,HOP!A:C,3,0)</f>
        <v>2561716</v>
      </c>
      <c r="G4" s="4">
        <f t="shared" si="0"/>
        <v>0</v>
      </c>
      <c r="H4" s="4" t="str">
        <f t="shared" si="1"/>
        <v>，2561716</v>
      </c>
      <c r="I4" s="4" t="str">
        <f>VLOOKUP(A4,HOP!A:U,21,0)</f>
        <v>直采</v>
      </c>
    </row>
    <row r="5" s="4" customFormat="1" spans="1:9">
      <c r="A5" s="5">
        <v>18013693007</v>
      </c>
      <c r="B5" s="6">
        <v>44751</v>
      </c>
      <c r="C5" s="6">
        <v>44754</v>
      </c>
      <c r="D5" s="4">
        <v>1767</v>
      </c>
      <c r="E5" s="4" t="str">
        <f>VLOOKUP(A5,HOP!A:L,12,0)</f>
        <v>1767.00</v>
      </c>
      <c r="F5" s="4" t="str">
        <f>VLOOKUP(A5,HOP!A:C,3,0)</f>
        <v>2567256</v>
      </c>
      <c r="G5" s="4">
        <f t="shared" si="0"/>
        <v>0</v>
      </c>
      <c r="H5" s="4" t="str">
        <f t="shared" si="1"/>
        <v>，2567256</v>
      </c>
      <c r="I5" s="4" t="str">
        <f>VLOOKUP(A5,HOP!A:U,21,0)</f>
        <v>直采</v>
      </c>
    </row>
    <row r="6" s="4" customFormat="1" spans="1:9">
      <c r="A6" s="5">
        <v>18044491641</v>
      </c>
      <c r="B6" s="6">
        <v>44750</v>
      </c>
      <c r="C6" s="6">
        <v>44754</v>
      </c>
      <c r="D6" s="4">
        <v>4304</v>
      </c>
      <c r="E6" s="4" t="str">
        <f>VLOOKUP(A6,HOP!A:L,12,0)</f>
        <v>4304.00</v>
      </c>
      <c r="F6" s="4" t="str">
        <f>VLOOKUP(A6,HOP!A:C,3,0)</f>
        <v>2575234</v>
      </c>
      <c r="G6" s="4">
        <f t="shared" si="0"/>
        <v>0</v>
      </c>
      <c r="H6" s="4" t="str">
        <f t="shared" si="1"/>
        <v>，2575234</v>
      </c>
      <c r="I6" s="4" t="str">
        <f>VLOOKUP(A6,HOP!A:U,21,0)</f>
        <v>直采</v>
      </c>
    </row>
    <row r="7" s="4" customFormat="1" spans="1:9">
      <c r="A7" s="5">
        <v>18063062453</v>
      </c>
      <c r="B7" s="6">
        <v>44749</v>
      </c>
      <c r="C7" s="6">
        <v>44754</v>
      </c>
      <c r="D7" s="4">
        <v>5640</v>
      </c>
      <c r="E7" s="4" t="str">
        <f>VLOOKUP(A7,HOP!A:L,12,0)</f>
        <v>5640.00</v>
      </c>
      <c r="F7" s="4" t="str">
        <f>VLOOKUP(A7,HOP!A:C,3,0)</f>
        <v>2578882</v>
      </c>
      <c r="G7" s="4">
        <f t="shared" si="0"/>
        <v>0</v>
      </c>
      <c r="H7" s="4" t="str">
        <f t="shared" si="1"/>
        <v>，2578882</v>
      </c>
      <c r="I7" s="4" t="str">
        <f>VLOOKUP(A7,HOP!A:U,21,0)</f>
        <v>直采</v>
      </c>
    </row>
    <row r="8" s="4" customFormat="1" spans="1:9">
      <c r="A8" s="5">
        <v>18092955638</v>
      </c>
      <c r="B8" s="6">
        <v>44751</v>
      </c>
      <c r="C8" s="6">
        <v>44754</v>
      </c>
      <c r="D8" s="4">
        <v>1218</v>
      </c>
      <c r="E8" s="4" t="str">
        <f>VLOOKUP(A8,HOP!A:L,12,0)</f>
        <v>1218.00</v>
      </c>
      <c r="F8" s="4" t="str">
        <f>VLOOKUP(A8,HOP!A:C,3,0)</f>
        <v>2586054</v>
      </c>
      <c r="G8" s="4">
        <f t="shared" si="0"/>
        <v>0</v>
      </c>
      <c r="H8" s="4" t="str">
        <f t="shared" si="1"/>
        <v>，2586054</v>
      </c>
      <c r="I8" s="4" t="str">
        <f>VLOOKUP(A8,HOP!A:U,21,0)</f>
        <v>直采</v>
      </c>
    </row>
    <row r="9" s="4" customFormat="1" spans="1:9">
      <c r="A9" s="5">
        <v>18118316387</v>
      </c>
      <c r="B9" s="6">
        <v>44751</v>
      </c>
      <c r="C9" s="6">
        <v>44754</v>
      </c>
      <c r="D9" s="4">
        <v>2388</v>
      </c>
      <c r="E9" s="4" t="str">
        <f>VLOOKUP(A9,HOP!A:L,12,0)</f>
        <v>2388.00</v>
      </c>
      <c r="F9" s="4" t="str">
        <f>VLOOKUP(A9,HOP!A:C,3,0)</f>
        <v>2590223</v>
      </c>
      <c r="G9" s="4">
        <f t="shared" si="0"/>
        <v>0</v>
      </c>
      <c r="H9" s="4" t="str">
        <f t="shared" si="1"/>
        <v>，2590223</v>
      </c>
      <c r="I9" s="4" t="str">
        <f>VLOOKUP(A9,HOP!A:U,21,0)</f>
        <v>直采</v>
      </c>
    </row>
    <row r="10" s="4" customFormat="1" spans="1:9">
      <c r="A10" s="5">
        <v>18118334688</v>
      </c>
      <c r="B10" s="6">
        <v>44751</v>
      </c>
      <c r="C10" s="6">
        <v>44754</v>
      </c>
      <c r="D10" s="4">
        <v>2388</v>
      </c>
      <c r="E10" s="4" t="str">
        <f>VLOOKUP(A10,HOP!A:L,12,0)</f>
        <v>2388.00</v>
      </c>
      <c r="F10" s="4" t="str">
        <f>VLOOKUP(A10,HOP!A:C,3,0)</f>
        <v>2590224</v>
      </c>
      <c r="G10" s="4">
        <f t="shared" si="0"/>
        <v>0</v>
      </c>
      <c r="H10" s="4" t="str">
        <f t="shared" si="1"/>
        <v>，2590224</v>
      </c>
      <c r="I10" s="4" t="str">
        <f>VLOOKUP(A10,HOP!A:U,21,0)</f>
        <v>直采</v>
      </c>
    </row>
    <row r="11" s="4" customFormat="1" spans="1:9">
      <c r="A11" s="5">
        <v>18136885834</v>
      </c>
      <c r="B11" s="6">
        <v>44751</v>
      </c>
      <c r="C11" s="6">
        <v>44754</v>
      </c>
      <c r="D11" s="4">
        <v>1218</v>
      </c>
      <c r="E11" s="4" t="str">
        <f>VLOOKUP(A11,HOP!A:L,12,0)</f>
        <v>1218.00</v>
      </c>
      <c r="F11" s="4" t="str">
        <f>VLOOKUP(A11,HOP!A:C,3,0)</f>
        <v>2593740</v>
      </c>
      <c r="G11" s="4">
        <f t="shared" si="0"/>
        <v>0</v>
      </c>
      <c r="H11" s="4" t="str">
        <f t="shared" si="1"/>
        <v>，2593740</v>
      </c>
      <c r="I11" s="4" t="str">
        <f>VLOOKUP(A11,HOP!A:U,21,0)</f>
        <v>直采</v>
      </c>
    </row>
    <row r="12" s="4" customFormat="1" spans="1:9">
      <c r="A12" s="5">
        <v>18142524152</v>
      </c>
      <c r="B12" s="6">
        <v>44752</v>
      </c>
      <c r="C12" s="6">
        <v>44754</v>
      </c>
      <c r="D12" s="4">
        <v>1002</v>
      </c>
      <c r="E12" s="4" t="str">
        <f>VLOOKUP(A12,HOP!A:L,12,0)</f>
        <v>1002.00</v>
      </c>
      <c r="F12" s="4" t="str">
        <f>VLOOKUP(A12,HOP!A:C,3,0)</f>
        <v>2594555</v>
      </c>
      <c r="G12" s="4">
        <f t="shared" si="0"/>
        <v>0</v>
      </c>
      <c r="H12" s="4" t="str">
        <f t="shared" si="1"/>
        <v>，2594555</v>
      </c>
      <c r="I12" s="4" t="str">
        <f>VLOOKUP(A12,HOP!A:U,21,0)</f>
        <v>直采</v>
      </c>
    </row>
    <row r="13" s="4" customFormat="1" spans="1:9">
      <c r="A13" s="5">
        <v>18163447204</v>
      </c>
      <c r="B13" s="6">
        <v>44751</v>
      </c>
      <c r="C13" s="6">
        <v>44754</v>
      </c>
      <c r="D13" s="4">
        <v>2160</v>
      </c>
      <c r="E13" s="4" t="str">
        <f>VLOOKUP(A13,HOP!A:L,12,0)</f>
        <v>2160.00</v>
      </c>
      <c r="F13" s="4" t="str">
        <f>VLOOKUP(A13,HOP!A:C,3,0)</f>
        <v>2597542</v>
      </c>
      <c r="G13" s="4">
        <f t="shared" si="0"/>
        <v>0</v>
      </c>
      <c r="H13" s="4" t="str">
        <f t="shared" si="1"/>
        <v>，2597542</v>
      </c>
      <c r="I13" s="4" t="str">
        <f>VLOOKUP(A13,HOP!A:U,21,0)</f>
        <v>直采</v>
      </c>
    </row>
    <row r="14" s="4" customFormat="1" spans="1:9">
      <c r="A14" s="5">
        <v>18164253089</v>
      </c>
      <c r="B14" s="6">
        <v>44750</v>
      </c>
      <c r="C14" s="6">
        <v>44754</v>
      </c>
      <c r="D14" s="4">
        <v>3376</v>
      </c>
      <c r="E14" s="4" t="str">
        <f>VLOOKUP(A14,HOP!A:L,12,0)</f>
        <v>3376.00</v>
      </c>
      <c r="F14" s="4" t="str">
        <f>VLOOKUP(A14,HOP!A:C,3,0)</f>
        <v>2597675</v>
      </c>
      <c r="G14" s="4">
        <f t="shared" si="0"/>
        <v>0</v>
      </c>
      <c r="H14" s="4" t="str">
        <f t="shared" si="1"/>
        <v>，2597675</v>
      </c>
      <c r="I14" s="4" t="str">
        <f>VLOOKUP(A14,HOP!A:U,21,0)</f>
        <v>直采</v>
      </c>
    </row>
    <row r="15" s="4" customFormat="1" spans="1:9">
      <c r="A15" s="5">
        <v>18177194396</v>
      </c>
      <c r="B15" s="6">
        <v>44752</v>
      </c>
      <c r="C15" s="6">
        <v>44754</v>
      </c>
      <c r="D15" s="4">
        <v>2218</v>
      </c>
      <c r="E15" s="4" t="str">
        <f>VLOOKUP(A15,HOP!A:L,12,0)</f>
        <v>2218.00</v>
      </c>
      <c r="F15" s="4" t="str">
        <f>VLOOKUP(A15,HOP!A:C,3,0)</f>
        <v>2599196</v>
      </c>
      <c r="G15" s="4">
        <f t="shared" si="0"/>
        <v>0</v>
      </c>
      <c r="H15" s="4" t="str">
        <f t="shared" si="1"/>
        <v>，2599196</v>
      </c>
      <c r="I15" s="4" t="str">
        <f>VLOOKUP(A15,HOP!A:U,21,0)</f>
        <v>直采</v>
      </c>
    </row>
    <row r="16" s="4" customFormat="1" spans="1:9">
      <c r="A16" s="5">
        <v>18187764067</v>
      </c>
      <c r="B16" s="6">
        <v>44753</v>
      </c>
      <c r="C16" s="6">
        <v>44754</v>
      </c>
      <c r="D16" s="4">
        <v>3750</v>
      </c>
      <c r="E16" s="4" t="str">
        <f>VLOOKUP(A16,HOP!A:L,12,0)</f>
        <v>3750.00</v>
      </c>
      <c r="F16" s="4" t="str">
        <f>VLOOKUP(A16,HOP!A:C,3,0)</f>
        <v>2600663</v>
      </c>
      <c r="G16" s="4">
        <f t="shared" si="0"/>
        <v>0</v>
      </c>
      <c r="H16" s="4" t="str">
        <f t="shared" si="1"/>
        <v>，2600663</v>
      </c>
      <c r="I16" s="4" t="str">
        <f>VLOOKUP(A16,HOP!A:U,21,0)</f>
        <v>直采</v>
      </c>
    </row>
    <row r="17" s="4" customFormat="1" spans="1:9">
      <c r="A17" s="5">
        <v>18197422551</v>
      </c>
      <c r="B17" s="6">
        <v>44753</v>
      </c>
      <c r="C17" s="6">
        <v>44754</v>
      </c>
      <c r="D17" s="4">
        <v>3720</v>
      </c>
      <c r="E17" s="4" t="str">
        <f>VLOOKUP(A17,HOP!A:L,12,0)</f>
        <v>3720.00</v>
      </c>
      <c r="F17" s="4" t="str">
        <f>VLOOKUP(A17,HOP!A:C,3,0)</f>
        <v>2601732</v>
      </c>
      <c r="G17" s="4">
        <f t="shared" si="0"/>
        <v>0</v>
      </c>
      <c r="H17" s="4" t="str">
        <f t="shared" si="1"/>
        <v>，2601732</v>
      </c>
      <c r="I17" s="4" t="str">
        <f>VLOOKUP(A17,HOP!A:U,21,0)</f>
        <v>直采</v>
      </c>
    </row>
    <row r="18" s="4" customFormat="1" spans="1:9">
      <c r="A18" s="5">
        <v>18205054093</v>
      </c>
      <c r="B18" s="6">
        <v>44751</v>
      </c>
      <c r="C18" s="6">
        <v>44754</v>
      </c>
      <c r="D18" s="4">
        <v>1218</v>
      </c>
      <c r="E18" s="4" t="str">
        <f>VLOOKUP(A18,HOP!A:L,12,0)</f>
        <v>1218.00</v>
      </c>
      <c r="F18" s="4" t="str">
        <f>VLOOKUP(A18,HOP!A:C,3,0)</f>
        <v>2602920</v>
      </c>
      <c r="G18" s="4">
        <f t="shared" si="0"/>
        <v>0</v>
      </c>
      <c r="H18" s="4" t="str">
        <f t="shared" si="1"/>
        <v>，2602920</v>
      </c>
      <c r="I18" s="4" t="str">
        <f>VLOOKUP(A18,HOP!A:U,21,0)</f>
        <v>直采</v>
      </c>
    </row>
    <row r="19" s="4" customFormat="1" spans="1:9">
      <c r="A19" s="5">
        <v>18208582634</v>
      </c>
      <c r="B19" s="6">
        <v>44752</v>
      </c>
      <c r="C19" s="6">
        <v>44754</v>
      </c>
      <c r="D19" s="4">
        <v>796</v>
      </c>
      <c r="E19" s="4" t="str">
        <f>VLOOKUP(A19,HOP!A:L,12,0)</f>
        <v>796.00</v>
      </c>
      <c r="F19" s="4" t="str">
        <f>VLOOKUP(A19,HOP!A:C,3,0)</f>
        <v>2603121</v>
      </c>
      <c r="G19" s="4">
        <f t="shared" si="0"/>
        <v>0</v>
      </c>
      <c r="H19" s="4" t="str">
        <f t="shared" si="1"/>
        <v>，2603121</v>
      </c>
      <c r="I19" s="4" t="str">
        <f>VLOOKUP(A19,HOP!A:U,21,0)</f>
        <v>直采</v>
      </c>
    </row>
    <row r="20" s="4" customFormat="1" spans="1:9">
      <c r="A20" s="5">
        <v>18219739277</v>
      </c>
      <c r="B20" s="6">
        <v>44751</v>
      </c>
      <c r="C20" s="6">
        <v>44754</v>
      </c>
      <c r="D20" s="4">
        <v>2436</v>
      </c>
      <c r="E20" s="4" t="str">
        <f>VLOOKUP(A20,HOP!A:L,12,0)</f>
        <v>2436.00</v>
      </c>
      <c r="F20" s="4" t="str">
        <f>VLOOKUP(A20,HOP!A:C,3,0)</f>
        <v>2604347</v>
      </c>
      <c r="G20" s="4">
        <f t="shared" si="0"/>
        <v>0</v>
      </c>
      <c r="H20" s="4" t="str">
        <f t="shared" si="1"/>
        <v>，2604347</v>
      </c>
      <c r="I20" s="4" t="str">
        <f>VLOOKUP(A20,HOP!A:U,21,0)</f>
        <v>直采</v>
      </c>
    </row>
    <row r="21" s="4" customFormat="1" spans="1:9">
      <c r="A21" s="5">
        <v>18230190695</v>
      </c>
      <c r="B21" s="6">
        <v>44752</v>
      </c>
      <c r="C21" s="6">
        <v>44754</v>
      </c>
      <c r="D21" s="4">
        <v>2400</v>
      </c>
      <c r="E21" s="4" t="str">
        <f>VLOOKUP(A21,HOP!A:L,12,0)</f>
        <v>2400.00</v>
      </c>
      <c r="F21" s="4" t="str">
        <f>VLOOKUP(A21,HOP!A:C,3,0)</f>
        <v>2605610</v>
      </c>
      <c r="G21" s="4">
        <f t="shared" si="0"/>
        <v>0</v>
      </c>
      <c r="H21" s="4" t="str">
        <f t="shared" si="1"/>
        <v>，2605610</v>
      </c>
      <c r="I21" s="4" t="str">
        <f>VLOOKUP(A21,HOP!A:U,21,0)</f>
        <v>直采</v>
      </c>
    </row>
    <row r="22" s="4" customFormat="1" spans="1:9">
      <c r="A22" s="5">
        <v>18230991135</v>
      </c>
      <c r="B22" s="6">
        <v>44751</v>
      </c>
      <c r="C22" s="6">
        <v>44754</v>
      </c>
      <c r="D22" s="4">
        <v>9828</v>
      </c>
      <c r="E22" s="4" t="str">
        <f>VLOOKUP(A22,HOP!A:L,12,0)</f>
        <v>9828.00</v>
      </c>
      <c r="F22" s="4" t="str">
        <f>VLOOKUP(A22,HOP!A:C,3,0)</f>
        <v>2605763</v>
      </c>
      <c r="G22" s="4">
        <f t="shared" si="0"/>
        <v>0</v>
      </c>
      <c r="H22" s="4" t="str">
        <f t="shared" si="1"/>
        <v>，2605763</v>
      </c>
      <c r="I22" s="4" t="str">
        <f>VLOOKUP(A22,HOP!A:U,21,0)</f>
        <v>直采</v>
      </c>
    </row>
    <row r="23" s="4" customFormat="1" spans="1:9">
      <c r="A23" s="5">
        <v>18232274712</v>
      </c>
      <c r="B23" s="6">
        <v>44751</v>
      </c>
      <c r="C23" s="6">
        <v>44754</v>
      </c>
      <c r="D23" s="4">
        <v>2196</v>
      </c>
      <c r="E23" s="4" t="str">
        <f>VLOOKUP(A23,HOP!A:L,12,0)</f>
        <v>2196.00</v>
      </c>
      <c r="F23" s="4" t="str">
        <f>VLOOKUP(A23,HOP!A:C,3,0)</f>
        <v>2606092</v>
      </c>
      <c r="G23" s="4">
        <f t="shared" si="0"/>
        <v>0</v>
      </c>
      <c r="H23" s="4" t="str">
        <f t="shared" si="1"/>
        <v>，2606092</v>
      </c>
      <c r="I23" s="4" t="str">
        <f>VLOOKUP(A23,HOP!A:U,21,0)</f>
        <v>直采</v>
      </c>
    </row>
    <row r="24" s="4" customFormat="1" spans="1:9">
      <c r="A24" s="5">
        <v>18246803404</v>
      </c>
      <c r="B24" s="6">
        <v>44747</v>
      </c>
      <c r="C24" s="6">
        <v>44754</v>
      </c>
      <c r="D24" s="4">
        <v>3563</v>
      </c>
      <c r="E24" s="4" t="str">
        <f>VLOOKUP(A24,HOP!A:L,12,0)</f>
        <v>3563.00</v>
      </c>
      <c r="F24" s="4" t="str">
        <f>VLOOKUP(A24,HOP!A:C,3,0)</f>
        <v>2607445</v>
      </c>
      <c r="G24" s="4">
        <f t="shared" si="0"/>
        <v>0</v>
      </c>
      <c r="H24" s="4" t="str">
        <f t="shared" si="1"/>
        <v>，2607445</v>
      </c>
      <c r="I24" s="4" t="str">
        <f>VLOOKUP(A24,HOP!A:U,21,0)</f>
        <v>直采</v>
      </c>
    </row>
    <row r="25" s="4" customFormat="1" spans="1:9">
      <c r="A25" s="5">
        <v>18248193145</v>
      </c>
      <c r="B25" s="6">
        <v>44753</v>
      </c>
      <c r="C25" s="6">
        <v>44754</v>
      </c>
      <c r="D25" s="4">
        <v>747</v>
      </c>
      <c r="E25" s="4" t="str">
        <f>VLOOKUP(A25,HOP!A:L,12,0)</f>
        <v>747.00</v>
      </c>
      <c r="F25" s="4" t="str">
        <f>VLOOKUP(A25,HOP!A:C,3,0)</f>
        <v>2607657</v>
      </c>
      <c r="G25" s="4">
        <f t="shared" si="0"/>
        <v>0</v>
      </c>
      <c r="H25" s="4" t="str">
        <f t="shared" si="1"/>
        <v>，2607657</v>
      </c>
      <c r="I25" s="4" t="str">
        <f>VLOOKUP(A25,HOP!A:U,21,0)</f>
        <v>直采</v>
      </c>
    </row>
    <row r="26" s="4" customFormat="1" spans="1:9">
      <c r="A26" s="5">
        <v>18291711114</v>
      </c>
      <c r="B26" s="6">
        <v>44751</v>
      </c>
      <c r="C26" s="6">
        <v>44754</v>
      </c>
      <c r="D26" s="4">
        <v>4050</v>
      </c>
      <c r="E26" s="4" t="str">
        <f>VLOOKUP(A26,HOP!A:L,12,0)</f>
        <v>4050.00</v>
      </c>
      <c r="F26" s="4" t="str">
        <f>VLOOKUP(A26,HOP!A:C,3,0)</f>
        <v>2611191</v>
      </c>
      <c r="G26" s="4">
        <f t="shared" si="0"/>
        <v>0</v>
      </c>
      <c r="H26" s="4" t="str">
        <f t="shared" si="1"/>
        <v>，2611191</v>
      </c>
      <c r="I26" s="4" t="str">
        <f>VLOOKUP(A26,HOP!A:U,21,0)</f>
        <v>直采</v>
      </c>
    </row>
    <row r="27" s="4" customFormat="1" spans="1:9">
      <c r="A27" s="5">
        <v>18291874983</v>
      </c>
      <c r="B27" s="6">
        <v>44751</v>
      </c>
      <c r="C27" s="6">
        <v>44754</v>
      </c>
      <c r="D27" s="4">
        <v>1343</v>
      </c>
      <c r="E27" s="4" t="str">
        <f>VLOOKUP(A27,HOP!A:L,12,0)</f>
        <v>1343.00</v>
      </c>
      <c r="F27" s="4" t="str">
        <f>VLOOKUP(A27,HOP!A:C,3,0)</f>
        <v>2611217</v>
      </c>
      <c r="G27" s="4">
        <f t="shared" si="0"/>
        <v>0</v>
      </c>
      <c r="H27" s="4" t="str">
        <f t="shared" si="1"/>
        <v>，2611217</v>
      </c>
      <c r="I27" s="4" t="str">
        <f>VLOOKUP(A27,HOP!A:U,21,0)</f>
        <v>直采</v>
      </c>
    </row>
    <row r="28" s="4" customFormat="1" spans="1:9">
      <c r="A28" s="5">
        <v>18292097228</v>
      </c>
      <c r="B28" s="6">
        <v>44753</v>
      </c>
      <c r="C28" s="6">
        <v>44754</v>
      </c>
      <c r="D28" s="4">
        <v>580</v>
      </c>
      <c r="E28" s="4" t="str">
        <f>VLOOKUP(A28,HOP!A:L,12,0)</f>
        <v>580.00</v>
      </c>
      <c r="F28" s="4" t="str">
        <f>VLOOKUP(A28,HOP!A:C,3,0)</f>
        <v>2611255</v>
      </c>
      <c r="G28" s="4">
        <f t="shared" si="0"/>
        <v>0</v>
      </c>
      <c r="H28" s="4" t="str">
        <f t="shared" si="1"/>
        <v>，2611255</v>
      </c>
      <c r="I28" s="4" t="str">
        <f>VLOOKUP(A28,HOP!A:U,21,0)</f>
        <v>直采</v>
      </c>
    </row>
    <row r="29" s="4" customFormat="1" hidden="1" spans="1:9">
      <c r="A29" s="5">
        <v>18301581963</v>
      </c>
      <c r="B29" s="6">
        <v>44753</v>
      </c>
      <c r="C29" s="6">
        <v>44754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18308154346</v>
      </c>
      <c r="B30" s="6">
        <v>44749</v>
      </c>
      <c r="C30" s="6">
        <v>44754</v>
      </c>
      <c r="D30" s="4">
        <v>2100</v>
      </c>
      <c r="E30" s="4" t="str">
        <f>VLOOKUP(A30,HOP!A:L,12,0)</f>
        <v>2100.00</v>
      </c>
      <c r="F30" s="4" t="str">
        <f>VLOOKUP(A30,HOP!A:C,3,0)</f>
        <v>2612849</v>
      </c>
      <c r="G30" s="4">
        <f t="shared" si="0"/>
        <v>0</v>
      </c>
      <c r="H30" s="4" t="str">
        <f t="shared" si="1"/>
        <v>，2612849</v>
      </c>
      <c r="I30" s="4" t="str">
        <f>VLOOKUP(A30,HOP!A:U,21,0)</f>
        <v>直采</v>
      </c>
    </row>
    <row r="31" s="4" customFormat="1" spans="1:9">
      <c r="A31" s="5">
        <v>18313091672</v>
      </c>
      <c r="B31" s="6">
        <v>44753</v>
      </c>
      <c r="C31" s="6">
        <v>44754</v>
      </c>
      <c r="D31" s="4">
        <v>2903</v>
      </c>
      <c r="E31" s="4" t="str">
        <f>VLOOKUP(A31,HOP!A:L,12,0)</f>
        <v>2903.00</v>
      </c>
      <c r="F31" s="4" t="str">
        <f>VLOOKUP(A31,HOP!A:C,3,0)</f>
        <v>2613254</v>
      </c>
      <c r="G31" s="4">
        <f t="shared" si="0"/>
        <v>0</v>
      </c>
      <c r="H31" s="4" t="str">
        <f t="shared" si="1"/>
        <v>，2613254</v>
      </c>
      <c r="I31" s="4" t="str">
        <f>VLOOKUP(A31,HOP!A:U,21,0)</f>
        <v>直采</v>
      </c>
    </row>
    <row r="32" s="4" customFormat="1" spans="1:9">
      <c r="A32" s="5">
        <v>18322040738</v>
      </c>
      <c r="B32" s="6">
        <v>44751</v>
      </c>
      <c r="C32" s="6">
        <v>44754</v>
      </c>
      <c r="D32" s="4">
        <v>3108</v>
      </c>
      <c r="E32" s="4" t="str">
        <f>VLOOKUP(A32,HOP!A:L,12,0)</f>
        <v>3108.00</v>
      </c>
      <c r="F32" s="4" t="str">
        <f>VLOOKUP(A32,HOP!A:C,3,0)</f>
        <v>2614176</v>
      </c>
      <c r="G32" s="4">
        <f t="shared" si="0"/>
        <v>0</v>
      </c>
      <c r="H32" s="4" t="str">
        <f t="shared" si="1"/>
        <v>，2614176</v>
      </c>
      <c r="I32" s="4" t="str">
        <f>VLOOKUP(A32,HOP!A:U,21,0)</f>
        <v>直采</v>
      </c>
    </row>
    <row r="33" s="4" customFormat="1" spans="1:9">
      <c r="A33" s="5">
        <v>18326556678</v>
      </c>
      <c r="B33" s="6">
        <v>44753</v>
      </c>
      <c r="C33" s="6">
        <v>44754</v>
      </c>
      <c r="D33" s="4">
        <v>925</v>
      </c>
      <c r="E33" s="4" t="str">
        <f>VLOOKUP(A33,HOP!A:L,12,0)</f>
        <v>925.00</v>
      </c>
      <c r="F33" s="4" t="str">
        <f>VLOOKUP(A33,HOP!A:C,3,0)</f>
        <v>2614404</v>
      </c>
      <c r="G33" s="4">
        <f t="shared" si="0"/>
        <v>0</v>
      </c>
      <c r="H33" s="4" t="str">
        <f t="shared" si="1"/>
        <v>，2614404</v>
      </c>
      <c r="I33" s="4" t="str">
        <f>VLOOKUP(A33,HOP!A:U,21,0)</f>
        <v>直采</v>
      </c>
    </row>
    <row r="34" s="4" customFormat="1" spans="1:9">
      <c r="A34" s="5">
        <v>18326654825</v>
      </c>
      <c r="B34" s="6">
        <v>44750</v>
      </c>
      <c r="C34" s="6">
        <v>44754</v>
      </c>
      <c r="D34" s="4">
        <v>1084</v>
      </c>
      <c r="E34" s="4" t="str">
        <f>VLOOKUP(A34,HOP!A:L,12,0)</f>
        <v>1084.00</v>
      </c>
      <c r="F34" s="4" t="str">
        <f>VLOOKUP(A34,HOP!A:C,3,0)</f>
        <v>2614438</v>
      </c>
      <c r="G34" s="4">
        <f t="shared" si="0"/>
        <v>0</v>
      </c>
      <c r="H34" s="4" t="str">
        <f t="shared" si="1"/>
        <v>，2614438</v>
      </c>
      <c r="I34" s="4" t="str">
        <f>VLOOKUP(A34,HOP!A:U,21,0)</f>
        <v>直采</v>
      </c>
    </row>
    <row r="35" s="4" customFormat="1" spans="1:9">
      <c r="A35" s="5">
        <v>18327552691</v>
      </c>
      <c r="B35" s="6">
        <v>44751</v>
      </c>
      <c r="C35" s="6">
        <v>44754</v>
      </c>
      <c r="D35" s="4">
        <v>1560</v>
      </c>
      <c r="E35" s="4" t="str">
        <f>VLOOKUP(A35,HOP!A:L,12,0)</f>
        <v>1560.00</v>
      </c>
      <c r="F35" s="4" t="str">
        <f>VLOOKUP(A35,HOP!A:C,3,0)</f>
        <v>2614673</v>
      </c>
      <c r="G35" s="4">
        <f t="shared" ref="G35:G66" si="2">D35-E35</f>
        <v>0</v>
      </c>
      <c r="H35" s="4" t="str">
        <f t="shared" ref="H35:H66" si="3">$H$1&amp;F35</f>
        <v>，2614673</v>
      </c>
      <c r="I35" s="4" t="str">
        <f>VLOOKUP(A35,HOP!A:U,21,0)</f>
        <v>直采</v>
      </c>
    </row>
    <row r="36" s="4" customFormat="1" spans="1:9">
      <c r="A36" s="5">
        <v>18335342238</v>
      </c>
      <c r="B36" s="6">
        <v>44753</v>
      </c>
      <c r="C36" s="6">
        <v>44754</v>
      </c>
      <c r="D36" s="4">
        <v>346</v>
      </c>
      <c r="E36" s="4" t="str">
        <f>VLOOKUP(A36,HOP!A:L,12,0)</f>
        <v>346.00</v>
      </c>
      <c r="F36" s="4" t="str">
        <f>VLOOKUP(A36,HOP!A:C,3,0)</f>
        <v>2615235</v>
      </c>
      <c r="G36" s="4">
        <f t="shared" si="2"/>
        <v>0</v>
      </c>
      <c r="H36" s="4" t="str">
        <f t="shared" si="3"/>
        <v>，2615235</v>
      </c>
      <c r="I36" s="4" t="str">
        <f>VLOOKUP(A36,HOP!A:U,21,0)</f>
        <v>直采</v>
      </c>
    </row>
    <row r="37" s="4" customFormat="1" spans="1:9">
      <c r="A37" s="5">
        <v>18335980674</v>
      </c>
      <c r="B37" s="6">
        <v>44752</v>
      </c>
      <c r="C37" s="6">
        <v>44754</v>
      </c>
      <c r="D37" s="4">
        <v>7384</v>
      </c>
      <c r="E37" s="4" t="str">
        <f>VLOOKUP(A37,HOP!A:L,12,0)</f>
        <v>7384.00</v>
      </c>
      <c r="F37" s="4" t="str">
        <f>VLOOKUP(A37,HOP!A:C,3,0)</f>
        <v>2615323</v>
      </c>
      <c r="G37" s="4">
        <f t="shared" si="2"/>
        <v>0</v>
      </c>
      <c r="H37" s="4" t="str">
        <f t="shared" si="3"/>
        <v>，2615323</v>
      </c>
      <c r="I37" s="4" t="str">
        <f>VLOOKUP(A37,HOP!A:U,21,0)</f>
        <v>直采</v>
      </c>
    </row>
    <row r="38" s="4" customFormat="1" spans="1:9">
      <c r="A38" s="5">
        <v>18336309434</v>
      </c>
      <c r="B38" s="6">
        <v>44753</v>
      </c>
      <c r="C38" s="6">
        <v>44754</v>
      </c>
      <c r="D38" s="4">
        <v>311</v>
      </c>
      <c r="E38" s="4" t="str">
        <f>VLOOKUP(A38,HOP!A:L,12,0)</f>
        <v>311.00</v>
      </c>
      <c r="F38" s="4" t="str">
        <f>VLOOKUP(A38,HOP!A:C,3,0)</f>
        <v>2615390</v>
      </c>
      <c r="G38" s="4">
        <f t="shared" si="2"/>
        <v>0</v>
      </c>
      <c r="H38" s="4" t="str">
        <f t="shared" si="3"/>
        <v>，2615390</v>
      </c>
      <c r="I38" s="4" t="str">
        <f>VLOOKUP(A38,HOP!A:U,21,0)</f>
        <v>直采</v>
      </c>
    </row>
    <row r="39" s="4" customFormat="1" spans="1:9">
      <c r="A39" s="5">
        <v>18336396743</v>
      </c>
      <c r="B39" s="6">
        <v>44751</v>
      </c>
      <c r="C39" s="6">
        <v>44754</v>
      </c>
      <c r="D39" s="4">
        <v>921</v>
      </c>
      <c r="E39" s="4" t="str">
        <f>VLOOKUP(A39,HOP!A:L,12,0)</f>
        <v>921.00</v>
      </c>
      <c r="F39" s="4" t="str">
        <f>VLOOKUP(A39,HOP!A:C,3,0)</f>
        <v>2615427</v>
      </c>
      <c r="G39" s="4">
        <f t="shared" si="2"/>
        <v>0</v>
      </c>
      <c r="H39" s="4" t="str">
        <f t="shared" si="3"/>
        <v>，2615427</v>
      </c>
      <c r="I39" s="4" t="str">
        <f>VLOOKUP(A39,HOP!A:U,21,0)</f>
        <v>直采</v>
      </c>
    </row>
    <row r="40" s="4" customFormat="1" spans="1:9">
      <c r="A40" s="5">
        <v>18336520891</v>
      </c>
      <c r="B40" s="6">
        <v>44751</v>
      </c>
      <c r="C40" s="6">
        <v>44754</v>
      </c>
      <c r="D40" s="4">
        <v>537</v>
      </c>
      <c r="E40" s="4" t="str">
        <f>VLOOKUP(A40,HOP!A:L,12,0)</f>
        <v>537.00</v>
      </c>
      <c r="F40" s="4" t="str">
        <f>VLOOKUP(A40,HOP!A:C,3,0)</f>
        <v>2615478</v>
      </c>
      <c r="G40" s="4">
        <f t="shared" si="2"/>
        <v>0</v>
      </c>
      <c r="H40" s="4" t="str">
        <f t="shared" si="3"/>
        <v>，2615478</v>
      </c>
      <c r="I40" s="4" t="str">
        <f>VLOOKUP(A40,HOP!A:U,21,0)</f>
        <v>直采</v>
      </c>
    </row>
    <row r="41" s="4" customFormat="1" spans="1:9">
      <c r="A41" s="5">
        <v>18339415442</v>
      </c>
      <c r="B41" s="6">
        <v>44751</v>
      </c>
      <c r="C41" s="6">
        <v>44754</v>
      </c>
      <c r="D41" s="4">
        <v>921</v>
      </c>
      <c r="E41" s="4" t="str">
        <f>VLOOKUP(A41,HOP!A:L,12,0)</f>
        <v>921.00</v>
      </c>
      <c r="F41" s="4" t="str">
        <f>VLOOKUP(A41,HOP!A:C,3,0)</f>
        <v>2615555</v>
      </c>
      <c r="G41" s="4">
        <f t="shared" si="2"/>
        <v>0</v>
      </c>
      <c r="H41" s="4" t="str">
        <f t="shared" si="3"/>
        <v>，2615555</v>
      </c>
      <c r="I41" s="4" t="str">
        <f>VLOOKUP(A41,HOP!A:U,21,0)</f>
        <v>直采</v>
      </c>
    </row>
    <row r="42" s="4" customFormat="1" spans="1:9">
      <c r="A42" s="5">
        <v>18340341737</v>
      </c>
      <c r="B42" s="6">
        <v>44751</v>
      </c>
      <c r="C42" s="6">
        <v>44754</v>
      </c>
      <c r="D42" s="4">
        <v>2054</v>
      </c>
      <c r="E42" s="4" t="str">
        <f>VLOOKUP(A42,HOP!A:L,12,0)</f>
        <v>2054.00</v>
      </c>
      <c r="F42" s="4" t="str">
        <f>VLOOKUP(A42,HOP!A:C,3,0)</f>
        <v>2615614</v>
      </c>
      <c r="G42" s="4">
        <f t="shared" si="2"/>
        <v>0</v>
      </c>
      <c r="H42" s="4" t="str">
        <f t="shared" si="3"/>
        <v>，2615614</v>
      </c>
      <c r="I42" s="4" t="str">
        <f>VLOOKUP(A42,HOP!A:U,21,0)</f>
        <v>直采</v>
      </c>
    </row>
    <row r="43" s="4" customFormat="1" spans="1:9">
      <c r="A43" s="5">
        <v>18342041102</v>
      </c>
      <c r="B43" s="6">
        <v>44751</v>
      </c>
      <c r="C43" s="6">
        <v>44754</v>
      </c>
      <c r="D43" s="4">
        <v>2355</v>
      </c>
      <c r="E43" s="4" t="str">
        <f>VLOOKUP(A43,HOP!A:L,12,0)</f>
        <v>2355.00</v>
      </c>
      <c r="F43" s="4" t="str">
        <f>VLOOKUP(A43,HOP!A:C,3,0)</f>
        <v>2615867</v>
      </c>
      <c r="G43" s="4">
        <f t="shared" si="2"/>
        <v>0</v>
      </c>
      <c r="H43" s="4" t="str">
        <f t="shared" si="3"/>
        <v>，2615867</v>
      </c>
      <c r="I43" s="4" t="str">
        <f>VLOOKUP(A43,HOP!A:U,21,0)</f>
        <v>直采</v>
      </c>
    </row>
    <row r="44" s="4" customFormat="1" spans="1:9">
      <c r="A44" s="5">
        <v>18348059336</v>
      </c>
      <c r="B44" s="6">
        <v>44753</v>
      </c>
      <c r="C44" s="6">
        <v>44754</v>
      </c>
      <c r="D44" s="4">
        <v>882</v>
      </c>
      <c r="E44" s="4" t="str">
        <f>VLOOKUP(A44,HOP!A:L,12,0)</f>
        <v>882.00</v>
      </c>
      <c r="F44" s="4" t="str">
        <f>VLOOKUP(A44,HOP!A:C,3,0)</f>
        <v>2616271</v>
      </c>
      <c r="G44" s="4">
        <f t="shared" si="2"/>
        <v>0</v>
      </c>
      <c r="H44" s="4" t="str">
        <f t="shared" si="3"/>
        <v>，2616271</v>
      </c>
      <c r="I44" s="4" t="str">
        <f>VLOOKUP(A44,HOP!A:U,21,0)</f>
        <v>直采</v>
      </c>
    </row>
    <row r="45" s="4" customFormat="1" spans="1:9">
      <c r="A45" s="5">
        <v>18348990469</v>
      </c>
      <c r="B45" s="6">
        <v>44752</v>
      </c>
      <c r="C45" s="6">
        <v>44754</v>
      </c>
      <c r="D45" s="4">
        <v>1820</v>
      </c>
      <c r="E45" s="4" t="str">
        <f>VLOOKUP(A45,HOP!A:L,12,0)</f>
        <v>1820.00</v>
      </c>
      <c r="F45" s="4" t="str">
        <f>VLOOKUP(A45,HOP!A:C,3,0)</f>
        <v>2616464</v>
      </c>
      <c r="G45" s="4">
        <f t="shared" si="2"/>
        <v>0</v>
      </c>
      <c r="H45" s="4" t="str">
        <f t="shared" si="3"/>
        <v>，2616464</v>
      </c>
      <c r="I45" s="4" t="str">
        <f>VLOOKUP(A45,HOP!A:U,21,0)</f>
        <v>直采</v>
      </c>
    </row>
    <row r="46" s="4" customFormat="1" spans="1:9">
      <c r="A46" s="5">
        <v>18349974521</v>
      </c>
      <c r="B46" s="6">
        <v>44753</v>
      </c>
      <c r="C46" s="6">
        <v>44754</v>
      </c>
      <c r="D46" s="4">
        <v>774</v>
      </c>
      <c r="E46" s="4" t="str">
        <f>VLOOKUP(A46,HOP!A:L,12,0)</f>
        <v>774.00</v>
      </c>
      <c r="F46" s="4" t="str">
        <f>VLOOKUP(A46,HOP!A:C,3,0)</f>
        <v>2616604</v>
      </c>
      <c r="G46" s="4">
        <f t="shared" si="2"/>
        <v>0</v>
      </c>
      <c r="H46" s="4" t="str">
        <f t="shared" si="3"/>
        <v>，2616604</v>
      </c>
      <c r="I46" s="4" t="str">
        <f>VLOOKUP(A46,HOP!A:U,21,0)</f>
        <v>直采</v>
      </c>
    </row>
    <row r="47" s="4" customFormat="1" spans="1:9">
      <c r="A47" s="5">
        <v>18350133441</v>
      </c>
      <c r="B47" s="6">
        <v>44752</v>
      </c>
      <c r="C47" s="6">
        <v>44754</v>
      </c>
      <c r="D47" s="4">
        <v>614</v>
      </c>
      <c r="E47" s="4" t="str">
        <f>VLOOKUP(A47,HOP!A:L,12,0)</f>
        <v>614.00</v>
      </c>
      <c r="F47" s="4" t="str">
        <f>VLOOKUP(A47,HOP!A:C,3,0)</f>
        <v>2616626</v>
      </c>
      <c r="G47" s="4">
        <f t="shared" si="2"/>
        <v>0</v>
      </c>
      <c r="H47" s="4" t="str">
        <f t="shared" si="3"/>
        <v>，2616626</v>
      </c>
      <c r="I47" s="4" t="str">
        <f>VLOOKUP(A47,HOP!A:U,21,0)</f>
        <v>直采</v>
      </c>
    </row>
    <row r="48" s="4" customFormat="1" spans="1:9">
      <c r="A48" s="5">
        <v>18350355663</v>
      </c>
      <c r="B48" s="6">
        <v>44753</v>
      </c>
      <c r="C48" s="6">
        <v>44754</v>
      </c>
      <c r="D48" s="4">
        <v>882</v>
      </c>
      <c r="E48" s="4" t="str">
        <f>VLOOKUP(A48,HOP!A:L,12,0)</f>
        <v>882.00</v>
      </c>
      <c r="F48" s="4" t="str">
        <f>VLOOKUP(A48,HOP!A:C,3,0)</f>
        <v>2616653</v>
      </c>
      <c r="G48" s="4">
        <f t="shared" si="2"/>
        <v>0</v>
      </c>
      <c r="H48" s="4" t="str">
        <f t="shared" si="3"/>
        <v>，2616653</v>
      </c>
      <c r="I48" s="4" t="str">
        <f>VLOOKUP(A48,HOP!A:U,21,0)</f>
        <v>直采</v>
      </c>
    </row>
    <row r="49" s="4" customFormat="1" spans="1:9">
      <c r="A49" s="5">
        <v>18350390224</v>
      </c>
      <c r="B49" s="6">
        <v>44752</v>
      </c>
      <c r="C49" s="6">
        <v>44754</v>
      </c>
      <c r="D49" s="4">
        <v>1062</v>
      </c>
      <c r="E49" s="4" t="str">
        <f>VLOOKUP(A49,HOP!A:L,12,0)</f>
        <v>1062.00</v>
      </c>
      <c r="F49" s="4" t="str">
        <f>VLOOKUP(A49,HOP!A:C,3,0)</f>
        <v>2616662</v>
      </c>
      <c r="G49" s="4">
        <f t="shared" si="2"/>
        <v>0</v>
      </c>
      <c r="H49" s="4" t="str">
        <f t="shared" si="3"/>
        <v>，2616662</v>
      </c>
      <c r="I49" s="4" t="str">
        <f>VLOOKUP(A49,HOP!A:U,21,0)</f>
        <v>直采</v>
      </c>
    </row>
    <row r="50" s="4" customFormat="1" spans="1:9">
      <c r="A50" s="5">
        <v>18350844059</v>
      </c>
      <c r="B50" s="6">
        <v>44753</v>
      </c>
      <c r="C50" s="6">
        <v>44754</v>
      </c>
      <c r="D50" s="4">
        <v>424</v>
      </c>
      <c r="E50" s="4" t="str">
        <f>VLOOKUP(A50,HOP!A:L,12,0)</f>
        <v>424.00</v>
      </c>
      <c r="F50" s="4" t="str">
        <f>VLOOKUP(A50,HOP!A:C,3,0)</f>
        <v>2616721</v>
      </c>
      <c r="G50" s="4">
        <f t="shared" si="2"/>
        <v>0</v>
      </c>
      <c r="H50" s="4" t="str">
        <f t="shared" si="3"/>
        <v>，2616721</v>
      </c>
      <c r="I50" s="4" t="str">
        <f>VLOOKUP(A50,HOP!A:U,21,0)</f>
        <v>直采</v>
      </c>
    </row>
    <row r="51" s="4" customFormat="1" spans="1:9">
      <c r="A51" s="5">
        <v>18351510902</v>
      </c>
      <c r="B51" s="6">
        <v>44752</v>
      </c>
      <c r="C51" s="6">
        <v>44754</v>
      </c>
      <c r="D51" s="4">
        <v>1382</v>
      </c>
      <c r="E51" s="4" t="str">
        <f>VLOOKUP(A51,HOP!A:L,12,0)</f>
        <v>1382.00</v>
      </c>
      <c r="F51" s="4" t="str">
        <f>VLOOKUP(A51,HOP!A:C,3,0)</f>
        <v>2616835</v>
      </c>
      <c r="G51" s="4">
        <f t="shared" si="2"/>
        <v>0</v>
      </c>
      <c r="H51" s="4" t="str">
        <f t="shared" si="3"/>
        <v>，2616835</v>
      </c>
      <c r="I51" s="4" t="str">
        <f>VLOOKUP(A51,HOP!A:U,21,0)</f>
        <v>直采</v>
      </c>
    </row>
    <row r="52" s="4" customFormat="1" spans="1:9">
      <c r="A52" s="5">
        <v>18355521261</v>
      </c>
      <c r="B52" s="6">
        <v>44753</v>
      </c>
      <c r="C52" s="6">
        <v>44754</v>
      </c>
      <c r="D52" s="4">
        <v>307</v>
      </c>
      <c r="E52" s="4" t="str">
        <f>VLOOKUP(A52,HOP!A:L,12,0)</f>
        <v>307.00</v>
      </c>
      <c r="F52" s="4" t="str">
        <f>VLOOKUP(A52,HOP!A:C,3,0)</f>
        <v>2616972</v>
      </c>
      <c r="G52" s="4">
        <f t="shared" si="2"/>
        <v>0</v>
      </c>
      <c r="H52" s="4" t="str">
        <f t="shared" si="3"/>
        <v>，2616972</v>
      </c>
      <c r="I52" s="4" t="str">
        <f>VLOOKUP(A52,HOP!A:U,21,0)</f>
        <v>直采</v>
      </c>
    </row>
    <row r="53" s="4" customFormat="1" spans="1:9">
      <c r="A53" s="5">
        <v>18355844474</v>
      </c>
      <c r="B53" s="6">
        <v>44753</v>
      </c>
      <c r="C53" s="6">
        <v>44754</v>
      </c>
      <c r="D53" s="4">
        <v>280</v>
      </c>
      <c r="E53" s="4" t="str">
        <f>VLOOKUP(A53,HOP!A:L,12,0)</f>
        <v>280.00</v>
      </c>
      <c r="F53" s="4" t="str">
        <f>VLOOKUP(A53,HOP!A:C,3,0)</f>
        <v>2617000</v>
      </c>
      <c r="G53" s="4">
        <f t="shared" si="2"/>
        <v>0</v>
      </c>
      <c r="H53" s="4" t="str">
        <f t="shared" si="3"/>
        <v>，2617000</v>
      </c>
      <c r="I53" s="4" t="str">
        <f>VLOOKUP(A53,HOP!A:U,21,0)</f>
        <v>直采</v>
      </c>
    </row>
    <row r="54" s="4" customFormat="1" spans="1:9">
      <c r="A54" s="5">
        <v>18356975205</v>
      </c>
      <c r="B54" s="6">
        <v>44753</v>
      </c>
      <c r="C54" s="6">
        <v>44754</v>
      </c>
      <c r="D54" s="4">
        <v>194</v>
      </c>
      <c r="E54" s="4" t="str">
        <f>VLOOKUP(A54,HOP!A:L,12,0)</f>
        <v>194.00</v>
      </c>
      <c r="F54" s="4" t="str">
        <f>VLOOKUP(A54,HOP!A:C,3,0)</f>
        <v>2617156</v>
      </c>
      <c r="G54" s="4">
        <f t="shared" si="2"/>
        <v>0</v>
      </c>
      <c r="H54" s="4" t="str">
        <f t="shared" si="3"/>
        <v>，2617156</v>
      </c>
      <c r="I54" s="4" t="str">
        <f>VLOOKUP(A54,HOP!A:U,21,0)</f>
        <v>直采</v>
      </c>
    </row>
    <row r="55" s="4" customFormat="1" spans="1:9">
      <c r="A55" s="5">
        <v>18357228414</v>
      </c>
      <c r="B55" s="6">
        <v>44753</v>
      </c>
      <c r="C55" s="6">
        <v>44754</v>
      </c>
      <c r="D55" s="4">
        <v>400</v>
      </c>
      <c r="E55" s="4" t="str">
        <f>VLOOKUP(A55,HOP!A:L,12,0)</f>
        <v>400.00</v>
      </c>
      <c r="F55" s="4" t="str">
        <f>VLOOKUP(A55,HOP!A:C,3,0)</f>
        <v>2617198</v>
      </c>
      <c r="G55" s="4">
        <f t="shared" si="2"/>
        <v>0</v>
      </c>
      <c r="H55" s="4" t="str">
        <f t="shared" si="3"/>
        <v>，2617198</v>
      </c>
      <c r="I55" s="4" t="str">
        <f>VLOOKUP(A55,HOP!A:U,21,0)</f>
        <v>直采</v>
      </c>
    </row>
    <row r="56" s="4" customFormat="1" spans="1:9">
      <c r="A56" s="5">
        <v>18357563565</v>
      </c>
      <c r="B56" s="6">
        <v>44753</v>
      </c>
      <c r="C56" s="6">
        <v>44754</v>
      </c>
      <c r="D56" s="4">
        <v>500</v>
      </c>
      <c r="E56" s="4" t="str">
        <f>VLOOKUP(A56,HOP!A:L,12,0)</f>
        <v>500.00</v>
      </c>
      <c r="F56" s="4" t="str">
        <f>VLOOKUP(A56,HOP!A:C,3,0)</f>
        <v>2617315</v>
      </c>
      <c r="G56" s="4">
        <f t="shared" si="2"/>
        <v>0</v>
      </c>
      <c r="H56" s="4" t="str">
        <f t="shared" si="3"/>
        <v>，2617315</v>
      </c>
      <c r="I56" s="4" t="str">
        <f>VLOOKUP(A56,HOP!A:U,21,0)</f>
        <v>直采</v>
      </c>
    </row>
    <row r="57" s="4" customFormat="1" spans="1:9">
      <c r="A57" s="5">
        <v>18357570058</v>
      </c>
      <c r="B57" s="6">
        <v>44753</v>
      </c>
      <c r="C57" s="6">
        <v>44754</v>
      </c>
      <c r="D57" s="4">
        <v>345</v>
      </c>
      <c r="E57" s="4" t="str">
        <f>VLOOKUP(A57,HOP!A:L,12,0)</f>
        <v>345.00</v>
      </c>
      <c r="F57" s="4" t="str">
        <f>VLOOKUP(A57,HOP!A:C,3,0)</f>
        <v>2617319</v>
      </c>
      <c r="G57" s="4">
        <f t="shared" si="2"/>
        <v>0</v>
      </c>
      <c r="H57" s="4" t="str">
        <f t="shared" si="3"/>
        <v>，2617319</v>
      </c>
      <c r="I57" s="4" t="str">
        <f>VLOOKUP(A57,HOP!A:U,21,0)</f>
        <v>直采</v>
      </c>
    </row>
    <row r="58" s="4" customFormat="1" hidden="1" spans="1:9">
      <c r="A58" s="5">
        <v>18357882926</v>
      </c>
      <c r="B58" s="6">
        <v>44753</v>
      </c>
      <c r="C58" s="6">
        <v>44754</v>
      </c>
      <c r="D58" s="4">
        <v>0</v>
      </c>
      <c r="E58" s="4" t="str">
        <f>VLOOKUP(A58,HOP!A:L,12,0)</f>
        <v>0.00</v>
      </c>
      <c r="F58" s="4" t="str">
        <f>VLOOKUP(A58,HOP!A:C,3,0)</f>
        <v>2617393</v>
      </c>
      <c r="G58" s="4">
        <f t="shared" si="2"/>
        <v>0</v>
      </c>
      <c r="H58" s="4" t="str">
        <f t="shared" si="3"/>
        <v>，2617393</v>
      </c>
      <c r="I58" s="4" t="str">
        <f>VLOOKUP(A58,HOP!A:U,21,0)</f>
        <v>直采</v>
      </c>
    </row>
    <row r="59" s="4" customFormat="1" spans="1:9">
      <c r="A59" s="5">
        <v>18357956054</v>
      </c>
      <c r="B59" s="6">
        <v>44753</v>
      </c>
      <c r="C59" s="6">
        <v>44754</v>
      </c>
      <c r="D59" s="4">
        <v>483</v>
      </c>
      <c r="E59" s="4" t="str">
        <f>VLOOKUP(A59,HOP!A:L,12,0)</f>
        <v>483.00</v>
      </c>
      <c r="F59" s="4" t="str">
        <f>VLOOKUP(A59,HOP!A:C,3,0)</f>
        <v>2617404</v>
      </c>
      <c r="G59" s="4">
        <f t="shared" si="2"/>
        <v>0</v>
      </c>
      <c r="H59" s="4" t="str">
        <f t="shared" si="3"/>
        <v>，2617404</v>
      </c>
      <c r="I59" s="4" t="str">
        <f>VLOOKUP(A59,HOP!A:U,21,0)</f>
        <v>直采</v>
      </c>
    </row>
    <row r="60" s="4" customFormat="1" spans="1:9">
      <c r="A60" s="5">
        <v>18358525962</v>
      </c>
      <c r="B60" s="6">
        <v>44753</v>
      </c>
      <c r="C60" s="6">
        <v>44754</v>
      </c>
      <c r="D60" s="4">
        <v>387</v>
      </c>
      <c r="E60" s="4" t="str">
        <f>VLOOKUP(A60,HOP!A:L,12,0)</f>
        <v>387.00</v>
      </c>
      <c r="F60" s="4" t="str">
        <f>VLOOKUP(A60,HOP!A:C,3,0)</f>
        <v>2617504</v>
      </c>
      <c r="G60" s="4">
        <f t="shared" si="2"/>
        <v>0</v>
      </c>
      <c r="H60" s="4" t="str">
        <f t="shared" si="3"/>
        <v>，2617504</v>
      </c>
      <c r="I60" s="4" t="str">
        <f>VLOOKUP(A60,HOP!A:U,21,0)</f>
        <v>直采</v>
      </c>
    </row>
    <row r="61" s="4" customFormat="1" spans="1:9">
      <c r="A61" s="5">
        <v>18358802630</v>
      </c>
      <c r="B61" s="6">
        <v>44753</v>
      </c>
      <c r="C61" s="6">
        <v>44754</v>
      </c>
      <c r="D61" s="4">
        <v>228</v>
      </c>
      <c r="E61" s="4" t="str">
        <f>VLOOKUP(A61,HOP!A:L,12,0)</f>
        <v>228.00</v>
      </c>
      <c r="F61" s="4" t="str">
        <f>VLOOKUP(A61,HOP!A:C,3,0)</f>
        <v>2617542</v>
      </c>
      <c r="G61" s="4">
        <f t="shared" si="2"/>
        <v>0</v>
      </c>
      <c r="H61" s="4" t="str">
        <f t="shared" si="3"/>
        <v>，2617542</v>
      </c>
      <c r="I61" s="4" t="str">
        <f>VLOOKUP(A61,HOP!A:U,21,0)</f>
        <v>直采</v>
      </c>
    </row>
    <row r="62" s="4" customFormat="1" hidden="1" spans="1:9">
      <c r="A62" s="5">
        <v>18359185271</v>
      </c>
      <c r="B62" s="6">
        <v>44753</v>
      </c>
      <c r="C62" s="6">
        <v>44754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spans="1:9">
      <c r="A63" s="5">
        <v>18359520523</v>
      </c>
      <c r="B63" s="6">
        <v>44753</v>
      </c>
      <c r="C63" s="6">
        <v>44754</v>
      </c>
      <c r="D63" s="4">
        <v>483</v>
      </c>
      <c r="E63" s="4" t="str">
        <f>VLOOKUP(A63,HOP!A:L,12,0)</f>
        <v>483.00</v>
      </c>
      <c r="F63" s="4" t="str">
        <f>VLOOKUP(A63,HOP!A:C,3,0)</f>
        <v>2617670</v>
      </c>
      <c r="G63" s="4">
        <f t="shared" si="2"/>
        <v>0</v>
      </c>
      <c r="H63" s="4" t="str">
        <f t="shared" si="3"/>
        <v>，2617670</v>
      </c>
      <c r="I63" s="4" t="str">
        <f>VLOOKUP(A63,HOP!A:U,21,0)</f>
        <v>直采</v>
      </c>
    </row>
    <row r="64" s="4" customFormat="1" spans="1:9">
      <c r="A64" s="5">
        <v>18362374629</v>
      </c>
      <c r="B64" s="6">
        <v>44753</v>
      </c>
      <c r="C64" s="6">
        <v>44754</v>
      </c>
      <c r="D64" s="4">
        <v>500</v>
      </c>
      <c r="E64" s="4" t="str">
        <f>VLOOKUP(A64,HOP!A:L,12,0)</f>
        <v>500.00</v>
      </c>
      <c r="F64" s="4" t="str">
        <f>VLOOKUP(A64,HOP!A:C,3,0)</f>
        <v>2617764</v>
      </c>
      <c r="G64" s="4">
        <f t="shared" si="2"/>
        <v>0</v>
      </c>
      <c r="H64" s="4" t="str">
        <f t="shared" si="3"/>
        <v>，2617764</v>
      </c>
      <c r="I64" s="4" t="str">
        <f>VLOOKUP(A64,HOP!A:U,21,0)</f>
        <v>直采</v>
      </c>
    </row>
    <row r="65" s="4" customFormat="1" spans="1:9">
      <c r="A65" s="5">
        <v>18362665047</v>
      </c>
      <c r="B65" s="6">
        <v>44753</v>
      </c>
      <c r="C65" s="6">
        <v>44754</v>
      </c>
      <c r="D65" s="4">
        <v>360</v>
      </c>
      <c r="E65" s="4" t="str">
        <f>VLOOKUP(A65,HOP!A:L,12,0)</f>
        <v>360.00</v>
      </c>
      <c r="F65" s="4" t="str">
        <f>VLOOKUP(A65,HOP!A:C,3,0)</f>
        <v>2617795</v>
      </c>
      <c r="G65" s="4">
        <f t="shared" si="2"/>
        <v>0</v>
      </c>
      <c r="H65" s="4" t="str">
        <f t="shared" si="3"/>
        <v>，2617795</v>
      </c>
      <c r="I65" s="4" t="str">
        <f>VLOOKUP(A65,HOP!A:U,21,0)</f>
        <v>直采</v>
      </c>
    </row>
    <row r="66" s="4" customFormat="1" spans="1:9">
      <c r="A66" s="5">
        <v>18362833024</v>
      </c>
      <c r="B66" s="6">
        <v>44753</v>
      </c>
      <c r="C66" s="6">
        <v>44754</v>
      </c>
      <c r="D66" s="4">
        <v>452</v>
      </c>
      <c r="E66" s="4" t="str">
        <f>VLOOKUP(A66,HOP!A:L,12,0)</f>
        <v>452.00</v>
      </c>
      <c r="F66" s="4" t="str">
        <f>VLOOKUP(A66,HOP!A:C,3,0)</f>
        <v>2617817</v>
      </c>
      <c r="G66" s="4">
        <f t="shared" si="2"/>
        <v>0</v>
      </c>
      <c r="H66" s="4" t="str">
        <f t="shared" si="3"/>
        <v>，2617817</v>
      </c>
      <c r="I66" s="4" t="str">
        <f>VLOOKUP(A66,HOP!A:U,21,0)</f>
        <v>直采</v>
      </c>
    </row>
    <row r="68" spans="4:4">
      <c r="D68" s="4">
        <f>SUM(D2:D67)</f>
        <v>106093</v>
      </c>
    </row>
    <row r="73" spans="1:1">
      <c r="A73" s="4" t="s">
        <v>382</v>
      </c>
    </row>
    <row r="74" spans="1:1">
      <c r="A74" s="4" t="s">
        <v>383</v>
      </c>
    </row>
    <row r="75" spans="1:1">
      <c r="A75" s="4" t="s">
        <v>384</v>
      </c>
    </row>
  </sheetData>
  <autoFilter ref="A1:X66">
    <filterColumn colId="3">
      <filters>
        <filter val="3750"/>
        <filter val="4050"/>
        <filter val="311"/>
        <filter val="452"/>
        <filter val="194"/>
        <filter val="614"/>
        <filter val="2054"/>
        <filter val="2355"/>
        <filter val="796"/>
        <filter val="2196"/>
        <filter val="258"/>
        <filter val="1218"/>
        <filter val="2218"/>
        <filter val="360"/>
        <filter val="1560"/>
        <filter val="1820"/>
        <filter val="2160"/>
        <filter val="3720"/>
        <filter val="921"/>
        <filter val="1062"/>
        <filter val="3563"/>
        <filter val="424"/>
        <filter val="925"/>
        <filter val="1767"/>
        <filter val="228"/>
        <filter val="9828"/>
        <filter val="774"/>
        <filter val="2436"/>
        <filter val="3376"/>
        <filter val="537"/>
        <filter val="280"/>
        <filter val="400"/>
        <filter val="500"/>
        <filter val="580"/>
        <filter val="1880"/>
        <filter val="2100"/>
        <filter val="2400"/>
        <filter val="5640"/>
        <filter val="381"/>
        <filter val="882"/>
        <filter val="1002"/>
        <filter val="1382"/>
        <filter val="483"/>
        <filter val="1343"/>
        <filter val="2903"/>
        <filter val="1084"/>
        <filter val="4304"/>
        <filter val="7384"/>
        <filter val="345"/>
        <filter val="346"/>
        <filter val="307"/>
        <filter val="387"/>
        <filter val="747"/>
        <filter val="2388"/>
        <filter val="31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385</v>
      </c>
      <c r="B1" s="2" t="s">
        <v>386</v>
      </c>
      <c r="C1" s="2" t="s">
        <v>387</v>
      </c>
      <c r="D1" s="2" t="s">
        <v>388</v>
      </c>
      <c r="E1" s="2" t="s">
        <v>13</v>
      </c>
      <c r="F1" s="2" t="s">
        <v>5</v>
      </c>
      <c r="G1" s="2" t="s">
        <v>6</v>
      </c>
      <c r="H1" s="2" t="s">
        <v>389</v>
      </c>
      <c r="I1" s="2" t="s">
        <v>390</v>
      </c>
      <c r="J1" s="2" t="s">
        <v>391</v>
      </c>
      <c r="K1" s="2" t="s">
        <v>392</v>
      </c>
      <c r="L1" s="2" t="s">
        <v>393</v>
      </c>
      <c r="M1" s="2" t="s">
        <v>394</v>
      </c>
      <c r="N1" s="2" t="s">
        <v>395</v>
      </c>
      <c r="O1" s="2" t="s">
        <v>396</v>
      </c>
      <c r="P1" s="2" t="s">
        <v>397</v>
      </c>
      <c r="Q1" s="2" t="s">
        <v>398</v>
      </c>
      <c r="R1" s="2" t="s">
        <v>399</v>
      </c>
      <c r="S1" s="2" t="s">
        <v>400</v>
      </c>
      <c r="T1" s="2" t="s">
        <v>401</v>
      </c>
      <c r="U1" s="2" t="s">
        <v>402</v>
      </c>
    </row>
    <row r="2" s="1" customFormat="1" spans="1:21">
      <c r="A2" s="3">
        <v>18362833024</v>
      </c>
      <c r="B2" s="1" t="s">
        <v>403</v>
      </c>
      <c r="C2" s="1" t="s">
        <v>404</v>
      </c>
      <c r="D2" s="1" t="s">
        <v>405</v>
      </c>
      <c r="E2" s="1" t="s">
        <v>406</v>
      </c>
      <c r="F2" s="1" t="s">
        <v>403</v>
      </c>
      <c r="G2" s="1" t="s">
        <v>407</v>
      </c>
      <c r="H2" s="1" t="s">
        <v>408</v>
      </c>
      <c r="I2" s="1" t="s">
        <v>409</v>
      </c>
      <c r="J2" s="1" t="s">
        <v>410</v>
      </c>
      <c r="K2" s="1" t="s">
        <v>409</v>
      </c>
      <c r="L2" s="1" t="s">
        <v>409</v>
      </c>
      <c r="M2" s="1" t="s">
        <v>411</v>
      </c>
      <c r="N2" s="1" t="s">
        <v>411</v>
      </c>
      <c r="O2" s="1" t="s">
        <v>412</v>
      </c>
      <c r="P2" s="1" t="s">
        <v>413</v>
      </c>
      <c r="Q2" s="1" t="s">
        <v>414</v>
      </c>
      <c r="R2" s="1" t="s">
        <v>415</v>
      </c>
      <c r="S2" s="1" t="s">
        <v>416</v>
      </c>
      <c r="T2" s="1" t="s">
        <v>417</v>
      </c>
      <c r="U2" s="1" t="s">
        <v>418</v>
      </c>
    </row>
    <row r="3" s="1" customFormat="1" spans="1:21">
      <c r="A3" s="3">
        <v>18362665047</v>
      </c>
      <c r="B3" s="1" t="s">
        <v>403</v>
      </c>
      <c r="C3" s="1" t="s">
        <v>419</v>
      </c>
      <c r="D3" s="1" t="s">
        <v>420</v>
      </c>
      <c r="E3" s="1" t="s">
        <v>421</v>
      </c>
      <c r="F3" s="1" t="s">
        <v>403</v>
      </c>
      <c r="G3" s="1" t="s">
        <v>407</v>
      </c>
      <c r="H3" s="1" t="s">
        <v>408</v>
      </c>
      <c r="I3" s="1" t="s">
        <v>422</v>
      </c>
      <c r="J3" s="1" t="s">
        <v>410</v>
      </c>
      <c r="K3" s="1" t="s">
        <v>422</v>
      </c>
      <c r="L3" s="1" t="s">
        <v>422</v>
      </c>
      <c r="M3" s="1" t="s">
        <v>411</v>
      </c>
      <c r="N3" s="1" t="s">
        <v>411</v>
      </c>
      <c r="O3" s="1" t="s">
        <v>412</v>
      </c>
      <c r="P3" s="1" t="s">
        <v>413</v>
      </c>
      <c r="Q3" s="1" t="s">
        <v>414</v>
      </c>
      <c r="R3" s="1" t="s">
        <v>423</v>
      </c>
      <c r="S3" s="1" t="s">
        <v>416</v>
      </c>
      <c r="T3" s="1" t="s">
        <v>417</v>
      </c>
      <c r="U3" s="1" t="s">
        <v>418</v>
      </c>
    </row>
    <row r="4" s="1" customFormat="1" spans="1:21">
      <c r="A4" s="3">
        <v>18362374629</v>
      </c>
      <c r="B4" s="1" t="s">
        <v>403</v>
      </c>
      <c r="C4" s="1" t="s">
        <v>424</v>
      </c>
      <c r="D4" s="1" t="s">
        <v>425</v>
      </c>
      <c r="E4" s="1" t="s">
        <v>426</v>
      </c>
      <c r="F4" s="1" t="s">
        <v>403</v>
      </c>
      <c r="G4" s="1" t="s">
        <v>407</v>
      </c>
      <c r="H4" s="1" t="s">
        <v>408</v>
      </c>
      <c r="I4" s="1" t="s">
        <v>427</v>
      </c>
      <c r="J4" s="1" t="s">
        <v>410</v>
      </c>
      <c r="K4" s="1" t="s">
        <v>427</v>
      </c>
      <c r="L4" s="1" t="s">
        <v>427</v>
      </c>
      <c r="M4" s="1" t="s">
        <v>411</v>
      </c>
      <c r="N4" s="1" t="s">
        <v>411</v>
      </c>
      <c r="O4" s="1" t="s">
        <v>412</v>
      </c>
      <c r="P4" s="1" t="s">
        <v>413</v>
      </c>
      <c r="Q4" s="1" t="s">
        <v>414</v>
      </c>
      <c r="R4" s="1" t="s">
        <v>428</v>
      </c>
      <c r="S4" s="1" t="s">
        <v>416</v>
      </c>
      <c r="T4" s="1" t="s">
        <v>417</v>
      </c>
      <c r="U4" s="1" t="s">
        <v>418</v>
      </c>
    </row>
    <row r="5" s="1" customFormat="1" spans="1:21">
      <c r="A5" s="3">
        <v>18359520523</v>
      </c>
      <c r="B5" s="1" t="s">
        <v>403</v>
      </c>
      <c r="C5" s="1" t="s">
        <v>429</v>
      </c>
      <c r="D5" s="1" t="s">
        <v>430</v>
      </c>
      <c r="E5" s="1" t="s">
        <v>431</v>
      </c>
      <c r="F5" s="1" t="s">
        <v>403</v>
      </c>
      <c r="G5" s="1" t="s">
        <v>407</v>
      </c>
      <c r="H5" s="1" t="s">
        <v>408</v>
      </c>
      <c r="I5" s="1" t="s">
        <v>432</v>
      </c>
      <c r="J5" s="1" t="s">
        <v>410</v>
      </c>
      <c r="K5" s="1" t="s">
        <v>432</v>
      </c>
      <c r="L5" s="1" t="s">
        <v>432</v>
      </c>
      <c r="M5" s="1" t="s">
        <v>411</v>
      </c>
      <c r="N5" s="1" t="s">
        <v>411</v>
      </c>
      <c r="O5" s="1" t="s">
        <v>412</v>
      </c>
      <c r="P5" s="1" t="s">
        <v>413</v>
      </c>
      <c r="Q5" s="1" t="s">
        <v>414</v>
      </c>
      <c r="R5" s="1" t="s">
        <v>433</v>
      </c>
      <c r="S5" s="1" t="s">
        <v>416</v>
      </c>
      <c r="T5" s="1" t="s">
        <v>417</v>
      </c>
      <c r="U5" s="1" t="s">
        <v>418</v>
      </c>
    </row>
    <row r="6" s="1" customFormat="1" spans="1:21">
      <c r="A6" s="3">
        <v>18358802630</v>
      </c>
      <c r="B6" s="1" t="s">
        <v>403</v>
      </c>
      <c r="C6" s="1" t="s">
        <v>434</v>
      </c>
      <c r="D6" s="1" t="s">
        <v>435</v>
      </c>
      <c r="E6" s="1" t="s">
        <v>436</v>
      </c>
      <c r="F6" s="1" t="s">
        <v>403</v>
      </c>
      <c r="G6" s="1" t="s">
        <v>407</v>
      </c>
      <c r="H6" s="1" t="s">
        <v>408</v>
      </c>
      <c r="I6" s="1" t="s">
        <v>437</v>
      </c>
      <c r="J6" s="1" t="s">
        <v>410</v>
      </c>
      <c r="K6" s="1" t="s">
        <v>437</v>
      </c>
      <c r="L6" s="1" t="s">
        <v>437</v>
      </c>
      <c r="M6" s="1" t="s">
        <v>411</v>
      </c>
      <c r="N6" s="1" t="s">
        <v>411</v>
      </c>
      <c r="O6" s="1" t="s">
        <v>412</v>
      </c>
      <c r="P6" s="1" t="s">
        <v>413</v>
      </c>
      <c r="Q6" s="1" t="s">
        <v>414</v>
      </c>
      <c r="R6" s="1" t="s">
        <v>438</v>
      </c>
      <c r="S6" s="1" t="s">
        <v>416</v>
      </c>
      <c r="T6" s="1" t="s">
        <v>417</v>
      </c>
      <c r="U6" s="1" t="s">
        <v>418</v>
      </c>
    </row>
    <row r="7" s="1" customFormat="1" spans="1:21">
      <c r="A7" s="3">
        <v>18358525962</v>
      </c>
      <c r="B7" s="1" t="s">
        <v>403</v>
      </c>
      <c r="C7" s="1" t="s">
        <v>439</v>
      </c>
      <c r="D7" s="1" t="s">
        <v>440</v>
      </c>
      <c r="E7" s="1" t="s">
        <v>441</v>
      </c>
      <c r="F7" s="1" t="s">
        <v>403</v>
      </c>
      <c r="G7" s="1" t="s">
        <v>407</v>
      </c>
      <c r="H7" s="1" t="s">
        <v>408</v>
      </c>
      <c r="I7" s="1" t="s">
        <v>442</v>
      </c>
      <c r="J7" s="1" t="s">
        <v>410</v>
      </c>
      <c r="K7" s="1" t="s">
        <v>442</v>
      </c>
      <c r="L7" s="1" t="s">
        <v>442</v>
      </c>
      <c r="M7" s="1" t="s">
        <v>411</v>
      </c>
      <c r="N7" s="1" t="s">
        <v>411</v>
      </c>
      <c r="O7" s="1" t="s">
        <v>412</v>
      </c>
      <c r="P7" s="1" t="s">
        <v>413</v>
      </c>
      <c r="Q7" s="1" t="s">
        <v>414</v>
      </c>
      <c r="R7" s="1" t="s">
        <v>443</v>
      </c>
      <c r="S7" s="1" t="s">
        <v>416</v>
      </c>
      <c r="T7" s="1" t="s">
        <v>417</v>
      </c>
      <c r="U7" s="1" t="s">
        <v>418</v>
      </c>
    </row>
    <row r="8" s="1" customFormat="1" spans="1:21">
      <c r="A8" s="3">
        <v>18357956054</v>
      </c>
      <c r="B8" s="1" t="s">
        <v>403</v>
      </c>
      <c r="C8" s="1" t="s">
        <v>444</v>
      </c>
      <c r="D8" s="1" t="s">
        <v>430</v>
      </c>
      <c r="E8" s="1" t="s">
        <v>445</v>
      </c>
      <c r="F8" s="1" t="s">
        <v>403</v>
      </c>
      <c r="G8" s="1" t="s">
        <v>407</v>
      </c>
      <c r="H8" s="1" t="s">
        <v>408</v>
      </c>
      <c r="I8" s="1" t="s">
        <v>432</v>
      </c>
      <c r="J8" s="1" t="s">
        <v>410</v>
      </c>
      <c r="K8" s="1" t="s">
        <v>432</v>
      </c>
      <c r="L8" s="1" t="s">
        <v>432</v>
      </c>
      <c r="M8" s="1" t="s">
        <v>411</v>
      </c>
      <c r="N8" s="1" t="s">
        <v>411</v>
      </c>
      <c r="O8" s="1" t="s">
        <v>412</v>
      </c>
      <c r="P8" s="1" t="s">
        <v>413</v>
      </c>
      <c r="Q8" s="1" t="s">
        <v>414</v>
      </c>
      <c r="R8" s="1" t="s">
        <v>446</v>
      </c>
      <c r="S8" s="1" t="s">
        <v>416</v>
      </c>
      <c r="T8" s="1" t="s">
        <v>417</v>
      </c>
      <c r="U8" s="1" t="s">
        <v>418</v>
      </c>
    </row>
    <row r="9" s="1" customFormat="1" spans="1:21">
      <c r="A9" s="3">
        <v>18357882926</v>
      </c>
      <c r="B9" s="1" t="s">
        <v>403</v>
      </c>
      <c r="C9" s="1" t="s">
        <v>447</v>
      </c>
      <c r="D9" s="1" t="s">
        <v>448</v>
      </c>
      <c r="E9" s="1" t="s">
        <v>449</v>
      </c>
      <c r="F9" s="1" t="s">
        <v>403</v>
      </c>
      <c r="G9" s="1" t="s">
        <v>407</v>
      </c>
      <c r="H9" s="1" t="s">
        <v>408</v>
      </c>
      <c r="I9" s="1" t="s">
        <v>450</v>
      </c>
      <c r="J9" s="1" t="s">
        <v>410</v>
      </c>
      <c r="K9" s="1" t="s">
        <v>450</v>
      </c>
      <c r="L9" s="1" t="s">
        <v>412</v>
      </c>
      <c r="M9" s="1" t="s">
        <v>451</v>
      </c>
      <c r="N9" s="1" t="s">
        <v>451</v>
      </c>
      <c r="O9" s="1" t="s">
        <v>412</v>
      </c>
      <c r="P9" s="1" t="s">
        <v>413</v>
      </c>
      <c r="Q9" s="1" t="s">
        <v>414</v>
      </c>
      <c r="R9" s="1" t="s">
        <v>452</v>
      </c>
      <c r="S9" s="1" t="s">
        <v>416</v>
      </c>
      <c r="T9" s="1" t="s">
        <v>417</v>
      </c>
      <c r="U9" s="1" t="s">
        <v>418</v>
      </c>
    </row>
    <row r="10" s="1" customFormat="1" spans="1:21">
      <c r="A10" s="3">
        <v>18357570058</v>
      </c>
      <c r="B10" s="1" t="s">
        <v>403</v>
      </c>
      <c r="C10" s="1" t="s">
        <v>453</v>
      </c>
      <c r="D10" s="1" t="s">
        <v>440</v>
      </c>
      <c r="E10" s="1" t="s">
        <v>454</v>
      </c>
      <c r="F10" s="1" t="s">
        <v>403</v>
      </c>
      <c r="G10" s="1" t="s">
        <v>407</v>
      </c>
      <c r="H10" s="1" t="s">
        <v>408</v>
      </c>
      <c r="I10" s="1" t="s">
        <v>455</v>
      </c>
      <c r="J10" s="1" t="s">
        <v>410</v>
      </c>
      <c r="K10" s="1" t="s">
        <v>455</v>
      </c>
      <c r="L10" s="1" t="s">
        <v>455</v>
      </c>
      <c r="M10" s="1" t="s">
        <v>411</v>
      </c>
      <c r="N10" s="1" t="s">
        <v>411</v>
      </c>
      <c r="O10" s="1" t="s">
        <v>412</v>
      </c>
      <c r="P10" s="1" t="s">
        <v>413</v>
      </c>
      <c r="Q10" s="1" t="s">
        <v>414</v>
      </c>
      <c r="R10" s="1" t="s">
        <v>456</v>
      </c>
      <c r="S10" s="1" t="s">
        <v>416</v>
      </c>
      <c r="T10" s="1" t="s">
        <v>417</v>
      </c>
      <c r="U10" s="1" t="s">
        <v>418</v>
      </c>
    </row>
    <row r="11" s="1" customFormat="1" spans="1:21">
      <c r="A11" s="3">
        <v>18357563565</v>
      </c>
      <c r="B11" s="1" t="s">
        <v>403</v>
      </c>
      <c r="C11" s="1" t="s">
        <v>457</v>
      </c>
      <c r="D11" s="1" t="s">
        <v>425</v>
      </c>
      <c r="E11" s="1" t="s">
        <v>458</v>
      </c>
      <c r="F11" s="1" t="s">
        <v>403</v>
      </c>
      <c r="G11" s="1" t="s">
        <v>407</v>
      </c>
      <c r="H11" s="1" t="s">
        <v>408</v>
      </c>
      <c r="I11" s="1" t="s">
        <v>427</v>
      </c>
      <c r="J11" s="1" t="s">
        <v>410</v>
      </c>
      <c r="K11" s="1" t="s">
        <v>427</v>
      </c>
      <c r="L11" s="1" t="s">
        <v>427</v>
      </c>
      <c r="M11" s="1" t="s">
        <v>411</v>
      </c>
      <c r="N11" s="1" t="s">
        <v>411</v>
      </c>
      <c r="O11" s="1" t="s">
        <v>412</v>
      </c>
      <c r="P11" s="1" t="s">
        <v>413</v>
      </c>
      <c r="Q11" s="1" t="s">
        <v>414</v>
      </c>
      <c r="R11" s="1" t="s">
        <v>459</v>
      </c>
      <c r="S11" s="1" t="s">
        <v>416</v>
      </c>
      <c r="T11" s="1" t="s">
        <v>417</v>
      </c>
      <c r="U11" s="1" t="s">
        <v>418</v>
      </c>
    </row>
    <row r="12" s="1" customFormat="1" spans="1:21">
      <c r="A12" s="3">
        <v>18357228414</v>
      </c>
      <c r="B12" s="1" t="s">
        <v>403</v>
      </c>
      <c r="C12" s="1" t="s">
        <v>460</v>
      </c>
      <c r="D12" s="1" t="s">
        <v>461</v>
      </c>
      <c r="E12" s="1" t="s">
        <v>462</v>
      </c>
      <c r="F12" s="1" t="s">
        <v>403</v>
      </c>
      <c r="G12" s="1" t="s">
        <v>407</v>
      </c>
      <c r="H12" s="1" t="s">
        <v>408</v>
      </c>
      <c r="I12" s="1" t="s">
        <v>463</v>
      </c>
      <c r="J12" s="1" t="s">
        <v>410</v>
      </c>
      <c r="K12" s="1" t="s">
        <v>463</v>
      </c>
      <c r="L12" s="1" t="s">
        <v>463</v>
      </c>
      <c r="M12" s="1" t="s">
        <v>411</v>
      </c>
      <c r="N12" s="1" t="s">
        <v>411</v>
      </c>
      <c r="O12" s="1" t="s">
        <v>412</v>
      </c>
      <c r="P12" s="1" t="s">
        <v>413</v>
      </c>
      <c r="Q12" s="1" t="s">
        <v>414</v>
      </c>
      <c r="R12" s="1" t="s">
        <v>464</v>
      </c>
      <c r="S12" s="1" t="s">
        <v>416</v>
      </c>
      <c r="T12" s="1" t="s">
        <v>417</v>
      </c>
      <c r="U12" s="1" t="s">
        <v>418</v>
      </c>
    </row>
    <row r="13" s="1" customFormat="1" spans="1:21">
      <c r="A13" s="3">
        <v>18356975205</v>
      </c>
      <c r="B13" s="1" t="s">
        <v>465</v>
      </c>
      <c r="C13" s="1" t="s">
        <v>466</v>
      </c>
      <c r="D13" s="1" t="s">
        <v>467</v>
      </c>
      <c r="E13" s="1" t="s">
        <v>468</v>
      </c>
      <c r="F13" s="1" t="s">
        <v>403</v>
      </c>
      <c r="G13" s="1" t="s">
        <v>407</v>
      </c>
      <c r="H13" s="1" t="s">
        <v>408</v>
      </c>
      <c r="I13" s="1" t="s">
        <v>469</v>
      </c>
      <c r="J13" s="1" t="s">
        <v>410</v>
      </c>
      <c r="K13" s="1" t="s">
        <v>469</v>
      </c>
      <c r="L13" s="1" t="s">
        <v>469</v>
      </c>
      <c r="M13" s="1" t="s">
        <v>411</v>
      </c>
      <c r="N13" s="1" t="s">
        <v>411</v>
      </c>
      <c r="O13" s="1" t="s">
        <v>412</v>
      </c>
      <c r="P13" s="1" t="s">
        <v>413</v>
      </c>
      <c r="Q13" s="1" t="s">
        <v>414</v>
      </c>
      <c r="R13" s="1" t="s">
        <v>470</v>
      </c>
      <c r="S13" s="1" t="s">
        <v>416</v>
      </c>
      <c r="T13" s="1" t="s">
        <v>417</v>
      </c>
      <c r="U13" s="1" t="s">
        <v>418</v>
      </c>
    </row>
    <row r="14" s="1" customFormat="1" spans="1:21">
      <c r="A14" s="3">
        <v>18355844474</v>
      </c>
      <c r="B14" s="1" t="s">
        <v>465</v>
      </c>
      <c r="C14" s="1" t="s">
        <v>471</v>
      </c>
      <c r="D14" s="1" t="s">
        <v>472</v>
      </c>
      <c r="E14" s="1" t="s">
        <v>473</v>
      </c>
      <c r="F14" s="1" t="s">
        <v>403</v>
      </c>
      <c r="G14" s="1" t="s">
        <v>407</v>
      </c>
      <c r="H14" s="1" t="s">
        <v>408</v>
      </c>
      <c r="I14" s="1" t="s">
        <v>474</v>
      </c>
      <c r="J14" s="1" t="s">
        <v>410</v>
      </c>
      <c r="K14" s="1" t="s">
        <v>474</v>
      </c>
      <c r="L14" s="1" t="s">
        <v>474</v>
      </c>
      <c r="M14" s="1" t="s">
        <v>411</v>
      </c>
      <c r="N14" s="1" t="s">
        <v>411</v>
      </c>
      <c r="O14" s="1" t="s">
        <v>412</v>
      </c>
      <c r="P14" s="1" t="s">
        <v>413</v>
      </c>
      <c r="Q14" s="1" t="s">
        <v>414</v>
      </c>
      <c r="R14" s="1" t="s">
        <v>475</v>
      </c>
      <c r="S14" s="1" t="s">
        <v>416</v>
      </c>
      <c r="T14" s="1" t="s">
        <v>417</v>
      </c>
      <c r="U14" s="1" t="s">
        <v>418</v>
      </c>
    </row>
    <row r="15" s="1" customFormat="1" spans="1:21">
      <c r="A15" s="3">
        <v>18355521261</v>
      </c>
      <c r="B15" s="1" t="s">
        <v>465</v>
      </c>
      <c r="C15" s="1" t="s">
        <v>476</v>
      </c>
      <c r="D15" s="1" t="s">
        <v>477</v>
      </c>
      <c r="E15" s="1" t="s">
        <v>478</v>
      </c>
      <c r="F15" s="1" t="s">
        <v>403</v>
      </c>
      <c r="G15" s="1" t="s">
        <v>407</v>
      </c>
      <c r="H15" s="1" t="s">
        <v>408</v>
      </c>
      <c r="I15" s="1" t="s">
        <v>479</v>
      </c>
      <c r="J15" s="1" t="s">
        <v>410</v>
      </c>
      <c r="K15" s="1" t="s">
        <v>479</v>
      </c>
      <c r="L15" s="1" t="s">
        <v>479</v>
      </c>
      <c r="M15" s="1" t="s">
        <v>411</v>
      </c>
      <c r="N15" s="1" t="s">
        <v>411</v>
      </c>
      <c r="O15" s="1" t="s">
        <v>412</v>
      </c>
      <c r="P15" s="1" t="s">
        <v>413</v>
      </c>
      <c r="Q15" s="1" t="s">
        <v>414</v>
      </c>
      <c r="R15" s="1" t="s">
        <v>480</v>
      </c>
      <c r="S15" s="1" t="s">
        <v>416</v>
      </c>
      <c r="T15" s="1" t="s">
        <v>417</v>
      </c>
      <c r="U15" s="1" t="s">
        <v>418</v>
      </c>
    </row>
    <row r="16" s="1" customFormat="1" spans="1:21">
      <c r="A16" s="3">
        <v>18351510902</v>
      </c>
      <c r="B16" s="1" t="s">
        <v>465</v>
      </c>
      <c r="C16" s="1" t="s">
        <v>481</v>
      </c>
      <c r="D16" s="1" t="s">
        <v>482</v>
      </c>
      <c r="E16" s="1" t="s">
        <v>483</v>
      </c>
      <c r="F16" s="1" t="s">
        <v>465</v>
      </c>
      <c r="G16" s="1" t="s">
        <v>407</v>
      </c>
      <c r="H16" s="1" t="s">
        <v>408</v>
      </c>
      <c r="I16" s="1" t="s">
        <v>484</v>
      </c>
      <c r="J16" s="1" t="s">
        <v>410</v>
      </c>
      <c r="K16" s="1" t="s">
        <v>484</v>
      </c>
      <c r="L16" s="1" t="s">
        <v>484</v>
      </c>
      <c r="M16" s="1" t="s">
        <v>411</v>
      </c>
      <c r="N16" s="1" t="s">
        <v>411</v>
      </c>
      <c r="O16" s="1" t="s">
        <v>412</v>
      </c>
      <c r="P16" s="1" t="s">
        <v>413</v>
      </c>
      <c r="Q16" s="1" t="s">
        <v>414</v>
      </c>
      <c r="R16" s="1" t="s">
        <v>485</v>
      </c>
      <c r="S16" s="1" t="s">
        <v>416</v>
      </c>
      <c r="T16" s="1" t="s">
        <v>417</v>
      </c>
      <c r="U16" s="1" t="s">
        <v>418</v>
      </c>
    </row>
    <row r="17" s="1" customFormat="1" spans="1:21">
      <c r="A17" s="3">
        <v>18350844059</v>
      </c>
      <c r="B17" s="1" t="s">
        <v>465</v>
      </c>
      <c r="C17" s="1" t="s">
        <v>486</v>
      </c>
      <c r="D17" s="1" t="s">
        <v>487</v>
      </c>
      <c r="E17" s="1" t="s">
        <v>488</v>
      </c>
      <c r="F17" s="1" t="s">
        <v>403</v>
      </c>
      <c r="G17" s="1" t="s">
        <v>407</v>
      </c>
      <c r="H17" s="1" t="s">
        <v>408</v>
      </c>
      <c r="I17" s="1" t="s">
        <v>489</v>
      </c>
      <c r="J17" s="1" t="s">
        <v>410</v>
      </c>
      <c r="K17" s="1" t="s">
        <v>489</v>
      </c>
      <c r="L17" s="1" t="s">
        <v>489</v>
      </c>
      <c r="M17" s="1" t="s">
        <v>411</v>
      </c>
      <c r="N17" s="1" t="s">
        <v>411</v>
      </c>
      <c r="O17" s="1" t="s">
        <v>412</v>
      </c>
      <c r="P17" s="1" t="s">
        <v>413</v>
      </c>
      <c r="Q17" s="1" t="s">
        <v>414</v>
      </c>
      <c r="R17" s="1" t="s">
        <v>490</v>
      </c>
      <c r="S17" s="1" t="s">
        <v>416</v>
      </c>
      <c r="T17" s="1" t="s">
        <v>417</v>
      </c>
      <c r="U17" s="1" t="s">
        <v>418</v>
      </c>
    </row>
    <row r="18" s="1" customFormat="1" spans="1:21">
      <c r="A18" s="3">
        <v>18350390224</v>
      </c>
      <c r="B18" s="1" t="s">
        <v>465</v>
      </c>
      <c r="C18" s="1" t="s">
        <v>491</v>
      </c>
      <c r="D18" s="1" t="s">
        <v>430</v>
      </c>
      <c r="E18" s="1" t="s">
        <v>492</v>
      </c>
      <c r="F18" s="1" t="s">
        <v>465</v>
      </c>
      <c r="G18" s="1" t="s">
        <v>407</v>
      </c>
      <c r="H18" s="1" t="s">
        <v>408</v>
      </c>
      <c r="I18" s="1" t="s">
        <v>493</v>
      </c>
      <c r="J18" s="1" t="s">
        <v>410</v>
      </c>
      <c r="K18" s="1" t="s">
        <v>493</v>
      </c>
      <c r="L18" s="1" t="s">
        <v>493</v>
      </c>
      <c r="M18" s="1" t="s">
        <v>411</v>
      </c>
      <c r="N18" s="1" t="s">
        <v>411</v>
      </c>
      <c r="O18" s="1" t="s">
        <v>412</v>
      </c>
      <c r="P18" s="1" t="s">
        <v>413</v>
      </c>
      <c r="Q18" s="1" t="s">
        <v>414</v>
      </c>
      <c r="R18" s="1" t="s">
        <v>494</v>
      </c>
      <c r="S18" s="1" t="s">
        <v>416</v>
      </c>
      <c r="T18" s="1" t="s">
        <v>417</v>
      </c>
      <c r="U18" s="1" t="s">
        <v>418</v>
      </c>
    </row>
    <row r="19" s="1" customFormat="1" spans="1:21">
      <c r="A19" s="3">
        <v>18350355663</v>
      </c>
      <c r="B19" s="1" t="s">
        <v>465</v>
      </c>
      <c r="C19" s="1" t="s">
        <v>495</v>
      </c>
      <c r="D19" s="1" t="s">
        <v>496</v>
      </c>
      <c r="E19" s="1" t="s">
        <v>497</v>
      </c>
      <c r="F19" s="1" t="s">
        <v>403</v>
      </c>
      <c r="G19" s="1" t="s">
        <v>407</v>
      </c>
      <c r="H19" s="1" t="s">
        <v>408</v>
      </c>
      <c r="I19" s="1" t="s">
        <v>498</v>
      </c>
      <c r="J19" s="1" t="s">
        <v>410</v>
      </c>
      <c r="K19" s="1" t="s">
        <v>498</v>
      </c>
      <c r="L19" s="1" t="s">
        <v>498</v>
      </c>
      <c r="M19" s="1" t="s">
        <v>411</v>
      </c>
      <c r="N19" s="1" t="s">
        <v>411</v>
      </c>
      <c r="O19" s="1" t="s">
        <v>412</v>
      </c>
      <c r="P19" s="1" t="s">
        <v>413</v>
      </c>
      <c r="Q19" s="1" t="s">
        <v>414</v>
      </c>
      <c r="R19" s="1" t="s">
        <v>499</v>
      </c>
      <c r="S19" s="1" t="s">
        <v>416</v>
      </c>
      <c r="T19" s="1" t="s">
        <v>417</v>
      </c>
      <c r="U19" s="1" t="s">
        <v>418</v>
      </c>
    </row>
    <row r="20" s="1" customFormat="1" spans="1:21">
      <c r="A20" s="3">
        <v>18350133441</v>
      </c>
      <c r="B20" s="1" t="s">
        <v>465</v>
      </c>
      <c r="C20" s="1" t="s">
        <v>500</v>
      </c>
      <c r="D20" s="1" t="s">
        <v>477</v>
      </c>
      <c r="E20" s="1" t="s">
        <v>501</v>
      </c>
      <c r="F20" s="1" t="s">
        <v>465</v>
      </c>
      <c r="G20" s="1" t="s">
        <v>407</v>
      </c>
      <c r="H20" s="1" t="s">
        <v>408</v>
      </c>
      <c r="I20" s="1" t="s">
        <v>502</v>
      </c>
      <c r="J20" s="1" t="s">
        <v>410</v>
      </c>
      <c r="K20" s="1" t="s">
        <v>502</v>
      </c>
      <c r="L20" s="1" t="s">
        <v>502</v>
      </c>
      <c r="M20" s="1" t="s">
        <v>411</v>
      </c>
      <c r="N20" s="1" t="s">
        <v>411</v>
      </c>
      <c r="O20" s="1" t="s">
        <v>412</v>
      </c>
      <c r="P20" s="1" t="s">
        <v>413</v>
      </c>
      <c r="Q20" s="1" t="s">
        <v>414</v>
      </c>
      <c r="R20" s="1" t="s">
        <v>503</v>
      </c>
      <c r="S20" s="1" t="s">
        <v>416</v>
      </c>
      <c r="T20" s="1" t="s">
        <v>417</v>
      </c>
      <c r="U20" s="1" t="s">
        <v>418</v>
      </c>
    </row>
    <row r="21" s="1" customFormat="1" spans="1:21">
      <c r="A21" s="3">
        <v>18291711114</v>
      </c>
      <c r="B21" s="1" t="s">
        <v>504</v>
      </c>
      <c r="C21" s="1" t="s">
        <v>505</v>
      </c>
      <c r="D21" s="1" t="s">
        <v>506</v>
      </c>
      <c r="E21" s="1" t="s">
        <v>507</v>
      </c>
      <c r="F21" s="1" t="s">
        <v>508</v>
      </c>
      <c r="G21" s="1" t="s">
        <v>407</v>
      </c>
      <c r="H21" s="1" t="s">
        <v>408</v>
      </c>
      <c r="I21" s="1" t="s">
        <v>509</v>
      </c>
      <c r="J21" s="1" t="s">
        <v>410</v>
      </c>
      <c r="K21" s="1" t="s">
        <v>509</v>
      </c>
      <c r="L21" s="1" t="s">
        <v>509</v>
      </c>
      <c r="M21" s="1" t="s">
        <v>411</v>
      </c>
      <c r="N21" s="1" t="s">
        <v>411</v>
      </c>
      <c r="O21" s="1" t="s">
        <v>412</v>
      </c>
      <c r="P21" s="1" t="s">
        <v>413</v>
      </c>
      <c r="Q21" s="1" t="s">
        <v>414</v>
      </c>
      <c r="R21" s="1" t="s">
        <v>510</v>
      </c>
      <c r="S21" s="1" t="s">
        <v>416</v>
      </c>
      <c r="T21" s="1" t="s">
        <v>417</v>
      </c>
      <c r="U21" s="1" t="s">
        <v>418</v>
      </c>
    </row>
    <row r="22" s="1" customFormat="1" spans="1:21">
      <c r="A22" s="3">
        <v>18232274712</v>
      </c>
      <c r="B22" s="1" t="s">
        <v>511</v>
      </c>
      <c r="C22" s="1" t="s">
        <v>512</v>
      </c>
      <c r="D22" s="1" t="s">
        <v>513</v>
      </c>
      <c r="E22" s="1" t="s">
        <v>514</v>
      </c>
      <c r="F22" s="1" t="s">
        <v>508</v>
      </c>
      <c r="G22" s="1" t="s">
        <v>407</v>
      </c>
      <c r="H22" s="1" t="s">
        <v>408</v>
      </c>
      <c r="I22" s="1" t="s">
        <v>515</v>
      </c>
      <c r="J22" s="1" t="s">
        <v>410</v>
      </c>
      <c r="K22" s="1" t="s">
        <v>515</v>
      </c>
      <c r="L22" s="1" t="s">
        <v>515</v>
      </c>
      <c r="M22" s="1" t="s">
        <v>411</v>
      </c>
      <c r="N22" s="1" t="s">
        <v>411</v>
      </c>
      <c r="O22" s="1" t="s">
        <v>412</v>
      </c>
      <c r="P22" s="1" t="s">
        <v>413</v>
      </c>
      <c r="Q22" s="1" t="s">
        <v>414</v>
      </c>
      <c r="R22" s="1" t="s">
        <v>516</v>
      </c>
      <c r="S22" s="1" t="s">
        <v>416</v>
      </c>
      <c r="T22" s="1" t="s">
        <v>417</v>
      </c>
      <c r="U22" s="1" t="s">
        <v>418</v>
      </c>
    </row>
    <row r="23" s="1" customFormat="1" spans="1:21">
      <c r="A23" s="3">
        <v>18177194396</v>
      </c>
      <c r="B23" s="1" t="s">
        <v>517</v>
      </c>
      <c r="C23" s="1" t="s">
        <v>518</v>
      </c>
      <c r="D23" s="1" t="s">
        <v>519</v>
      </c>
      <c r="E23" s="1" t="s">
        <v>520</v>
      </c>
      <c r="F23" s="1" t="s">
        <v>465</v>
      </c>
      <c r="G23" s="1" t="s">
        <v>407</v>
      </c>
      <c r="H23" s="1" t="s">
        <v>408</v>
      </c>
      <c r="I23" s="1" t="s">
        <v>521</v>
      </c>
      <c r="J23" s="1" t="s">
        <v>410</v>
      </c>
      <c r="K23" s="1" t="s">
        <v>521</v>
      </c>
      <c r="L23" s="1" t="s">
        <v>521</v>
      </c>
      <c r="M23" s="1" t="s">
        <v>411</v>
      </c>
      <c r="N23" s="1" t="s">
        <v>411</v>
      </c>
      <c r="O23" s="1" t="s">
        <v>412</v>
      </c>
      <c r="P23" s="1" t="s">
        <v>413</v>
      </c>
      <c r="Q23" s="1" t="s">
        <v>414</v>
      </c>
      <c r="R23" s="1" t="s">
        <v>522</v>
      </c>
      <c r="S23" s="1" t="s">
        <v>416</v>
      </c>
      <c r="T23" s="1" t="s">
        <v>417</v>
      </c>
      <c r="U23" s="1" t="s">
        <v>418</v>
      </c>
    </row>
    <row r="24" s="1" customFormat="1" spans="1:21">
      <c r="A24" s="3">
        <v>18208582634</v>
      </c>
      <c r="B24" s="1" t="s">
        <v>523</v>
      </c>
      <c r="C24" s="1" t="s">
        <v>524</v>
      </c>
      <c r="D24" s="1" t="s">
        <v>525</v>
      </c>
      <c r="E24" s="1" t="s">
        <v>526</v>
      </c>
      <c r="F24" s="1" t="s">
        <v>465</v>
      </c>
      <c r="G24" s="1" t="s">
        <v>407</v>
      </c>
      <c r="H24" s="1" t="s">
        <v>408</v>
      </c>
      <c r="I24" s="1" t="s">
        <v>527</v>
      </c>
      <c r="J24" s="1" t="s">
        <v>410</v>
      </c>
      <c r="K24" s="1" t="s">
        <v>527</v>
      </c>
      <c r="L24" s="1" t="s">
        <v>527</v>
      </c>
      <c r="M24" s="1" t="s">
        <v>411</v>
      </c>
      <c r="N24" s="1" t="s">
        <v>411</v>
      </c>
      <c r="O24" s="1" t="s">
        <v>412</v>
      </c>
      <c r="P24" s="1" t="s">
        <v>413</v>
      </c>
      <c r="Q24" s="1" t="s">
        <v>414</v>
      </c>
      <c r="R24" s="1" t="s">
        <v>528</v>
      </c>
      <c r="S24" s="1" t="s">
        <v>416</v>
      </c>
      <c r="T24" s="1" t="s">
        <v>417</v>
      </c>
      <c r="U24" s="1" t="s">
        <v>418</v>
      </c>
    </row>
    <row r="25" s="1" customFormat="1" spans="1:21">
      <c r="A25" s="3">
        <v>18164253089</v>
      </c>
      <c r="B25" s="1" t="s">
        <v>529</v>
      </c>
      <c r="C25" s="1" t="s">
        <v>530</v>
      </c>
      <c r="D25" s="1" t="s">
        <v>531</v>
      </c>
      <c r="E25" s="1" t="s">
        <v>532</v>
      </c>
      <c r="F25" s="1" t="s">
        <v>533</v>
      </c>
      <c r="G25" s="1" t="s">
        <v>407</v>
      </c>
      <c r="H25" s="1" t="s">
        <v>408</v>
      </c>
      <c r="I25" s="1" t="s">
        <v>534</v>
      </c>
      <c r="J25" s="1" t="s">
        <v>410</v>
      </c>
      <c r="K25" s="1" t="s">
        <v>534</v>
      </c>
      <c r="L25" s="1" t="s">
        <v>534</v>
      </c>
      <c r="M25" s="1" t="s">
        <v>411</v>
      </c>
      <c r="N25" s="1" t="s">
        <v>411</v>
      </c>
      <c r="O25" s="1" t="s">
        <v>412</v>
      </c>
      <c r="P25" s="1" t="s">
        <v>413</v>
      </c>
      <c r="Q25" s="1" t="s">
        <v>414</v>
      </c>
      <c r="R25" s="1" t="s">
        <v>535</v>
      </c>
      <c r="S25" s="1" t="s">
        <v>416</v>
      </c>
      <c r="T25" s="1" t="s">
        <v>417</v>
      </c>
      <c r="U25" s="1" t="s">
        <v>418</v>
      </c>
    </row>
    <row r="26" s="1" customFormat="1" spans="1:21">
      <c r="A26" s="3">
        <v>18308154346</v>
      </c>
      <c r="B26" s="1" t="s">
        <v>536</v>
      </c>
      <c r="C26" s="1" t="s">
        <v>537</v>
      </c>
      <c r="D26" s="1" t="s">
        <v>425</v>
      </c>
      <c r="E26" s="1" t="s">
        <v>538</v>
      </c>
      <c r="F26" s="1" t="s">
        <v>539</v>
      </c>
      <c r="G26" s="1" t="s">
        <v>407</v>
      </c>
      <c r="H26" s="1" t="s">
        <v>408</v>
      </c>
      <c r="I26" s="1" t="s">
        <v>540</v>
      </c>
      <c r="J26" s="1" t="s">
        <v>410</v>
      </c>
      <c r="K26" s="1" t="s">
        <v>540</v>
      </c>
      <c r="L26" s="1" t="s">
        <v>540</v>
      </c>
      <c r="M26" s="1" t="s">
        <v>411</v>
      </c>
      <c r="N26" s="1" t="s">
        <v>411</v>
      </c>
      <c r="O26" s="1" t="s">
        <v>412</v>
      </c>
      <c r="P26" s="1" t="s">
        <v>413</v>
      </c>
      <c r="Q26" s="1" t="s">
        <v>414</v>
      </c>
      <c r="R26" s="1" t="s">
        <v>541</v>
      </c>
      <c r="S26" s="1" t="s">
        <v>416</v>
      </c>
      <c r="T26" s="1" t="s">
        <v>417</v>
      </c>
      <c r="U26" s="1" t="s">
        <v>418</v>
      </c>
    </row>
    <row r="27" s="1" customFormat="1" spans="1:21">
      <c r="A27" s="3">
        <v>18336520891</v>
      </c>
      <c r="B27" s="1" t="s">
        <v>508</v>
      </c>
      <c r="C27" s="1" t="s">
        <v>542</v>
      </c>
      <c r="D27" s="1" t="s">
        <v>543</v>
      </c>
      <c r="E27" s="1" t="s">
        <v>544</v>
      </c>
      <c r="F27" s="1" t="s">
        <v>508</v>
      </c>
      <c r="G27" s="1" t="s">
        <v>407</v>
      </c>
      <c r="H27" s="1" t="s">
        <v>408</v>
      </c>
      <c r="I27" s="1" t="s">
        <v>545</v>
      </c>
      <c r="J27" s="1" t="s">
        <v>410</v>
      </c>
      <c r="K27" s="1" t="s">
        <v>545</v>
      </c>
      <c r="L27" s="1" t="s">
        <v>545</v>
      </c>
      <c r="M27" s="1" t="s">
        <v>411</v>
      </c>
      <c r="N27" s="1" t="s">
        <v>411</v>
      </c>
      <c r="O27" s="1" t="s">
        <v>412</v>
      </c>
      <c r="P27" s="1" t="s">
        <v>413</v>
      </c>
      <c r="Q27" s="1" t="s">
        <v>414</v>
      </c>
      <c r="R27" s="1" t="s">
        <v>546</v>
      </c>
      <c r="S27" s="1" t="s">
        <v>416</v>
      </c>
      <c r="T27" s="1" t="s">
        <v>417</v>
      </c>
      <c r="U27" s="1" t="s">
        <v>418</v>
      </c>
    </row>
    <row r="28" s="1" customFormat="1" spans="1:21">
      <c r="A28" s="3">
        <v>18230991135</v>
      </c>
      <c r="B28" s="1" t="s">
        <v>547</v>
      </c>
      <c r="C28" s="1" t="s">
        <v>548</v>
      </c>
      <c r="D28" s="1" t="s">
        <v>549</v>
      </c>
      <c r="E28" s="1" t="s">
        <v>550</v>
      </c>
      <c r="F28" s="1" t="s">
        <v>508</v>
      </c>
      <c r="G28" s="1" t="s">
        <v>407</v>
      </c>
      <c r="H28" s="1" t="s">
        <v>408</v>
      </c>
      <c r="I28" s="1" t="s">
        <v>551</v>
      </c>
      <c r="J28" s="1" t="s">
        <v>410</v>
      </c>
      <c r="K28" s="1" t="s">
        <v>551</v>
      </c>
      <c r="L28" s="1" t="s">
        <v>551</v>
      </c>
      <c r="M28" s="1" t="s">
        <v>411</v>
      </c>
      <c r="N28" s="1" t="s">
        <v>411</v>
      </c>
      <c r="O28" s="1" t="s">
        <v>412</v>
      </c>
      <c r="P28" s="1" t="s">
        <v>413</v>
      </c>
      <c r="Q28" s="1" t="s">
        <v>414</v>
      </c>
      <c r="R28" s="1" t="s">
        <v>552</v>
      </c>
      <c r="S28" s="1" t="s">
        <v>416</v>
      </c>
      <c r="T28" s="1" t="s">
        <v>417</v>
      </c>
      <c r="U28" s="1" t="s">
        <v>418</v>
      </c>
    </row>
    <row r="29" s="1" customFormat="1" spans="1:21">
      <c r="A29" s="3">
        <v>18335980674</v>
      </c>
      <c r="B29" s="1" t="s">
        <v>508</v>
      </c>
      <c r="C29" s="1" t="s">
        <v>553</v>
      </c>
      <c r="D29" s="1" t="s">
        <v>554</v>
      </c>
      <c r="E29" s="1" t="s">
        <v>555</v>
      </c>
      <c r="F29" s="1" t="s">
        <v>465</v>
      </c>
      <c r="G29" s="1" t="s">
        <v>407</v>
      </c>
      <c r="H29" s="1" t="s">
        <v>408</v>
      </c>
      <c r="I29" s="1" t="s">
        <v>556</v>
      </c>
      <c r="J29" s="1" t="s">
        <v>410</v>
      </c>
      <c r="K29" s="1" t="s">
        <v>556</v>
      </c>
      <c r="L29" s="1" t="s">
        <v>556</v>
      </c>
      <c r="M29" s="1" t="s">
        <v>411</v>
      </c>
      <c r="N29" s="1" t="s">
        <v>411</v>
      </c>
      <c r="O29" s="1" t="s">
        <v>412</v>
      </c>
      <c r="P29" s="1" t="s">
        <v>413</v>
      </c>
      <c r="Q29" s="1" t="s">
        <v>414</v>
      </c>
      <c r="R29" s="1" t="s">
        <v>557</v>
      </c>
      <c r="S29" s="1" t="s">
        <v>416</v>
      </c>
      <c r="T29" s="1" t="s">
        <v>417</v>
      </c>
      <c r="U29" s="1" t="s">
        <v>418</v>
      </c>
    </row>
    <row r="30" s="1" customFormat="1" spans="1:21">
      <c r="A30" s="3">
        <v>18118334688</v>
      </c>
      <c r="B30" s="1" t="s">
        <v>558</v>
      </c>
      <c r="C30" s="1" t="s">
        <v>559</v>
      </c>
      <c r="D30" s="1" t="s">
        <v>560</v>
      </c>
      <c r="E30" s="1" t="s">
        <v>561</v>
      </c>
      <c r="F30" s="1" t="s">
        <v>508</v>
      </c>
      <c r="G30" s="1" t="s">
        <v>407</v>
      </c>
      <c r="H30" s="1" t="s">
        <v>408</v>
      </c>
      <c r="I30" s="1" t="s">
        <v>562</v>
      </c>
      <c r="J30" s="1" t="s">
        <v>410</v>
      </c>
      <c r="K30" s="1" t="s">
        <v>562</v>
      </c>
      <c r="L30" s="1" t="s">
        <v>562</v>
      </c>
      <c r="M30" s="1" t="s">
        <v>411</v>
      </c>
      <c r="N30" s="1" t="s">
        <v>411</v>
      </c>
      <c r="O30" s="1" t="s">
        <v>412</v>
      </c>
      <c r="P30" s="1" t="s">
        <v>413</v>
      </c>
      <c r="Q30" s="1" t="s">
        <v>414</v>
      </c>
      <c r="R30" s="1" t="s">
        <v>563</v>
      </c>
      <c r="S30" s="1" t="s">
        <v>416</v>
      </c>
      <c r="T30" s="1" t="s">
        <v>417</v>
      </c>
      <c r="U30" s="1" t="s">
        <v>418</v>
      </c>
    </row>
    <row r="31" s="1" customFormat="1" spans="1:21">
      <c r="A31" s="3">
        <v>18118316387</v>
      </c>
      <c r="B31" s="1" t="s">
        <v>558</v>
      </c>
      <c r="C31" s="1" t="s">
        <v>564</v>
      </c>
      <c r="D31" s="1" t="s">
        <v>560</v>
      </c>
      <c r="E31" s="1" t="s">
        <v>565</v>
      </c>
      <c r="F31" s="1" t="s">
        <v>508</v>
      </c>
      <c r="G31" s="1" t="s">
        <v>407</v>
      </c>
      <c r="H31" s="1" t="s">
        <v>408</v>
      </c>
      <c r="I31" s="1" t="s">
        <v>562</v>
      </c>
      <c r="J31" s="1" t="s">
        <v>410</v>
      </c>
      <c r="K31" s="1" t="s">
        <v>562</v>
      </c>
      <c r="L31" s="1" t="s">
        <v>562</v>
      </c>
      <c r="M31" s="1" t="s">
        <v>411</v>
      </c>
      <c r="N31" s="1" t="s">
        <v>411</v>
      </c>
      <c r="O31" s="1" t="s">
        <v>412</v>
      </c>
      <c r="P31" s="1" t="s">
        <v>413</v>
      </c>
      <c r="Q31" s="1" t="s">
        <v>414</v>
      </c>
      <c r="R31" s="1" t="s">
        <v>566</v>
      </c>
      <c r="S31" s="1" t="s">
        <v>416</v>
      </c>
      <c r="T31" s="1" t="s">
        <v>417</v>
      </c>
      <c r="U31" s="1" t="s">
        <v>418</v>
      </c>
    </row>
    <row r="32" s="1" customFormat="1" spans="1:21">
      <c r="A32" s="3">
        <v>18326556678</v>
      </c>
      <c r="B32" s="1" t="s">
        <v>533</v>
      </c>
      <c r="C32" s="1" t="s">
        <v>567</v>
      </c>
      <c r="D32" s="1" t="s">
        <v>496</v>
      </c>
      <c r="E32" s="1" t="s">
        <v>568</v>
      </c>
      <c r="F32" s="1" t="s">
        <v>403</v>
      </c>
      <c r="G32" s="1" t="s">
        <v>407</v>
      </c>
      <c r="H32" s="1" t="s">
        <v>408</v>
      </c>
      <c r="I32" s="1" t="s">
        <v>569</v>
      </c>
      <c r="J32" s="1" t="s">
        <v>410</v>
      </c>
      <c r="K32" s="1" t="s">
        <v>569</v>
      </c>
      <c r="L32" s="1" t="s">
        <v>569</v>
      </c>
      <c r="M32" s="1" t="s">
        <v>411</v>
      </c>
      <c r="N32" s="1" t="s">
        <v>411</v>
      </c>
      <c r="O32" s="1" t="s">
        <v>412</v>
      </c>
      <c r="P32" s="1" t="s">
        <v>413</v>
      </c>
      <c r="Q32" s="1" t="s">
        <v>414</v>
      </c>
      <c r="R32" s="1" t="s">
        <v>570</v>
      </c>
      <c r="S32" s="1" t="s">
        <v>416</v>
      </c>
      <c r="T32" s="1" t="s">
        <v>417</v>
      </c>
      <c r="U32" s="1" t="s">
        <v>418</v>
      </c>
    </row>
    <row r="33" s="1" customFormat="1" spans="1:21">
      <c r="A33" s="3">
        <v>18348990469</v>
      </c>
      <c r="B33" s="1" t="s">
        <v>465</v>
      </c>
      <c r="C33" s="1" t="s">
        <v>571</v>
      </c>
      <c r="D33" s="1" t="s">
        <v>496</v>
      </c>
      <c r="E33" s="1" t="s">
        <v>572</v>
      </c>
      <c r="F33" s="1" t="s">
        <v>465</v>
      </c>
      <c r="G33" s="1" t="s">
        <v>407</v>
      </c>
      <c r="H33" s="1" t="s">
        <v>408</v>
      </c>
      <c r="I33" s="1" t="s">
        <v>573</v>
      </c>
      <c r="J33" s="1" t="s">
        <v>410</v>
      </c>
      <c r="K33" s="1" t="s">
        <v>573</v>
      </c>
      <c r="L33" s="1" t="s">
        <v>573</v>
      </c>
      <c r="M33" s="1" t="s">
        <v>411</v>
      </c>
      <c r="N33" s="1" t="s">
        <v>411</v>
      </c>
      <c r="O33" s="1" t="s">
        <v>412</v>
      </c>
      <c r="P33" s="1" t="s">
        <v>413</v>
      </c>
      <c r="Q33" s="1" t="s">
        <v>414</v>
      </c>
      <c r="R33" s="1" t="s">
        <v>574</v>
      </c>
      <c r="S33" s="1" t="s">
        <v>416</v>
      </c>
      <c r="T33" s="1" t="s">
        <v>417</v>
      </c>
      <c r="U33" s="1" t="s">
        <v>418</v>
      </c>
    </row>
    <row r="34" s="1" customFormat="1" spans="1:21">
      <c r="A34" s="3">
        <v>18348059336</v>
      </c>
      <c r="B34" s="1" t="s">
        <v>508</v>
      </c>
      <c r="C34" s="1" t="s">
        <v>575</v>
      </c>
      <c r="D34" s="1" t="s">
        <v>496</v>
      </c>
      <c r="E34" s="1" t="s">
        <v>576</v>
      </c>
      <c r="F34" s="1" t="s">
        <v>403</v>
      </c>
      <c r="G34" s="1" t="s">
        <v>407</v>
      </c>
      <c r="H34" s="1" t="s">
        <v>408</v>
      </c>
      <c r="I34" s="1" t="s">
        <v>498</v>
      </c>
      <c r="J34" s="1" t="s">
        <v>410</v>
      </c>
      <c r="K34" s="1" t="s">
        <v>498</v>
      </c>
      <c r="L34" s="1" t="s">
        <v>498</v>
      </c>
      <c r="M34" s="1" t="s">
        <v>411</v>
      </c>
      <c r="N34" s="1" t="s">
        <v>411</v>
      </c>
      <c r="O34" s="1" t="s">
        <v>412</v>
      </c>
      <c r="P34" s="1" t="s">
        <v>413</v>
      </c>
      <c r="Q34" s="1" t="s">
        <v>414</v>
      </c>
      <c r="R34" s="1" t="s">
        <v>577</v>
      </c>
      <c r="S34" s="1" t="s">
        <v>416</v>
      </c>
      <c r="T34" s="1" t="s">
        <v>417</v>
      </c>
      <c r="U34" s="1" t="s">
        <v>418</v>
      </c>
    </row>
    <row r="35" s="1" customFormat="1" spans="1:21">
      <c r="A35" s="3">
        <v>18313091672</v>
      </c>
      <c r="B35" s="1" t="s">
        <v>536</v>
      </c>
      <c r="C35" s="1" t="s">
        <v>578</v>
      </c>
      <c r="D35" s="1" t="s">
        <v>579</v>
      </c>
      <c r="E35" s="1" t="s">
        <v>580</v>
      </c>
      <c r="F35" s="1" t="s">
        <v>403</v>
      </c>
      <c r="G35" s="1" t="s">
        <v>407</v>
      </c>
      <c r="H35" s="1" t="s">
        <v>408</v>
      </c>
      <c r="I35" s="1" t="s">
        <v>581</v>
      </c>
      <c r="J35" s="1" t="s">
        <v>410</v>
      </c>
      <c r="K35" s="1" t="s">
        <v>581</v>
      </c>
      <c r="L35" s="1" t="s">
        <v>581</v>
      </c>
      <c r="M35" s="1" t="s">
        <v>411</v>
      </c>
      <c r="N35" s="1" t="s">
        <v>411</v>
      </c>
      <c r="O35" s="1" t="s">
        <v>412</v>
      </c>
      <c r="P35" s="1" t="s">
        <v>413</v>
      </c>
      <c r="Q35" s="1" t="s">
        <v>414</v>
      </c>
      <c r="R35" s="1" t="s">
        <v>582</v>
      </c>
      <c r="S35" s="1" t="s">
        <v>416</v>
      </c>
      <c r="T35" s="1" t="s">
        <v>417</v>
      </c>
      <c r="U35" s="1" t="s">
        <v>418</v>
      </c>
    </row>
    <row r="36" s="1" customFormat="1" spans="1:21">
      <c r="A36" s="3">
        <v>18335342238</v>
      </c>
      <c r="B36" s="1" t="s">
        <v>533</v>
      </c>
      <c r="C36" s="1" t="s">
        <v>583</v>
      </c>
      <c r="D36" s="1" t="s">
        <v>584</v>
      </c>
      <c r="E36" s="1" t="s">
        <v>585</v>
      </c>
      <c r="F36" s="1" t="s">
        <v>403</v>
      </c>
      <c r="G36" s="1" t="s">
        <v>407</v>
      </c>
      <c r="H36" s="1" t="s">
        <v>408</v>
      </c>
      <c r="I36" s="1" t="s">
        <v>586</v>
      </c>
      <c r="J36" s="1" t="s">
        <v>410</v>
      </c>
      <c r="K36" s="1" t="s">
        <v>586</v>
      </c>
      <c r="L36" s="1" t="s">
        <v>586</v>
      </c>
      <c r="M36" s="1" t="s">
        <v>411</v>
      </c>
      <c r="N36" s="1" t="s">
        <v>411</v>
      </c>
      <c r="O36" s="1" t="s">
        <v>412</v>
      </c>
      <c r="P36" s="1" t="s">
        <v>413</v>
      </c>
      <c r="Q36" s="1" t="s">
        <v>414</v>
      </c>
      <c r="R36" s="1" t="s">
        <v>587</v>
      </c>
      <c r="S36" s="1" t="s">
        <v>416</v>
      </c>
      <c r="T36" s="1" t="s">
        <v>417</v>
      </c>
      <c r="U36" s="1" t="s">
        <v>418</v>
      </c>
    </row>
    <row r="37" s="1" customFormat="1" spans="1:21">
      <c r="A37" s="3">
        <v>18163447204</v>
      </c>
      <c r="B37" s="1" t="s">
        <v>529</v>
      </c>
      <c r="C37" s="1" t="s">
        <v>588</v>
      </c>
      <c r="D37" s="1" t="s">
        <v>448</v>
      </c>
      <c r="E37" s="1" t="s">
        <v>589</v>
      </c>
      <c r="F37" s="1" t="s">
        <v>508</v>
      </c>
      <c r="G37" s="1" t="s">
        <v>407</v>
      </c>
      <c r="H37" s="1" t="s">
        <v>408</v>
      </c>
      <c r="I37" s="1" t="s">
        <v>590</v>
      </c>
      <c r="J37" s="1" t="s">
        <v>410</v>
      </c>
      <c r="K37" s="1" t="s">
        <v>590</v>
      </c>
      <c r="L37" s="1" t="s">
        <v>590</v>
      </c>
      <c r="M37" s="1" t="s">
        <v>411</v>
      </c>
      <c r="N37" s="1" t="s">
        <v>411</v>
      </c>
      <c r="O37" s="1" t="s">
        <v>412</v>
      </c>
      <c r="P37" s="1" t="s">
        <v>413</v>
      </c>
      <c r="Q37" s="1" t="s">
        <v>414</v>
      </c>
      <c r="R37" s="1" t="s">
        <v>591</v>
      </c>
      <c r="S37" s="1" t="s">
        <v>416</v>
      </c>
      <c r="T37" s="1" t="s">
        <v>417</v>
      </c>
      <c r="U37" s="1" t="s">
        <v>418</v>
      </c>
    </row>
    <row r="38" s="1" customFormat="1" spans="1:21">
      <c r="A38" s="3">
        <v>18142524152</v>
      </c>
      <c r="B38" s="1" t="s">
        <v>592</v>
      </c>
      <c r="C38" s="1" t="s">
        <v>593</v>
      </c>
      <c r="D38" s="1" t="s">
        <v>594</v>
      </c>
      <c r="E38" s="1" t="s">
        <v>595</v>
      </c>
      <c r="F38" s="1" t="s">
        <v>465</v>
      </c>
      <c r="G38" s="1" t="s">
        <v>407</v>
      </c>
      <c r="H38" s="1" t="s">
        <v>408</v>
      </c>
      <c r="I38" s="1" t="s">
        <v>596</v>
      </c>
      <c r="J38" s="1" t="s">
        <v>410</v>
      </c>
      <c r="K38" s="1" t="s">
        <v>596</v>
      </c>
      <c r="L38" s="1" t="s">
        <v>596</v>
      </c>
      <c r="M38" s="1" t="s">
        <v>411</v>
      </c>
      <c r="N38" s="1" t="s">
        <v>411</v>
      </c>
      <c r="O38" s="1" t="s">
        <v>412</v>
      </c>
      <c r="P38" s="1" t="s">
        <v>413</v>
      </c>
      <c r="Q38" s="1" t="s">
        <v>414</v>
      </c>
      <c r="R38" s="1" t="s">
        <v>597</v>
      </c>
      <c r="S38" s="1" t="s">
        <v>416</v>
      </c>
      <c r="T38" s="1" t="s">
        <v>417</v>
      </c>
      <c r="U38" s="1" t="s">
        <v>418</v>
      </c>
    </row>
    <row r="39" s="1" customFormat="1" spans="1:21">
      <c r="A39" s="3">
        <v>18246803404</v>
      </c>
      <c r="B39" s="1" t="s">
        <v>598</v>
      </c>
      <c r="C39" s="1" t="s">
        <v>599</v>
      </c>
      <c r="D39" s="1" t="s">
        <v>594</v>
      </c>
      <c r="E39" s="1" t="s">
        <v>600</v>
      </c>
      <c r="F39" s="1" t="s">
        <v>601</v>
      </c>
      <c r="G39" s="1" t="s">
        <v>407</v>
      </c>
      <c r="H39" s="1" t="s">
        <v>408</v>
      </c>
      <c r="I39" s="1" t="s">
        <v>602</v>
      </c>
      <c r="J39" s="1" t="s">
        <v>410</v>
      </c>
      <c r="K39" s="1" t="s">
        <v>602</v>
      </c>
      <c r="L39" s="1" t="s">
        <v>602</v>
      </c>
      <c r="M39" s="1" t="s">
        <v>411</v>
      </c>
      <c r="N39" s="1" t="s">
        <v>411</v>
      </c>
      <c r="O39" s="1" t="s">
        <v>412</v>
      </c>
      <c r="P39" s="1" t="s">
        <v>413</v>
      </c>
      <c r="Q39" s="1" t="s">
        <v>414</v>
      </c>
      <c r="R39" s="1" t="s">
        <v>603</v>
      </c>
      <c r="S39" s="1" t="s">
        <v>416</v>
      </c>
      <c r="T39" s="1" t="s">
        <v>417</v>
      </c>
      <c r="U39" s="1" t="s">
        <v>418</v>
      </c>
    </row>
    <row r="40" s="1" customFormat="1" spans="1:21">
      <c r="A40" s="3">
        <v>18327552691</v>
      </c>
      <c r="B40" s="1" t="s">
        <v>533</v>
      </c>
      <c r="C40" s="1" t="s">
        <v>604</v>
      </c>
      <c r="D40" s="1" t="s">
        <v>594</v>
      </c>
      <c r="E40" s="1" t="s">
        <v>605</v>
      </c>
      <c r="F40" s="1" t="s">
        <v>508</v>
      </c>
      <c r="G40" s="1" t="s">
        <v>407</v>
      </c>
      <c r="H40" s="1" t="s">
        <v>408</v>
      </c>
      <c r="I40" s="1" t="s">
        <v>606</v>
      </c>
      <c r="J40" s="1" t="s">
        <v>410</v>
      </c>
      <c r="K40" s="1" t="s">
        <v>606</v>
      </c>
      <c r="L40" s="1" t="s">
        <v>606</v>
      </c>
      <c r="M40" s="1" t="s">
        <v>411</v>
      </c>
      <c r="N40" s="1" t="s">
        <v>411</v>
      </c>
      <c r="O40" s="1" t="s">
        <v>412</v>
      </c>
      <c r="P40" s="1" t="s">
        <v>413</v>
      </c>
      <c r="Q40" s="1" t="s">
        <v>414</v>
      </c>
      <c r="R40" s="1" t="s">
        <v>607</v>
      </c>
      <c r="S40" s="1" t="s">
        <v>416</v>
      </c>
      <c r="T40" s="1" t="s">
        <v>417</v>
      </c>
      <c r="U40" s="1" t="s">
        <v>418</v>
      </c>
    </row>
    <row r="41" s="1" customFormat="1" spans="1:21">
      <c r="A41" s="3">
        <v>18292097228</v>
      </c>
      <c r="B41" s="1" t="s">
        <v>504</v>
      </c>
      <c r="C41" s="1" t="s">
        <v>608</v>
      </c>
      <c r="D41" s="1" t="s">
        <v>609</v>
      </c>
      <c r="E41" s="1" t="s">
        <v>610</v>
      </c>
      <c r="F41" s="1" t="s">
        <v>403</v>
      </c>
      <c r="G41" s="1" t="s">
        <v>407</v>
      </c>
      <c r="H41" s="1" t="s">
        <v>408</v>
      </c>
      <c r="I41" s="1" t="s">
        <v>611</v>
      </c>
      <c r="J41" s="1" t="s">
        <v>410</v>
      </c>
      <c r="K41" s="1" t="s">
        <v>611</v>
      </c>
      <c r="L41" s="1" t="s">
        <v>611</v>
      </c>
      <c r="M41" s="1" t="s">
        <v>411</v>
      </c>
      <c r="N41" s="1" t="s">
        <v>411</v>
      </c>
      <c r="O41" s="1" t="s">
        <v>412</v>
      </c>
      <c r="P41" s="1" t="s">
        <v>413</v>
      </c>
      <c r="Q41" s="1" t="s">
        <v>414</v>
      </c>
      <c r="R41" s="1" t="s">
        <v>612</v>
      </c>
      <c r="S41" s="1" t="s">
        <v>416</v>
      </c>
      <c r="T41" s="1" t="s">
        <v>417</v>
      </c>
      <c r="U41" s="1" t="s">
        <v>418</v>
      </c>
    </row>
    <row r="42" s="1" customFormat="1" spans="1:21">
      <c r="A42" s="3">
        <v>18336309434</v>
      </c>
      <c r="B42" s="1" t="s">
        <v>508</v>
      </c>
      <c r="C42" s="1" t="s">
        <v>613</v>
      </c>
      <c r="D42" s="1" t="s">
        <v>614</v>
      </c>
      <c r="E42" s="1" t="s">
        <v>615</v>
      </c>
      <c r="F42" s="1" t="s">
        <v>403</v>
      </c>
      <c r="G42" s="1" t="s">
        <v>407</v>
      </c>
      <c r="H42" s="1" t="s">
        <v>408</v>
      </c>
      <c r="I42" s="1" t="s">
        <v>616</v>
      </c>
      <c r="J42" s="1" t="s">
        <v>410</v>
      </c>
      <c r="K42" s="1" t="s">
        <v>616</v>
      </c>
      <c r="L42" s="1" t="s">
        <v>616</v>
      </c>
      <c r="M42" s="1" t="s">
        <v>411</v>
      </c>
      <c r="N42" s="1" t="s">
        <v>411</v>
      </c>
      <c r="O42" s="1" t="s">
        <v>412</v>
      </c>
      <c r="P42" s="1" t="s">
        <v>413</v>
      </c>
      <c r="Q42" s="1" t="s">
        <v>414</v>
      </c>
      <c r="R42" s="1" t="s">
        <v>617</v>
      </c>
      <c r="S42" s="1" t="s">
        <v>416</v>
      </c>
      <c r="T42" s="1" t="s">
        <v>417</v>
      </c>
      <c r="U42" s="1" t="s">
        <v>418</v>
      </c>
    </row>
    <row r="43" s="1" customFormat="1" spans="1:21">
      <c r="A43" s="3">
        <v>18340341737</v>
      </c>
      <c r="B43" s="1" t="s">
        <v>508</v>
      </c>
      <c r="C43" s="1" t="s">
        <v>618</v>
      </c>
      <c r="D43" s="1" t="s">
        <v>430</v>
      </c>
      <c r="E43" s="1" t="s">
        <v>619</v>
      </c>
      <c r="F43" s="1" t="s">
        <v>508</v>
      </c>
      <c r="G43" s="1" t="s">
        <v>407</v>
      </c>
      <c r="H43" s="1" t="s">
        <v>408</v>
      </c>
      <c r="I43" s="1" t="s">
        <v>620</v>
      </c>
      <c r="J43" s="1" t="s">
        <v>410</v>
      </c>
      <c r="K43" s="1" t="s">
        <v>620</v>
      </c>
      <c r="L43" s="1" t="s">
        <v>620</v>
      </c>
      <c r="M43" s="1" t="s">
        <v>411</v>
      </c>
      <c r="N43" s="1" t="s">
        <v>411</v>
      </c>
      <c r="O43" s="1" t="s">
        <v>412</v>
      </c>
      <c r="P43" s="1" t="s">
        <v>413</v>
      </c>
      <c r="Q43" s="1" t="s">
        <v>414</v>
      </c>
      <c r="R43" s="1" t="s">
        <v>621</v>
      </c>
      <c r="S43" s="1" t="s">
        <v>416</v>
      </c>
      <c r="T43" s="1" t="s">
        <v>417</v>
      </c>
      <c r="U43" s="1" t="s">
        <v>418</v>
      </c>
    </row>
    <row r="44" s="1" customFormat="1" spans="1:21">
      <c r="A44" s="3">
        <v>18230190695</v>
      </c>
      <c r="B44" s="1" t="s">
        <v>547</v>
      </c>
      <c r="C44" s="1" t="s">
        <v>622</v>
      </c>
      <c r="D44" s="1" t="s">
        <v>623</v>
      </c>
      <c r="E44" s="1" t="s">
        <v>624</v>
      </c>
      <c r="F44" s="1" t="s">
        <v>465</v>
      </c>
      <c r="G44" s="1" t="s">
        <v>407</v>
      </c>
      <c r="H44" s="1" t="s">
        <v>408</v>
      </c>
      <c r="I44" s="1" t="s">
        <v>625</v>
      </c>
      <c r="J44" s="1" t="s">
        <v>410</v>
      </c>
      <c r="K44" s="1" t="s">
        <v>625</v>
      </c>
      <c r="L44" s="1" t="s">
        <v>625</v>
      </c>
      <c r="M44" s="1" t="s">
        <v>411</v>
      </c>
      <c r="N44" s="1" t="s">
        <v>411</v>
      </c>
      <c r="O44" s="1" t="s">
        <v>412</v>
      </c>
      <c r="P44" s="1" t="s">
        <v>413</v>
      </c>
      <c r="Q44" s="1" t="s">
        <v>414</v>
      </c>
      <c r="R44" s="1" t="s">
        <v>626</v>
      </c>
      <c r="S44" s="1" t="s">
        <v>416</v>
      </c>
      <c r="T44" s="1" t="s">
        <v>417</v>
      </c>
      <c r="U44" s="1" t="s">
        <v>418</v>
      </c>
    </row>
    <row r="45" s="1" customFormat="1" spans="1:21">
      <c r="A45" s="3">
        <v>18248193145</v>
      </c>
      <c r="B45" s="1" t="s">
        <v>598</v>
      </c>
      <c r="C45" s="1" t="s">
        <v>627</v>
      </c>
      <c r="D45" s="1" t="s">
        <v>628</v>
      </c>
      <c r="E45" s="1" t="s">
        <v>629</v>
      </c>
      <c r="F45" s="1" t="s">
        <v>403</v>
      </c>
      <c r="G45" s="1" t="s">
        <v>407</v>
      </c>
      <c r="H45" s="1" t="s">
        <v>408</v>
      </c>
      <c r="I45" s="1" t="s">
        <v>630</v>
      </c>
      <c r="J45" s="1" t="s">
        <v>410</v>
      </c>
      <c r="K45" s="1" t="s">
        <v>630</v>
      </c>
      <c r="L45" s="1" t="s">
        <v>630</v>
      </c>
      <c r="M45" s="1" t="s">
        <v>411</v>
      </c>
      <c r="N45" s="1" t="s">
        <v>411</v>
      </c>
      <c r="O45" s="1" t="s">
        <v>412</v>
      </c>
      <c r="P45" s="1" t="s">
        <v>413</v>
      </c>
      <c r="Q45" s="1" t="s">
        <v>414</v>
      </c>
      <c r="R45" s="1" t="s">
        <v>631</v>
      </c>
      <c r="S45" s="1" t="s">
        <v>416</v>
      </c>
      <c r="T45" s="1" t="s">
        <v>417</v>
      </c>
      <c r="U45" s="1" t="s">
        <v>418</v>
      </c>
    </row>
    <row r="46" s="1" customFormat="1" spans="1:21">
      <c r="A46" s="3">
        <v>18322040738</v>
      </c>
      <c r="B46" s="1" t="s">
        <v>539</v>
      </c>
      <c r="C46" s="1" t="s">
        <v>632</v>
      </c>
      <c r="D46" s="1" t="s">
        <v>633</v>
      </c>
      <c r="E46" s="1" t="s">
        <v>634</v>
      </c>
      <c r="F46" s="1" t="s">
        <v>508</v>
      </c>
      <c r="G46" s="1" t="s">
        <v>407</v>
      </c>
      <c r="H46" s="1" t="s">
        <v>408</v>
      </c>
      <c r="I46" s="1" t="s">
        <v>635</v>
      </c>
      <c r="J46" s="1" t="s">
        <v>410</v>
      </c>
      <c r="K46" s="1" t="s">
        <v>635</v>
      </c>
      <c r="L46" s="1" t="s">
        <v>635</v>
      </c>
      <c r="M46" s="1" t="s">
        <v>411</v>
      </c>
      <c r="N46" s="1" t="s">
        <v>411</v>
      </c>
      <c r="O46" s="1" t="s">
        <v>412</v>
      </c>
      <c r="P46" s="1" t="s">
        <v>413</v>
      </c>
      <c r="Q46" s="1" t="s">
        <v>414</v>
      </c>
      <c r="R46" s="1" t="s">
        <v>636</v>
      </c>
      <c r="S46" s="1" t="s">
        <v>416</v>
      </c>
      <c r="T46" s="1" t="s">
        <v>417</v>
      </c>
      <c r="U46" s="1" t="s">
        <v>418</v>
      </c>
    </row>
    <row r="47" s="1" customFormat="1" spans="1:21">
      <c r="A47" s="3">
        <v>18326654825</v>
      </c>
      <c r="B47" s="1" t="s">
        <v>533</v>
      </c>
      <c r="C47" s="1" t="s">
        <v>637</v>
      </c>
      <c r="D47" s="1" t="s">
        <v>638</v>
      </c>
      <c r="E47" s="1" t="s">
        <v>639</v>
      </c>
      <c r="F47" s="1" t="s">
        <v>533</v>
      </c>
      <c r="G47" s="1" t="s">
        <v>407</v>
      </c>
      <c r="H47" s="1" t="s">
        <v>408</v>
      </c>
      <c r="I47" s="1" t="s">
        <v>640</v>
      </c>
      <c r="J47" s="1" t="s">
        <v>410</v>
      </c>
      <c r="K47" s="1" t="s">
        <v>640</v>
      </c>
      <c r="L47" s="1" t="s">
        <v>640</v>
      </c>
      <c r="M47" s="1" t="s">
        <v>411</v>
      </c>
      <c r="N47" s="1" t="s">
        <v>411</v>
      </c>
      <c r="O47" s="1" t="s">
        <v>412</v>
      </c>
      <c r="P47" s="1" t="s">
        <v>413</v>
      </c>
      <c r="Q47" s="1" t="s">
        <v>414</v>
      </c>
      <c r="R47" s="1" t="s">
        <v>641</v>
      </c>
      <c r="S47" s="1" t="s">
        <v>416</v>
      </c>
      <c r="T47" s="1" t="s">
        <v>417</v>
      </c>
      <c r="U47" s="1" t="s">
        <v>418</v>
      </c>
    </row>
    <row r="48" s="1" customFormat="1" spans="1:21">
      <c r="A48" s="3">
        <v>18342041102</v>
      </c>
      <c r="B48" s="1" t="s">
        <v>508</v>
      </c>
      <c r="C48" s="1" t="s">
        <v>642</v>
      </c>
      <c r="D48" s="1" t="s">
        <v>643</v>
      </c>
      <c r="E48" s="1" t="s">
        <v>644</v>
      </c>
      <c r="F48" s="1" t="s">
        <v>508</v>
      </c>
      <c r="G48" s="1" t="s">
        <v>407</v>
      </c>
      <c r="H48" s="1" t="s">
        <v>408</v>
      </c>
      <c r="I48" s="1" t="s">
        <v>645</v>
      </c>
      <c r="J48" s="1" t="s">
        <v>410</v>
      </c>
      <c r="K48" s="1" t="s">
        <v>645</v>
      </c>
      <c r="L48" s="1" t="s">
        <v>645</v>
      </c>
      <c r="M48" s="1" t="s">
        <v>411</v>
      </c>
      <c r="N48" s="1" t="s">
        <v>411</v>
      </c>
      <c r="O48" s="1" t="s">
        <v>412</v>
      </c>
      <c r="P48" s="1" t="s">
        <v>413</v>
      </c>
      <c r="Q48" s="1" t="s">
        <v>414</v>
      </c>
      <c r="R48" s="1" t="s">
        <v>646</v>
      </c>
      <c r="S48" s="1" t="s">
        <v>416</v>
      </c>
      <c r="T48" s="1" t="s">
        <v>417</v>
      </c>
      <c r="U48" s="1" t="s">
        <v>418</v>
      </c>
    </row>
    <row r="49" s="1" customFormat="1" spans="1:21">
      <c r="A49" s="3">
        <v>18339415442</v>
      </c>
      <c r="B49" s="1" t="s">
        <v>508</v>
      </c>
      <c r="C49" s="1" t="s">
        <v>647</v>
      </c>
      <c r="D49" s="1" t="s">
        <v>477</v>
      </c>
      <c r="E49" s="1" t="s">
        <v>648</v>
      </c>
      <c r="F49" s="1" t="s">
        <v>508</v>
      </c>
      <c r="G49" s="1" t="s">
        <v>407</v>
      </c>
      <c r="H49" s="1" t="s">
        <v>408</v>
      </c>
      <c r="I49" s="1" t="s">
        <v>649</v>
      </c>
      <c r="J49" s="1" t="s">
        <v>410</v>
      </c>
      <c r="K49" s="1" t="s">
        <v>649</v>
      </c>
      <c r="L49" s="1" t="s">
        <v>649</v>
      </c>
      <c r="M49" s="1" t="s">
        <v>411</v>
      </c>
      <c r="N49" s="1" t="s">
        <v>411</v>
      </c>
      <c r="O49" s="1" t="s">
        <v>412</v>
      </c>
      <c r="P49" s="1" t="s">
        <v>413</v>
      </c>
      <c r="Q49" s="1" t="s">
        <v>414</v>
      </c>
      <c r="R49" s="1" t="s">
        <v>650</v>
      </c>
      <c r="S49" s="1" t="s">
        <v>416</v>
      </c>
      <c r="T49" s="1" t="s">
        <v>417</v>
      </c>
      <c r="U49" s="1" t="s">
        <v>418</v>
      </c>
    </row>
    <row r="50" s="1" customFormat="1" spans="1:21">
      <c r="A50" s="3">
        <v>18336396743</v>
      </c>
      <c r="B50" s="1" t="s">
        <v>508</v>
      </c>
      <c r="C50" s="1" t="s">
        <v>651</v>
      </c>
      <c r="D50" s="1" t="s">
        <v>477</v>
      </c>
      <c r="E50" s="1" t="s">
        <v>652</v>
      </c>
      <c r="F50" s="1" t="s">
        <v>508</v>
      </c>
      <c r="G50" s="1" t="s">
        <v>407</v>
      </c>
      <c r="H50" s="1" t="s">
        <v>408</v>
      </c>
      <c r="I50" s="1" t="s">
        <v>649</v>
      </c>
      <c r="J50" s="1" t="s">
        <v>410</v>
      </c>
      <c r="K50" s="1" t="s">
        <v>649</v>
      </c>
      <c r="L50" s="1" t="s">
        <v>649</v>
      </c>
      <c r="M50" s="1" t="s">
        <v>411</v>
      </c>
      <c r="N50" s="1" t="s">
        <v>411</v>
      </c>
      <c r="O50" s="1" t="s">
        <v>412</v>
      </c>
      <c r="P50" s="1" t="s">
        <v>413</v>
      </c>
      <c r="Q50" s="1" t="s">
        <v>414</v>
      </c>
      <c r="R50" s="1" t="s">
        <v>653</v>
      </c>
      <c r="S50" s="1" t="s">
        <v>416</v>
      </c>
      <c r="T50" s="1" t="s">
        <v>417</v>
      </c>
      <c r="U50" s="1" t="s">
        <v>418</v>
      </c>
    </row>
    <row r="51" s="1" customFormat="1" spans="1:21">
      <c r="A51" s="3">
        <v>18187764067</v>
      </c>
      <c r="B51" s="1" t="s">
        <v>654</v>
      </c>
      <c r="C51" s="1" t="s">
        <v>655</v>
      </c>
      <c r="D51" s="1" t="s">
        <v>656</v>
      </c>
      <c r="E51" s="1" t="s">
        <v>657</v>
      </c>
      <c r="F51" s="1" t="s">
        <v>403</v>
      </c>
      <c r="G51" s="1" t="s">
        <v>407</v>
      </c>
      <c r="H51" s="1" t="s">
        <v>408</v>
      </c>
      <c r="I51" s="1" t="s">
        <v>658</v>
      </c>
      <c r="J51" s="1" t="s">
        <v>410</v>
      </c>
      <c r="K51" s="1" t="s">
        <v>658</v>
      </c>
      <c r="L51" s="1" t="s">
        <v>658</v>
      </c>
      <c r="M51" s="1" t="s">
        <v>411</v>
      </c>
      <c r="N51" s="1" t="s">
        <v>411</v>
      </c>
      <c r="O51" s="1" t="s">
        <v>412</v>
      </c>
      <c r="P51" s="1" t="s">
        <v>413</v>
      </c>
      <c r="Q51" s="1" t="s">
        <v>414</v>
      </c>
      <c r="R51" s="1" t="s">
        <v>659</v>
      </c>
      <c r="S51" s="1" t="s">
        <v>416</v>
      </c>
      <c r="T51" s="1" t="s">
        <v>417</v>
      </c>
      <c r="U51" s="1" t="s">
        <v>418</v>
      </c>
    </row>
    <row r="52" s="1" customFormat="1" spans="1:21">
      <c r="A52" s="3">
        <v>18219739277</v>
      </c>
      <c r="B52" s="1" t="s">
        <v>660</v>
      </c>
      <c r="C52" s="1" t="s">
        <v>661</v>
      </c>
      <c r="D52" s="1" t="s">
        <v>662</v>
      </c>
      <c r="E52" s="1" t="s">
        <v>663</v>
      </c>
      <c r="F52" s="1" t="s">
        <v>508</v>
      </c>
      <c r="G52" s="1" t="s">
        <v>407</v>
      </c>
      <c r="H52" s="1" t="s">
        <v>408</v>
      </c>
      <c r="I52" s="1" t="s">
        <v>664</v>
      </c>
      <c r="J52" s="1" t="s">
        <v>410</v>
      </c>
      <c r="K52" s="1" t="s">
        <v>664</v>
      </c>
      <c r="L52" s="1" t="s">
        <v>664</v>
      </c>
      <c r="M52" s="1" t="s">
        <v>411</v>
      </c>
      <c r="N52" s="1" t="s">
        <v>411</v>
      </c>
      <c r="O52" s="1" t="s">
        <v>412</v>
      </c>
      <c r="P52" s="1" t="s">
        <v>413</v>
      </c>
      <c r="Q52" s="1" t="s">
        <v>414</v>
      </c>
      <c r="R52" s="1" t="s">
        <v>665</v>
      </c>
      <c r="S52" s="1" t="s">
        <v>416</v>
      </c>
      <c r="T52" s="1" t="s">
        <v>417</v>
      </c>
      <c r="U52" s="1" t="s">
        <v>418</v>
      </c>
    </row>
    <row r="53" s="1" customFormat="1" spans="1:21">
      <c r="A53" s="3">
        <v>18136885834</v>
      </c>
      <c r="B53" s="1" t="s">
        <v>592</v>
      </c>
      <c r="C53" s="1" t="s">
        <v>666</v>
      </c>
      <c r="D53" s="1" t="s">
        <v>662</v>
      </c>
      <c r="E53" s="1" t="s">
        <v>667</v>
      </c>
      <c r="F53" s="1" t="s">
        <v>508</v>
      </c>
      <c r="G53" s="1" t="s">
        <v>407</v>
      </c>
      <c r="H53" s="1" t="s">
        <v>408</v>
      </c>
      <c r="I53" s="1" t="s">
        <v>668</v>
      </c>
      <c r="J53" s="1" t="s">
        <v>410</v>
      </c>
      <c r="K53" s="1" t="s">
        <v>668</v>
      </c>
      <c r="L53" s="1" t="s">
        <v>668</v>
      </c>
      <c r="M53" s="1" t="s">
        <v>411</v>
      </c>
      <c r="N53" s="1" t="s">
        <v>411</v>
      </c>
      <c r="O53" s="1" t="s">
        <v>412</v>
      </c>
      <c r="P53" s="1" t="s">
        <v>413</v>
      </c>
      <c r="Q53" s="1" t="s">
        <v>414</v>
      </c>
      <c r="R53" s="1" t="s">
        <v>669</v>
      </c>
      <c r="S53" s="1" t="s">
        <v>416</v>
      </c>
      <c r="T53" s="1" t="s">
        <v>417</v>
      </c>
      <c r="U53" s="1" t="s">
        <v>418</v>
      </c>
    </row>
    <row r="54" s="1" customFormat="1" spans="1:21">
      <c r="A54" s="3">
        <v>18092955638</v>
      </c>
      <c r="B54" s="1" t="s">
        <v>670</v>
      </c>
      <c r="C54" s="1" t="s">
        <v>671</v>
      </c>
      <c r="D54" s="1" t="s">
        <v>662</v>
      </c>
      <c r="E54" s="1" t="s">
        <v>672</v>
      </c>
      <c r="F54" s="1" t="s">
        <v>508</v>
      </c>
      <c r="G54" s="1" t="s">
        <v>407</v>
      </c>
      <c r="H54" s="1" t="s">
        <v>408</v>
      </c>
      <c r="I54" s="1" t="s">
        <v>668</v>
      </c>
      <c r="J54" s="1" t="s">
        <v>410</v>
      </c>
      <c r="K54" s="1" t="s">
        <v>668</v>
      </c>
      <c r="L54" s="1" t="s">
        <v>668</v>
      </c>
      <c r="M54" s="1" t="s">
        <v>411</v>
      </c>
      <c r="N54" s="1" t="s">
        <v>411</v>
      </c>
      <c r="O54" s="1" t="s">
        <v>412</v>
      </c>
      <c r="P54" s="1" t="s">
        <v>413</v>
      </c>
      <c r="Q54" s="1" t="s">
        <v>414</v>
      </c>
      <c r="R54" s="1" t="s">
        <v>673</v>
      </c>
      <c r="S54" s="1" t="s">
        <v>416</v>
      </c>
      <c r="T54" s="1" t="s">
        <v>417</v>
      </c>
      <c r="U54" s="1" t="s">
        <v>418</v>
      </c>
    </row>
    <row r="55" s="1" customFormat="1" spans="1:21">
      <c r="A55" s="3">
        <v>18205054093</v>
      </c>
      <c r="B55" s="1" t="s">
        <v>523</v>
      </c>
      <c r="C55" s="1" t="s">
        <v>674</v>
      </c>
      <c r="D55" s="1" t="s">
        <v>662</v>
      </c>
      <c r="E55" s="1" t="s">
        <v>675</v>
      </c>
      <c r="F55" s="1" t="s">
        <v>508</v>
      </c>
      <c r="G55" s="1" t="s">
        <v>407</v>
      </c>
      <c r="H55" s="1" t="s">
        <v>408</v>
      </c>
      <c r="I55" s="1" t="s">
        <v>668</v>
      </c>
      <c r="J55" s="1" t="s">
        <v>410</v>
      </c>
      <c r="K55" s="1" t="s">
        <v>668</v>
      </c>
      <c r="L55" s="1" t="s">
        <v>668</v>
      </c>
      <c r="M55" s="1" t="s">
        <v>411</v>
      </c>
      <c r="N55" s="1" t="s">
        <v>411</v>
      </c>
      <c r="O55" s="1" t="s">
        <v>412</v>
      </c>
      <c r="P55" s="1" t="s">
        <v>413</v>
      </c>
      <c r="Q55" s="1" t="s">
        <v>414</v>
      </c>
      <c r="R55" s="1" t="s">
        <v>676</v>
      </c>
      <c r="S55" s="1" t="s">
        <v>416</v>
      </c>
      <c r="T55" s="1" t="s">
        <v>417</v>
      </c>
      <c r="U55" s="1" t="s">
        <v>418</v>
      </c>
    </row>
    <row r="56" s="1" customFormat="1" spans="1:21">
      <c r="A56" s="3">
        <v>18349974521</v>
      </c>
      <c r="B56" s="1" t="s">
        <v>465</v>
      </c>
      <c r="C56" s="1" t="s">
        <v>677</v>
      </c>
      <c r="D56" s="1" t="s">
        <v>440</v>
      </c>
      <c r="E56" s="1" t="s">
        <v>454</v>
      </c>
      <c r="F56" s="1" t="s">
        <v>403</v>
      </c>
      <c r="G56" s="1" t="s">
        <v>407</v>
      </c>
      <c r="H56" s="1" t="s">
        <v>408</v>
      </c>
      <c r="I56" s="1" t="s">
        <v>678</v>
      </c>
      <c r="J56" s="1" t="s">
        <v>410</v>
      </c>
      <c r="K56" s="1" t="s">
        <v>678</v>
      </c>
      <c r="L56" s="1" t="s">
        <v>678</v>
      </c>
      <c r="M56" s="1" t="s">
        <v>411</v>
      </c>
      <c r="N56" s="1" t="s">
        <v>411</v>
      </c>
      <c r="O56" s="1" t="s">
        <v>412</v>
      </c>
      <c r="P56" s="1" t="s">
        <v>413</v>
      </c>
      <c r="Q56" s="1" t="s">
        <v>414</v>
      </c>
      <c r="R56" s="1" t="s">
        <v>679</v>
      </c>
      <c r="S56" s="1" t="s">
        <v>416</v>
      </c>
      <c r="T56" s="1" t="s">
        <v>417</v>
      </c>
      <c r="U56" s="1" t="s">
        <v>418</v>
      </c>
    </row>
    <row r="57" s="1" customFormat="1" spans="1:21">
      <c r="A57" s="3">
        <v>18291874983</v>
      </c>
      <c r="B57" s="1" t="s">
        <v>504</v>
      </c>
      <c r="C57" s="1" t="s">
        <v>680</v>
      </c>
      <c r="D57" s="1" t="s">
        <v>440</v>
      </c>
      <c r="E57" s="1" t="s">
        <v>681</v>
      </c>
      <c r="F57" s="1" t="s">
        <v>508</v>
      </c>
      <c r="G57" s="1" t="s">
        <v>407</v>
      </c>
      <c r="H57" s="1" t="s">
        <v>408</v>
      </c>
      <c r="I57" s="1" t="s">
        <v>682</v>
      </c>
      <c r="J57" s="1" t="s">
        <v>410</v>
      </c>
      <c r="K57" s="1" t="s">
        <v>682</v>
      </c>
      <c r="L57" s="1" t="s">
        <v>682</v>
      </c>
      <c r="M57" s="1" t="s">
        <v>411</v>
      </c>
      <c r="N57" s="1" t="s">
        <v>411</v>
      </c>
      <c r="O57" s="1" t="s">
        <v>412</v>
      </c>
      <c r="P57" s="1" t="s">
        <v>413</v>
      </c>
      <c r="Q57" s="1" t="s">
        <v>414</v>
      </c>
      <c r="R57" s="1" t="s">
        <v>683</v>
      </c>
      <c r="S57" s="1" t="s">
        <v>416</v>
      </c>
      <c r="T57" s="1" t="s">
        <v>417</v>
      </c>
      <c r="U57" s="1" t="s">
        <v>418</v>
      </c>
    </row>
    <row r="58" s="1" customFormat="1" spans="1:21">
      <c r="A58" s="3">
        <v>18197422551</v>
      </c>
      <c r="B58" s="1" t="s">
        <v>684</v>
      </c>
      <c r="C58" s="1" t="s">
        <v>685</v>
      </c>
      <c r="D58" s="1" t="s">
        <v>686</v>
      </c>
      <c r="E58" s="1" t="s">
        <v>687</v>
      </c>
      <c r="F58" s="1" t="s">
        <v>403</v>
      </c>
      <c r="G58" s="1" t="s">
        <v>407</v>
      </c>
      <c r="H58" s="1" t="s">
        <v>408</v>
      </c>
      <c r="I58" s="1" t="s">
        <v>688</v>
      </c>
      <c r="J58" s="1" t="s">
        <v>410</v>
      </c>
      <c r="K58" s="1" t="s">
        <v>688</v>
      </c>
      <c r="L58" s="1" t="s">
        <v>688</v>
      </c>
      <c r="M58" s="1" t="s">
        <v>411</v>
      </c>
      <c r="N58" s="1" t="s">
        <v>411</v>
      </c>
      <c r="O58" s="1" t="s">
        <v>412</v>
      </c>
      <c r="P58" s="1" t="s">
        <v>413</v>
      </c>
      <c r="Q58" s="1" t="s">
        <v>414</v>
      </c>
      <c r="R58" s="1" t="s">
        <v>689</v>
      </c>
      <c r="S58" s="1" t="s">
        <v>416</v>
      </c>
      <c r="T58" s="1" t="s">
        <v>417</v>
      </c>
      <c r="U58" s="1" t="s">
        <v>418</v>
      </c>
    </row>
    <row r="59" s="1" customFormat="1" spans="1:21">
      <c r="A59" s="3">
        <v>17977719587</v>
      </c>
      <c r="B59" s="1" t="s">
        <v>690</v>
      </c>
      <c r="C59" s="1" t="s">
        <v>691</v>
      </c>
      <c r="D59" s="1" t="s">
        <v>692</v>
      </c>
      <c r="E59" s="1" t="s">
        <v>693</v>
      </c>
      <c r="F59" s="1" t="s">
        <v>403</v>
      </c>
      <c r="G59" s="1" t="s">
        <v>407</v>
      </c>
      <c r="H59" s="1" t="s">
        <v>408</v>
      </c>
      <c r="I59" s="1" t="s">
        <v>694</v>
      </c>
      <c r="J59" s="1" t="s">
        <v>410</v>
      </c>
      <c r="K59" s="1" t="s">
        <v>694</v>
      </c>
      <c r="L59" s="1" t="s">
        <v>694</v>
      </c>
      <c r="M59" s="1" t="s">
        <v>411</v>
      </c>
      <c r="N59" s="1" t="s">
        <v>411</v>
      </c>
      <c r="O59" s="1" t="s">
        <v>412</v>
      </c>
      <c r="P59" s="1" t="s">
        <v>413</v>
      </c>
      <c r="Q59" s="1" t="s">
        <v>414</v>
      </c>
      <c r="R59" s="1" t="s">
        <v>695</v>
      </c>
      <c r="S59" s="1" t="s">
        <v>416</v>
      </c>
      <c r="T59" s="1" t="s">
        <v>417</v>
      </c>
      <c r="U59" s="1" t="s">
        <v>418</v>
      </c>
    </row>
    <row r="60" s="1" customFormat="1" spans="1:21">
      <c r="A60" s="3">
        <v>18044491641</v>
      </c>
      <c r="B60" s="1" t="s">
        <v>696</v>
      </c>
      <c r="C60" s="1" t="s">
        <v>697</v>
      </c>
      <c r="D60" s="1" t="s">
        <v>698</v>
      </c>
      <c r="E60" s="1" t="s">
        <v>699</v>
      </c>
      <c r="F60" s="1" t="s">
        <v>533</v>
      </c>
      <c r="G60" s="1" t="s">
        <v>407</v>
      </c>
      <c r="H60" s="1" t="s">
        <v>408</v>
      </c>
      <c r="I60" s="1" t="s">
        <v>700</v>
      </c>
      <c r="J60" s="1" t="s">
        <v>410</v>
      </c>
      <c r="K60" s="1" t="s">
        <v>700</v>
      </c>
      <c r="L60" s="1" t="s">
        <v>700</v>
      </c>
      <c r="M60" s="1" t="s">
        <v>411</v>
      </c>
      <c r="N60" s="1" t="s">
        <v>411</v>
      </c>
      <c r="O60" s="1" t="s">
        <v>412</v>
      </c>
      <c r="P60" s="1" t="s">
        <v>413</v>
      </c>
      <c r="Q60" s="1" t="s">
        <v>414</v>
      </c>
      <c r="R60" s="1" t="s">
        <v>701</v>
      </c>
      <c r="S60" s="1" t="s">
        <v>416</v>
      </c>
      <c r="T60" s="1" t="s">
        <v>417</v>
      </c>
      <c r="U60" s="1" t="s">
        <v>418</v>
      </c>
    </row>
    <row r="61" s="1" customFormat="1" spans="1:21">
      <c r="A61" s="3">
        <v>18063062453</v>
      </c>
      <c r="B61" s="1" t="s">
        <v>702</v>
      </c>
      <c r="C61" s="1" t="s">
        <v>703</v>
      </c>
      <c r="D61" s="1" t="s">
        <v>704</v>
      </c>
      <c r="E61" s="1" t="s">
        <v>705</v>
      </c>
      <c r="F61" s="1" t="s">
        <v>539</v>
      </c>
      <c r="G61" s="1" t="s">
        <v>407</v>
      </c>
      <c r="H61" s="1" t="s">
        <v>408</v>
      </c>
      <c r="I61" s="1" t="s">
        <v>706</v>
      </c>
      <c r="J61" s="1" t="s">
        <v>410</v>
      </c>
      <c r="K61" s="1" t="s">
        <v>706</v>
      </c>
      <c r="L61" s="1" t="s">
        <v>706</v>
      </c>
      <c r="M61" s="1" t="s">
        <v>411</v>
      </c>
      <c r="N61" s="1" t="s">
        <v>411</v>
      </c>
      <c r="O61" s="1" t="s">
        <v>412</v>
      </c>
      <c r="P61" s="1" t="s">
        <v>413</v>
      </c>
      <c r="Q61" s="1" t="s">
        <v>414</v>
      </c>
      <c r="R61" s="1" t="s">
        <v>707</v>
      </c>
      <c r="S61" s="1" t="s">
        <v>416</v>
      </c>
      <c r="T61" s="1" t="s">
        <v>417</v>
      </c>
      <c r="U61" s="1" t="s">
        <v>418</v>
      </c>
    </row>
    <row r="62" s="1" customFormat="1" spans="1:21">
      <c r="A62" s="3">
        <v>17921054574</v>
      </c>
      <c r="B62" s="1" t="s">
        <v>708</v>
      </c>
      <c r="C62" s="1" t="s">
        <v>709</v>
      </c>
      <c r="D62" s="1" t="s">
        <v>710</v>
      </c>
      <c r="E62" s="1" t="s">
        <v>711</v>
      </c>
      <c r="F62" s="1" t="s">
        <v>533</v>
      </c>
      <c r="G62" s="1" t="s">
        <v>407</v>
      </c>
      <c r="H62" s="1" t="s">
        <v>408</v>
      </c>
      <c r="I62" s="1" t="s">
        <v>712</v>
      </c>
      <c r="J62" s="1" t="s">
        <v>410</v>
      </c>
      <c r="K62" s="1" t="s">
        <v>712</v>
      </c>
      <c r="L62" s="1" t="s">
        <v>712</v>
      </c>
      <c r="M62" s="1" t="s">
        <v>411</v>
      </c>
      <c r="N62" s="1" t="s">
        <v>411</v>
      </c>
      <c r="O62" s="1" t="s">
        <v>412</v>
      </c>
      <c r="P62" s="1" t="s">
        <v>413</v>
      </c>
      <c r="Q62" s="1" t="s">
        <v>414</v>
      </c>
      <c r="R62" s="1" t="s">
        <v>713</v>
      </c>
      <c r="S62" s="1" t="s">
        <v>416</v>
      </c>
      <c r="T62" s="1" t="s">
        <v>417</v>
      </c>
      <c r="U62" s="1" t="s">
        <v>418</v>
      </c>
    </row>
    <row r="63" s="1" customFormat="1" spans="1:21">
      <c r="A63" s="3">
        <v>17981578722</v>
      </c>
      <c r="B63" s="1" t="s">
        <v>690</v>
      </c>
      <c r="C63" s="1" t="s">
        <v>714</v>
      </c>
      <c r="D63" s="1" t="s">
        <v>715</v>
      </c>
      <c r="E63" s="1" t="s">
        <v>716</v>
      </c>
      <c r="F63" s="1" t="s">
        <v>403</v>
      </c>
      <c r="G63" s="1" t="s">
        <v>407</v>
      </c>
      <c r="H63" s="1" t="s">
        <v>408</v>
      </c>
      <c r="I63" s="1" t="s">
        <v>717</v>
      </c>
      <c r="J63" s="1" t="s">
        <v>410</v>
      </c>
      <c r="K63" s="1" t="s">
        <v>717</v>
      </c>
      <c r="L63" s="1" t="s">
        <v>717</v>
      </c>
      <c r="M63" s="1" t="s">
        <v>411</v>
      </c>
      <c r="N63" s="1" t="s">
        <v>411</v>
      </c>
      <c r="O63" s="1" t="s">
        <v>412</v>
      </c>
      <c r="P63" s="1" t="s">
        <v>413</v>
      </c>
      <c r="Q63" s="1" t="s">
        <v>414</v>
      </c>
      <c r="R63" s="1" t="s">
        <v>718</v>
      </c>
      <c r="S63" s="1" t="s">
        <v>416</v>
      </c>
      <c r="T63" s="1" t="s">
        <v>417</v>
      </c>
      <c r="U63" s="1" t="s">
        <v>418</v>
      </c>
    </row>
    <row r="64" s="1" customFormat="1" spans="1:21">
      <c r="A64" s="3">
        <v>18013693007</v>
      </c>
      <c r="B64" s="1" t="s">
        <v>719</v>
      </c>
      <c r="C64" s="1" t="s">
        <v>720</v>
      </c>
      <c r="D64" s="1" t="s">
        <v>721</v>
      </c>
      <c r="E64" s="1" t="s">
        <v>722</v>
      </c>
      <c r="F64" s="1" t="s">
        <v>508</v>
      </c>
      <c r="G64" s="1" t="s">
        <v>407</v>
      </c>
      <c r="H64" s="1" t="s">
        <v>408</v>
      </c>
      <c r="I64" s="1" t="s">
        <v>723</v>
      </c>
      <c r="J64" s="1" t="s">
        <v>410</v>
      </c>
      <c r="K64" s="1" t="s">
        <v>723</v>
      </c>
      <c r="L64" s="1" t="s">
        <v>723</v>
      </c>
      <c r="M64" s="1" t="s">
        <v>411</v>
      </c>
      <c r="N64" s="1" t="s">
        <v>411</v>
      </c>
      <c r="O64" s="1" t="s">
        <v>412</v>
      </c>
      <c r="P64" s="1" t="s">
        <v>413</v>
      </c>
      <c r="Q64" s="1" t="s">
        <v>414</v>
      </c>
      <c r="R64" s="1" t="s">
        <v>724</v>
      </c>
      <c r="S64" s="1" t="s">
        <v>416</v>
      </c>
      <c r="T64" s="1" t="s">
        <v>417</v>
      </c>
      <c r="U64" s="1" t="s">
        <v>418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2022-07-15T01:38:59Z</dcterms:created>
  <dcterms:modified xsi:type="dcterms:W3CDTF">2022-07-15T02:01:51Z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7A7303758A5743FF9BE449A0079419CA</vt:lpwstr>
  </property>
  <property fmtid="{D5CDD505-2E9C-101B-9397-08002B2CF9AE}" pid="3" name="KSOProductBuildVer">
    <vt:lpwstr>2052-11.1.0.11830</vt:lpwstr>
  </property>
</Properties>
</file>