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对账!$A$1:$X$86</definedName>
  </definedNames>
  <calcPr calcId="144525"/>
</workbook>
</file>

<file path=xl/sharedStrings.xml><?xml version="1.0" encoding="utf-8"?>
<sst xmlns="http://schemas.openxmlformats.org/spreadsheetml/2006/main" count="2670" uniqueCount="658">
  <si>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</si>
  <si>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</si>
  <si>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</si>
  <si>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</si>
  <si>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</si>
  <si>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</si>
  <si>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</si>
  <si>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</si>
  <si>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</si>
  <si>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</si>
  <si>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</si>
  <si>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</si>
  <si>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</si>
  <si>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</si>
  <si>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</si>
  <si>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</si>
  <si>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</si>
  <si>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</si>
  <si>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</si>
  <si>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</si>
  <si>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</si>
  <si>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</si>
  <si>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</si>
  <si>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</si>
  <si>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</si>
  <si>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18162866889	</t>
  </si>
  <si>
    <t>Ctrip</t>
  </si>
  <si>
    <t>正常</t>
  </si>
  <si>
    <t>[安吉]安吉银润锦江城堡酒店(83902405)</t>
  </si>
  <si>
    <t>豪华房&lt;2人入住&gt;</t>
  </si>
  <si>
    <t>CNY</t>
  </si>
  <si>
    <t>高益新</t>
  </si>
  <si>
    <t>CA13744220715CNY</t>
  </si>
  <si>
    <t>未提现</t>
  </si>
  <si>
    <t>携程开票</t>
  </si>
  <si>
    <t xml:space="preserve">	</t>
  </si>
  <si>
    <t>取消</t>
  </si>
  <si>
    <t xml:space="preserve">18193038130	</t>
  </si>
  <si>
    <t>[广州]广东迎宾馆(68606999)</t>
  </si>
  <si>
    <t>岭南至尊双床房（碧海楼）&lt;至多8间&gt;&lt;2人入住&gt;</t>
  </si>
  <si>
    <t>闫一偲</t>
  </si>
  <si>
    <t xml:space="preserve">(WSG)171590;	</t>
  </si>
  <si>
    <t xml:space="preserve">18205263166	</t>
  </si>
  <si>
    <t>[杭州]杭州青墅隐林民宿(92778887)</t>
  </si>
  <si>
    <t>榕 一层面南大床房&lt;至多8间&gt;&lt;2人入住&gt;</t>
  </si>
  <si>
    <t>任家慧</t>
  </si>
  <si>
    <t xml:space="preserve">18209504618	</t>
  </si>
  <si>
    <t>[永州]永州望江宾馆（零陵古城店）(94917409)</t>
  </si>
  <si>
    <t>商务大床房&lt;至多8间&gt;&lt;2人入住&gt;</t>
  </si>
  <si>
    <t>李豪</t>
  </si>
  <si>
    <t xml:space="preserve">18209789752	</t>
  </si>
  <si>
    <t>[三亚]海棠假日客栈(三亚海棠湾店)(94913761)</t>
  </si>
  <si>
    <t>温馨大床房&lt;至多8间&gt;&lt;2人入住&gt;</t>
  </si>
  <si>
    <t>徐兵</t>
  </si>
  <si>
    <t xml:space="preserve">18210363746	</t>
  </si>
  <si>
    <t>[合肥]合肥山南宾馆(92778885)</t>
  </si>
  <si>
    <t>商务单人间&lt;至多8间&gt;&lt;2人入住&gt;</t>
  </si>
  <si>
    <t>黄邦富</t>
  </si>
  <si>
    <t xml:space="preserve">18229599988	</t>
  </si>
  <si>
    <t>[null](93874805)</t>
  </si>
  <si>
    <t xml:space="preserve">18230418153	</t>
  </si>
  <si>
    <t>[洛阳]格林豪泰快捷酒店(洛阳龙门大道关林火车站店)(80895241)</t>
  </si>
  <si>
    <t>大床房&lt;至多8间&gt;&lt;2人入住&gt;</t>
  </si>
  <si>
    <t>赵勇</t>
  </si>
  <si>
    <t xml:space="preserve">18230934647	</t>
  </si>
  <si>
    <t>[兰州]IU酒店(兰州西客站中天健广场店)(80248655)</t>
  </si>
  <si>
    <t>小U·舒适双床房&lt;至多8间&gt;&lt;2人入住&gt;</t>
  </si>
  <si>
    <t>王桂秀</t>
  </si>
  <si>
    <t xml:space="preserve">104534567174	</t>
  </si>
  <si>
    <t xml:space="preserve">18230968144	</t>
  </si>
  <si>
    <t>[蚌埠]格林豪泰快捷酒店(蚌埠淮上区政府店)(80246391)</t>
  </si>
  <si>
    <t>观景1.5m大床房&lt;至多8间&gt;&lt;2人入住&gt;</t>
  </si>
  <si>
    <t>宋长玉</t>
  </si>
  <si>
    <t xml:space="preserve">(GRT)77249196;	</t>
  </si>
  <si>
    <t xml:space="preserve">18231435337	</t>
  </si>
  <si>
    <t>[厦门]厦门出尘设计师民宿(94913497)</t>
  </si>
  <si>
    <t>loft复式房&lt;至多8间&gt;&lt;2人入住&gt;</t>
  </si>
  <si>
    <t>黄国豪</t>
  </si>
  <si>
    <t xml:space="preserve">18231832629	</t>
  </si>
  <si>
    <t>[郴州]住喆酒店(郴州火车站店)(94914935)</t>
  </si>
  <si>
    <t>特价双床房&lt;至多8间&gt;&lt;2人入住&gt;</t>
  </si>
  <si>
    <t>朱楚亮</t>
  </si>
  <si>
    <t xml:space="preserve">18231910385	</t>
  </si>
  <si>
    <t>[成都]九点连锁酒店(成都四川大学火车南站店)(92781935)</t>
  </si>
  <si>
    <t>精选双床房&lt;至多8间&gt;&lt;2人入住&gt;</t>
  </si>
  <si>
    <t>许琦</t>
  </si>
  <si>
    <t xml:space="preserve">18231976112	</t>
  </si>
  <si>
    <t>[大埔]大埔华侨大酒店(91108742)</t>
  </si>
  <si>
    <t>标准双人房&lt;至多8间&gt;&lt;2人入住&gt;</t>
  </si>
  <si>
    <t>许永能</t>
  </si>
  <si>
    <t xml:space="preserve">18231991817	</t>
  </si>
  <si>
    <t>[重庆]骏源精品酒店（重庆江北国际机场店）(92779656)</t>
  </si>
  <si>
    <t>经济大床房&lt;至多8间&gt;&lt;2人入住&gt;</t>
  </si>
  <si>
    <t>李爽</t>
  </si>
  <si>
    <t xml:space="preserve">18232041314	</t>
  </si>
  <si>
    <t>[昆明]昆明倬怡酒店（交三桥地铁站恒隆广场店）(88634159)</t>
  </si>
  <si>
    <t>标准大床房&lt;至多8间&gt;&lt;2人入住&gt;</t>
  </si>
  <si>
    <t>李桂芳</t>
  </si>
  <si>
    <t xml:space="preserve">18232049581	</t>
  </si>
  <si>
    <t>[成都]成都宜家7+1酒店(91300436)</t>
  </si>
  <si>
    <t>舒适大床房&lt;至多8间&gt;&lt;2人入住&gt;</t>
  </si>
  <si>
    <t>曲文颖</t>
  </si>
  <si>
    <t xml:space="preserve">18232247612	</t>
  </si>
  <si>
    <t>[桂林]桂林厂舍酒店(94917920)</t>
  </si>
  <si>
    <t>特惠大床房&lt;至多8间&gt;&lt;2人入住&gt;</t>
  </si>
  <si>
    <t>张宇</t>
  </si>
  <si>
    <t xml:space="preserve">18232289640	</t>
  </si>
  <si>
    <t>园景双床房(白云楼)&lt;至多8间&gt;&lt;2人入住&gt;</t>
  </si>
  <si>
    <t>刘静</t>
  </si>
  <si>
    <t xml:space="preserve">(WSG)178104;	</t>
  </si>
  <si>
    <t xml:space="preserve">18232538522	</t>
  </si>
  <si>
    <t>[长沙县]7度艺术酒店(长沙县机电学院土桥地铁站店)(94917399)</t>
  </si>
  <si>
    <t>浪漫满屋大床房&lt;至多8间&gt;&lt;2人入住&gt;</t>
  </si>
  <si>
    <t>刘雨彤</t>
  </si>
  <si>
    <t xml:space="preserve">18234437418	</t>
  </si>
  <si>
    <t>[昆明]昆明御和精品酒店(92786811)</t>
  </si>
  <si>
    <t>豪华大床房&lt;至多8间&gt;&lt;2人入住&gt;&lt;早餐&gt;</t>
  </si>
  <si>
    <t>刘飞飞</t>
  </si>
  <si>
    <t xml:space="preserve">18234444740	</t>
  </si>
  <si>
    <t>王建文</t>
  </si>
  <si>
    <t xml:space="preserve">18234535652	</t>
  </si>
  <si>
    <t>[百色]百色金都大酒店(94910623)</t>
  </si>
  <si>
    <t>静雅特惠大床房&lt;至多8间&gt;&lt;2人入住&gt;</t>
  </si>
  <si>
    <t>田镜榆</t>
  </si>
  <si>
    <t xml:space="preserve">18234525801	</t>
  </si>
  <si>
    <t>[深圳]深圳丽湾酒店(80243797)</t>
  </si>
  <si>
    <t>经典·优选双床房&lt;2人入住&gt;</t>
  </si>
  <si>
    <t>陈松</t>
  </si>
  <si>
    <t xml:space="preserve">18234947165	</t>
  </si>
  <si>
    <t>[台中]台中贺缇酒店(He Ti Hotel)(80941882)</t>
  </si>
  <si>
    <t>雅致大床房&lt;至多8间&gt;&lt;2人入住&gt;&lt;早餐&gt;</t>
  </si>
  <si>
    <t>Tsai /nien ting</t>
  </si>
  <si>
    <t xml:space="preserve">06041001	</t>
  </si>
  <si>
    <t xml:space="preserve">18234967353	</t>
  </si>
  <si>
    <t>[深圳]深圳英伦时代公寓(94914528)</t>
  </si>
  <si>
    <t>精选大床房&lt;至多8间&gt;&lt;2人入住&gt;</t>
  </si>
  <si>
    <t>曹文</t>
  </si>
  <si>
    <t xml:space="preserve">18234973231	</t>
  </si>
  <si>
    <t>[牙克石]牙克石北佳宾馆(92126116)</t>
  </si>
  <si>
    <t>商务标准间&lt;至多8间&gt;&lt;2人入住&gt;</t>
  </si>
  <si>
    <t>陈巨宝</t>
  </si>
  <si>
    <t xml:space="preserve">18234996910	</t>
  </si>
  <si>
    <t>[秦皇岛]喆啡酒店(秦皇岛海港太阳城文化路店)(80248069)</t>
  </si>
  <si>
    <t>醇享大床房&lt;2人入住&gt;</t>
  </si>
  <si>
    <t>王春强</t>
  </si>
  <si>
    <t xml:space="preserve">18235018304	</t>
  </si>
  <si>
    <t>[青岛]维也纳智好酒店（青岛金沙滩吾悦广场店）(83901737)</t>
  </si>
  <si>
    <t>雅致双床房&lt;至多8间&gt;&lt;2人入住&gt;</t>
  </si>
  <si>
    <t>张玲,赵戈,尚方剑</t>
  </si>
  <si>
    <t xml:space="preserve">18235328956	</t>
  </si>
  <si>
    <t>[海口]浪琴海主题酒店(海口美苑路店)(88633993)</t>
  </si>
  <si>
    <t>故乡大床房&lt;至多8间&gt;&lt;2人入住&gt;</t>
  </si>
  <si>
    <t>周慧琳</t>
  </si>
  <si>
    <t xml:space="preserve">18235400884	</t>
  </si>
  <si>
    <t>[百色]百色果果时尚酒店(94911123)</t>
  </si>
  <si>
    <t>陈冉</t>
  </si>
  <si>
    <t xml:space="preserve">18235445460	</t>
  </si>
  <si>
    <t>[廉江]廉江鼎立假日酒店(85538923)</t>
  </si>
  <si>
    <t>林荣专</t>
  </si>
  <si>
    <t xml:space="preserve">18235492200	</t>
  </si>
  <si>
    <t>[null](94909599)</t>
  </si>
  <si>
    <t xml:space="preserve">18235506619	</t>
  </si>
  <si>
    <t>[茂名]茂名金沙商务酒店(92124946)</t>
  </si>
  <si>
    <t>特惠单人间&lt;至多8间&gt;&lt;2人入住&gt;</t>
  </si>
  <si>
    <t>李华美</t>
  </si>
  <si>
    <t xml:space="preserve">18235521093	</t>
  </si>
  <si>
    <t>[深圳]深圳帝豪仟悦酒店(94911611)</t>
  </si>
  <si>
    <t>郭桂花</t>
  </si>
  <si>
    <t xml:space="preserve">18235623751	</t>
  </si>
  <si>
    <t>[昆明]昆明快七连锁酒店(94914254)</t>
  </si>
  <si>
    <t>优享大床房(无窗)&lt;至多8间&gt;&lt;2人入住&gt;</t>
  </si>
  <si>
    <t>刘东</t>
  </si>
  <si>
    <t xml:space="preserve">18235645389	</t>
  </si>
  <si>
    <t>[台南]台南台糖长荣酒店(Evergreen Plaza Hotel Tainan)(82340190)</t>
  </si>
  <si>
    <t>豪华大床房&lt;至多8间&gt;&lt;2人入住&gt;</t>
  </si>
  <si>
    <t>CHEN/HONGJEN</t>
  </si>
  <si>
    <t xml:space="preserve">R2214902	</t>
  </si>
  <si>
    <t xml:space="preserve">18235917081	</t>
  </si>
  <si>
    <t>[成都]成都怡园假日酒店(92779230)</t>
  </si>
  <si>
    <t>精品大床间&lt;至多8间&gt;&lt;2人入住&gt;</t>
  </si>
  <si>
    <t>罗亚林</t>
  </si>
  <si>
    <t xml:space="preserve">18235939926	</t>
  </si>
  <si>
    <t>[宁武]贝壳酒店(宁武凤舞广场店)(82341536)</t>
  </si>
  <si>
    <t>时尚大床房&lt;至多8间&gt;&lt;2人入住&gt;</t>
  </si>
  <si>
    <t>张健预定</t>
  </si>
  <si>
    <t xml:space="preserve">(GRT)77263801;	</t>
  </si>
  <si>
    <t xml:space="preserve">18235993858	</t>
  </si>
  <si>
    <t>碧海楼岭南大床房&lt;至多8间&gt;&lt;2人入住&gt;</t>
  </si>
  <si>
    <t>姚焯烽</t>
  </si>
  <si>
    <t xml:space="preserve">(WSG)178557;	</t>
  </si>
  <si>
    <t xml:space="preserve">18236101542	</t>
  </si>
  <si>
    <t>[乌鲁木齐]乌鲁木齐良缘宾馆(92493046)</t>
  </si>
  <si>
    <t>普通标准间&lt;至多8间&gt;&lt;2人入住&gt;</t>
  </si>
  <si>
    <t>艾合塔木江·吐逊</t>
  </si>
  <si>
    <t xml:space="preserve">2606404	</t>
  </si>
  <si>
    <t xml:space="preserve">18236118497	</t>
  </si>
  <si>
    <t>[昆明]昆明云亿大酒店(91108666)</t>
  </si>
  <si>
    <t>饶贡菁</t>
  </si>
  <si>
    <t xml:space="preserve">18236129019	</t>
  </si>
  <si>
    <t>[null](80249145)</t>
  </si>
  <si>
    <t xml:space="preserve">18236257428	</t>
  </si>
  <si>
    <t>[深州]尚客优快捷酒店(深州店)(80248557)</t>
  </si>
  <si>
    <t>特价房&lt;至多8间&gt;&lt;2人入住&gt;</t>
  </si>
  <si>
    <t>梁鹏</t>
  </si>
  <si>
    <t xml:space="preserve">(THK)YD00680220629152100669;	</t>
  </si>
  <si>
    <t xml:space="preserve">18236700407	</t>
  </si>
  <si>
    <t>[深圳]深圳源悦商务酒店（深圳北站壹城中心店）(85540246)</t>
  </si>
  <si>
    <t>特惠房&lt;至多8间&gt;&lt;2人入住&gt;</t>
  </si>
  <si>
    <t>张英宏</t>
  </si>
  <si>
    <t xml:space="preserve">18236756597	</t>
  </si>
  <si>
    <t>[桂阳]桂阳湘缘宾馆(92129090)</t>
  </si>
  <si>
    <t>尹磊</t>
  </si>
  <si>
    <t xml:space="preserve">18236837733	</t>
  </si>
  <si>
    <t>[郑州]金梧桐酒店(郑州人民医院地铁站店)(92787270)</t>
  </si>
  <si>
    <t>菅朋雪</t>
  </si>
  <si>
    <t xml:space="preserve">18236894210	</t>
  </si>
  <si>
    <t>[武汉]星程酒店(武汉华中师范大学店)(92780960)</t>
  </si>
  <si>
    <t>徐萌</t>
  </si>
  <si>
    <t xml:space="preserve">18236968658	</t>
  </si>
  <si>
    <t>[北京]北京天隆园宾馆(94910061)</t>
  </si>
  <si>
    <t>张子晨</t>
  </si>
  <si>
    <t xml:space="preserve">18236978330	</t>
  </si>
  <si>
    <t>[宜宾]宜宾蜀龙商务酒店(94917446)</t>
  </si>
  <si>
    <t>胡洪</t>
  </si>
  <si>
    <t xml:space="preserve">18237067110	</t>
  </si>
  <si>
    <t>陈奕君</t>
  </si>
  <si>
    <t xml:space="preserve">18237123972	</t>
  </si>
  <si>
    <t>[宁乡]美天优品酒店（宁乡经开区店）(92778523)</t>
  </si>
  <si>
    <t>豪华城景大床房&lt;至多8间&gt;&lt;2人入住&gt;</t>
  </si>
  <si>
    <t>肖鹏一</t>
  </si>
  <si>
    <t xml:space="preserve">18237165666	</t>
  </si>
  <si>
    <t>[韶关]韶关华都宾馆(92128211)</t>
  </si>
  <si>
    <t>邓永林</t>
  </si>
  <si>
    <t xml:space="preserve">18237183907	</t>
  </si>
  <si>
    <t>[银川]银川德义顺商务宾馆(94909608)</t>
  </si>
  <si>
    <t>标准间&lt;至多8间&gt;&lt;2人入住&gt;</t>
  </si>
  <si>
    <t>赵永祥</t>
  </si>
  <si>
    <t xml:space="preserve">18237212326	</t>
  </si>
  <si>
    <t>[深圳]深圳大梅沙全海景公寓(91300846)</t>
  </si>
  <si>
    <t>园景大床房&lt;至多8间&gt;&lt;2人入住&gt;</t>
  </si>
  <si>
    <t>陈涛</t>
  </si>
  <si>
    <t xml:space="preserve">18237319170	</t>
  </si>
  <si>
    <t>[长沙]长沙喜月影院酒店(94912923)</t>
  </si>
  <si>
    <t>高捧根</t>
  </si>
  <si>
    <t xml:space="preserve">18237420137	</t>
  </si>
  <si>
    <t>[南宁]南宁布丁商务酒店(92778540)</t>
  </si>
  <si>
    <t>特价大床房&lt;至多8间&gt;&lt;2人入住&gt;</t>
  </si>
  <si>
    <t>张天乐</t>
  </si>
  <si>
    <t xml:space="preserve">张天乐	</t>
  </si>
  <si>
    <t xml:space="preserve">18237715167	</t>
  </si>
  <si>
    <t>[长沙]凯冠主题酒店(长沙火车站店)(92780372)</t>
  </si>
  <si>
    <t>迷你房&lt;至多8间&gt;&lt;2人入住&gt;</t>
  </si>
  <si>
    <t>张宏峰</t>
  </si>
  <si>
    <t xml:space="preserve">18237860375	</t>
  </si>
  <si>
    <t>[南昌]南昌米朵酒店（红谷滩万达广场店）(94908773)</t>
  </si>
  <si>
    <t>精品大床房&lt;至多8间&gt;&lt;2人入住&gt;</t>
  </si>
  <si>
    <t>汪志成</t>
  </si>
  <si>
    <t xml:space="preserve">18237945614	</t>
  </si>
  <si>
    <t>[佛山]佛山瀚庭智慧酒店(85539746)</t>
  </si>
  <si>
    <t>智能榻榻米房&lt;至多8间&gt;&lt;2人入住&gt;</t>
  </si>
  <si>
    <t>王长耀</t>
  </si>
  <si>
    <t xml:space="preserve">18237951343	</t>
  </si>
  <si>
    <t>[重庆]重庆鸿梅宾馆(94915547)</t>
  </si>
  <si>
    <t>彭钧</t>
  </si>
  <si>
    <t xml:space="preserve">18237971716	</t>
  </si>
  <si>
    <t>[成都]成都文家新城酒店(85538736)</t>
  </si>
  <si>
    <t>单间&lt;至多8间&gt;&lt;2人入住&gt;</t>
  </si>
  <si>
    <t>沈明</t>
  </si>
  <si>
    <t xml:space="preserve">18238087604	</t>
  </si>
  <si>
    <t>[普洱]普洱豪城大酒店(94908652)</t>
  </si>
  <si>
    <t>杨正慧</t>
  </si>
  <si>
    <t xml:space="preserve">18238130875	</t>
  </si>
  <si>
    <t>[重庆]重庆零二三商务酒店(92779892)</t>
  </si>
  <si>
    <t>惠选大床房(无窗)&lt;至多8间&gt;&lt;2人入住&gt;</t>
  </si>
  <si>
    <t>吴淼</t>
  </si>
  <si>
    <t xml:space="preserve">18240130172	</t>
  </si>
  <si>
    <t>[石屏]石屏时光连锁酒店(92038907)</t>
  </si>
  <si>
    <t>张秀清</t>
  </si>
  <si>
    <t xml:space="preserve">18240163454	</t>
  </si>
  <si>
    <t>肖上轩</t>
  </si>
  <si>
    <t xml:space="preserve">18240175484	</t>
  </si>
  <si>
    <t>梁远</t>
  </si>
  <si>
    <t xml:space="preserve">18240245880	</t>
  </si>
  <si>
    <t>普通大床房&lt;至多8间&gt;&lt;2人入住&gt;</t>
  </si>
  <si>
    <t>夏文泉</t>
  </si>
  <si>
    <t xml:space="preserve">18240317186	</t>
  </si>
  <si>
    <t>[成都]成都君临快捷酒店(94909662)</t>
  </si>
  <si>
    <t>舒适双床房&lt;至多8间&gt;&lt;2人入住&gt;</t>
  </si>
  <si>
    <t>吴文天</t>
  </si>
  <si>
    <t xml:space="preserve">18240324725	</t>
  </si>
  <si>
    <t>[方城]方圆快捷酒店(南阳方城店)(89880385)</t>
  </si>
  <si>
    <t>商务标间&lt;至多8间&gt;&lt;2人入住&gt;</t>
  </si>
  <si>
    <t>杨宏涛</t>
  </si>
  <si>
    <t xml:space="preserve">18240316974	</t>
  </si>
  <si>
    <t>李炼辉</t>
  </si>
  <si>
    <t xml:space="preserve">18240355135	</t>
  </si>
  <si>
    <t>[长沙]长沙保利柏城大酒店(94909590)</t>
  </si>
  <si>
    <t>黄俊文</t>
  </si>
  <si>
    <t xml:space="preserve">18240494728	</t>
  </si>
  <si>
    <t>[宁乡]宁乡V8主题酒店(92780140)</t>
  </si>
  <si>
    <t>V8答谢房&lt;至多8间&gt;&lt;2人入住&gt;</t>
  </si>
  <si>
    <t>喻靖</t>
  </si>
  <si>
    <t xml:space="preserve">18240517697	</t>
  </si>
  <si>
    <t>[百色]百色翰德酒店(92125685)</t>
  </si>
  <si>
    <t>李盼</t>
  </si>
  <si>
    <t xml:space="preserve">18240626446	</t>
  </si>
  <si>
    <t>[简阳]简阳芦葭镇天瑞商务宾馆(94916775)</t>
  </si>
  <si>
    <t>陈桂英</t>
  </si>
  <si>
    <t xml:space="preserve">18240684112	</t>
  </si>
  <si>
    <t>[柳州]柳州大观楼酒店(92129165)</t>
  </si>
  <si>
    <t>浪漫圆床房&lt;至多8间&gt;&lt;2人入住&gt;</t>
  </si>
  <si>
    <t>刘汉超</t>
  </si>
  <si>
    <t xml:space="preserve">刘汉超	</t>
  </si>
  <si>
    <t xml:space="preserve">18240696190	</t>
  </si>
  <si>
    <t>李华军</t>
  </si>
  <si>
    <t xml:space="preserve">18240808237	</t>
  </si>
  <si>
    <t>[贵阳]贵阳海百合酒店(94914226)</t>
  </si>
  <si>
    <t>舒适大床房(无窗)&lt;至多8间&gt;&lt;2人入住&gt;</t>
  </si>
  <si>
    <t>罗海海</t>
  </si>
  <si>
    <t xml:space="preserve">18240926292	</t>
  </si>
  <si>
    <t>刘建平</t>
  </si>
  <si>
    <t xml:space="preserve">18241040594	</t>
  </si>
  <si>
    <t>[佛山]芭芭拉主题公寓（佛山三水万达广场店）(92786270)</t>
  </si>
  <si>
    <t>情迷小清新大床房&lt;至多8间&gt;&lt;2人入住&gt;</t>
  </si>
  <si>
    <t>徐威</t>
  </si>
  <si>
    <t xml:space="preserve">18241059844	</t>
  </si>
  <si>
    <t>[阳春]海悦湾商务酒店（阳春恒生壹号广场店）(91108625)</t>
  </si>
  <si>
    <t>标准双床房&lt;至多8间&gt;&lt;2人入住&gt;&lt;早餐&gt;</t>
  </si>
  <si>
    <t>杨超</t>
  </si>
  <si>
    <t xml:space="preserve">18241080805	</t>
  </si>
  <si>
    <t>[宝鸡]宝鸡华中商务酒店(94915713)</t>
  </si>
  <si>
    <t>王林柱</t>
  </si>
  <si>
    <t xml:space="preserve">18241104779	</t>
  </si>
  <si>
    <t>[高雄]富驿商旅-高雄中华路馆(FX INN Kaohsiung)(80941628)</t>
  </si>
  <si>
    <t>时尚双床房&lt;至多8间&gt;&lt;2人入住&gt;</t>
  </si>
  <si>
    <t>LEE/WENJEN</t>
  </si>
  <si>
    <t xml:space="preserve">18241137859	</t>
  </si>
  <si>
    <t>[哈尔滨]哈尔滨万宇科技园酒店(94912902)</t>
  </si>
  <si>
    <t>大床房（无窗）&lt;至多8间&gt;&lt;2人入住&gt;</t>
  </si>
  <si>
    <t>温中博</t>
  </si>
  <si>
    <t xml:space="preserve">18198212956	</t>
  </si>
  <si>
    <t>退单</t>
  </si>
  <si>
    <t>[慈溪]慈溪杭州湾海底温泉酒店(94916929)</t>
  </si>
  <si>
    <t>会议楼高级双床房&lt;至多8间&gt;&lt;2人入住&gt;&lt;早餐&gt;</t>
  </si>
  <si>
    <t>大皓</t>
  </si>
  <si>
    <t>，</t>
  </si>
  <si>
    <t>18198212956此单多收285元退回</t>
  </si>
  <si>
    <t>12461 CNY</t>
  </si>
  <si>
    <t>A220715112628481</t>
  </si>
  <si>
    <t>A2207151127133605</t>
  </si>
  <si>
    <t>总计：12461元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</si>
  <si>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</si>
  <si>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</si>
  <si>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</si>
  <si>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</si>
  <si>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</si>
  <si>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</si>
  <si>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</si>
  <si>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</si>
  <si>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</si>
  <si>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</si>
  <si>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</si>
  <si>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</si>
  <si>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</si>
  <si>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</si>
  <si>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</si>
  <si>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</si>
  <si>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</si>
  <si>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</si>
  <si>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2022-06-29</t>
  </si>
  <si>
    <t>2606898</t>
  </si>
  <si>
    <t>哈尔滨万宇科技园酒店</t>
  </si>
  <si>
    <t>2022-06-30</t>
  </si>
  <si>
    <t>退房日月结</t>
  </si>
  <si>
    <t>152.00</t>
  </si>
  <si>
    <t>RMB</t>
  </si>
  <si>
    <t>0</t>
  </si>
  <si>
    <t>0.00</t>
  </si>
  <si>
    <t>携程汇登国内直连</t>
  </si>
  <si>
    <t>01.011264</t>
  </si>
  <si>
    <t>2022-06-29 23:28:41</t>
  </si>
  <si>
    <t>否</t>
  </si>
  <si>
    <t>广州汇登信息科技有限公司</t>
  </si>
  <si>
    <t>直连</t>
  </si>
  <si>
    <t>2606891</t>
  </si>
  <si>
    <t>富驿商旅-高雄中华路馆</t>
  </si>
  <si>
    <t>LEE WENJEN</t>
  </si>
  <si>
    <t>193.00</t>
  </si>
  <si>
    <t>2022-06-29 23:22:09</t>
  </si>
  <si>
    <t>2606885</t>
  </si>
  <si>
    <t>宝鸡华中商务酒店</t>
  </si>
  <si>
    <t>113.00</t>
  </si>
  <si>
    <t>2022-06-29 23:17:51</t>
  </si>
  <si>
    <t>2606881</t>
  </si>
  <si>
    <t>海悦湾商务酒店</t>
  </si>
  <si>
    <t>151.00</t>
  </si>
  <si>
    <t>2022-06-29 23:15:10</t>
  </si>
  <si>
    <t>2606878</t>
  </si>
  <si>
    <t>芭芭拉主题公寓（佛山三水万达广场店）</t>
  </si>
  <si>
    <t>83.00</t>
  </si>
  <si>
    <t>2022-06-29 23:08:39</t>
  </si>
  <si>
    <t>2606860</t>
  </si>
  <si>
    <t>成都怡园假日酒店</t>
  </si>
  <si>
    <t>103.00</t>
  </si>
  <si>
    <t>2022-06-29 22:46:51</t>
  </si>
  <si>
    <t>2606835</t>
  </si>
  <si>
    <t>贵阳海百合酒店</t>
  </si>
  <si>
    <t>120.00</t>
  </si>
  <si>
    <t>2022-06-29 22:25:39</t>
  </si>
  <si>
    <t>2606817</t>
  </si>
  <si>
    <t>百色翰德酒店</t>
  </si>
  <si>
    <t>76.00</t>
  </si>
  <si>
    <t>2022-06-29 22:08:58</t>
  </si>
  <si>
    <t>2606816</t>
  </si>
  <si>
    <t>柳州大观楼酒店</t>
  </si>
  <si>
    <t>79.00</t>
  </si>
  <si>
    <t>2022-06-29 22:20:49</t>
  </si>
  <si>
    <t>2606808</t>
  </si>
  <si>
    <t>天瑞商务宾馆</t>
  </si>
  <si>
    <t>97.00</t>
  </si>
  <si>
    <t>2022-06-29 21:59:39</t>
  </si>
  <si>
    <t>2606801</t>
  </si>
  <si>
    <t>2022-06-29 21:48:25</t>
  </si>
  <si>
    <t>2606800</t>
  </si>
  <si>
    <t>宁乡V8主题酒店</t>
  </si>
  <si>
    <t>95.00</t>
  </si>
  <si>
    <t>2022-06-29 21:47:09</t>
  </si>
  <si>
    <t>2606787</t>
  </si>
  <si>
    <t>茂名金沙商务酒店</t>
  </si>
  <si>
    <t>71.00</t>
  </si>
  <si>
    <t>2022-06-29 21:34:35</t>
  </si>
  <si>
    <t>2606785</t>
  </si>
  <si>
    <t>方圆快捷酒店(南阳方城店)</t>
  </si>
  <si>
    <t>64.00</t>
  </si>
  <si>
    <t>2022-06-29 21:32:58</t>
  </si>
  <si>
    <t>2606784</t>
  </si>
  <si>
    <t>成都君临快捷酒店</t>
  </si>
  <si>
    <t>2022-06-29 21:34:12</t>
  </si>
  <si>
    <t>2606774</t>
  </si>
  <si>
    <t>乌鲁木齐良缘宾馆</t>
  </si>
  <si>
    <t>2022-06-29 21:28:21</t>
  </si>
  <si>
    <t>2606772</t>
  </si>
  <si>
    <t>南宁布丁商务酒店</t>
  </si>
  <si>
    <t>2022-06-29 21:25:17</t>
  </si>
  <si>
    <t>2606770</t>
  </si>
  <si>
    <t>百色果果时尚酒店</t>
  </si>
  <si>
    <t>74.00</t>
  </si>
  <si>
    <t>2022-06-29 21:22:57</t>
  </si>
  <si>
    <t>2606768</t>
  </si>
  <si>
    <t>石屏时光连锁酒店</t>
  </si>
  <si>
    <t>78.00</t>
  </si>
  <si>
    <t>2022-06-29 21:22:15</t>
  </si>
  <si>
    <t>2606311</t>
  </si>
  <si>
    <t>台南台糖长荣酒店</t>
  </si>
  <si>
    <t>CHEN HONGJEN</t>
  </si>
  <si>
    <t>652.00</t>
  </si>
  <si>
    <t>2022-06-29 13:30:00</t>
  </si>
  <si>
    <t>2606164</t>
  </si>
  <si>
    <t>深圳丽湾酒店</t>
  </si>
  <si>
    <t>372.00</t>
  </si>
  <si>
    <t>2022-06-29 11:08:30</t>
  </si>
  <si>
    <t>2606192</t>
  </si>
  <si>
    <t>台中贺缇酒店</t>
  </si>
  <si>
    <t>Tsai nien ting</t>
  </si>
  <si>
    <t>411.00</t>
  </si>
  <si>
    <t>2022-06-29 11:40:01</t>
  </si>
  <si>
    <t>2606711</t>
  </si>
  <si>
    <t>成都文家新城酒店</t>
  </si>
  <si>
    <t>89.00</t>
  </si>
  <si>
    <t>2022-06-29 20:26:58</t>
  </si>
  <si>
    <t>2606700</t>
  </si>
  <si>
    <t>南昌米朵酒店</t>
  </si>
  <si>
    <t>182.00</t>
  </si>
  <si>
    <t>2022-06-29 20:05:26</t>
  </si>
  <si>
    <t>2606159</t>
  </si>
  <si>
    <t>御和精品酒店</t>
  </si>
  <si>
    <t>215.00</t>
  </si>
  <si>
    <t>2022-06-29 11:02:56</t>
  </si>
  <si>
    <t>2606266</t>
  </si>
  <si>
    <t>2022-06-29 12:46:52</t>
  </si>
  <si>
    <t>2606194</t>
  </si>
  <si>
    <t>北佳商务宾馆</t>
  </si>
  <si>
    <t>88.00</t>
  </si>
  <si>
    <t>2022-06-29 11:42:29</t>
  </si>
  <si>
    <t>2606282</t>
  </si>
  <si>
    <t>深圳帝豪仟悦酒店</t>
  </si>
  <si>
    <t>2022-06-29 13:08:16</t>
  </si>
  <si>
    <t>2606269</t>
  </si>
  <si>
    <t>鼎立假日酒店</t>
  </si>
  <si>
    <t>2022-06-29 12:55:21</t>
  </si>
  <si>
    <t>2606409</t>
  </si>
  <si>
    <t>OYO云亿大酒店</t>
  </si>
  <si>
    <t>108.00</t>
  </si>
  <si>
    <t>2022-06-29 14:54:31</t>
  </si>
  <si>
    <t>2606165</t>
  </si>
  <si>
    <t>百色金都大酒店</t>
  </si>
  <si>
    <t>91.00</t>
  </si>
  <si>
    <t>2022-06-29 11:08:33</t>
  </si>
  <si>
    <t>2606521</t>
  </si>
  <si>
    <t>湘缘商务宾馆</t>
  </si>
  <si>
    <t>75.00</t>
  </si>
  <si>
    <t>2022-06-29 16:52:40</t>
  </si>
  <si>
    <t>2606637</t>
  </si>
  <si>
    <t>2022-06-29 18:52:34</t>
  </si>
  <si>
    <t>2606586</t>
  </si>
  <si>
    <t>美天优品酒店</t>
  </si>
  <si>
    <t>136.00</t>
  </si>
  <si>
    <t>2022-06-29 17:55:01</t>
  </si>
  <si>
    <t>2606193</t>
  </si>
  <si>
    <t>深圳英伦时代公寓</t>
  </si>
  <si>
    <t>129.00</t>
  </si>
  <si>
    <t>2022-06-29 11:41:54</t>
  </si>
  <si>
    <t>2606280</t>
  </si>
  <si>
    <t>2022-06-29 13:05:32</t>
  </si>
  <si>
    <t>2606708</t>
  </si>
  <si>
    <t>佛山瀚庭智慧酒店</t>
  </si>
  <si>
    <t>222.00</t>
  </si>
  <si>
    <t>2022-06-29 20:22:31</t>
  </si>
  <si>
    <t>2606439</t>
  </si>
  <si>
    <t>尚客优快捷酒店(深州店)</t>
  </si>
  <si>
    <t>2022-06-29 15:21:02</t>
  </si>
  <si>
    <t>2606355</t>
  </si>
  <si>
    <t>2022-06-29 14:14:59</t>
  </si>
  <si>
    <t>2606371</t>
  </si>
  <si>
    <t>广东迎宾馆</t>
  </si>
  <si>
    <t>422.00</t>
  </si>
  <si>
    <t>2022-06-29 14:29:39</t>
  </si>
  <si>
    <t>2606736</t>
  </si>
  <si>
    <t>普洱豪城大酒店</t>
  </si>
  <si>
    <t>167.00</t>
  </si>
  <si>
    <t>2022-06-29 20:45:34</t>
  </si>
  <si>
    <t>2606610</t>
  </si>
  <si>
    <t>深圳大梅沙全海景公寓</t>
  </si>
  <si>
    <t>146.00</t>
  </si>
  <si>
    <t>2022-06-29 18:10:52</t>
  </si>
  <si>
    <t>2606206</t>
  </si>
  <si>
    <t>维也纳智好酒店（青岛金沙滩吾悦广场店）</t>
  </si>
  <si>
    <t>771.00</t>
  </si>
  <si>
    <t>2022-06-29 11:51:27</t>
  </si>
  <si>
    <t>2606198</t>
  </si>
  <si>
    <t>喆啡酒店秦皇岛海港太阳城文化路店</t>
  </si>
  <si>
    <t>147.00</t>
  </si>
  <si>
    <t>2022-06-29 11:44:38</t>
  </si>
  <si>
    <t>2606258</t>
  </si>
  <si>
    <t>浪琴海主题酒店(海口美苑路店)</t>
  </si>
  <si>
    <t>118.00</t>
  </si>
  <si>
    <t>2022-06-29 12:35:09</t>
  </si>
  <si>
    <t>2606277</t>
  </si>
  <si>
    <t>成都芒果酒店</t>
  </si>
  <si>
    <t>王涛</t>
  </si>
  <si>
    <t>155.00</t>
  </si>
  <si>
    <t>2022-06-29 13:01:50</t>
  </si>
  <si>
    <t>2606747</t>
  </si>
  <si>
    <t>重庆零二三商务酒店</t>
  </si>
  <si>
    <t>2022-06-29 20:54:10</t>
  </si>
  <si>
    <t>2606404</t>
  </si>
  <si>
    <t>121.00</t>
  </si>
  <si>
    <t>2022-06-29 14:50:48</t>
  </si>
  <si>
    <t>2606513</t>
  </si>
  <si>
    <t>深圳源悦商务酒店</t>
  </si>
  <si>
    <t>84.00</t>
  </si>
  <si>
    <t>2022-06-29 16:42:47</t>
  </si>
  <si>
    <t>2606579</t>
  </si>
  <si>
    <t>2022-06-29 17:45:27</t>
  </si>
  <si>
    <t>2606678</t>
  </si>
  <si>
    <t>凯冠主题酒店(长沙火车站店)</t>
  </si>
  <si>
    <t>81.00</t>
  </si>
  <si>
    <t>2022-06-29 19:38:58</t>
  </si>
  <si>
    <t>2606544</t>
  </si>
  <si>
    <t>武汉星程酒店</t>
  </si>
  <si>
    <t>2022-06-29 17:16:06</t>
  </si>
  <si>
    <t>2606598</t>
  </si>
  <si>
    <t>韶关华都宾馆</t>
  </si>
  <si>
    <t>2022-06-29 18:02:10</t>
  </si>
  <si>
    <t>2606531</t>
  </si>
  <si>
    <t>金梧桐酒店(郑州人民医院地铁站店)</t>
  </si>
  <si>
    <t>90.00</t>
  </si>
  <si>
    <t>2022-06-29 17:06:28</t>
  </si>
  <si>
    <t>2606304</t>
  </si>
  <si>
    <t>昆明快七连锁酒店</t>
  </si>
  <si>
    <t>82.00</t>
  </si>
  <si>
    <t>2022-06-29 13:23:44</t>
  </si>
  <si>
    <t>2606412</t>
  </si>
  <si>
    <t>贝壳酒店(重庆城口客运中心店)</t>
  </si>
  <si>
    <t>蔡仁芳</t>
  </si>
  <si>
    <t>134.00</t>
  </si>
  <si>
    <t>2022-06-29 14:56:10</t>
  </si>
  <si>
    <t>2606363</t>
  </si>
  <si>
    <t>贝壳酒店(宁武凤舞广场店)</t>
  </si>
  <si>
    <t>2022-06-29 14:19:48</t>
  </si>
  <si>
    <t>2022-06-28</t>
  </si>
  <si>
    <t>2605518</t>
  </si>
  <si>
    <t>香港西城六十酒店</t>
  </si>
  <si>
    <t>Zhu Tao</t>
  </si>
  <si>
    <t>400.00</t>
  </si>
  <si>
    <t>2022-06-28 18:15:54</t>
  </si>
  <si>
    <t>2606158</t>
  </si>
  <si>
    <t>2022-06-29 11:02:31</t>
  </si>
  <si>
    <t>2605753</t>
  </si>
  <si>
    <t>格林豪泰快捷酒店(蚌埠淮上区政府店)</t>
  </si>
  <si>
    <t>100.00</t>
  </si>
  <si>
    <t>2022-06-28 22:25:59</t>
  </si>
  <si>
    <t>2022-06-26</t>
  </si>
  <si>
    <t>2603451</t>
  </si>
  <si>
    <t>合肥山南宾馆</t>
  </si>
  <si>
    <t>376.00</t>
  </si>
  <si>
    <t>2022-06-26 12:11:02</t>
  </si>
  <si>
    <t>2606044</t>
  </si>
  <si>
    <t>成都宜家7+1酒店</t>
  </si>
  <si>
    <t>2022-06-29 08:40:52</t>
  </si>
  <si>
    <t>2022-06-25</t>
  </si>
  <si>
    <t>2602979</t>
  </si>
  <si>
    <t>杭州青墅隐林民宿</t>
  </si>
  <si>
    <t>2022-06-27</t>
  </si>
  <si>
    <t>585.00</t>
  </si>
  <si>
    <t>2022-06-25 19:39:29</t>
  </si>
  <si>
    <t>2606024</t>
  </si>
  <si>
    <t>华侨大酒店</t>
  </si>
  <si>
    <t>94.00</t>
  </si>
  <si>
    <t>2022-06-29 08:14:47</t>
  </si>
  <si>
    <t>2606000</t>
  </si>
  <si>
    <t>九点连锁酒店（成都南站店）</t>
  </si>
  <si>
    <t>2022-06-29 07:37:17</t>
  </si>
  <si>
    <t>2022-06-24</t>
  </si>
  <si>
    <t>2601290</t>
  </si>
  <si>
    <t>551.00</t>
  </si>
  <si>
    <t>2022-06-24 12:07:52</t>
  </si>
  <si>
    <t>2606094</t>
  </si>
  <si>
    <t>391.00</t>
  </si>
  <si>
    <t>2022-06-29 09:43:29</t>
  </si>
  <si>
    <t>2603338</t>
  </si>
  <si>
    <t>海棠假日客栈(三亚海棠湾店)</t>
  </si>
  <si>
    <t>384.00</t>
  </si>
  <si>
    <t>2022-06-26 10:09:59</t>
  </si>
  <si>
    <t>2605964</t>
  </si>
  <si>
    <t>住喆酒店(郴州火车站店)</t>
  </si>
  <si>
    <t>135.00</t>
  </si>
  <si>
    <t>2022-06-29 06:25:15</t>
  </si>
  <si>
    <t>2605661</t>
  </si>
  <si>
    <t>格林豪泰快捷酒店(洛阳龙门大道关林火车站店)</t>
  </si>
  <si>
    <t>252.00</t>
  </si>
  <si>
    <t>2022-06-28 20:47:20</t>
  </si>
  <si>
    <t>2606152</t>
  </si>
  <si>
    <t>长沙县7度艺术酒店</t>
  </si>
  <si>
    <t>104.00</t>
  </si>
  <si>
    <t>2022-06-29 11:01:23</t>
  </si>
  <si>
    <t>2603288</t>
  </si>
  <si>
    <t>永州望江宾馆</t>
  </si>
  <si>
    <t>368.00</t>
  </si>
  <si>
    <t>2022-06-26 08:43:33</t>
  </si>
  <si>
    <t>2606030</t>
  </si>
  <si>
    <t>重庆骏源精选酒店</t>
  </si>
  <si>
    <t>139.00</t>
  </si>
  <si>
    <t>2022-06-29 08:19:47</t>
  </si>
  <si>
    <t>2605837</t>
  </si>
  <si>
    <t>厦门出尘设计师民宿</t>
  </si>
  <si>
    <t>124.00</t>
  </si>
  <si>
    <t>2022-06-29 00:13:54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</si>
</sst>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44741</v>
      </c>
      <c r="G2" s="6">
        <v>44742</v>
      </c>
      <c r="H2" s="4">
        <v>1</v>
      </c>
      <c r="I2" s="4">
        <v>1</v>
      </c>
      <c r="J2" s="4">
        <v>1</v>
      </c>
      <c r="K2" s="4" t="s">
        <v>30</v>
      </c>
      <c r="L2" s="4">
        <v>620</v>
      </c>
      <c r="M2" s="4">
        <v>620</v>
      </c>
      <c r="N2" s="4" t="s">
        <v>31</v>
      </c>
      <c r="O2" s="4" t="s">
        <v>32</v>
      </c>
      <c r="P2" s="4" t="s">
        <v>33</v>
      </c>
      <c r="Q2" s="4">
        <v>0</v>
      </c>
      <c r="R2" s="7">
        <v>44732</v>
      </c>
      <c r="S2" s="6">
        <v>44757</v>
      </c>
      <c r="T2" s="4" t="s">
        <v>34</v>
      </c>
      <c r="U2" s="4">
        <v>620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44741</v>
      </c>
      <c r="G3" s="6">
        <v>44742</v>
      </c>
      <c r="H3" s="4">
        <v>1</v>
      </c>
      <c r="I3" s="4">
        <v>1</v>
      </c>
      <c r="J3" s="4">
        <v>1</v>
      </c>
      <c r="K3" s="4" t="s">
        <v>30</v>
      </c>
      <c r="L3" s="4">
        <v>-620</v>
      </c>
      <c r="M3" s="4">
        <v>-620</v>
      </c>
      <c r="N3" s="4" t="s">
        <v>31</v>
      </c>
      <c r="O3" s="4" t="s">
        <v>32</v>
      </c>
      <c r="P3" s="4" t="s">
        <v>33</v>
      </c>
      <c r="Q3" s="4">
        <v>0</v>
      </c>
      <c r="R3" s="7">
        <v>44732</v>
      </c>
      <c r="S3" s="6">
        <v>44757</v>
      </c>
      <c r="T3" s="4" t="s">
        <v>34</v>
      </c>
      <c r="U3" s="4">
        <v>-620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44741</v>
      </c>
      <c r="G4" s="6">
        <v>44742</v>
      </c>
      <c r="H4" s="4">
        <v>1</v>
      </c>
      <c r="I4" s="4">
        <v>1</v>
      </c>
      <c r="J4" s="4">
        <v>1</v>
      </c>
      <c r="K4" s="4" t="s">
        <v>30</v>
      </c>
      <c r="L4" s="4">
        <v>551</v>
      </c>
      <c r="M4" s="4">
        <v>551</v>
      </c>
      <c r="N4" s="4" t="s">
        <v>40</v>
      </c>
      <c r="O4" s="4" t="s">
        <v>32</v>
      </c>
      <c r="P4" s="4" t="s">
        <v>33</v>
      </c>
      <c r="Q4" s="4">
        <v>0</v>
      </c>
      <c r="R4" s="7">
        <v>44736</v>
      </c>
      <c r="S4" s="6">
        <v>44757</v>
      </c>
      <c r="T4" s="4" t="s">
        <v>34</v>
      </c>
      <c r="U4" s="4">
        <v>551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44739</v>
      </c>
      <c r="G5" s="6">
        <v>44742</v>
      </c>
      <c r="H5" s="4">
        <v>1</v>
      </c>
      <c r="I5" s="4">
        <v>3</v>
      </c>
      <c r="J5" s="4">
        <v>3</v>
      </c>
      <c r="K5" s="4" t="s">
        <v>30</v>
      </c>
      <c r="L5" s="4">
        <v>585</v>
      </c>
      <c r="M5" s="4">
        <v>585</v>
      </c>
      <c r="N5" s="4" t="s">
        <v>45</v>
      </c>
      <c r="O5" s="4" t="s">
        <v>32</v>
      </c>
      <c r="P5" s="4" t="s">
        <v>33</v>
      </c>
      <c r="Q5" s="4">
        <v>0</v>
      </c>
      <c r="R5" s="7">
        <v>44737</v>
      </c>
      <c r="S5" s="6">
        <v>44757</v>
      </c>
      <c r="T5" s="4" t="s">
        <v>34</v>
      </c>
      <c r="U5" s="4">
        <v>585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44738</v>
      </c>
      <c r="G6" s="6">
        <v>44742</v>
      </c>
      <c r="H6" s="4">
        <v>1</v>
      </c>
      <c r="I6" s="4">
        <v>4</v>
      </c>
      <c r="J6" s="4">
        <v>4</v>
      </c>
      <c r="K6" s="4" t="s">
        <v>30</v>
      </c>
      <c r="L6" s="4">
        <v>368</v>
      </c>
      <c r="M6" s="4">
        <v>368</v>
      </c>
      <c r="N6" s="4" t="s">
        <v>49</v>
      </c>
      <c r="O6" s="4" t="s">
        <v>32</v>
      </c>
      <c r="P6" s="4" t="s">
        <v>33</v>
      </c>
      <c r="Q6" s="4">
        <v>0</v>
      </c>
      <c r="R6" s="7">
        <v>44738</v>
      </c>
      <c r="S6" s="6">
        <v>44757</v>
      </c>
      <c r="T6" s="4" t="s">
        <v>34</v>
      </c>
      <c r="U6" s="4">
        <v>368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44738</v>
      </c>
      <c r="G7" s="6">
        <v>44742</v>
      </c>
      <c r="H7" s="4">
        <v>1</v>
      </c>
      <c r="I7" s="4">
        <v>4</v>
      </c>
      <c r="J7" s="4">
        <v>4</v>
      </c>
      <c r="K7" s="4" t="s">
        <v>30</v>
      </c>
      <c r="L7" s="4">
        <v>384</v>
      </c>
      <c r="M7" s="4">
        <v>384</v>
      </c>
      <c r="N7" s="4" t="s">
        <v>53</v>
      </c>
      <c r="O7" s="4" t="s">
        <v>32</v>
      </c>
      <c r="P7" s="4" t="s">
        <v>33</v>
      </c>
      <c r="Q7" s="4">
        <v>0</v>
      </c>
      <c r="R7" s="7">
        <v>44738</v>
      </c>
      <c r="S7" s="6">
        <v>44757</v>
      </c>
      <c r="T7" s="4" t="s">
        <v>34</v>
      </c>
      <c r="U7" s="4">
        <v>384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44738</v>
      </c>
      <c r="G8" s="6">
        <v>44742</v>
      </c>
      <c r="H8" s="4">
        <v>1</v>
      </c>
      <c r="I8" s="4">
        <v>4</v>
      </c>
      <c r="J8" s="4">
        <v>4</v>
      </c>
      <c r="K8" s="4" t="s">
        <v>30</v>
      </c>
      <c r="L8" s="4">
        <v>376</v>
      </c>
      <c r="M8" s="4">
        <v>376</v>
      </c>
      <c r="N8" s="4" t="s">
        <v>57</v>
      </c>
      <c r="O8" s="4" t="s">
        <v>32</v>
      </c>
      <c r="P8" s="4" t="s">
        <v>33</v>
      </c>
      <c r="Q8" s="4">
        <v>0</v>
      </c>
      <c r="R8" s="7">
        <v>44738</v>
      </c>
      <c r="S8" s="6">
        <v>44757</v>
      </c>
      <c r="T8" s="4" t="s">
        <v>34</v>
      </c>
      <c r="U8" s="4">
        <v>376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/>
      <c r="F9" s="6">
        <v>44741</v>
      </c>
      <c r="G9" s="6">
        <v>44742</v>
      </c>
      <c r="H9" s="4">
        <v>0</v>
      </c>
      <c r="I9" s="4">
        <v>1</v>
      </c>
      <c r="J9" s="4">
        <v>0</v>
      </c>
      <c r="K9" s="4" t="s">
        <v>30</v>
      </c>
      <c r="L9" s="4">
        <v>400</v>
      </c>
      <c r="M9" s="4">
        <v>400</v>
      </c>
      <c r="N9" s="4"/>
      <c r="O9" s="4" t="s">
        <v>32</v>
      </c>
      <c r="P9" s="4" t="s">
        <v>33</v>
      </c>
      <c r="Q9" s="4">
        <v>0</v>
      </c>
      <c r="R9" s="7">
        <v>44740</v>
      </c>
      <c r="S9" s="6">
        <v>44757</v>
      </c>
      <c r="T9" s="4" t="s">
        <v>34</v>
      </c>
      <c r="U9" s="4">
        <v>400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44740</v>
      </c>
      <c r="G10" s="6">
        <v>44742</v>
      </c>
      <c r="H10" s="4">
        <v>1</v>
      </c>
      <c r="I10" s="4">
        <v>2</v>
      </c>
      <c r="J10" s="4">
        <v>2</v>
      </c>
      <c r="K10" s="4" t="s">
        <v>30</v>
      </c>
      <c r="L10" s="4">
        <v>252</v>
      </c>
      <c r="M10" s="4">
        <v>252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44740</v>
      </c>
      <c r="S10" s="6">
        <v>44757</v>
      </c>
      <c r="T10" s="4" t="s">
        <v>34</v>
      </c>
      <c r="U10" s="4">
        <v>252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44741</v>
      </c>
      <c r="G11" s="6">
        <v>44742</v>
      </c>
      <c r="H11" s="4">
        <v>1</v>
      </c>
      <c r="I11" s="4">
        <v>1</v>
      </c>
      <c r="J11" s="4">
        <v>1</v>
      </c>
      <c r="K11" s="4" t="s">
        <v>30</v>
      </c>
      <c r="L11" s="4">
        <v>318</v>
      </c>
      <c r="M11" s="4">
        <v>318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44740</v>
      </c>
      <c r="S11" s="6">
        <v>44757</v>
      </c>
      <c r="T11" s="4" t="s">
        <v>34</v>
      </c>
      <c r="U11" s="4">
        <v>318</v>
      </c>
      <c r="V11" s="4">
        <v>0</v>
      </c>
      <c r="W11" s="4">
        <v>0</v>
      </c>
      <c r="X11" s="4" t="s">
        <v>35</v>
      </c>
      <c r="Y11" s="4" t="s">
        <v>68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44741</v>
      </c>
      <c r="G12" s="6">
        <v>44742</v>
      </c>
      <c r="H12" s="4">
        <v>1</v>
      </c>
      <c r="I12" s="4">
        <v>1</v>
      </c>
      <c r="J12" s="4">
        <v>1</v>
      </c>
      <c r="K12" s="4" t="s">
        <v>30</v>
      </c>
      <c r="L12" s="4">
        <v>100</v>
      </c>
      <c r="M12" s="4">
        <v>100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44740</v>
      </c>
      <c r="S12" s="6">
        <v>44757</v>
      </c>
      <c r="T12" s="4" t="s">
        <v>34</v>
      </c>
      <c r="U12" s="4">
        <v>100</v>
      </c>
      <c r="V12" s="4">
        <v>0</v>
      </c>
      <c r="W12" s="4">
        <v>0</v>
      </c>
      <c r="X12" s="4" t="s">
        <v>35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44741</v>
      </c>
      <c r="G13" s="6">
        <v>44742</v>
      </c>
      <c r="H13" s="4">
        <v>1</v>
      </c>
      <c r="I13" s="4">
        <v>1</v>
      </c>
      <c r="J13" s="4">
        <v>1</v>
      </c>
      <c r="K13" s="4" t="s">
        <v>30</v>
      </c>
      <c r="L13" s="4">
        <v>124</v>
      </c>
      <c r="M13" s="4">
        <v>124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44741</v>
      </c>
      <c r="S13" s="6">
        <v>44757</v>
      </c>
      <c r="T13" s="4" t="s">
        <v>34</v>
      </c>
      <c r="U13" s="4">
        <v>124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64</v>
      </c>
      <c r="B14" s="4" t="s">
        <v>26</v>
      </c>
      <c r="C14" s="4" t="s">
        <v>36</v>
      </c>
      <c r="D14" s="4" t="s">
        <v>65</v>
      </c>
      <c r="E14" s="4" t="s">
        <v>66</v>
      </c>
      <c r="F14" s="6">
        <v>44741</v>
      </c>
      <c r="G14" s="6">
        <v>44742</v>
      </c>
      <c r="H14" s="4">
        <v>1</v>
      </c>
      <c r="I14" s="4">
        <v>1</v>
      </c>
      <c r="J14" s="4">
        <v>1</v>
      </c>
      <c r="K14" s="4" t="s">
        <v>30</v>
      </c>
      <c r="L14" s="4">
        <v>-318</v>
      </c>
      <c r="M14" s="4">
        <v>-318</v>
      </c>
      <c r="N14" s="4" t="s">
        <v>67</v>
      </c>
      <c r="O14" s="4" t="s">
        <v>32</v>
      </c>
      <c r="P14" s="4" t="s">
        <v>33</v>
      </c>
      <c r="Q14" s="4">
        <v>0</v>
      </c>
      <c r="R14" s="7">
        <v>44740</v>
      </c>
      <c r="S14" s="6">
        <v>44757</v>
      </c>
      <c r="T14" s="4" t="s">
        <v>34</v>
      </c>
      <c r="U14" s="4">
        <v>-318</v>
      </c>
      <c r="V14" s="4">
        <v>0</v>
      </c>
      <c r="W14" s="4">
        <v>0</v>
      </c>
      <c r="X14" s="4" t="s">
        <v>35</v>
      </c>
      <c r="Y14" s="4" t="s">
        <v>68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80</v>
      </c>
      <c r="F15" s="6">
        <v>44741</v>
      </c>
      <c r="G15" s="6">
        <v>44742</v>
      </c>
      <c r="H15" s="4">
        <v>1</v>
      </c>
      <c r="I15" s="4">
        <v>1</v>
      </c>
      <c r="J15" s="4">
        <v>1</v>
      </c>
      <c r="K15" s="4" t="s">
        <v>30</v>
      </c>
      <c r="L15" s="4">
        <v>135</v>
      </c>
      <c r="M15" s="4">
        <v>135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44741</v>
      </c>
      <c r="S15" s="6">
        <v>44757</v>
      </c>
      <c r="T15" s="4" t="s">
        <v>34</v>
      </c>
      <c r="U15" s="4">
        <v>135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44741</v>
      </c>
      <c r="G16" s="6">
        <v>44742</v>
      </c>
      <c r="H16" s="4">
        <v>1</v>
      </c>
      <c r="I16" s="4">
        <v>1</v>
      </c>
      <c r="J16" s="4">
        <v>1</v>
      </c>
      <c r="K16" s="4" t="s">
        <v>30</v>
      </c>
      <c r="L16" s="4">
        <v>167</v>
      </c>
      <c r="M16" s="4">
        <v>167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44741</v>
      </c>
      <c r="S16" s="6">
        <v>44757</v>
      </c>
      <c r="T16" s="4" t="s">
        <v>34</v>
      </c>
      <c r="U16" s="4">
        <v>167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44741</v>
      </c>
      <c r="G17" s="6">
        <v>44742</v>
      </c>
      <c r="H17" s="4">
        <v>1</v>
      </c>
      <c r="I17" s="4">
        <v>1</v>
      </c>
      <c r="J17" s="4">
        <v>1</v>
      </c>
      <c r="K17" s="4" t="s">
        <v>30</v>
      </c>
      <c r="L17" s="4">
        <v>94</v>
      </c>
      <c r="M17" s="4">
        <v>94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44741</v>
      </c>
      <c r="S17" s="6">
        <v>44757</v>
      </c>
      <c r="T17" s="4" t="s">
        <v>34</v>
      </c>
      <c r="U17" s="4">
        <v>94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44741</v>
      </c>
      <c r="G18" s="6">
        <v>44742</v>
      </c>
      <c r="H18" s="4">
        <v>1</v>
      </c>
      <c r="I18" s="4">
        <v>1</v>
      </c>
      <c r="J18" s="4">
        <v>1</v>
      </c>
      <c r="K18" s="4" t="s">
        <v>30</v>
      </c>
      <c r="L18" s="4">
        <v>139</v>
      </c>
      <c r="M18" s="4">
        <v>139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44741</v>
      </c>
      <c r="S18" s="6">
        <v>44757</v>
      </c>
      <c r="T18" s="4" t="s">
        <v>34</v>
      </c>
      <c r="U18" s="4">
        <v>139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96</v>
      </c>
      <c r="F19" s="6">
        <v>44741</v>
      </c>
      <c r="G19" s="6">
        <v>44742</v>
      </c>
      <c r="H19" s="4">
        <v>1</v>
      </c>
      <c r="I19" s="4">
        <v>1</v>
      </c>
      <c r="J19" s="4">
        <v>1</v>
      </c>
      <c r="K19" s="4" t="s">
        <v>30</v>
      </c>
      <c r="L19" s="4">
        <v>97</v>
      </c>
      <c r="M19" s="4">
        <v>97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44741</v>
      </c>
      <c r="S19" s="6">
        <v>44757</v>
      </c>
      <c r="T19" s="4" t="s">
        <v>34</v>
      </c>
      <c r="U19" s="4">
        <v>97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94</v>
      </c>
      <c r="B20" s="4" t="s">
        <v>26</v>
      </c>
      <c r="C20" s="4" t="s">
        <v>36</v>
      </c>
      <c r="D20" s="4" t="s">
        <v>95</v>
      </c>
      <c r="E20" s="4" t="s">
        <v>96</v>
      </c>
      <c r="F20" s="6">
        <v>44741</v>
      </c>
      <c r="G20" s="6">
        <v>44742</v>
      </c>
      <c r="H20" s="4">
        <v>1</v>
      </c>
      <c r="I20" s="4">
        <v>1</v>
      </c>
      <c r="J20" s="4">
        <v>1</v>
      </c>
      <c r="K20" s="4" t="s">
        <v>30</v>
      </c>
      <c r="L20" s="4">
        <v>-97</v>
      </c>
      <c r="M20" s="4">
        <v>-97</v>
      </c>
      <c r="N20" s="4" t="s">
        <v>97</v>
      </c>
      <c r="O20" s="4" t="s">
        <v>32</v>
      </c>
      <c r="P20" s="4" t="s">
        <v>33</v>
      </c>
      <c r="Q20" s="4">
        <v>0</v>
      </c>
      <c r="R20" s="7">
        <v>44741</v>
      </c>
      <c r="S20" s="6">
        <v>44757</v>
      </c>
      <c r="T20" s="4" t="s">
        <v>34</v>
      </c>
      <c r="U20" s="4">
        <v>-97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98</v>
      </c>
      <c r="B21" s="4" t="s">
        <v>26</v>
      </c>
      <c r="C21" s="4" t="s">
        <v>27</v>
      </c>
      <c r="D21" s="4" t="s">
        <v>99</v>
      </c>
      <c r="E21" s="4" t="s">
        <v>100</v>
      </c>
      <c r="F21" s="6">
        <v>44741</v>
      </c>
      <c r="G21" s="6">
        <v>44742</v>
      </c>
      <c r="H21" s="4">
        <v>1</v>
      </c>
      <c r="I21" s="4">
        <v>1</v>
      </c>
      <c r="J21" s="4">
        <v>1</v>
      </c>
      <c r="K21" s="4" t="s">
        <v>30</v>
      </c>
      <c r="L21" s="4">
        <v>108</v>
      </c>
      <c r="M21" s="4">
        <v>108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44741</v>
      </c>
      <c r="S21" s="6">
        <v>44757</v>
      </c>
      <c r="T21" s="4" t="s">
        <v>34</v>
      </c>
      <c r="U21" s="4">
        <v>108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44741</v>
      </c>
      <c r="G22" s="6">
        <v>44742</v>
      </c>
      <c r="H22" s="4">
        <v>1</v>
      </c>
      <c r="I22" s="4">
        <v>1</v>
      </c>
      <c r="J22" s="4">
        <v>1</v>
      </c>
      <c r="K22" s="4" t="s">
        <v>30</v>
      </c>
      <c r="L22" s="4">
        <v>83</v>
      </c>
      <c r="M22" s="4">
        <v>83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44741</v>
      </c>
      <c r="S22" s="6">
        <v>44757</v>
      </c>
      <c r="T22" s="4" t="s">
        <v>34</v>
      </c>
      <c r="U22" s="4">
        <v>83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106</v>
      </c>
      <c r="B23" s="4" t="s">
        <v>26</v>
      </c>
      <c r="C23" s="4" t="s">
        <v>27</v>
      </c>
      <c r="D23" s="4" t="s">
        <v>38</v>
      </c>
      <c r="E23" s="4" t="s">
        <v>107</v>
      </c>
      <c r="F23" s="6">
        <v>44741</v>
      </c>
      <c r="G23" s="6">
        <v>44742</v>
      </c>
      <c r="H23" s="4">
        <v>1</v>
      </c>
      <c r="I23" s="4">
        <v>1</v>
      </c>
      <c r="J23" s="4">
        <v>1</v>
      </c>
      <c r="K23" s="4" t="s">
        <v>30</v>
      </c>
      <c r="L23" s="4">
        <v>391</v>
      </c>
      <c r="M23" s="4">
        <v>391</v>
      </c>
      <c r="N23" s="4" t="s">
        <v>108</v>
      </c>
      <c r="O23" s="4" t="s">
        <v>32</v>
      </c>
      <c r="P23" s="4" t="s">
        <v>33</v>
      </c>
      <c r="Q23" s="4">
        <v>0</v>
      </c>
      <c r="R23" s="7">
        <v>44741</v>
      </c>
      <c r="S23" s="6">
        <v>44757</v>
      </c>
      <c r="T23" s="4" t="s">
        <v>34</v>
      </c>
      <c r="U23" s="4">
        <v>391</v>
      </c>
      <c r="V23" s="4">
        <v>0</v>
      </c>
      <c r="W23" s="4">
        <v>0</v>
      </c>
      <c r="X23" s="4" t="s">
        <v>35</v>
      </c>
      <c r="Y23" s="4" t="s">
        <v>109</v>
      </c>
    </row>
    <row r="24" s="4" customFormat="1" spans="1:25">
      <c r="A24" s="4" t="s">
        <v>102</v>
      </c>
      <c r="B24" s="4" t="s">
        <v>26</v>
      </c>
      <c r="C24" s="4" t="s">
        <v>36</v>
      </c>
      <c r="D24" s="4" t="s">
        <v>103</v>
      </c>
      <c r="E24" s="4" t="s">
        <v>104</v>
      </c>
      <c r="F24" s="6">
        <v>44741</v>
      </c>
      <c r="G24" s="6">
        <v>44742</v>
      </c>
      <c r="H24" s="4">
        <v>1</v>
      </c>
      <c r="I24" s="4">
        <v>1</v>
      </c>
      <c r="J24" s="4">
        <v>1</v>
      </c>
      <c r="K24" s="4" t="s">
        <v>30</v>
      </c>
      <c r="L24" s="4">
        <v>-83</v>
      </c>
      <c r="M24" s="4">
        <v>-83</v>
      </c>
      <c r="N24" s="4" t="s">
        <v>105</v>
      </c>
      <c r="O24" s="4" t="s">
        <v>32</v>
      </c>
      <c r="P24" s="4" t="s">
        <v>33</v>
      </c>
      <c r="Q24" s="4">
        <v>0</v>
      </c>
      <c r="R24" s="7">
        <v>44741</v>
      </c>
      <c r="S24" s="6">
        <v>44757</v>
      </c>
      <c r="T24" s="4" t="s">
        <v>34</v>
      </c>
      <c r="U24" s="4">
        <v>-83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110</v>
      </c>
      <c r="B25" s="4" t="s">
        <v>26</v>
      </c>
      <c r="C25" s="4" t="s">
        <v>27</v>
      </c>
      <c r="D25" s="4" t="s">
        <v>111</v>
      </c>
      <c r="E25" s="4" t="s">
        <v>112</v>
      </c>
      <c r="F25" s="6">
        <v>44741</v>
      </c>
      <c r="G25" s="6">
        <v>44742</v>
      </c>
      <c r="H25" s="4">
        <v>1</v>
      </c>
      <c r="I25" s="4">
        <v>1</v>
      </c>
      <c r="J25" s="4">
        <v>1</v>
      </c>
      <c r="K25" s="4" t="s">
        <v>30</v>
      </c>
      <c r="L25" s="4">
        <v>104</v>
      </c>
      <c r="M25" s="4">
        <v>104</v>
      </c>
      <c r="N25" s="4" t="s">
        <v>113</v>
      </c>
      <c r="O25" s="4" t="s">
        <v>32</v>
      </c>
      <c r="P25" s="4" t="s">
        <v>33</v>
      </c>
      <c r="Q25" s="4">
        <v>0</v>
      </c>
      <c r="R25" s="7">
        <v>44741</v>
      </c>
      <c r="S25" s="6">
        <v>44757</v>
      </c>
      <c r="T25" s="4" t="s">
        <v>34</v>
      </c>
      <c r="U25" s="4">
        <v>104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114</v>
      </c>
      <c r="B26" s="4" t="s">
        <v>26</v>
      </c>
      <c r="C26" s="4" t="s">
        <v>27</v>
      </c>
      <c r="D26" s="4" t="s">
        <v>115</v>
      </c>
      <c r="E26" s="4" t="s">
        <v>116</v>
      </c>
      <c r="F26" s="6">
        <v>44741</v>
      </c>
      <c r="G26" s="6">
        <v>44742</v>
      </c>
      <c r="H26" s="4">
        <v>1</v>
      </c>
      <c r="I26" s="4">
        <v>1</v>
      </c>
      <c r="J26" s="4">
        <v>1</v>
      </c>
      <c r="K26" s="4" t="s">
        <v>30</v>
      </c>
      <c r="L26" s="4">
        <v>215</v>
      </c>
      <c r="M26" s="4">
        <v>215</v>
      </c>
      <c r="N26" s="4" t="s">
        <v>117</v>
      </c>
      <c r="O26" s="4" t="s">
        <v>32</v>
      </c>
      <c r="P26" s="4" t="s">
        <v>33</v>
      </c>
      <c r="Q26" s="4">
        <v>0</v>
      </c>
      <c r="R26" s="7">
        <v>44741</v>
      </c>
      <c r="S26" s="6">
        <v>44757</v>
      </c>
      <c r="T26" s="4" t="s">
        <v>34</v>
      </c>
      <c r="U26" s="4">
        <v>215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118</v>
      </c>
      <c r="B27" s="4" t="s">
        <v>26</v>
      </c>
      <c r="C27" s="4" t="s">
        <v>27</v>
      </c>
      <c r="D27" s="4" t="s">
        <v>115</v>
      </c>
      <c r="E27" s="4" t="s">
        <v>116</v>
      </c>
      <c r="F27" s="6">
        <v>44741</v>
      </c>
      <c r="G27" s="6">
        <v>44742</v>
      </c>
      <c r="H27" s="4">
        <v>1</v>
      </c>
      <c r="I27" s="4">
        <v>1</v>
      </c>
      <c r="J27" s="4">
        <v>1</v>
      </c>
      <c r="K27" s="4" t="s">
        <v>30</v>
      </c>
      <c r="L27" s="4">
        <v>215</v>
      </c>
      <c r="M27" s="4">
        <v>215</v>
      </c>
      <c r="N27" s="4" t="s">
        <v>119</v>
      </c>
      <c r="O27" s="4" t="s">
        <v>32</v>
      </c>
      <c r="P27" s="4" t="s">
        <v>33</v>
      </c>
      <c r="Q27" s="4">
        <v>0</v>
      </c>
      <c r="R27" s="7">
        <v>44741</v>
      </c>
      <c r="S27" s="6">
        <v>44757</v>
      </c>
      <c r="T27" s="4" t="s">
        <v>34</v>
      </c>
      <c r="U27" s="4">
        <v>215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121</v>
      </c>
      <c r="E28" s="4" t="s">
        <v>122</v>
      </c>
      <c r="F28" s="6">
        <v>44741</v>
      </c>
      <c r="G28" s="6">
        <v>44742</v>
      </c>
      <c r="H28" s="4">
        <v>1</v>
      </c>
      <c r="I28" s="4">
        <v>1</v>
      </c>
      <c r="J28" s="4">
        <v>1</v>
      </c>
      <c r="K28" s="4" t="s">
        <v>30</v>
      </c>
      <c r="L28" s="4">
        <v>91</v>
      </c>
      <c r="M28" s="4">
        <v>91</v>
      </c>
      <c r="N28" s="4" t="s">
        <v>123</v>
      </c>
      <c r="O28" s="4" t="s">
        <v>32</v>
      </c>
      <c r="P28" s="4" t="s">
        <v>33</v>
      </c>
      <c r="Q28" s="4">
        <v>0</v>
      </c>
      <c r="R28" s="7">
        <v>44741</v>
      </c>
      <c r="S28" s="6">
        <v>44757</v>
      </c>
      <c r="T28" s="4" t="s">
        <v>34</v>
      </c>
      <c r="U28" s="4">
        <v>91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124</v>
      </c>
      <c r="B29" s="4" t="s">
        <v>26</v>
      </c>
      <c r="C29" s="4" t="s">
        <v>27</v>
      </c>
      <c r="D29" s="4" t="s">
        <v>125</v>
      </c>
      <c r="E29" s="4" t="s">
        <v>126</v>
      </c>
      <c r="F29" s="6">
        <v>44741</v>
      </c>
      <c r="G29" s="6">
        <v>44742</v>
      </c>
      <c r="H29" s="4">
        <v>1</v>
      </c>
      <c r="I29" s="4">
        <v>1</v>
      </c>
      <c r="J29" s="4">
        <v>1</v>
      </c>
      <c r="K29" s="4" t="s">
        <v>30</v>
      </c>
      <c r="L29" s="4">
        <v>372</v>
      </c>
      <c r="M29" s="4">
        <v>372</v>
      </c>
      <c r="N29" s="4" t="s">
        <v>127</v>
      </c>
      <c r="O29" s="4" t="s">
        <v>32</v>
      </c>
      <c r="P29" s="4" t="s">
        <v>33</v>
      </c>
      <c r="Q29" s="4">
        <v>0</v>
      </c>
      <c r="R29" s="7">
        <v>44741</v>
      </c>
      <c r="S29" s="6">
        <v>44757</v>
      </c>
      <c r="T29" s="4" t="s">
        <v>34</v>
      </c>
      <c r="U29" s="4">
        <v>372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128</v>
      </c>
      <c r="B30" s="4" t="s">
        <v>26</v>
      </c>
      <c r="C30" s="4" t="s">
        <v>27</v>
      </c>
      <c r="D30" s="4" t="s">
        <v>129</v>
      </c>
      <c r="E30" s="4" t="s">
        <v>130</v>
      </c>
      <c r="F30" s="6">
        <v>44741</v>
      </c>
      <c r="G30" s="6">
        <v>44742</v>
      </c>
      <c r="H30" s="4">
        <v>1</v>
      </c>
      <c r="I30" s="4">
        <v>1</v>
      </c>
      <c r="J30" s="4">
        <v>1</v>
      </c>
      <c r="K30" s="4" t="s">
        <v>30</v>
      </c>
      <c r="L30" s="4">
        <v>411</v>
      </c>
      <c r="M30" s="4">
        <v>411</v>
      </c>
      <c r="N30" s="4" t="s">
        <v>131</v>
      </c>
      <c r="O30" s="4" t="s">
        <v>32</v>
      </c>
      <c r="P30" s="4" t="s">
        <v>33</v>
      </c>
      <c r="Q30" s="4">
        <v>0</v>
      </c>
      <c r="R30" s="7">
        <v>44741</v>
      </c>
      <c r="S30" s="6">
        <v>44757</v>
      </c>
      <c r="T30" s="4" t="s">
        <v>34</v>
      </c>
      <c r="U30" s="4">
        <v>411</v>
      </c>
      <c r="V30" s="4">
        <v>0</v>
      </c>
      <c r="W30" s="4">
        <v>0</v>
      </c>
      <c r="X30" s="4" t="s">
        <v>35</v>
      </c>
      <c r="Y30" s="4" t="s">
        <v>132</v>
      </c>
    </row>
    <row r="31" s="4" customFormat="1" spans="1:25">
      <c r="A31" s="4" t="s">
        <v>133</v>
      </c>
      <c r="B31" s="4" t="s">
        <v>26</v>
      </c>
      <c r="C31" s="4" t="s">
        <v>27</v>
      </c>
      <c r="D31" s="4" t="s">
        <v>134</v>
      </c>
      <c r="E31" s="4" t="s">
        <v>135</v>
      </c>
      <c r="F31" s="6">
        <v>44741</v>
      </c>
      <c r="G31" s="6">
        <v>44742</v>
      </c>
      <c r="H31" s="4">
        <v>1</v>
      </c>
      <c r="I31" s="4">
        <v>1</v>
      </c>
      <c r="J31" s="4">
        <v>1</v>
      </c>
      <c r="K31" s="4" t="s">
        <v>30</v>
      </c>
      <c r="L31" s="4">
        <v>129</v>
      </c>
      <c r="M31" s="4">
        <v>129</v>
      </c>
      <c r="N31" s="4" t="s">
        <v>136</v>
      </c>
      <c r="O31" s="4" t="s">
        <v>32</v>
      </c>
      <c r="P31" s="4" t="s">
        <v>33</v>
      </c>
      <c r="Q31" s="4">
        <v>0</v>
      </c>
      <c r="R31" s="7">
        <v>44741</v>
      </c>
      <c r="S31" s="6">
        <v>44757</v>
      </c>
      <c r="T31" s="4" t="s">
        <v>34</v>
      </c>
      <c r="U31" s="4">
        <v>129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137</v>
      </c>
      <c r="B32" s="4" t="s">
        <v>26</v>
      </c>
      <c r="C32" s="4" t="s">
        <v>27</v>
      </c>
      <c r="D32" s="4" t="s">
        <v>138</v>
      </c>
      <c r="E32" s="4" t="s">
        <v>139</v>
      </c>
      <c r="F32" s="6">
        <v>44741</v>
      </c>
      <c r="G32" s="6">
        <v>44742</v>
      </c>
      <c r="H32" s="4">
        <v>1</v>
      </c>
      <c r="I32" s="4">
        <v>1</v>
      </c>
      <c r="J32" s="4">
        <v>1</v>
      </c>
      <c r="K32" s="4" t="s">
        <v>30</v>
      </c>
      <c r="L32" s="4">
        <v>88</v>
      </c>
      <c r="M32" s="4">
        <v>88</v>
      </c>
      <c r="N32" s="4" t="s">
        <v>140</v>
      </c>
      <c r="O32" s="4" t="s">
        <v>32</v>
      </c>
      <c r="P32" s="4" t="s">
        <v>33</v>
      </c>
      <c r="Q32" s="4">
        <v>0</v>
      </c>
      <c r="R32" s="7">
        <v>44741</v>
      </c>
      <c r="S32" s="6">
        <v>44757</v>
      </c>
      <c r="T32" s="4" t="s">
        <v>34</v>
      </c>
      <c r="U32" s="4">
        <v>88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141</v>
      </c>
      <c r="B33" s="4" t="s">
        <v>26</v>
      </c>
      <c r="C33" s="4" t="s">
        <v>27</v>
      </c>
      <c r="D33" s="4" t="s">
        <v>142</v>
      </c>
      <c r="E33" s="4" t="s">
        <v>143</v>
      </c>
      <c r="F33" s="6">
        <v>44741</v>
      </c>
      <c r="G33" s="6">
        <v>44742</v>
      </c>
      <c r="H33" s="4">
        <v>1</v>
      </c>
      <c r="I33" s="4">
        <v>1</v>
      </c>
      <c r="J33" s="4">
        <v>1</v>
      </c>
      <c r="K33" s="4" t="s">
        <v>30</v>
      </c>
      <c r="L33" s="4">
        <v>147</v>
      </c>
      <c r="M33" s="4">
        <v>147</v>
      </c>
      <c r="N33" s="4" t="s">
        <v>144</v>
      </c>
      <c r="O33" s="4" t="s">
        <v>32</v>
      </c>
      <c r="P33" s="4" t="s">
        <v>33</v>
      </c>
      <c r="Q33" s="4">
        <v>0</v>
      </c>
      <c r="R33" s="7">
        <v>44741</v>
      </c>
      <c r="S33" s="6">
        <v>44757</v>
      </c>
      <c r="T33" s="4" t="s">
        <v>34</v>
      </c>
      <c r="U33" s="4">
        <v>147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145</v>
      </c>
      <c r="B34" s="4" t="s">
        <v>26</v>
      </c>
      <c r="C34" s="4" t="s">
        <v>27</v>
      </c>
      <c r="D34" s="4" t="s">
        <v>146</v>
      </c>
      <c r="E34" s="4" t="s">
        <v>147</v>
      </c>
      <c r="F34" s="6">
        <v>44741</v>
      </c>
      <c r="G34" s="6">
        <v>44742</v>
      </c>
      <c r="H34" s="4">
        <v>3</v>
      </c>
      <c r="I34" s="4">
        <v>1</v>
      </c>
      <c r="J34" s="4">
        <v>3</v>
      </c>
      <c r="K34" s="4" t="s">
        <v>30</v>
      </c>
      <c r="L34" s="4">
        <v>771</v>
      </c>
      <c r="M34" s="4">
        <v>771</v>
      </c>
      <c r="N34" s="4" t="s">
        <v>148</v>
      </c>
      <c r="O34" s="4" t="s">
        <v>32</v>
      </c>
      <c r="P34" s="4" t="s">
        <v>33</v>
      </c>
      <c r="Q34" s="4">
        <v>0</v>
      </c>
      <c r="R34" s="7">
        <v>44741</v>
      </c>
      <c r="S34" s="6">
        <v>44757</v>
      </c>
      <c r="T34" s="4" t="s">
        <v>34</v>
      </c>
      <c r="U34" s="4">
        <v>771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149</v>
      </c>
      <c r="B35" s="4" t="s">
        <v>26</v>
      </c>
      <c r="C35" s="4" t="s">
        <v>27</v>
      </c>
      <c r="D35" s="4" t="s">
        <v>150</v>
      </c>
      <c r="E35" s="4" t="s">
        <v>151</v>
      </c>
      <c r="F35" s="6">
        <v>44741</v>
      </c>
      <c r="G35" s="6">
        <v>44742</v>
      </c>
      <c r="H35" s="4">
        <v>1</v>
      </c>
      <c r="I35" s="4">
        <v>1</v>
      </c>
      <c r="J35" s="4">
        <v>1</v>
      </c>
      <c r="K35" s="4" t="s">
        <v>30</v>
      </c>
      <c r="L35" s="4">
        <v>118</v>
      </c>
      <c r="M35" s="4">
        <v>118</v>
      </c>
      <c r="N35" s="4" t="s">
        <v>152</v>
      </c>
      <c r="O35" s="4" t="s">
        <v>32</v>
      </c>
      <c r="P35" s="4" t="s">
        <v>33</v>
      </c>
      <c r="Q35" s="4">
        <v>0</v>
      </c>
      <c r="R35" s="7">
        <v>44741</v>
      </c>
      <c r="S35" s="6">
        <v>44757</v>
      </c>
      <c r="T35" s="4" t="s">
        <v>34</v>
      </c>
      <c r="U35" s="4">
        <v>118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153</v>
      </c>
      <c r="B36" s="4" t="s">
        <v>26</v>
      </c>
      <c r="C36" s="4" t="s">
        <v>27</v>
      </c>
      <c r="D36" s="4" t="s">
        <v>154</v>
      </c>
      <c r="E36" s="4" t="s">
        <v>48</v>
      </c>
      <c r="F36" s="6">
        <v>44741</v>
      </c>
      <c r="G36" s="6">
        <v>44742</v>
      </c>
      <c r="H36" s="4">
        <v>1</v>
      </c>
      <c r="I36" s="4">
        <v>1</v>
      </c>
      <c r="J36" s="4">
        <v>1</v>
      </c>
      <c r="K36" s="4" t="s">
        <v>30</v>
      </c>
      <c r="L36" s="4">
        <v>74</v>
      </c>
      <c r="M36" s="4">
        <v>74</v>
      </c>
      <c r="N36" s="4" t="s">
        <v>155</v>
      </c>
      <c r="O36" s="4" t="s">
        <v>32</v>
      </c>
      <c r="P36" s="4" t="s">
        <v>33</v>
      </c>
      <c r="Q36" s="4">
        <v>0</v>
      </c>
      <c r="R36" s="7">
        <v>44741</v>
      </c>
      <c r="S36" s="6">
        <v>44757</v>
      </c>
      <c r="T36" s="4" t="s">
        <v>34</v>
      </c>
      <c r="U36" s="4">
        <v>74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156</v>
      </c>
      <c r="B37" s="4" t="s">
        <v>26</v>
      </c>
      <c r="C37" s="4" t="s">
        <v>27</v>
      </c>
      <c r="D37" s="4" t="s">
        <v>157</v>
      </c>
      <c r="E37" s="4" t="s">
        <v>88</v>
      </c>
      <c r="F37" s="6">
        <v>44741</v>
      </c>
      <c r="G37" s="6">
        <v>44742</v>
      </c>
      <c r="H37" s="4">
        <v>1</v>
      </c>
      <c r="I37" s="4">
        <v>1</v>
      </c>
      <c r="J37" s="4">
        <v>1</v>
      </c>
      <c r="K37" s="4" t="s">
        <v>30</v>
      </c>
      <c r="L37" s="4">
        <v>83</v>
      </c>
      <c r="M37" s="4">
        <v>83</v>
      </c>
      <c r="N37" s="4" t="s">
        <v>158</v>
      </c>
      <c r="O37" s="4" t="s">
        <v>32</v>
      </c>
      <c r="P37" s="4" t="s">
        <v>33</v>
      </c>
      <c r="Q37" s="4">
        <v>0</v>
      </c>
      <c r="R37" s="7">
        <v>44741</v>
      </c>
      <c r="S37" s="6">
        <v>44757</v>
      </c>
      <c r="T37" s="4" t="s">
        <v>34</v>
      </c>
      <c r="U37" s="4">
        <v>83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159</v>
      </c>
      <c r="B38" s="4" t="s">
        <v>26</v>
      </c>
      <c r="C38" s="4" t="s">
        <v>27</v>
      </c>
      <c r="D38" s="4" t="s">
        <v>160</v>
      </c>
      <c r="E38" s="4"/>
      <c r="F38" s="6">
        <v>44741</v>
      </c>
      <c r="G38" s="6">
        <v>44742</v>
      </c>
      <c r="H38" s="4">
        <v>0</v>
      </c>
      <c r="I38" s="4">
        <v>1</v>
      </c>
      <c r="J38" s="4">
        <v>0</v>
      </c>
      <c r="K38" s="4" t="s">
        <v>30</v>
      </c>
      <c r="L38" s="4">
        <v>155</v>
      </c>
      <c r="M38" s="4">
        <v>155</v>
      </c>
      <c r="N38" s="4"/>
      <c r="O38" s="4" t="s">
        <v>32</v>
      </c>
      <c r="P38" s="4" t="s">
        <v>33</v>
      </c>
      <c r="Q38" s="4">
        <v>0</v>
      </c>
      <c r="R38" s="7">
        <v>44741</v>
      </c>
      <c r="S38" s="6">
        <v>44757</v>
      </c>
      <c r="T38" s="4" t="s">
        <v>34</v>
      </c>
      <c r="U38" s="4">
        <v>155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161</v>
      </c>
      <c r="B39" s="4" t="s">
        <v>26</v>
      </c>
      <c r="C39" s="4" t="s">
        <v>27</v>
      </c>
      <c r="D39" s="4" t="s">
        <v>162</v>
      </c>
      <c r="E39" s="4" t="s">
        <v>163</v>
      </c>
      <c r="F39" s="6">
        <v>44741</v>
      </c>
      <c r="G39" s="6">
        <v>44742</v>
      </c>
      <c r="H39" s="4">
        <v>1</v>
      </c>
      <c r="I39" s="4">
        <v>1</v>
      </c>
      <c r="J39" s="4">
        <v>1</v>
      </c>
      <c r="K39" s="4" t="s">
        <v>30</v>
      </c>
      <c r="L39" s="4">
        <v>71</v>
      </c>
      <c r="M39" s="4">
        <v>71</v>
      </c>
      <c r="N39" s="4" t="s">
        <v>164</v>
      </c>
      <c r="O39" s="4" t="s">
        <v>32</v>
      </c>
      <c r="P39" s="4" t="s">
        <v>33</v>
      </c>
      <c r="Q39" s="4">
        <v>0</v>
      </c>
      <c r="R39" s="7">
        <v>44741</v>
      </c>
      <c r="S39" s="6">
        <v>44757</v>
      </c>
      <c r="T39" s="4" t="s">
        <v>34</v>
      </c>
      <c r="U39" s="4">
        <v>71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165</v>
      </c>
      <c r="B40" s="4" t="s">
        <v>26</v>
      </c>
      <c r="C40" s="4" t="s">
        <v>27</v>
      </c>
      <c r="D40" s="4" t="s">
        <v>166</v>
      </c>
      <c r="E40" s="4" t="s">
        <v>104</v>
      </c>
      <c r="F40" s="6">
        <v>44741</v>
      </c>
      <c r="G40" s="6">
        <v>44742</v>
      </c>
      <c r="H40" s="4">
        <v>1</v>
      </c>
      <c r="I40" s="4">
        <v>1</v>
      </c>
      <c r="J40" s="4">
        <v>1</v>
      </c>
      <c r="K40" s="4" t="s">
        <v>30</v>
      </c>
      <c r="L40" s="4">
        <v>103</v>
      </c>
      <c r="M40" s="4">
        <v>103</v>
      </c>
      <c r="N40" s="4" t="s">
        <v>167</v>
      </c>
      <c r="O40" s="4" t="s">
        <v>32</v>
      </c>
      <c r="P40" s="4" t="s">
        <v>33</v>
      </c>
      <c r="Q40" s="4">
        <v>0</v>
      </c>
      <c r="R40" s="7">
        <v>44741</v>
      </c>
      <c r="S40" s="6">
        <v>44757</v>
      </c>
      <c r="T40" s="4" t="s">
        <v>34</v>
      </c>
      <c r="U40" s="4">
        <v>103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168</v>
      </c>
      <c r="B41" s="4" t="s">
        <v>26</v>
      </c>
      <c r="C41" s="4" t="s">
        <v>27</v>
      </c>
      <c r="D41" s="4" t="s">
        <v>169</v>
      </c>
      <c r="E41" s="4" t="s">
        <v>170</v>
      </c>
      <c r="F41" s="6">
        <v>44741</v>
      </c>
      <c r="G41" s="6">
        <v>44742</v>
      </c>
      <c r="H41" s="4">
        <v>1</v>
      </c>
      <c r="I41" s="4">
        <v>1</v>
      </c>
      <c r="J41" s="4">
        <v>1</v>
      </c>
      <c r="K41" s="4" t="s">
        <v>30</v>
      </c>
      <c r="L41" s="4">
        <v>82</v>
      </c>
      <c r="M41" s="4">
        <v>82</v>
      </c>
      <c r="N41" s="4" t="s">
        <v>171</v>
      </c>
      <c r="O41" s="4" t="s">
        <v>32</v>
      </c>
      <c r="P41" s="4" t="s">
        <v>33</v>
      </c>
      <c r="Q41" s="4">
        <v>0</v>
      </c>
      <c r="R41" s="7">
        <v>44741</v>
      </c>
      <c r="S41" s="6">
        <v>44757</v>
      </c>
      <c r="T41" s="4" t="s">
        <v>34</v>
      </c>
      <c r="U41" s="4">
        <v>82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172</v>
      </c>
      <c r="B42" s="4" t="s">
        <v>26</v>
      </c>
      <c r="C42" s="4" t="s">
        <v>27</v>
      </c>
      <c r="D42" s="4" t="s">
        <v>173</v>
      </c>
      <c r="E42" s="4" t="s">
        <v>174</v>
      </c>
      <c r="F42" s="6">
        <v>44741</v>
      </c>
      <c r="G42" s="6">
        <v>44742</v>
      </c>
      <c r="H42" s="4">
        <v>1</v>
      </c>
      <c r="I42" s="4">
        <v>1</v>
      </c>
      <c r="J42" s="4">
        <v>1</v>
      </c>
      <c r="K42" s="4" t="s">
        <v>30</v>
      </c>
      <c r="L42" s="4">
        <v>652</v>
      </c>
      <c r="M42" s="4">
        <v>652</v>
      </c>
      <c r="N42" s="4" t="s">
        <v>175</v>
      </c>
      <c r="O42" s="4" t="s">
        <v>32</v>
      </c>
      <c r="P42" s="4" t="s">
        <v>33</v>
      </c>
      <c r="Q42" s="4">
        <v>0</v>
      </c>
      <c r="R42" s="7">
        <v>44741</v>
      </c>
      <c r="S42" s="6">
        <v>44757</v>
      </c>
      <c r="T42" s="4" t="s">
        <v>34</v>
      </c>
      <c r="U42" s="4">
        <v>652</v>
      </c>
      <c r="V42" s="4">
        <v>0</v>
      </c>
      <c r="W42" s="4">
        <v>0</v>
      </c>
      <c r="X42" s="4" t="s">
        <v>35</v>
      </c>
      <c r="Y42" s="4" t="s">
        <v>176</v>
      </c>
    </row>
    <row r="43" s="4" customFormat="1" spans="1:25">
      <c r="A43" s="4" t="s">
        <v>177</v>
      </c>
      <c r="B43" s="4" t="s">
        <v>26</v>
      </c>
      <c r="C43" s="4" t="s">
        <v>27</v>
      </c>
      <c r="D43" s="4" t="s">
        <v>178</v>
      </c>
      <c r="E43" s="4" t="s">
        <v>179</v>
      </c>
      <c r="F43" s="6">
        <v>44741</v>
      </c>
      <c r="G43" s="6">
        <v>44742</v>
      </c>
      <c r="H43" s="4">
        <v>1</v>
      </c>
      <c r="I43" s="4">
        <v>1</v>
      </c>
      <c r="J43" s="4">
        <v>1</v>
      </c>
      <c r="K43" s="4" t="s">
        <v>30</v>
      </c>
      <c r="L43" s="4">
        <v>103</v>
      </c>
      <c r="M43" s="4">
        <v>103</v>
      </c>
      <c r="N43" s="4" t="s">
        <v>180</v>
      </c>
      <c r="O43" s="4" t="s">
        <v>32</v>
      </c>
      <c r="P43" s="4" t="s">
        <v>33</v>
      </c>
      <c r="Q43" s="4">
        <v>0</v>
      </c>
      <c r="R43" s="7">
        <v>44741</v>
      </c>
      <c r="S43" s="6">
        <v>44757</v>
      </c>
      <c r="T43" s="4" t="s">
        <v>34</v>
      </c>
      <c r="U43" s="4">
        <v>103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181</v>
      </c>
      <c r="B44" s="4" t="s">
        <v>26</v>
      </c>
      <c r="C44" s="4" t="s">
        <v>27</v>
      </c>
      <c r="D44" s="4" t="s">
        <v>182</v>
      </c>
      <c r="E44" s="4" t="s">
        <v>183</v>
      </c>
      <c r="F44" s="6">
        <v>44741</v>
      </c>
      <c r="G44" s="6">
        <v>44742</v>
      </c>
      <c r="H44" s="4">
        <v>1</v>
      </c>
      <c r="I44" s="4">
        <v>1</v>
      </c>
      <c r="J44" s="4">
        <v>1</v>
      </c>
      <c r="K44" s="4" t="s">
        <v>30</v>
      </c>
      <c r="L44" s="4">
        <v>152</v>
      </c>
      <c r="M44" s="4">
        <v>152</v>
      </c>
      <c r="N44" s="4" t="s">
        <v>184</v>
      </c>
      <c r="O44" s="4" t="s">
        <v>32</v>
      </c>
      <c r="P44" s="4" t="s">
        <v>33</v>
      </c>
      <c r="Q44" s="4">
        <v>0</v>
      </c>
      <c r="R44" s="7">
        <v>44741</v>
      </c>
      <c r="S44" s="6">
        <v>44757</v>
      </c>
      <c r="T44" s="4" t="s">
        <v>34</v>
      </c>
      <c r="U44" s="4">
        <v>152</v>
      </c>
      <c r="V44" s="4">
        <v>0</v>
      </c>
      <c r="W44" s="4">
        <v>0</v>
      </c>
      <c r="X44" s="4" t="s">
        <v>35</v>
      </c>
      <c r="Y44" s="4" t="s">
        <v>185</v>
      </c>
    </row>
    <row r="45" s="4" customFormat="1" spans="1:25">
      <c r="A45" s="4" t="s">
        <v>186</v>
      </c>
      <c r="B45" s="4" t="s">
        <v>26</v>
      </c>
      <c r="C45" s="4" t="s">
        <v>27</v>
      </c>
      <c r="D45" s="4" t="s">
        <v>38</v>
      </c>
      <c r="E45" s="4" t="s">
        <v>187</v>
      </c>
      <c r="F45" s="6">
        <v>44741</v>
      </c>
      <c r="G45" s="6">
        <v>44742</v>
      </c>
      <c r="H45" s="4">
        <v>1</v>
      </c>
      <c r="I45" s="4">
        <v>1</v>
      </c>
      <c r="J45" s="4">
        <v>1</v>
      </c>
      <c r="K45" s="4" t="s">
        <v>30</v>
      </c>
      <c r="L45" s="4">
        <v>422</v>
      </c>
      <c r="M45" s="4">
        <v>422</v>
      </c>
      <c r="N45" s="4" t="s">
        <v>188</v>
      </c>
      <c r="O45" s="4" t="s">
        <v>32</v>
      </c>
      <c r="P45" s="4" t="s">
        <v>33</v>
      </c>
      <c r="Q45" s="4">
        <v>0</v>
      </c>
      <c r="R45" s="7">
        <v>44741</v>
      </c>
      <c r="S45" s="6">
        <v>44757</v>
      </c>
      <c r="T45" s="4" t="s">
        <v>34</v>
      </c>
      <c r="U45" s="4">
        <v>422</v>
      </c>
      <c r="V45" s="4">
        <v>0</v>
      </c>
      <c r="W45" s="4">
        <v>0</v>
      </c>
      <c r="X45" s="4" t="s">
        <v>35</v>
      </c>
      <c r="Y45" s="4" t="s">
        <v>189</v>
      </c>
    </row>
    <row r="46" s="4" customFormat="1" spans="1:25">
      <c r="A46" s="4" t="s">
        <v>190</v>
      </c>
      <c r="B46" s="4" t="s">
        <v>26</v>
      </c>
      <c r="C46" s="4" t="s">
        <v>27</v>
      </c>
      <c r="D46" s="4" t="s">
        <v>191</v>
      </c>
      <c r="E46" s="4" t="s">
        <v>192</v>
      </c>
      <c r="F46" s="6">
        <v>44741</v>
      </c>
      <c r="G46" s="6">
        <v>44742</v>
      </c>
      <c r="H46" s="4">
        <v>1</v>
      </c>
      <c r="I46" s="4">
        <v>1</v>
      </c>
      <c r="J46" s="4">
        <v>1</v>
      </c>
      <c r="K46" s="4" t="s">
        <v>30</v>
      </c>
      <c r="L46" s="4">
        <v>121</v>
      </c>
      <c r="M46" s="4">
        <v>121</v>
      </c>
      <c r="N46" s="4" t="s">
        <v>193</v>
      </c>
      <c r="O46" s="4" t="s">
        <v>32</v>
      </c>
      <c r="P46" s="4" t="s">
        <v>33</v>
      </c>
      <c r="Q46" s="4">
        <v>0</v>
      </c>
      <c r="R46" s="7">
        <v>44741</v>
      </c>
      <c r="S46" s="6">
        <v>44757</v>
      </c>
      <c r="T46" s="4" t="s">
        <v>34</v>
      </c>
      <c r="U46" s="4">
        <v>121</v>
      </c>
      <c r="V46" s="4">
        <v>0</v>
      </c>
      <c r="W46" s="4">
        <v>0</v>
      </c>
      <c r="X46" s="4" t="s">
        <v>194</v>
      </c>
      <c r="Y46" s="4" t="s">
        <v>35</v>
      </c>
    </row>
    <row r="47" s="4" customFormat="1" spans="1:25">
      <c r="A47" s="4" t="s">
        <v>195</v>
      </c>
      <c r="B47" s="4" t="s">
        <v>26</v>
      </c>
      <c r="C47" s="4" t="s">
        <v>27</v>
      </c>
      <c r="D47" s="4" t="s">
        <v>196</v>
      </c>
      <c r="E47" s="4" t="s">
        <v>96</v>
      </c>
      <c r="F47" s="6">
        <v>44741</v>
      </c>
      <c r="G47" s="6">
        <v>44742</v>
      </c>
      <c r="H47" s="4">
        <v>1</v>
      </c>
      <c r="I47" s="4">
        <v>1</v>
      </c>
      <c r="J47" s="4">
        <v>1</v>
      </c>
      <c r="K47" s="4" t="s">
        <v>30</v>
      </c>
      <c r="L47" s="4">
        <v>108</v>
      </c>
      <c r="M47" s="4">
        <v>108</v>
      </c>
      <c r="N47" s="4" t="s">
        <v>197</v>
      </c>
      <c r="O47" s="4" t="s">
        <v>32</v>
      </c>
      <c r="P47" s="4" t="s">
        <v>33</v>
      </c>
      <c r="Q47" s="4">
        <v>0</v>
      </c>
      <c r="R47" s="7">
        <v>44741</v>
      </c>
      <c r="S47" s="6">
        <v>44757</v>
      </c>
      <c r="T47" s="4" t="s">
        <v>34</v>
      </c>
      <c r="U47" s="4">
        <v>108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198</v>
      </c>
      <c r="B48" s="4" t="s">
        <v>26</v>
      </c>
      <c r="C48" s="4" t="s">
        <v>27</v>
      </c>
      <c r="D48" s="4" t="s">
        <v>199</v>
      </c>
      <c r="E48" s="4"/>
      <c r="F48" s="6">
        <v>44741</v>
      </c>
      <c r="G48" s="6">
        <v>44742</v>
      </c>
      <c r="H48" s="4">
        <v>0</v>
      </c>
      <c r="I48" s="4">
        <v>1</v>
      </c>
      <c r="J48" s="4">
        <v>0</v>
      </c>
      <c r="K48" s="4" t="s">
        <v>30</v>
      </c>
      <c r="L48" s="4">
        <v>134</v>
      </c>
      <c r="M48" s="4">
        <v>134</v>
      </c>
      <c r="N48" s="4"/>
      <c r="O48" s="4" t="s">
        <v>32</v>
      </c>
      <c r="P48" s="4" t="s">
        <v>33</v>
      </c>
      <c r="Q48" s="4">
        <v>0</v>
      </c>
      <c r="R48" s="7">
        <v>44741</v>
      </c>
      <c r="S48" s="6">
        <v>44757</v>
      </c>
      <c r="T48" s="4" t="s">
        <v>34</v>
      </c>
      <c r="U48" s="4">
        <v>134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200</v>
      </c>
      <c r="B49" s="4" t="s">
        <v>26</v>
      </c>
      <c r="C49" s="4" t="s">
        <v>27</v>
      </c>
      <c r="D49" s="4" t="s">
        <v>201</v>
      </c>
      <c r="E49" s="4" t="s">
        <v>202</v>
      </c>
      <c r="F49" s="6">
        <v>44741</v>
      </c>
      <c r="G49" s="6">
        <v>44742</v>
      </c>
      <c r="H49" s="4">
        <v>1</v>
      </c>
      <c r="I49" s="4">
        <v>1</v>
      </c>
      <c r="J49" s="4">
        <v>1</v>
      </c>
      <c r="K49" s="4" t="s">
        <v>30</v>
      </c>
      <c r="L49" s="4">
        <v>78</v>
      </c>
      <c r="M49" s="4">
        <v>78</v>
      </c>
      <c r="N49" s="4" t="s">
        <v>203</v>
      </c>
      <c r="O49" s="4" t="s">
        <v>32</v>
      </c>
      <c r="P49" s="4" t="s">
        <v>33</v>
      </c>
      <c r="Q49" s="4">
        <v>0</v>
      </c>
      <c r="R49" s="7">
        <v>44741</v>
      </c>
      <c r="S49" s="6">
        <v>44757</v>
      </c>
      <c r="T49" s="4" t="s">
        <v>34</v>
      </c>
      <c r="U49" s="4">
        <v>78</v>
      </c>
      <c r="V49" s="4">
        <v>0</v>
      </c>
      <c r="W49" s="4">
        <v>0</v>
      </c>
      <c r="X49" s="4" t="s">
        <v>35</v>
      </c>
      <c r="Y49" s="4" t="s">
        <v>204</v>
      </c>
    </row>
    <row r="50" s="4" customFormat="1" spans="1:25">
      <c r="A50" s="4" t="s">
        <v>205</v>
      </c>
      <c r="B50" s="4" t="s">
        <v>26</v>
      </c>
      <c r="C50" s="4" t="s">
        <v>27</v>
      </c>
      <c r="D50" s="4" t="s">
        <v>206</v>
      </c>
      <c r="E50" s="4" t="s">
        <v>207</v>
      </c>
      <c r="F50" s="6">
        <v>44741</v>
      </c>
      <c r="G50" s="6">
        <v>44742</v>
      </c>
      <c r="H50" s="4">
        <v>1</v>
      </c>
      <c r="I50" s="4">
        <v>1</v>
      </c>
      <c r="J50" s="4">
        <v>1</v>
      </c>
      <c r="K50" s="4" t="s">
        <v>30</v>
      </c>
      <c r="L50" s="4">
        <v>84</v>
      </c>
      <c r="M50" s="4">
        <v>84</v>
      </c>
      <c r="N50" s="4" t="s">
        <v>208</v>
      </c>
      <c r="O50" s="4" t="s">
        <v>32</v>
      </c>
      <c r="P50" s="4" t="s">
        <v>33</v>
      </c>
      <c r="Q50" s="4">
        <v>0</v>
      </c>
      <c r="R50" s="7">
        <v>44741</v>
      </c>
      <c r="S50" s="6">
        <v>44757</v>
      </c>
      <c r="T50" s="4" t="s">
        <v>34</v>
      </c>
      <c r="U50" s="4">
        <v>84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209</v>
      </c>
      <c r="B51" s="4" t="s">
        <v>26</v>
      </c>
      <c r="C51" s="4" t="s">
        <v>27</v>
      </c>
      <c r="D51" s="4" t="s">
        <v>210</v>
      </c>
      <c r="E51" s="4" t="s">
        <v>96</v>
      </c>
      <c r="F51" s="6">
        <v>44741</v>
      </c>
      <c r="G51" s="6">
        <v>44742</v>
      </c>
      <c r="H51" s="4">
        <v>1</v>
      </c>
      <c r="I51" s="4">
        <v>1</v>
      </c>
      <c r="J51" s="4">
        <v>1</v>
      </c>
      <c r="K51" s="4" t="s">
        <v>30</v>
      </c>
      <c r="L51" s="4">
        <v>75</v>
      </c>
      <c r="M51" s="4">
        <v>75</v>
      </c>
      <c r="N51" s="4" t="s">
        <v>211</v>
      </c>
      <c r="O51" s="4" t="s">
        <v>32</v>
      </c>
      <c r="P51" s="4" t="s">
        <v>33</v>
      </c>
      <c r="Q51" s="4">
        <v>0</v>
      </c>
      <c r="R51" s="7">
        <v>44741</v>
      </c>
      <c r="S51" s="6">
        <v>44757</v>
      </c>
      <c r="T51" s="4" t="s">
        <v>34</v>
      </c>
      <c r="U51" s="4">
        <v>75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212</v>
      </c>
      <c r="B52" s="4" t="s">
        <v>26</v>
      </c>
      <c r="C52" s="4" t="s">
        <v>27</v>
      </c>
      <c r="D52" s="4" t="s">
        <v>213</v>
      </c>
      <c r="E52" s="4" t="s">
        <v>139</v>
      </c>
      <c r="F52" s="6">
        <v>44741</v>
      </c>
      <c r="G52" s="6">
        <v>44742</v>
      </c>
      <c r="H52" s="4">
        <v>1</v>
      </c>
      <c r="I52" s="4">
        <v>1</v>
      </c>
      <c r="J52" s="4">
        <v>1</v>
      </c>
      <c r="K52" s="4" t="s">
        <v>30</v>
      </c>
      <c r="L52" s="4">
        <v>90</v>
      </c>
      <c r="M52" s="4">
        <v>90</v>
      </c>
      <c r="N52" s="4" t="s">
        <v>214</v>
      </c>
      <c r="O52" s="4" t="s">
        <v>32</v>
      </c>
      <c r="P52" s="4" t="s">
        <v>33</v>
      </c>
      <c r="Q52" s="4">
        <v>0</v>
      </c>
      <c r="R52" s="7">
        <v>44741</v>
      </c>
      <c r="S52" s="6">
        <v>44757</v>
      </c>
      <c r="T52" s="4" t="s">
        <v>34</v>
      </c>
      <c r="U52" s="4">
        <v>90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215</v>
      </c>
      <c r="B53" s="4" t="s">
        <v>26</v>
      </c>
      <c r="C53" s="4" t="s">
        <v>27</v>
      </c>
      <c r="D53" s="4" t="s">
        <v>216</v>
      </c>
      <c r="E53" s="4" t="s">
        <v>202</v>
      </c>
      <c r="F53" s="6">
        <v>44741</v>
      </c>
      <c r="G53" s="6">
        <v>44742</v>
      </c>
      <c r="H53" s="4">
        <v>1</v>
      </c>
      <c r="I53" s="4">
        <v>1</v>
      </c>
      <c r="J53" s="4">
        <v>1</v>
      </c>
      <c r="K53" s="4" t="s">
        <v>30</v>
      </c>
      <c r="L53" s="4">
        <v>78</v>
      </c>
      <c r="M53" s="4">
        <v>78</v>
      </c>
      <c r="N53" s="4" t="s">
        <v>217</v>
      </c>
      <c r="O53" s="4" t="s">
        <v>32</v>
      </c>
      <c r="P53" s="4" t="s">
        <v>33</v>
      </c>
      <c r="Q53" s="4">
        <v>0</v>
      </c>
      <c r="R53" s="7">
        <v>44741</v>
      </c>
      <c r="S53" s="6">
        <v>44757</v>
      </c>
      <c r="T53" s="4" t="s">
        <v>34</v>
      </c>
      <c r="U53" s="4">
        <v>78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218</v>
      </c>
      <c r="B54" s="4" t="s">
        <v>26</v>
      </c>
      <c r="C54" s="4" t="s">
        <v>27</v>
      </c>
      <c r="D54" s="4" t="s">
        <v>219</v>
      </c>
      <c r="E54" s="4" t="s">
        <v>96</v>
      </c>
      <c r="F54" s="6">
        <v>44741</v>
      </c>
      <c r="G54" s="6">
        <v>44742</v>
      </c>
      <c r="H54" s="4">
        <v>1</v>
      </c>
      <c r="I54" s="4">
        <v>1</v>
      </c>
      <c r="J54" s="4">
        <v>1</v>
      </c>
      <c r="K54" s="4" t="s">
        <v>30</v>
      </c>
      <c r="L54" s="4">
        <v>121</v>
      </c>
      <c r="M54" s="4">
        <v>121</v>
      </c>
      <c r="N54" s="4" t="s">
        <v>220</v>
      </c>
      <c r="O54" s="4" t="s">
        <v>32</v>
      </c>
      <c r="P54" s="4" t="s">
        <v>33</v>
      </c>
      <c r="Q54" s="4">
        <v>0</v>
      </c>
      <c r="R54" s="7">
        <v>44741</v>
      </c>
      <c r="S54" s="6">
        <v>44757</v>
      </c>
      <c r="T54" s="4" t="s">
        <v>34</v>
      </c>
      <c r="U54" s="4">
        <v>121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221</v>
      </c>
      <c r="B55" s="4" t="s">
        <v>26</v>
      </c>
      <c r="C55" s="4" t="s">
        <v>27</v>
      </c>
      <c r="D55" s="4" t="s">
        <v>222</v>
      </c>
      <c r="E55" s="4" t="s">
        <v>139</v>
      </c>
      <c r="F55" s="6">
        <v>44741</v>
      </c>
      <c r="G55" s="6">
        <v>44742</v>
      </c>
      <c r="H55" s="4">
        <v>1</v>
      </c>
      <c r="I55" s="4">
        <v>1</v>
      </c>
      <c r="J55" s="4">
        <v>1</v>
      </c>
      <c r="K55" s="4" t="s">
        <v>30</v>
      </c>
      <c r="L55" s="4">
        <v>94</v>
      </c>
      <c r="M55" s="4">
        <v>94</v>
      </c>
      <c r="N55" s="4" t="s">
        <v>223</v>
      </c>
      <c r="O55" s="4" t="s">
        <v>32</v>
      </c>
      <c r="P55" s="4" t="s">
        <v>33</v>
      </c>
      <c r="Q55" s="4">
        <v>0</v>
      </c>
      <c r="R55" s="7">
        <v>44741</v>
      </c>
      <c r="S55" s="6">
        <v>44757</v>
      </c>
      <c r="T55" s="4" t="s">
        <v>34</v>
      </c>
      <c r="U55" s="4">
        <v>94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224</v>
      </c>
      <c r="B56" s="4" t="s">
        <v>26</v>
      </c>
      <c r="C56" s="4" t="s">
        <v>27</v>
      </c>
      <c r="D56" s="4" t="s">
        <v>206</v>
      </c>
      <c r="E56" s="4" t="s">
        <v>207</v>
      </c>
      <c r="F56" s="6">
        <v>44741</v>
      </c>
      <c r="G56" s="6">
        <v>44742</v>
      </c>
      <c r="H56" s="4">
        <v>1</v>
      </c>
      <c r="I56" s="4">
        <v>1</v>
      </c>
      <c r="J56" s="4">
        <v>1</v>
      </c>
      <c r="K56" s="4" t="s">
        <v>30</v>
      </c>
      <c r="L56" s="4">
        <v>84</v>
      </c>
      <c r="M56" s="4">
        <v>84</v>
      </c>
      <c r="N56" s="4" t="s">
        <v>225</v>
      </c>
      <c r="O56" s="4" t="s">
        <v>32</v>
      </c>
      <c r="P56" s="4" t="s">
        <v>33</v>
      </c>
      <c r="Q56" s="4">
        <v>0</v>
      </c>
      <c r="R56" s="7">
        <v>44741</v>
      </c>
      <c r="S56" s="6">
        <v>44757</v>
      </c>
      <c r="T56" s="4" t="s">
        <v>34</v>
      </c>
      <c r="U56" s="4">
        <v>84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226</v>
      </c>
      <c r="B57" s="4" t="s">
        <v>26</v>
      </c>
      <c r="C57" s="4" t="s">
        <v>27</v>
      </c>
      <c r="D57" s="4" t="s">
        <v>227</v>
      </c>
      <c r="E57" s="4" t="s">
        <v>228</v>
      </c>
      <c r="F57" s="6">
        <v>44741</v>
      </c>
      <c r="G57" s="6">
        <v>44742</v>
      </c>
      <c r="H57" s="4">
        <v>1</v>
      </c>
      <c r="I57" s="4">
        <v>1</v>
      </c>
      <c r="J57" s="4">
        <v>1</v>
      </c>
      <c r="K57" s="4" t="s">
        <v>30</v>
      </c>
      <c r="L57" s="4">
        <v>136</v>
      </c>
      <c r="M57" s="4">
        <v>136</v>
      </c>
      <c r="N57" s="4" t="s">
        <v>229</v>
      </c>
      <c r="O57" s="4" t="s">
        <v>32</v>
      </c>
      <c r="P57" s="4" t="s">
        <v>33</v>
      </c>
      <c r="Q57" s="4">
        <v>0</v>
      </c>
      <c r="R57" s="7">
        <v>44741</v>
      </c>
      <c r="S57" s="6">
        <v>44757</v>
      </c>
      <c r="T57" s="4" t="s">
        <v>34</v>
      </c>
      <c r="U57" s="4">
        <v>136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230</v>
      </c>
      <c r="B58" s="4" t="s">
        <v>26</v>
      </c>
      <c r="C58" s="4" t="s">
        <v>27</v>
      </c>
      <c r="D58" s="4" t="s">
        <v>231</v>
      </c>
      <c r="E58" s="4" t="s">
        <v>62</v>
      </c>
      <c r="F58" s="6">
        <v>44741</v>
      </c>
      <c r="G58" s="6">
        <v>44742</v>
      </c>
      <c r="H58" s="4">
        <v>1</v>
      </c>
      <c r="I58" s="4">
        <v>1</v>
      </c>
      <c r="J58" s="4">
        <v>1</v>
      </c>
      <c r="K58" s="4" t="s">
        <v>30</v>
      </c>
      <c r="L58" s="4">
        <v>71</v>
      </c>
      <c r="M58" s="4">
        <v>71</v>
      </c>
      <c r="N58" s="4" t="s">
        <v>232</v>
      </c>
      <c r="O58" s="4" t="s">
        <v>32</v>
      </c>
      <c r="P58" s="4" t="s">
        <v>33</v>
      </c>
      <c r="Q58" s="4">
        <v>0</v>
      </c>
      <c r="R58" s="7">
        <v>44741</v>
      </c>
      <c r="S58" s="6">
        <v>44757</v>
      </c>
      <c r="T58" s="4" t="s">
        <v>34</v>
      </c>
      <c r="U58" s="4">
        <v>71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233</v>
      </c>
      <c r="B59" s="4" t="s">
        <v>26</v>
      </c>
      <c r="C59" s="4" t="s">
        <v>27</v>
      </c>
      <c r="D59" s="4" t="s">
        <v>234</v>
      </c>
      <c r="E59" s="4" t="s">
        <v>235</v>
      </c>
      <c r="F59" s="6">
        <v>44741</v>
      </c>
      <c r="G59" s="6">
        <v>44742</v>
      </c>
      <c r="H59" s="4">
        <v>1</v>
      </c>
      <c r="I59" s="4">
        <v>1</v>
      </c>
      <c r="J59" s="4">
        <v>1</v>
      </c>
      <c r="K59" s="4" t="s">
        <v>30</v>
      </c>
      <c r="L59" s="4">
        <v>72</v>
      </c>
      <c r="M59" s="4">
        <v>72</v>
      </c>
      <c r="N59" s="4" t="s">
        <v>236</v>
      </c>
      <c r="O59" s="4" t="s">
        <v>32</v>
      </c>
      <c r="P59" s="4" t="s">
        <v>33</v>
      </c>
      <c r="Q59" s="4">
        <v>0</v>
      </c>
      <c r="R59" s="7">
        <v>44741</v>
      </c>
      <c r="S59" s="6">
        <v>44757</v>
      </c>
      <c r="T59" s="4" t="s">
        <v>34</v>
      </c>
      <c r="U59" s="4">
        <v>72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218</v>
      </c>
      <c r="B60" s="4" t="s">
        <v>26</v>
      </c>
      <c r="C60" s="4" t="s">
        <v>36</v>
      </c>
      <c r="D60" s="4" t="s">
        <v>219</v>
      </c>
      <c r="E60" s="4" t="s">
        <v>96</v>
      </c>
      <c r="F60" s="6">
        <v>44741</v>
      </c>
      <c r="G60" s="6">
        <v>44742</v>
      </c>
      <c r="H60" s="4">
        <v>1</v>
      </c>
      <c r="I60" s="4">
        <v>1</v>
      </c>
      <c r="J60" s="4">
        <v>1</v>
      </c>
      <c r="K60" s="4" t="s">
        <v>30</v>
      </c>
      <c r="L60" s="4">
        <v>-121</v>
      </c>
      <c r="M60" s="4">
        <v>-121</v>
      </c>
      <c r="N60" s="4" t="s">
        <v>220</v>
      </c>
      <c r="O60" s="4" t="s">
        <v>32</v>
      </c>
      <c r="P60" s="4" t="s">
        <v>33</v>
      </c>
      <c r="Q60" s="4">
        <v>0</v>
      </c>
      <c r="R60" s="7">
        <v>44741</v>
      </c>
      <c r="S60" s="6">
        <v>44757</v>
      </c>
      <c r="T60" s="4" t="s">
        <v>34</v>
      </c>
      <c r="U60" s="4">
        <v>-121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237</v>
      </c>
      <c r="B61" s="4" t="s">
        <v>26</v>
      </c>
      <c r="C61" s="4" t="s">
        <v>27</v>
      </c>
      <c r="D61" s="4" t="s">
        <v>238</v>
      </c>
      <c r="E61" s="4" t="s">
        <v>239</v>
      </c>
      <c r="F61" s="6">
        <v>44741</v>
      </c>
      <c r="G61" s="6">
        <v>44742</v>
      </c>
      <c r="H61" s="4">
        <v>1</v>
      </c>
      <c r="I61" s="4">
        <v>1</v>
      </c>
      <c r="J61" s="4">
        <v>1</v>
      </c>
      <c r="K61" s="4" t="s">
        <v>30</v>
      </c>
      <c r="L61" s="4">
        <v>146</v>
      </c>
      <c r="M61" s="4">
        <v>146</v>
      </c>
      <c r="N61" s="4" t="s">
        <v>240</v>
      </c>
      <c r="O61" s="4" t="s">
        <v>32</v>
      </c>
      <c r="P61" s="4" t="s">
        <v>33</v>
      </c>
      <c r="Q61" s="4">
        <v>0</v>
      </c>
      <c r="R61" s="7">
        <v>44741</v>
      </c>
      <c r="S61" s="6">
        <v>44757</v>
      </c>
      <c r="T61" s="4" t="s">
        <v>34</v>
      </c>
      <c r="U61" s="4">
        <v>146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221</v>
      </c>
      <c r="B62" s="4" t="s">
        <v>26</v>
      </c>
      <c r="C62" s="4" t="s">
        <v>36</v>
      </c>
      <c r="D62" s="4" t="s">
        <v>222</v>
      </c>
      <c r="E62" s="4" t="s">
        <v>139</v>
      </c>
      <c r="F62" s="6">
        <v>44741</v>
      </c>
      <c r="G62" s="6">
        <v>44742</v>
      </c>
      <c r="H62" s="4">
        <v>1</v>
      </c>
      <c r="I62" s="4">
        <v>1</v>
      </c>
      <c r="J62" s="4">
        <v>1</v>
      </c>
      <c r="K62" s="4" t="s">
        <v>30</v>
      </c>
      <c r="L62" s="4">
        <v>-94</v>
      </c>
      <c r="M62" s="4">
        <v>-94</v>
      </c>
      <c r="N62" s="4" t="s">
        <v>223</v>
      </c>
      <c r="O62" s="4" t="s">
        <v>32</v>
      </c>
      <c r="P62" s="4" t="s">
        <v>33</v>
      </c>
      <c r="Q62" s="4">
        <v>0</v>
      </c>
      <c r="R62" s="7">
        <v>44741</v>
      </c>
      <c r="S62" s="6">
        <v>44757</v>
      </c>
      <c r="T62" s="4" t="s">
        <v>34</v>
      </c>
      <c r="U62" s="4">
        <v>-94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241</v>
      </c>
      <c r="B63" s="4" t="s">
        <v>26</v>
      </c>
      <c r="C63" s="4" t="s">
        <v>27</v>
      </c>
      <c r="D63" s="4" t="s">
        <v>242</v>
      </c>
      <c r="E63" s="4" t="s">
        <v>207</v>
      </c>
      <c r="F63" s="6">
        <v>44741</v>
      </c>
      <c r="G63" s="6">
        <v>44742</v>
      </c>
      <c r="H63" s="4">
        <v>1</v>
      </c>
      <c r="I63" s="4">
        <v>1</v>
      </c>
      <c r="J63" s="4">
        <v>1</v>
      </c>
      <c r="K63" s="4" t="s">
        <v>30</v>
      </c>
      <c r="L63" s="4">
        <v>136</v>
      </c>
      <c r="M63" s="4">
        <v>136</v>
      </c>
      <c r="N63" s="4" t="s">
        <v>243</v>
      </c>
      <c r="O63" s="4" t="s">
        <v>32</v>
      </c>
      <c r="P63" s="4" t="s">
        <v>33</v>
      </c>
      <c r="Q63" s="4">
        <v>0</v>
      </c>
      <c r="R63" s="7">
        <v>44741</v>
      </c>
      <c r="S63" s="6">
        <v>44757</v>
      </c>
      <c r="T63" s="4" t="s">
        <v>34</v>
      </c>
      <c r="U63" s="4">
        <v>136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244</v>
      </c>
      <c r="B64" s="4" t="s">
        <v>26</v>
      </c>
      <c r="C64" s="4" t="s">
        <v>27</v>
      </c>
      <c r="D64" s="4" t="s">
        <v>245</v>
      </c>
      <c r="E64" s="4" t="s">
        <v>246</v>
      </c>
      <c r="F64" s="6">
        <v>44741</v>
      </c>
      <c r="G64" s="6">
        <v>44742</v>
      </c>
      <c r="H64" s="4">
        <v>1</v>
      </c>
      <c r="I64" s="4">
        <v>1</v>
      </c>
      <c r="J64" s="4">
        <v>1</v>
      </c>
      <c r="K64" s="4" t="s">
        <v>30</v>
      </c>
      <c r="L64" s="4">
        <v>79</v>
      </c>
      <c r="M64" s="4">
        <v>79</v>
      </c>
      <c r="N64" s="4" t="s">
        <v>247</v>
      </c>
      <c r="O64" s="4" t="s">
        <v>32</v>
      </c>
      <c r="P64" s="4" t="s">
        <v>33</v>
      </c>
      <c r="Q64" s="4">
        <v>0</v>
      </c>
      <c r="R64" s="7">
        <v>44741</v>
      </c>
      <c r="S64" s="6">
        <v>44757</v>
      </c>
      <c r="T64" s="4" t="s">
        <v>34</v>
      </c>
      <c r="U64" s="4">
        <v>79</v>
      </c>
      <c r="V64" s="4">
        <v>0</v>
      </c>
      <c r="W64" s="4">
        <v>0</v>
      </c>
      <c r="X64" s="4" t="s">
        <v>35</v>
      </c>
      <c r="Y64" s="4" t="s">
        <v>248</v>
      </c>
    </row>
    <row r="65" s="4" customFormat="1" spans="1:25">
      <c r="A65" s="4" t="s">
        <v>233</v>
      </c>
      <c r="B65" s="4" t="s">
        <v>26</v>
      </c>
      <c r="C65" s="4" t="s">
        <v>36</v>
      </c>
      <c r="D65" s="4" t="s">
        <v>234</v>
      </c>
      <c r="E65" s="4" t="s">
        <v>235</v>
      </c>
      <c r="F65" s="6">
        <v>44741</v>
      </c>
      <c r="G65" s="6">
        <v>44742</v>
      </c>
      <c r="H65" s="4">
        <v>1</v>
      </c>
      <c r="I65" s="4">
        <v>1</v>
      </c>
      <c r="J65" s="4">
        <v>1</v>
      </c>
      <c r="K65" s="4" t="s">
        <v>30</v>
      </c>
      <c r="L65" s="4">
        <v>-72</v>
      </c>
      <c r="M65" s="4">
        <v>-72</v>
      </c>
      <c r="N65" s="4" t="s">
        <v>236</v>
      </c>
      <c r="O65" s="4" t="s">
        <v>32</v>
      </c>
      <c r="P65" s="4" t="s">
        <v>33</v>
      </c>
      <c r="Q65" s="4">
        <v>0</v>
      </c>
      <c r="R65" s="7">
        <v>44741</v>
      </c>
      <c r="S65" s="6">
        <v>44757</v>
      </c>
      <c r="T65" s="4" t="s">
        <v>34</v>
      </c>
      <c r="U65" s="4">
        <v>-72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241</v>
      </c>
      <c r="B66" s="4" t="s">
        <v>26</v>
      </c>
      <c r="C66" s="4" t="s">
        <v>36</v>
      </c>
      <c r="D66" s="4" t="s">
        <v>242</v>
      </c>
      <c r="E66" s="4" t="s">
        <v>207</v>
      </c>
      <c r="F66" s="6">
        <v>44741</v>
      </c>
      <c r="G66" s="6">
        <v>44742</v>
      </c>
      <c r="H66" s="4">
        <v>1</v>
      </c>
      <c r="I66" s="4">
        <v>1</v>
      </c>
      <c r="J66" s="4">
        <v>1</v>
      </c>
      <c r="K66" s="4" t="s">
        <v>30</v>
      </c>
      <c r="L66" s="4">
        <v>-136</v>
      </c>
      <c r="M66" s="4">
        <v>-136</v>
      </c>
      <c r="N66" s="4" t="s">
        <v>243</v>
      </c>
      <c r="O66" s="4" t="s">
        <v>32</v>
      </c>
      <c r="P66" s="4" t="s">
        <v>33</v>
      </c>
      <c r="Q66" s="4">
        <v>0</v>
      </c>
      <c r="R66" s="7">
        <v>44741</v>
      </c>
      <c r="S66" s="6">
        <v>44757</v>
      </c>
      <c r="T66" s="4" t="s">
        <v>34</v>
      </c>
      <c r="U66" s="4">
        <v>-136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249</v>
      </c>
      <c r="B67" s="4" t="s">
        <v>26</v>
      </c>
      <c r="C67" s="4" t="s">
        <v>27</v>
      </c>
      <c r="D67" s="4" t="s">
        <v>250</v>
      </c>
      <c r="E67" s="4" t="s">
        <v>251</v>
      </c>
      <c r="F67" s="6">
        <v>44741</v>
      </c>
      <c r="G67" s="6">
        <v>44742</v>
      </c>
      <c r="H67" s="4">
        <v>1</v>
      </c>
      <c r="I67" s="4">
        <v>1</v>
      </c>
      <c r="J67" s="4">
        <v>1</v>
      </c>
      <c r="K67" s="4" t="s">
        <v>30</v>
      </c>
      <c r="L67" s="4">
        <v>81</v>
      </c>
      <c r="M67" s="4">
        <v>81</v>
      </c>
      <c r="N67" s="4" t="s">
        <v>252</v>
      </c>
      <c r="O67" s="4" t="s">
        <v>32</v>
      </c>
      <c r="P67" s="4" t="s">
        <v>33</v>
      </c>
      <c r="Q67" s="4">
        <v>0</v>
      </c>
      <c r="R67" s="7">
        <v>44741</v>
      </c>
      <c r="S67" s="6">
        <v>44757</v>
      </c>
      <c r="T67" s="4" t="s">
        <v>34</v>
      </c>
      <c r="U67" s="4">
        <v>81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253</v>
      </c>
      <c r="B68" s="4" t="s">
        <v>26</v>
      </c>
      <c r="C68" s="4" t="s">
        <v>27</v>
      </c>
      <c r="D68" s="4" t="s">
        <v>254</v>
      </c>
      <c r="E68" s="4" t="s">
        <v>255</v>
      </c>
      <c r="F68" s="6">
        <v>44741</v>
      </c>
      <c r="G68" s="6">
        <v>44742</v>
      </c>
      <c r="H68" s="4">
        <v>1</v>
      </c>
      <c r="I68" s="4">
        <v>1</v>
      </c>
      <c r="J68" s="4">
        <v>1</v>
      </c>
      <c r="K68" s="4" t="s">
        <v>30</v>
      </c>
      <c r="L68" s="4">
        <v>182</v>
      </c>
      <c r="M68" s="4">
        <v>182</v>
      </c>
      <c r="N68" s="4" t="s">
        <v>256</v>
      </c>
      <c r="O68" s="4" t="s">
        <v>32</v>
      </c>
      <c r="P68" s="4" t="s">
        <v>33</v>
      </c>
      <c r="Q68" s="4">
        <v>0</v>
      </c>
      <c r="R68" s="7">
        <v>44741</v>
      </c>
      <c r="S68" s="6">
        <v>44757</v>
      </c>
      <c r="T68" s="4" t="s">
        <v>34</v>
      </c>
      <c r="U68" s="4">
        <v>182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257</v>
      </c>
      <c r="B69" s="4" t="s">
        <v>26</v>
      </c>
      <c r="C69" s="4" t="s">
        <v>27</v>
      </c>
      <c r="D69" s="4" t="s">
        <v>258</v>
      </c>
      <c r="E69" s="4" t="s">
        <v>259</v>
      </c>
      <c r="F69" s="6">
        <v>44741</v>
      </c>
      <c r="G69" s="6">
        <v>44742</v>
      </c>
      <c r="H69" s="4">
        <v>1</v>
      </c>
      <c r="I69" s="4">
        <v>1</v>
      </c>
      <c r="J69" s="4">
        <v>1</v>
      </c>
      <c r="K69" s="4" t="s">
        <v>30</v>
      </c>
      <c r="L69" s="4">
        <v>222</v>
      </c>
      <c r="M69" s="4">
        <v>222</v>
      </c>
      <c r="N69" s="4" t="s">
        <v>260</v>
      </c>
      <c r="O69" s="4" t="s">
        <v>32</v>
      </c>
      <c r="P69" s="4" t="s">
        <v>33</v>
      </c>
      <c r="Q69" s="4">
        <v>0</v>
      </c>
      <c r="R69" s="7">
        <v>44741</v>
      </c>
      <c r="S69" s="6">
        <v>44757</v>
      </c>
      <c r="T69" s="4" t="s">
        <v>34</v>
      </c>
      <c r="U69" s="4">
        <v>222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261</v>
      </c>
      <c r="B70" s="4" t="s">
        <v>26</v>
      </c>
      <c r="C70" s="4" t="s">
        <v>27</v>
      </c>
      <c r="D70" s="4" t="s">
        <v>262</v>
      </c>
      <c r="E70" s="4" t="s">
        <v>207</v>
      </c>
      <c r="F70" s="6">
        <v>44741</v>
      </c>
      <c r="G70" s="6">
        <v>44742</v>
      </c>
      <c r="H70" s="4">
        <v>1</v>
      </c>
      <c r="I70" s="4">
        <v>1</v>
      </c>
      <c r="J70" s="4">
        <v>1</v>
      </c>
      <c r="K70" s="4" t="s">
        <v>30</v>
      </c>
      <c r="L70" s="4">
        <v>111</v>
      </c>
      <c r="M70" s="4">
        <v>111</v>
      </c>
      <c r="N70" s="4" t="s">
        <v>263</v>
      </c>
      <c r="O70" s="4" t="s">
        <v>32</v>
      </c>
      <c r="P70" s="4" t="s">
        <v>33</v>
      </c>
      <c r="Q70" s="4">
        <v>0</v>
      </c>
      <c r="R70" s="7">
        <v>44741</v>
      </c>
      <c r="S70" s="6">
        <v>44757</v>
      </c>
      <c r="T70" s="4" t="s">
        <v>34</v>
      </c>
      <c r="U70" s="4">
        <v>111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264</v>
      </c>
      <c r="B71" s="4" t="s">
        <v>26</v>
      </c>
      <c r="C71" s="4" t="s">
        <v>27</v>
      </c>
      <c r="D71" s="4" t="s">
        <v>265</v>
      </c>
      <c r="E71" s="4" t="s">
        <v>266</v>
      </c>
      <c r="F71" s="6">
        <v>44741</v>
      </c>
      <c r="G71" s="6">
        <v>44742</v>
      </c>
      <c r="H71" s="4">
        <v>1</v>
      </c>
      <c r="I71" s="4">
        <v>1</v>
      </c>
      <c r="J71" s="4">
        <v>1</v>
      </c>
      <c r="K71" s="4" t="s">
        <v>30</v>
      </c>
      <c r="L71" s="4">
        <v>89</v>
      </c>
      <c r="M71" s="4">
        <v>89</v>
      </c>
      <c r="N71" s="4" t="s">
        <v>267</v>
      </c>
      <c r="O71" s="4" t="s">
        <v>32</v>
      </c>
      <c r="P71" s="4" t="s">
        <v>33</v>
      </c>
      <c r="Q71" s="4">
        <v>0</v>
      </c>
      <c r="R71" s="7">
        <v>44741</v>
      </c>
      <c r="S71" s="6">
        <v>44757</v>
      </c>
      <c r="T71" s="4" t="s">
        <v>34</v>
      </c>
      <c r="U71" s="4">
        <v>89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261</v>
      </c>
      <c r="B72" s="4" t="s">
        <v>26</v>
      </c>
      <c r="C72" s="4" t="s">
        <v>36</v>
      </c>
      <c r="D72" s="4" t="s">
        <v>262</v>
      </c>
      <c r="E72" s="4" t="s">
        <v>207</v>
      </c>
      <c r="F72" s="6">
        <v>44741</v>
      </c>
      <c r="G72" s="6">
        <v>44742</v>
      </c>
      <c r="H72" s="4">
        <v>1</v>
      </c>
      <c r="I72" s="4">
        <v>1</v>
      </c>
      <c r="J72" s="4">
        <v>1</v>
      </c>
      <c r="K72" s="4" t="s">
        <v>30</v>
      </c>
      <c r="L72" s="4">
        <v>-111</v>
      </c>
      <c r="M72" s="4">
        <v>-111</v>
      </c>
      <c r="N72" s="4" t="s">
        <v>263</v>
      </c>
      <c r="O72" s="4" t="s">
        <v>32</v>
      </c>
      <c r="P72" s="4" t="s">
        <v>33</v>
      </c>
      <c r="Q72" s="4">
        <v>0</v>
      </c>
      <c r="R72" s="7">
        <v>44741</v>
      </c>
      <c r="S72" s="6">
        <v>44757</v>
      </c>
      <c r="T72" s="4" t="s">
        <v>34</v>
      </c>
      <c r="U72" s="4">
        <v>-111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268</v>
      </c>
      <c r="B73" s="4" t="s">
        <v>26</v>
      </c>
      <c r="C73" s="4" t="s">
        <v>27</v>
      </c>
      <c r="D73" s="4" t="s">
        <v>269</v>
      </c>
      <c r="E73" s="4" t="s">
        <v>104</v>
      </c>
      <c r="F73" s="6">
        <v>44741</v>
      </c>
      <c r="G73" s="6">
        <v>44742</v>
      </c>
      <c r="H73" s="4">
        <v>1</v>
      </c>
      <c r="I73" s="4">
        <v>1</v>
      </c>
      <c r="J73" s="4">
        <v>1</v>
      </c>
      <c r="K73" s="4" t="s">
        <v>30</v>
      </c>
      <c r="L73" s="4">
        <v>167</v>
      </c>
      <c r="M73" s="4">
        <v>167</v>
      </c>
      <c r="N73" s="4" t="s">
        <v>270</v>
      </c>
      <c r="O73" s="4" t="s">
        <v>32</v>
      </c>
      <c r="P73" s="4" t="s">
        <v>33</v>
      </c>
      <c r="Q73" s="4">
        <v>0</v>
      </c>
      <c r="R73" s="7">
        <v>44741</v>
      </c>
      <c r="S73" s="6">
        <v>44757</v>
      </c>
      <c r="T73" s="4" t="s">
        <v>34</v>
      </c>
      <c r="U73" s="4">
        <v>167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271</v>
      </c>
      <c r="B74" s="4" t="s">
        <v>26</v>
      </c>
      <c r="C74" s="4" t="s">
        <v>27</v>
      </c>
      <c r="D74" s="4" t="s">
        <v>272</v>
      </c>
      <c r="E74" s="4" t="s">
        <v>273</v>
      </c>
      <c r="F74" s="6">
        <v>44741</v>
      </c>
      <c r="G74" s="6">
        <v>44742</v>
      </c>
      <c r="H74" s="4">
        <v>1</v>
      </c>
      <c r="I74" s="4">
        <v>1</v>
      </c>
      <c r="J74" s="4">
        <v>1</v>
      </c>
      <c r="K74" s="4" t="s">
        <v>30</v>
      </c>
      <c r="L74" s="4">
        <v>89</v>
      </c>
      <c r="M74" s="4">
        <v>89</v>
      </c>
      <c r="N74" s="4" t="s">
        <v>274</v>
      </c>
      <c r="O74" s="4" t="s">
        <v>32</v>
      </c>
      <c r="P74" s="4" t="s">
        <v>33</v>
      </c>
      <c r="Q74" s="4">
        <v>0</v>
      </c>
      <c r="R74" s="7">
        <v>44741</v>
      </c>
      <c r="S74" s="6">
        <v>44757</v>
      </c>
      <c r="T74" s="4" t="s">
        <v>34</v>
      </c>
      <c r="U74" s="4">
        <v>89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275</v>
      </c>
      <c r="B75" s="4" t="s">
        <v>26</v>
      </c>
      <c r="C75" s="4" t="s">
        <v>27</v>
      </c>
      <c r="D75" s="4" t="s">
        <v>276</v>
      </c>
      <c r="E75" s="4" t="s">
        <v>52</v>
      </c>
      <c r="F75" s="6">
        <v>44741</v>
      </c>
      <c r="G75" s="6">
        <v>44742</v>
      </c>
      <c r="H75" s="4">
        <v>1</v>
      </c>
      <c r="I75" s="4">
        <v>1</v>
      </c>
      <c r="J75" s="4">
        <v>1</v>
      </c>
      <c r="K75" s="4" t="s">
        <v>30</v>
      </c>
      <c r="L75" s="4">
        <v>78</v>
      </c>
      <c r="M75" s="4">
        <v>78</v>
      </c>
      <c r="N75" s="4" t="s">
        <v>277</v>
      </c>
      <c r="O75" s="4" t="s">
        <v>32</v>
      </c>
      <c r="P75" s="4" t="s">
        <v>33</v>
      </c>
      <c r="Q75" s="4">
        <v>0</v>
      </c>
      <c r="R75" s="7">
        <v>44741</v>
      </c>
      <c r="S75" s="6">
        <v>44757</v>
      </c>
      <c r="T75" s="4" t="s">
        <v>34</v>
      </c>
      <c r="U75" s="4">
        <v>78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278</v>
      </c>
      <c r="B76" s="4" t="s">
        <v>26</v>
      </c>
      <c r="C76" s="4" t="s">
        <v>27</v>
      </c>
      <c r="D76" s="4" t="s">
        <v>154</v>
      </c>
      <c r="E76" s="4" t="s">
        <v>48</v>
      </c>
      <c r="F76" s="6">
        <v>44741</v>
      </c>
      <c r="G76" s="6">
        <v>44742</v>
      </c>
      <c r="H76" s="4">
        <v>1</v>
      </c>
      <c r="I76" s="4">
        <v>1</v>
      </c>
      <c r="J76" s="4">
        <v>1</v>
      </c>
      <c r="K76" s="4" t="s">
        <v>30</v>
      </c>
      <c r="L76" s="4">
        <v>74</v>
      </c>
      <c r="M76" s="4">
        <v>74</v>
      </c>
      <c r="N76" s="4" t="s">
        <v>279</v>
      </c>
      <c r="O76" s="4" t="s">
        <v>32</v>
      </c>
      <c r="P76" s="4" t="s">
        <v>33</v>
      </c>
      <c r="Q76" s="4">
        <v>0</v>
      </c>
      <c r="R76" s="7">
        <v>44741</v>
      </c>
      <c r="S76" s="6">
        <v>44757</v>
      </c>
      <c r="T76" s="4" t="s">
        <v>34</v>
      </c>
      <c r="U76" s="4">
        <v>74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280</v>
      </c>
      <c r="B77" s="4" t="s">
        <v>26</v>
      </c>
      <c r="C77" s="4" t="s">
        <v>27</v>
      </c>
      <c r="D77" s="4" t="s">
        <v>245</v>
      </c>
      <c r="E77" s="4" t="s">
        <v>246</v>
      </c>
      <c r="F77" s="6">
        <v>44741</v>
      </c>
      <c r="G77" s="6">
        <v>44742</v>
      </c>
      <c r="H77" s="4">
        <v>1</v>
      </c>
      <c r="I77" s="4">
        <v>1</v>
      </c>
      <c r="J77" s="4">
        <v>1</v>
      </c>
      <c r="K77" s="4" t="s">
        <v>30</v>
      </c>
      <c r="L77" s="4">
        <v>79</v>
      </c>
      <c r="M77" s="4">
        <v>79</v>
      </c>
      <c r="N77" s="4" t="s">
        <v>281</v>
      </c>
      <c r="O77" s="4" t="s">
        <v>32</v>
      </c>
      <c r="P77" s="4" t="s">
        <v>33</v>
      </c>
      <c r="Q77" s="4">
        <v>0</v>
      </c>
      <c r="R77" s="7">
        <v>44741</v>
      </c>
      <c r="S77" s="6">
        <v>44757</v>
      </c>
      <c r="T77" s="4" t="s">
        <v>34</v>
      </c>
      <c r="U77" s="4">
        <v>79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282</v>
      </c>
      <c r="B78" s="4" t="s">
        <v>26</v>
      </c>
      <c r="C78" s="4" t="s">
        <v>27</v>
      </c>
      <c r="D78" s="4" t="s">
        <v>191</v>
      </c>
      <c r="E78" s="4" t="s">
        <v>283</v>
      </c>
      <c r="F78" s="6">
        <v>44741</v>
      </c>
      <c r="G78" s="6">
        <v>44742</v>
      </c>
      <c r="H78" s="4">
        <v>1</v>
      </c>
      <c r="I78" s="4">
        <v>1</v>
      </c>
      <c r="J78" s="4">
        <v>1</v>
      </c>
      <c r="K78" s="4" t="s">
        <v>30</v>
      </c>
      <c r="L78" s="4">
        <v>113</v>
      </c>
      <c r="M78" s="4">
        <v>113</v>
      </c>
      <c r="N78" s="4" t="s">
        <v>284</v>
      </c>
      <c r="O78" s="4" t="s">
        <v>32</v>
      </c>
      <c r="P78" s="4" t="s">
        <v>33</v>
      </c>
      <c r="Q78" s="4">
        <v>0</v>
      </c>
      <c r="R78" s="7">
        <v>44741</v>
      </c>
      <c r="S78" s="6">
        <v>44757</v>
      </c>
      <c r="T78" s="4" t="s">
        <v>34</v>
      </c>
      <c r="U78" s="4">
        <v>113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285</v>
      </c>
      <c r="B79" s="4" t="s">
        <v>26</v>
      </c>
      <c r="C79" s="4" t="s">
        <v>27</v>
      </c>
      <c r="D79" s="4" t="s">
        <v>286</v>
      </c>
      <c r="E79" s="4" t="s">
        <v>287</v>
      </c>
      <c r="F79" s="6">
        <v>44741</v>
      </c>
      <c r="G79" s="6">
        <v>44742</v>
      </c>
      <c r="H79" s="4">
        <v>1</v>
      </c>
      <c r="I79" s="4">
        <v>1</v>
      </c>
      <c r="J79" s="4">
        <v>1</v>
      </c>
      <c r="K79" s="4" t="s">
        <v>30</v>
      </c>
      <c r="L79" s="4">
        <v>83</v>
      </c>
      <c r="M79" s="4">
        <v>83</v>
      </c>
      <c r="N79" s="4" t="s">
        <v>288</v>
      </c>
      <c r="O79" s="4" t="s">
        <v>32</v>
      </c>
      <c r="P79" s="4" t="s">
        <v>33</v>
      </c>
      <c r="Q79" s="4">
        <v>0</v>
      </c>
      <c r="R79" s="7">
        <v>44741</v>
      </c>
      <c r="S79" s="6">
        <v>44757</v>
      </c>
      <c r="T79" s="4" t="s">
        <v>34</v>
      </c>
      <c r="U79" s="4">
        <v>83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289</v>
      </c>
      <c r="B80" s="4" t="s">
        <v>26</v>
      </c>
      <c r="C80" s="4" t="s">
        <v>27</v>
      </c>
      <c r="D80" s="4" t="s">
        <v>290</v>
      </c>
      <c r="E80" s="4" t="s">
        <v>291</v>
      </c>
      <c r="F80" s="6">
        <v>44741</v>
      </c>
      <c r="G80" s="6">
        <v>44742</v>
      </c>
      <c r="H80" s="4">
        <v>1</v>
      </c>
      <c r="I80" s="4">
        <v>1</v>
      </c>
      <c r="J80" s="4">
        <v>1</v>
      </c>
      <c r="K80" s="4" t="s">
        <v>30</v>
      </c>
      <c r="L80" s="4">
        <v>64</v>
      </c>
      <c r="M80" s="4">
        <v>64</v>
      </c>
      <c r="N80" s="4" t="s">
        <v>292</v>
      </c>
      <c r="O80" s="4" t="s">
        <v>32</v>
      </c>
      <c r="P80" s="4" t="s">
        <v>33</v>
      </c>
      <c r="Q80" s="4">
        <v>0</v>
      </c>
      <c r="R80" s="7">
        <v>44741</v>
      </c>
      <c r="S80" s="6">
        <v>44757</v>
      </c>
      <c r="T80" s="4" t="s">
        <v>34</v>
      </c>
      <c r="U80" s="4">
        <v>64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293</v>
      </c>
      <c r="B81" s="4" t="s">
        <v>26</v>
      </c>
      <c r="C81" s="4" t="s">
        <v>27</v>
      </c>
      <c r="D81" s="4" t="s">
        <v>162</v>
      </c>
      <c r="E81" s="4" t="s">
        <v>163</v>
      </c>
      <c r="F81" s="6">
        <v>44741</v>
      </c>
      <c r="G81" s="6">
        <v>44742</v>
      </c>
      <c r="H81" s="4">
        <v>1</v>
      </c>
      <c r="I81" s="4">
        <v>1</v>
      </c>
      <c r="J81" s="4">
        <v>1</v>
      </c>
      <c r="K81" s="4" t="s">
        <v>30</v>
      </c>
      <c r="L81" s="4">
        <v>71</v>
      </c>
      <c r="M81" s="4">
        <v>71</v>
      </c>
      <c r="N81" s="4" t="s">
        <v>294</v>
      </c>
      <c r="O81" s="4" t="s">
        <v>32</v>
      </c>
      <c r="P81" s="4" t="s">
        <v>33</v>
      </c>
      <c r="Q81" s="4">
        <v>0</v>
      </c>
      <c r="R81" s="7">
        <v>44741</v>
      </c>
      <c r="S81" s="6">
        <v>44757</v>
      </c>
      <c r="T81" s="4" t="s">
        <v>34</v>
      </c>
      <c r="U81" s="4">
        <v>71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295</v>
      </c>
      <c r="B82" s="4" t="s">
        <v>26</v>
      </c>
      <c r="C82" s="4" t="s">
        <v>27</v>
      </c>
      <c r="D82" s="4" t="s">
        <v>296</v>
      </c>
      <c r="E82" s="4" t="s">
        <v>96</v>
      </c>
      <c r="F82" s="6">
        <v>44741</v>
      </c>
      <c r="G82" s="6">
        <v>44742</v>
      </c>
      <c r="H82" s="4">
        <v>1</v>
      </c>
      <c r="I82" s="4">
        <v>1</v>
      </c>
      <c r="J82" s="4">
        <v>1</v>
      </c>
      <c r="K82" s="4" t="s">
        <v>30</v>
      </c>
      <c r="L82" s="4">
        <v>161</v>
      </c>
      <c r="M82" s="4">
        <v>161</v>
      </c>
      <c r="N82" s="4" t="s">
        <v>297</v>
      </c>
      <c r="O82" s="4" t="s">
        <v>32</v>
      </c>
      <c r="P82" s="4" t="s">
        <v>33</v>
      </c>
      <c r="Q82" s="4">
        <v>0</v>
      </c>
      <c r="R82" s="7">
        <v>44741</v>
      </c>
      <c r="S82" s="6">
        <v>44757</v>
      </c>
      <c r="T82" s="4" t="s">
        <v>34</v>
      </c>
      <c r="U82" s="4">
        <v>161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295</v>
      </c>
      <c r="B83" s="4" t="s">
        <v>26</v>
      </c>
      <c r="C83" s="4" t="s">
        <v>36</v>
      </c>
      <c r="D83" s="4" t="s">
        <v>296</v>
      </c>
      <c r="E83" s="4" t="s">
        <v>96</v>
      </c>
      <c r="F83" s="6">
        <v>44741</v>
      </c>
      <c r="G83" s="6">
        <v>44742</v>
      </c>
      <c r="H83" s="4">
        <v>1</v>
      </c>
      <c r="I83" s="4">
        <v>1</v>
      </c>
      <c r="J83" s="4">
        <v>1</v>
      </c>
      <c r="K83" s="4" t="s">
        <v>30</v>
      </c>
      <c r="L83" s="4">
        <v>-161</v>
      </c>
      <c r="M83" s="4">
        <v>-161</v>
      </c>
      <c r="N83" s="4" t="s">
        <v>297</v>
      </c>
      <c r="O83" s="4" t="s">
        <v>32</v>
      </c>
      <c r="P83" s="4" t="s">
        <v>33</v>
      </c>
      <c r="Q83" s="4">
        <v>0</v>
      </c>
      <c r="R83" s="7">
        <v>44741</v>
      </c>
      <c r="S83" s="6">
        <v>44757</v>
      </c>
      <c r="T83" s="4" t="s">
        <v>34</v>
      </c>
      <c r="U83" s="4">
        <v>-161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298</v>
      </c>
      <c r="B84" s="4" t="s">
        <v>26</v>
      </c>
      <c r="C84" s="4" t="s">
        <v>27</v>
      </c>
      <c r="D84" s="4" t="s">
        <v>299</v>
      </c>
      <c r="E84" s="4" t="s">
        <v>300</v>
      </c>
      <c r="F84" s="6">
        <v>44741</v>
      </c>
      <c r="G84" s="6">
        <v>44742</v>
      </c>
      <c r="H84" s="4">
        <v>1</v>
      </c>
      <c r="I84" s="4">
        <v>1</v>
      </c>
      <c r="J84" s="4">
        <v>1</v>
      </c>
      <c r="K84" s="4" t="s">
        <v>30</v>
      </c>
      <c r="L84" s="4">
        <v>95</v>
      </c>
      <c r="M84" s="4">
        <v>95</v>
      </c>
      <c r="N84" s="4" t="s">
        <v>301</v>
      </c>
      <c r="O84" s="4" t="s">
        <v>32</v>
      </c>
      <c r="P84" s="4" t="s">
        <v>33</v>
      </c>
      <c r="Q84" s="4">
        <v>0</v>
      </c>
      <c r="R84" s="7">
        <v>44741</v>
      </c>
      <c r="S84" s="6">
        <v>44757</v>
      </c>
      <c r="T84" s="4" t="s">
        <v>34</v>
      </c>
      <c r="U84" s="4">
        <v>95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302</v>
      </c>
      <c r="B85" s="4" t="s">
        <v>26</v>
      </c>
      <c r="C85" s="4" t="s">
        <v>27</v>
      </c>
      <c r="D85" s="4" t="s">
        <v>303</v>
      </c>
      <c r="E85" s="4" t="s">
        <v>96</v>
      </c>
      <c r="F85" s="6">
        <v>44741</v>
      </c>
      <c r="G85" s="6">
        <v>44742</v>
      </c>
      <c r="H85" s="4">
        <v>1</v>
      </c>
      <c r="I85" s="4">
        <v>1</v>
      </c>
      <c r="J85" s="4">
        <v>1</v>
      </c>
      <c r="K85" s="4" t="s">
        <v>30</v>
      </c>
      <c r="L85" s="4">
        <v>76</v>
      </c>
      <c r="M85" s="4">
        <v>76</v>
      </c>
      <c r="N85" s="4" t="s">
        <v>304</v>
      </c>
      <c r="O85" s="4" t="s">
        <v>32</v>
      </c>
      <c r="P85" s="4" t="s">
        <v>33</v>
      </c>
      <c r="Q85" s="4">
        <v>0</v>
      </c>
      <c r="R85" s="7">
        <v>44741</v>
      </c>
      <c r="S85" s="6">
        <v>44757</v>
      </c>
      <c r="T85" s="4" t="s">
        <v>34</v>
      </c>
      <c r="U85" s="4">
        <v>76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305</v>
      </c>
      <c r="B86" s="4" t="s">
        <v>26</v>
      </c>
      <c r="C86" s="4" t="s">
        <v>27</v>
      </c>
      <c r="D86" s="4" t="s">
        <v>306</v>
      </c>
      <c r="E86" s="4" t="s">
        <v>96</v>
      </c>
      <c r="F86" s="6">
        <v>44741</v>
      </c>
      <c r="G86" s="6">
        <v>44742</v>
      </c>
      <c r="H86" s="4">
        <v>1</v>
      </c>
      <c r="I86" s="4">
        <v>1</v>
      </c>
      <c r="J86" s="4">
        <v>1</v>
      </c>
      <c r="K86" s="4" t="s">
        <v>30</v>
      </c>
      <c r="L86" s="4">
        <v>97</v>
      </c>
      <c r="M86" s="4">
        <v>97</v>
      </c>
      <c r="N86" s="4" t="s">
        <v>307</v>
      </c>
      <c r="O86" s="4" t="s">
        <v>32</v>
      </c>
      <c r="P86" s="4" t="s">
        <v>33</v>
      </c>
      <c r="Q86" s="4">
        <v>0</v>
      </c>
      <c r="R86" s="7">
        <v>44741</v>
      </c>
      <c r="S86" s="6">
        <v>44757</v>
      </c>
      <c r="T86" s="4" t="s">
        <v>34</v>
      </c>
      <c r="U86" s="4">
        <v>97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308</v>
      </c>
      <c r="B87" s="4" t="s">
        <v>26</v>
      </c>
      <c r="C87" s="4" t="s">
        <v>27</v>
      </c>
      <c r="D87" s="4" t="s">
        <v>309</v>
      </c>
      <c r="E87" s="4" t="s">
        <v>310</v>
      </c>
      <c r="F87" s="6">
        <v>44741</v>
      </c>
      <c r="G87" s="6">
        <v>44742</v>
      </c>
      <c r="H87" s="4">
        <v>1</v>
      </c>
      <c r="I87" s="4">
        <v>1</v>
      </c>
      <c r="J87" s="4">
        <v>1</v>
      </c>
      <c r="K87" s="4" t="s">
        <v>30</v>
      </c>
      <c r="L87" s="4">
        <v>79</v>
      </c>
      <c r="M87" s="4">
        <v>79</v>
      </c>
      <c r="N87" s="4" t="s">
        <v>311</v>
      </c>
      <c r="O87" s="4" t="s">
        <v>32</v>
      </c>
      <c r="P87" s="4" t="s">
        <v>33</v>
      </c>
      <c r="Q87" s="4">
        <v>0</v>
      </c>
      <c r="R87" s="7">
        <v>44741</v>
      </c>
      <c r="S87" s="6">
        <v>44757</v>
      </c>
      <c r="T87" s="4" t="s">
        <v>34</v>
      </c>
      <c r="U87" s="4">
        <v>79</v>
      </c>
      <c r="V87" s="4">
        <v>0</v>
      </c>
      <c r="W87" s="4">
        <v>0</v>
      </c>
      <c r="X87" s="4" t="s">
        <v>35</v>
      </c>
      <c r="Y87" s="4" t="s">
        <v>312</v>
      </c>
    </row>
    <row r="88" s="4" customFormat="1" spans="1:25">
      <c r="A88" s="4" t="s">
        <v>313</v>
      </c>
      <c r="B88" s="4" t="s">
        <v>26</v>
      </c>
      <c r="C88" s="4" t="s">
        <v>27</v>
      </c>
      <c r="D88" s="4" t="s">
        <v>303</v>
      </c>
      <c r="E88" s="4" t="s">
        <v>96</v>
      </c>
      <c r="F88" s="6">
        <v>44741</v>
      </c>
      <c r="G88" s="6">
        <v>44742</v>
      </c>
      <c r="H88" s="4">
        <v>1</v>
      </c>
      <c r="I88" s="4">
        <v>1</v>
      </c>
      <c r="J88" s="4">
        <v>1</v>
      </c>
      <c r="K88" s="4" t="s">
        <v>30</v>
      </c>
      <c r="L88" s="4">
        <v>76</v>
      </c>
      <c r="M88" s="4">
        <v>76</v>
      </c>
      <c r="N88" s="4" t="s">
        <v>314</v>
      </c>
      <c r="O88" s="4" t="s">
        <v>32</v>
      </c>
      <c r="P88" s="4" t="s">
        <v>33</v>
      </c>
      <c r="Q88" s="4">
        <v>0</v>
      </c>
      <c r="R88" s="7">
        <v>44741</v>
      </c>
      <c r="S88" s="6">
        <v>44757</v>
      </c>
      <c r="T88" s="4" t="s">
        <v>34</v>
      </c>
      <c r="U88" s="4">
        <v>76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315</v>
      </c>
      <c r="B89" s="4" t="s">
        <v>26</v>
      </c>
      <c r="C89" s="4" t="s">
        <v>27</v>
      </c>
      <c r="D89" s="4" t="s">
        <v>316</v>
      </c>
      <c r="E89" s="4" t="s">
        <v>317</v>
      </c>
      <c r="F89" s="6">
        <v>44741</v>
      </c>
      <c r="G89" s="6">
        <v>44742</v>
      </c>
      <c r="H89" s="4">
        <v>1</v>
      </c>
      <c r="I89" s="4">
        <v>1</v>
      </c>
      <c r="J89" s="4">
        <v>1</v>
      </c>
      <c r="K89" s="4" t="s">
        <v>30</v>
      </c>
      <c r="L89" s="4">
        <v>120</v>
      </c>
      <c r="M89" s="4">
        <v>120</v>
      </c>
      <c r="N89" s="4" t="s">
        <v>318</v>
      </c>
      <c r="O89" s="4" t="s">
        <v>32</v>
      </c>
      <c r="P89" s="4" t="s">
        <v>33</v>
      </c>
      <c r="Q89" s="4">
        <v>0</v>
      </c>
      <c r="R89" s="7">
        <v>44741</v>
      </c>
      <c r="S89" s="6">
        <v>44757</v>
      </c>
      <c r="T89" s="4" t="s">
        <v>34</v>
      </c>
      <c r="U89" s="4">
        <v>120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319</v>
      </c>
      <c r="B90" s="4" t="s">
        <v>26</v>
      </c>
      <c r="C90" s="4" t="s">
        <v>27</v>
      </c>
      <c r="D90" s="4" t="s">
        <v>178</v>
      </c>
      <c r="E90" s="4" t="s">
        <v>179</v>
      </c>
      <c r="F90" s="6">
        <v>44741</v>
      </c>
      <c r="G90" s="6">
        <v>44742</v>
      </c>
      <c r="H90" s="4">
        <v>1</v>
      </c>
      <c r="I90" s="4">
        <v>1</v>
      </c>
      <c r="J90" s="4">
        <v>1</v>
      </c>
      <c r="K90" s="4" t="s">
        <v>30</v>
      </c>
      <c r="L90" s="4">
        <v>103</v>
      </c>
      <c r="M90" s="4">
        <v>103</v>
      </c>
      <c r="N90" s="4" t="s">
        <v>320</v>
      </c>
      <c r="O90" s="4" t="s">
        <v>32</v>
      </c>
      <c r="P90" s="4" t="s">
        <v>33</v>
      </c>
      <c r="Q90" s="4">
        <v>0</v>
      </c>
      <c r="R90" s="7">
        <v>44741</v>
      </c>
      <c r="S90" s="6">
        <v>44757</v>
      </c>
      <c r="T90" s="4" t="s">
        <v>34</v>
      </c>
      <c r="U90" s="4">
        <v>103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321</v>
      </c>
      <c r="B91" s="4" t="s">
        <v>26</v>
      </c>
      <c r="C91" s="4" t="s">
        <v>27</v>
      </c>
      <c r="D91" s="4" t="s">
        <v>322</v>
      </c>
      <c r="E91" s="4" t="s">
        <v>323</v>
      </c>
      <c r="F91" s="6">
        <v>44741</v>
      </c>
      <c r="G91" s="6">
        <v>44742</v>
      </c>
      <c r="H91" s="4">
        <v>1</v>
      </c>
      <c r="I91" s="4">
        <v>1</v>
      </c>
      <c r="J91" s="4">
        <v>1</v>
      </c>
      <c r="K91" s="4" t="s">
        <v>30</v>
      </c>
      <c r="L91" s="4">
        <v>83</v>
      </c>
      <c r="M91" s="4">
        <v>83</v>
      </c>
      <c r="N91" s="4" t="s">
        <v>324</v>
      </c>
      <c r="O91" s="4" t="s">
        <v>32</v>
      </c>
      <c r="P91" s="4" t="s">
        <v>33</v>
      </c>
      <c r="Q91" s="4">
        <v>0</v>
      </c>
      <c r="R91" s="7">
        <v>44741</v>
      </c>
      <c r="S91" s="6">
        <v>44757</v>
      </c>
      <c r="T91" s="4" t="s">
        <v>34</v>
      </c>
      <c r="U91" s="4">
        <v>83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325</v>
      </c>
      <c r="B92" s="4" t="s">
        <v>26</v>
      </c>
      <c r="C92" s="4" t="s">
        <v>27</v>
      </c>
      <c r="D92" s="4" t="s">
        <v>326</v>
      </c>
      <c r="E92" s="4" t="s">
        <v>327</v>
      </c>
      <c r="F92" s="6">
        <v>44741</v>
      </c>
      <c r="G92" s="6">
        <v>44742</v>
      </c>
      <c r="H92" s="4">
        <v>1</v>
      </c>
      <c r="I92" s="4">
        <v>1</v>
      </c>
      <c r="J92" s="4">
        <v>1</v>
      </c>
      <c r="K92" s="4" t="s">
        <v>30</v>
      </c>
      <c r="L92" s="4">
        <v>151</v>
      </c>
      <c r="M92" s="4">
        <v>151</v>
      </c>
      <c r="N92" s="4" t="s">
        <v>328</v>
      </c>
      <c r="O92" s="4" t="s">
        <v>32</v>
      </c>
      <c r="P92" s="4" t="s">
        <v>33</v>
      </c>
      <c r="Q92" s="4">
        <v>0</v>
      </c>
      <c r="R92" s="7">
        <v>44741</v>
      </c>
      <c r="S92" s="6">
        <v>44757</v>
      </c>
      <c r="T92" s="4" t="s">
        <v>34</v>
      </c>
      <c r="U92" s="4">
        <v>151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329</v>
      </c>
      <c r="B93" s="4" t="s">
        <v>26</v>
      </c>
      <c r="C93" s="4" t="s">
        <v>27</v>
      </c>
      <c r="D93" s="4" t="s">
        <v>330</v>
      </c>
      <c r="E93" s="4" t="s">
        <v>174</v>
      </c>
      <c r="F93" s="6">
        <v>44741</v>
      </c>
      <c r="G93" s="6">
        <v>44742</v>
      </c>
      <c r="H93" s="4">
        <v>1</v>
      </c>
      <c r="I93" s="4">
        <v>1</v>
      </c>
      <c r="J93" s="4">
        <v>1</v>
      </c>
      <c r="K93" s="4" t="s">
        <v>30</v>
      </c>
      <c r="L93" s="4">
        <v>113</v>
      </c>
      <c r="M93" s="4">
        <v>113</v>
      </c>
      <c r="N93" s="4" t="s">
        <v>331</v>
      </c>
      <c r="O93" s="4" t="s">
        <v>32</v>
      </c>
      <c r="P93" s="4" t="s">
        <v>33</v>
      </c>
      <c r="Q93" s="4">
        <v>0</v>
      </c>
      <c r="R93" s="7">
        <v>44741</v>
      </c>
      <c r="S93" s="6">
        <v>44757</v>
      </c>
      <c r="T93" s="4" t="s">
        <v>34</v>
      </c>
      <c r="U93" s="4">
        <v>113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332</v>
      </c>
      <c r="B94" s="4" t="s">
        <v>26</v>
      </c>
      <c r="C94" s="4" t="s">
        <v>27</v>
      </c>
      <c r="D94" s="4" t="s">
        <v>333</v>
      </c>
      <c r="E94" s="4" t="s">
        <v>334</v>
      </c>
      <c r="F94" s="6">
        <v>44741</v>
      </c>
      <c r="G94" s="6">
        <v>44742</v>
      </c>
      <c r="H94" s="4">
        <v>1</v>
      </c>
      <c r="I94" s="4">
        <v>1</v>
      </c>
      <c r="J94" s="4">
        <v>1</v>
      </c>
      <c r="K94" s="4" t="s">
        <v>30</v>
      </c>
      <c r="L94" s="4">
        <v>193</v>
      </c>
      <c r="M94" s="4">
        <v>193</v>
      </c>
      <c r="N94" s="4" t="s">
        <v>335</v>
      </c>
      <c r="O94" s="4" t="s">
        <v>32</v>
      </c>
      <c r="P94" s="4" t="s">
        <v>33</v>
      </c>
      <c r="Q94" s="4">
        <v>0</v>
      </c>
      <c r="R94" s="7">
        <v>44741</v>
      </c>
      <c r="S94" s="6">
        <v>44757</v>
      </c>
      <c r="T94" s="4" t="s">
        <v>34</v>
      </c>
      <c r="U94" s="4">
        <v>193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336</v>
      </c>
      <c r="B95" s="4" t="s">
        <v>26</v>
      </c>
      <c r="C95" s="4" t="s">
        <v>27</v>
      </c>
      <c r="D95" s="4" t="s">
        <v>337</v>
      </c>
      <c r="E95" s="4" t="s">
        <v>338</v>
      </c>
      <c r="F95" s="6">
        <v>44741</v>
      </c>
      <c r="G95" s="6">
        <v>44742</v>
      </c>
      <c r="H95" s="4">
        <v>1</v>
      </c>
      <c r="I95" s="4">
        <v>1</v>
      </c>
      <c r="J95" s="4">
        <v>1</v>
      </c>
      <c r="K95" s="4" t="s">
        <v>30</v>
      </c>
      <c r="L95" s="4">
        <v>152</v>
      </c>
      <c r="M95" s="4">
        <v>152</v>
      </c>
      <c r="N95" s="4" t="s">
        <v>339</v>
      </c>
      <c r="O95" s="4" t="s">
        <v>32</v>
      </c>
      <c r="P95" s="4" t="s">
        <v>33</v>
      </c>
      <c r="Q95" s="4">
        <v>0</v>
      </c>
      <c r="R95" s="7">
        <v>44741</v>
      </c>
      <c r="S95" s="6">
        <v>44757</v>
      </c>
      <c r="T95" s="4" t="s">
        <v>34</v>
      </c>
      <c r="U95" s="4">
        <v>152</v>
      </c>
      <c r="V95" s="4">
        <v>0</v>
      </c>
      <c r="W95" s="4">
        <v>161</v>
      </c>
      <c r="X95" s="4" t="s">
        <v>35</v>
      </c>
      <c r="Y95" s="4" t="s">
        <v>35</v>
      </c>
    </row>
    <row r="96" s="4" customFormat="1" spans="1:25">
      <c r="A96" s="4" t="s">
        <v>340</v>
      </c>
      <c r="B96" s="4" t="s">
        <v>26</v>
      </c>
      <c r="C96" s="4" t="s">
        <v>341</v>
      </c>
      <c r="D96" s="4" t="s">
        <v>342</v>
      </c>
      <c r="E96" s="4" t="s">
        <v>343</v>
      </c>
      <c r="F96" s="6">
        <v>44736</v>
      </c>
      <c r="G96" s="6">
        <v>44738</v>
      </c>
      <c r="H96" s="4">
        <v>1</v>
      </c>
      <c r="I96" s="4">
        <v>2</v>
      </c>
      <c r="J96" s="4">
        <v>2</v>
      </c>
      <c r="K96" s="4" t="s">
        <v>30</v>
      </c>
      <c r="L96" s="4">
        <v>-285</v>
      </c>
      <c r="M96" s="4">
        <v>-285</v>
      </c>
      <c r="N96" s="4" t="s">
        <v>344</v>
      </c>
      <c r="O96" s="4" t="s">
        <v>32</v>
      </c>
      <c r="P96" s="4" t="s">
        <v>33</v>
      </c>
      <c r="Q96" s="4">
        <v>0</v>
      </c>
      <c r="R96" s="7">
        <v>44736</v>
      </c>
      <c r="S96" s="6">
        <v>44757</v>
      </c>
      <c r="T96" s="4" t="s">
        <v>34</v>
      </c>
      <c r="U96" s="4">
        <v>-285</v>
      </c>
      <c r="V96" s="4">
        <v>0</v>
      </c>
      <c r="W96" s="4">
        <v>0</v>
      </c>
      <c r="X96" s="4" t="s">
        <v>35</v>
      </c>
      <c r="Y9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5"/>
  <sheetViews>
    <sheetView tabSelected="1" topLeftCell="A66" workbookViewId="0">
      <selection activeCell="A93" sqref="A93:C9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345</v>
      </c>
    </row>
    <row r="2" s="4" customFormat="1" hidden="1" spans="1:9">
      <c r="A2" s="5">
        <v>18162866889</v>
      </c>
      <c r="B2" s="6">
        <v>44741</v>
      </c>
      <c r="C2" s="6">
        <v>44742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18193038130</v>
      </c>
      <c r="B3" s="6">
        <v>44741</v>
      </c>
      <c r="C3" s="6">
        <v>44742</v>
      </c>
      <c r="D3" s="4">
        <v>551</v>
      </c>
      <c r="E3" s="4" t="str">
        <f>VLOOKUP(A3,HOP!A:L,12,0)</f>
        <v>551.00</v>
      </c>
      <c r="F3" s="4" t="str">
        <f>VLOOKUP(A3,HOP!A:C,3,0)</f>
        <v>2601290</v>
      </c>
      <c r="G3" s="4">
        <f t="shared" ref="G3:G34" si="0">D3-E3</f>
        <v>0</v>
      </c>
      <c r="H3" s="4" t="str">
        <f t="shared" ref="H3:H34" si="1">$H$1&amp;F3</f>
        <v>，2601290</v>
      </c>
      <c r="I3" s="4" t="str">
        <f>VLOOKUP(A3,HOP!A:U,21,0)</f>
        <v>直连</v>
      </c>
    </row>
    <row r="4" s="4" customFormat="1" spans="1:9">
      <c r="A4" s="5">
        <v>18205263166</v>
      </c>
      <c r="B4" s="6">
        <v>44739</v>
      </c>
      <c r="C4" s="6">
        <v>44742</v>
      </c>
      <c r="D4" s="4">
        <v>585</v>
      </c>
      <c r="E4" s="4" t="str">
        <f>VLOOKUP(A4,HOP!A:L,12,0)</f>
        <v>585.00</v>
      </c>
      <c r="F4" s="4" t="str">
        <f>VLOOKUP(A4,HOP!A:C,3,0)</f>
        <v>2602979</v>
      </c>
      <c r="G4" s="4">
        <f t="shared" si="0"/>
        <v>0</v>
      </c>
      <c r="H4" s="4" t="str">
        <f t="shared" si="1"/>
        <v>，2602979</v>
      </c>
      <c r="I4" s="4" t="str">
        <f>VLOOKUP(A4,HOP!A:U,21,0)</f>
        <v>直连</v>
      </c>
    </row>
    <row r="5" s="4" customFormat="1" spans="1:9">
      <c r="A5" s="5">
        <v>18209504618</v>
      </c>
      <c r="B5" s="6">
        <v>44738</v>
      </c>
      <c r="C5" s="6">
        <v>44742</v>
      </c>
      <c r="D5" s="4">
        <v>368</v>
      </c>
      <c r="E5" s="4" t="str">
        <f>VLOOKUP(A5,HOP!A:L,12,0)</f>
        <v>368.00</v>
      </c>
      <c r="F5" s="4" t="str">
        <f>VLOOKUP(A5,HOP!A:C,3,0)</f>
        <v>2603288</v>
      </c>
      <c r="G5" s="4">
        <f t="shared" si="0"/>
        <v>0</v>
      </c>
      <c r="H5" s="4" t="str">
        <f t="shared" si="1"/>
        <v>，2603288</v>
      </c>
      <c r="I5" s="4" t="str">
        <f>VLOOKUP(A5,HOP!A:U,21,0)</f>
        <v>直连</v>
      </c>
    </row>
    <row r="6" s="4" customFormat="1" spans="1:9">
      <c r="A6" s="5">
        <v>18209789752</v>
      </c>
      <c r="B6" s="6">
        <v>44738</v>
      </c>
      <c r="C6" s="6">
        <v>44742</v>
      </c>
      <c r="D6" s="4">
        <v>384</v>
      </c>
      <c r="E6" s="4" t="str">
        <f>VLOOKUP(A6,HOP!A:L,12,0)</f>
        <v>384.00</v>
      </c>
      <c r="F6" s="4" t="str">
        <f>VLOOKUP(A6,HOP!A:C,3,0)</f>
        <v>2603338</v>
      </c>
      <c r="G6" s="4">
        <f t="shared" si="0"/>
        <v>0</v>
      </c>
      <c r="H6" s="4" t="str">
        <f t="shared" si="1"/>
        <v>，2603338</v>
      </c>
      <c r="I6" s="4" t="str">
        <f>VLOOKUP(A6,HOP!A:U,21,0)</f>
        <v>直连</v>
      </c>
    </row>
    <row r="7" s="4" customFormat="1" spans="1:9">
      <c r="A7" s="5">
        <v>18210363746</v>
      </c>
      <c r="B7" s="6">
        <v>44738</v>
      </c>
      <c r="C7" s="6">
        <v>44742</v>
      </c>
      <c r="D7" s="4">
        <v>376</v>
      </c>
      <c r="E7" s="4" t="str">
        <f>VLOOKUP(A7,HOP!A:L,12,0)</f>
        <v>376.00</v>
      </c>
      <c r="F7" s="4" t="str">
        <f>VLOOKUP(A7,HOP!A:C,3,0)</f>
        <v>2603451</v>
      </c>
      <c r="G7" s="4">
        <f t="shared" si="0"/>
        <v>0</v>
      </c>
      <c r="H7" s="4" t="str">
        <f t="shared" si="1"/>
        <v>，2603451</v>
      </c>
      <c r="I7" s="4" t="str">
        <f>VLOOKUP(A7,HOP!A:U,21,0)</f>
        <v>直连</v>
      </c>
    </row>
    <row r="8" s="4" customFormat="1" spans="1:9">
      <c r="A8" s="5">
        <v>18229599988</v>
      </c>
      <c r="B8" s="6">
        <v>44741</v>
      </c>
      <c r="C8" s="6">
        <v>44742</v>
      </c>
      <c r="D8" s="4">
        <v>400</v>
      </c>
      <c r="E8" s="4" t="str">
        <f>VLOOKUP(A8,HOP!A:L,12,0)</f>
        <v>400.00</v>
      </c>
      <c r="F8" s="4" t="str">
        <f>VLOOKUP(A8,HOP!A:C,3,0)</f>
        <v>2605518</v>
      </c>
      <c r="G8" s="4">
        <f t="shared" si="0"/>
        <v>0</v>
      </c>
      <c r="H8" s="4" t="str">
        <f t="shared" si="1"/>
        <v>，2605518</v>
      </c>
      <c r="I8" s="4" t="str">
        <f>VLOOKUP(A8,HOP!A:U,21,0)</f>
        <v>直连</v>
      </c>
    </row>
    <row r="9" s="4" customFormat="1" spans="1:9">
      <c r="A9" s="5">
        <v>18230418153</v>
      </c>
      <c r="B9" s="6">
        <v>44740</v>
      </c>
      <c r="C9" s="6">
        <v>44742</v>
      </c>
      <c r="D9" s="4">
        <v>252</v>
      </c>
      <c r="E9" s="4" t="str">
        <f>VLOOKUP(A9,HOP!A:L,12,0)</f>
        <v>252.00</v>
      </c>
      <c r="F9" s="4" t="str">
        <f>VLOOKUP(A9,HOP!A:C,3,0)</f>
        <v>2605661</v>
      </c>
      <c r="G9" s="4">
        <f t="shared" si="0"/>
        <v>0</v>
      </c>
      <c r="H9" s="4" t="str">
        <f t="shared" si="1"/>
        <v>，2605661</v>
      </c>
      <c r="I9" s="4" t="str">
        <f>VLOOKUP(A9,HOP!A:U,21,0)</f>
        <v>直连</v>
      </c>
    </row>
    <row r="10" s="4" customFormat="1" hidden="1" spans="1:9">
      <c r="A10" s="5">
        <v>18230934647</v>
      </c>
      <c r="B10" s="6">
        <v>44741</v>
      </c>
      <c r="C10" s="6">
        <v>44742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18230968144</v>
      </c>
      <c r="B11" s="6">
        <v>44741</v>
      </c>
      <c r="C11" s="6">
        <v>44742</v>
      </c>
      <c r="D11" s="4">
        <v>100</v>
      </c>
      <c r="E11" s="4" t="str">
        <f>VLOOKUP(A11,HOP!A:L,12,0)</f>
        <v>100.00</v>
      </c>
      <c r="F11" s="4" t="str">
        <f>VLOOKUP(A11,HOP!A:C,3,0)</f>
        <v>2605753</v>
      </c>
      <c r="G11" s="4">
        <f t="shared" si="0"/>
        <v>0</v>
      </c>
      <c r="H11" s="4" t="str">
        <f t="shared" si="1"/>
        <v>，2605753</v>
      </c>
      <c r="I11" s="4" t="str">
        <f>VLOOKUP(A11,HOP!A:U,21,0)</f>
        <v>直连</v>
      </c>
    </row>
    <row r="12" s="4" customFormat="1" spans="1:9">
      <c r="A12" s="5">
        <v>18231435337</v>
      </c>
      <c r="B12" s="6">
        <v>44741</v>
      </c>
      <c r="C12" s="6">
        <v>44742</v>
      </c>
      <c r="D12" s="4">
        <v>124</v>
      </c>
      <c r="E12" s="4" t="str">
        <f>VLOOKUP(A12,HOP!A:L,12,0)</f>
        <v>124.00</v>
      </c>
      <c r="F12" s="4" t="str">
        <f>VLOOKUP(A12,HOP!A:C,3,0)</f>
        <v>2605837</v>
      </c>
      <c r="G12" s="4">
        <f t="shared" si="0"/>
        <v>0</v>
      </c>
      <c r="H12" s="4" t="str">
        <f t="shared" si="1"/>
        <v>，2605837</v>
      </c>
      <c r="I12" s="4" t="str">
        <f>VLOOKUP(A12,HOP!A:U,21,0)</f>
        <v>直连</v>
      </c>
    </row>
    <row r="13" s="4" customFormat="1" spans="1:9">
      <c r="A13" s="5">
        <v>18231832629</v>
      </c>
      <c r="B13" s="6">
        <v>44741</v>
      </c>
      <c r="C13" s="6">
        <v>44742</v>
      </c>
      <c r="D13" s="4">
        <v>135</v>
      </c>
      <c r="E13" s="4" t="str">
        <f>VLOOKUP(A13,HOP!A:L,12,0)</f>
        <v>135.00</v>
      </c>
      <c r="F13" s="4" t="str">
        <f>VLOOKUP(A13,HOP!A:C,3,0)</f>
        <v>2605964</v>
      </c>
      <c r="G13" s="4">
        <f t="shared" si="0"/>
        <v>0</v>
      </c>
      <c r="H13" s="4" t="str">
        <f t="shared" si="1"/>
        <v>，2605964</v>
      </c>
      <c r="I13" s="4" t="str">
        <f>VLOOKUP(A13,HOP!A:U,21,0)</f>
        <v>直连</v>
      </c>
    </row>
    <row r="14" s="4" customFormat="1" spans="1:9">
      <c r="A14" s="5">
        <v>18231910385</v>
      </c>
      <c r="B14" s="6">
        <v>44741</v>
      </c>
      <c r="C14" s="6">
        <v>44742</v>
      </c>
      <c r="D14" s="4">
        <v>167</v>
      </c>
      <c r="E14" s="4" t="str">
        <f>VLOOKUP(A14,HOP!A:L,12,0)</f>
        <v>167.00</v>
      </c>
      <c r="F14" s="4" t="str">
        <f>VLOOKUP(A14,HOP!A:C,3,0)</f>
        <v>2606000</v>
      </c>
      <c r="G14" s="4">
        <f t="shared" si="0"/>
        <v>0</v>
      </c>
      <c r="H14" s="4" t="str">
        <f t="shared" si="1"/>
        <v>，2606000</v>
      </c>
      <c r="I14" s="4" t="str">
        <f>VLOOKUP(A14,HOP!A:U,21,0)</f>
        <v>直连</v>
      </c>
    </row>
    <row r="15" s="4" customFormat="1" spans="1:9">
      <c r="A15" s="5">
        <v>18231976112</v>
      </c>
      <c r="B15" s="6">
        <v>44741</v>
      </c>
      <c r="C15" s="6">
        <v>44742</v>
      </c>
      <c r="D15" s="4">
        <v>94</v>
      </c>
      <c r="E15" s="4" t="str">
        <f>VLOOKUP(A15,HOP!A:L,12,0)</f>
        <v>94.00</v>
      </c>
      <c r="F15" s="4" t="str">
        <f>VLOOKUP(A15,HOP!A:C,3,0)</f>
        <v>2606024</v>
      </c>
      <c r="G15" s="4">
        <f t="shared" si="0"/>
        <v>0</v>
      </c>
      <c r="H15" s="4" t="str">
        <f t="shared" si="1"/>
        <v>，2606024</v>
      </c>
      <c r="I15" s="4" t="str">
        <f>VLOOKUP(A15,HOP!A:U,21,0)</f>
        <v>直连</v>
      </c>
    </row>
    <row r="16" s="4" customFormat="1" spans="1:9">
      <c r="A16" s="5">
        <v>18231991817</v>
      </c>
      <c r="B16" s="6">
        <v>44741</v>
      </c>
      <c r="C16" s="6">
        <v>44742</v>
      </c>
      <c r="D16" s="4">
        <v>139</v>
      </c>
      <c r="E16" s="4" t="str">
        <f>VLOOKUP(A16,HOP!A:L,12,0)</f>
        <v>139.00</v>
      </c>
      <c r="F16" s="4" t="str">
        <f>VLOOKUP(A16,HOP!A:C,3,0)</f>
        <v>2606030</v>
      </c>
      <c r="G16" s="4">
        <f t="shared" si="0"/>
        <v>0</v>
      </c>
      <c r="H16" s="4" t="str">
        <f t="shared" si="1"/>
        <v>，2606030</v>
      </c>
      <c r="I16" s="4" t="str">
        <f>VLOOKUP(A16,HOP!A:U,21,0)</f>
        <v>直连</v>
      </c>
    </row>
    <row r="17" s="4" customFormat="1" hidden="1" spans="1:9">
      <c r="A17" s="5">
        <v>18232041314</v>
      </c>
      <c r="B17" s="6">
        <v>44741</v>
      </c>
      <c r="C17" s="6">
        <v>44742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18232049581</v>
      </c>
      <c r="B18" s="6">
        <v>44741</v>
      </c>
      <c r="C18" s="6">
        <v>44742</v>
      </c>
      <c r="D18" s="4">
        <v>108</v>
      </c>
      <c r="E18" s="4" t="str">
        <f>VLOOKUP(A18,HOP!A:L,12,0)</f>
        <v>108.00</v>
      </c>
      <c r="F18" s="4" t="str">
        <f>VLOOKUP(A18,HOP!A:C,3,0)</f>
        <v>2606044</v>
      </c>
      <c r="G18" s="4">
        <f t="shared" si="0"/>
        <v>0</v>
      </c>
      <c r="H18" s="4" t="str">
        <f t="shared" si="1"/>
        <v>，2606044</v>
      </c>
      <c r="I18" s="4" t="str">
        <f>VLOOKUP(A18,HOP!A:U,21,0)</f>
        <v>直连</v>
      </c>
    </row>
    <row r="19" s="4" customFormat="1" hidden="1" spans="1:9">
      <c r="A19" s="5">
        <v>18232247612</v>
      </c>
      <c r="B19" s="6">
        <v>44741</v>
      </c>
      <c r="C19" s="6">
        <v>44742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18232289640</v>
      </c>
      <c r="B20" s="6">
        <v>44741</v>
      </c>
      <c r="C20" s="6">
        <v>44742</v>
      </c>
      <c r="D20" s="4">
        <v>391</v>
      </c>
      <c r="E20" s="4" t="str">
        <f>VLOOKUP(A20,HOP!A:L,12,0)</f>
        <v>391.00</v>
      </c>
      <c r="F20" s="4" t="str">
        <f>VLOOKUP(A20,HOP!A:C,3,0)</f>
        <v>2606094</v>
      </c>
      <c r="G20" s="4">
        <f t="shared" si="0"/>
        <v>0</v>
      </c>
      <c r="H20" s="4" t="str">
        <f t="shared" si="1"/>
        <v>，2606094</v>
      </c>
      <c r="I20" s="4" t="str">
        <f>VLOOKUP(A20,HOP!A:U,21,0)</f>
        <v>直连</v>
      </c>
    </row>
    <row r="21" s="4" customFormat="1" spans="1:9">
      <c r="A21" s="5">
        <v>18232538522</v>
      </c>
      <c r="B21" s="6">
        <v>44741</v>
      </c>
      <c r="C21" s="6">
        <v>44742</v>
      </c>
      <c r="D21" s="4">
        <v>104</v>
      </c>
      <c r="E21" s="4" t="str">
        <f>VLOOKUP(A21,HOP!A:L,12,0)</f>
        <v>104.00</v>
      </c>
      <c r="F21" s="4" t="str">
        <f>VLOOKUP(A21,HOP!A:C,3,0)</f>
        <v>2606152</v>
      </c>
      <c r="G21" s="4">
        <f t="shared" si="0"/>
        <v>0</v>
      </c>
      <c r="H21" s="4" t="str">
        <f t="shared" si="1"/>
        <v>，2606152</v>
      </c>
      <c r="I21" s="4" t="str">
        <f>VLOOKUP(A21,HOP!A:U,21,0)</f>
        <v>直连</v>
      </c>
    </row>
    <row r="22" s="4" customFormat="1" spans="1:9">
      <c r="A22" s="5">
        <v>18234437418</v>
      </c>
      <c r="B22" s="6">
        <v>44741</v>
      </c>
      <c r="C22" s="6">
        <v>44742</v>
      </c>
      <c r="D22" s="4">
        <v>215</v>
      </c>
      <c r="E22" s="4" t="str">
        <f>VLOOKUP(A22,HOP!A:L,12,0)</f>
        <v>215.00</v>
      </c>
      <c r="F22" s="4" t="str">
        <f>VLOOKUP(A22,HOP!A:C,3,0)</f>
        <v>2606158</v>
      </c>
      <c r="G22" s="4">
        <f t="shared" si="0"/>
        <v>0</v>
      </c>
      <c r="H22" s="4" t="str">
        <f t="shared" si="1"/>
        <v>，2606158</v>
      </c>
      <c r="I22" s="4" t="str">
        <f>VLOOKUP(A22,HOP!A:U,21,0)</f>
        <v>直连</v>
      </c>
    </row>
    <row r="23" s="4" customFormat="1" spans="1:9">
      <c r="A23" s="5">
        <v>18234444740</v>
      </c>
      <c r="B23" s="6">
        <v>44741</v>
      </c>
      <c r="C23" s="6">
        <v>44742</v>
      </c>
      <c r="D23" s="4">
        <v>215</v>
      </c>
      <c r="E23" s="4" t="str">
        <f>VLOOKUP(A23,HOP!A:L,12,0)</f>
        <v>215.00</v>
      </c>
      <c r="F23" s="4" t="str">
        <f>VLOOKUP(A23,HOP!A:C,3,0)</f>
        <v>2606159</v>
      </c>
      <c r="G23" s="4">
        <f t="shared" si="0"/>
        <v>0</v>
      </c>
      <c r="H23" s="4" t="str">
        <f t="shared" si="1"/>
        <v>，2606159</v>
      </c>
      <c r="I23" s="4" t="str">
        <f>VLOOKUP(A23,HOP!A:U,21,0)</f>
        <v>直连</v>
      </c>
    </row>
    <row r="24" s="4" customFormat="1" spans="1:9">
      <c r="A24" s="5">
        <v>18234535652</v>
      </c>
      <c r="B24" s="6">
        <v>44741</v>
      </c>
      <c r="C24" s="6">
        <v>44742</v>
      </c>
      <c r="D24" s="4">
        <v>91</v>
      </c>
      <c r="E24" s="4" t="str">
        <f>VLOOKUP(A24,HOP!A:L,12,0)</f>
        <v>91.00</v>
      </c>
      <c r="F24" s="4" t="str">
        <f>VLOOKUP(A24,HOP!A:C,3,0)</f>
        <v>2606165</v>
      </c>
      <c r="G24" s="4">
        <f t="shared" si="0"/>
        <v>0</v>
      </c>
      <c r="H24" s="4" t="str">
        <f t="shared" si="1"/>
        <v>，2606165</v>
      </c>
      <c r="I24" s="4" t="str">
        <f>VLOOKUP(A24,HOP!A:U,21,0)</f>
        <v>直连</v>
      </c>
    </row>
    <row r="25" s="4" customFormat="1" spans="1:9">
      <c r="A25" s="5">
        <v>18234525801</v>
      </c>
      <c r="B25" s="6">
        <v>44741</v>
      </c>
      <c r="C25" s="6">
        <v>44742</v>
      </c>
      <c r="D25" s="4">
        <v>372</v>
      </c>
      <c r="E25" s="4" t="str">
        <f>VLOOKUP(A25,HOP!A:L,12,0)</f>
        <v>372.00</v>
      </c>
      <c r="F25" s="4" t="str">
        <f>VLOOKUP(A25,HOP!A:C,3,0)</f>
        <v>2606164</v>
      </c>
      <c r="G25" s="4">
        <f t="shared" si="0"/>
        <v>0</v>
      </c>
      <c r="H25" s="4" t="str">
        <f t="shared" si="1"/>
        <v>，2606164</v>
      </c>
      <c r="I25" s="4" t="str">
        <f>VLOOKUP(A25,HOP!A:U,21,0)</f>
        <v>直连</v>
      </c>
    </row>
    <row r="26" s="4" customFormat="1" spans="1:9">
      <c r="A26" s="5">
        <v>18234947165</v>
      </c>
      <c r="B26" s="6">
        <v>44741</v>
      </c>
      <c r="C26" s="6">
        <v>44742</v>
      </c>
      <c r="D26" s="4">
        <v>411</v>
      </c>
      <c r="E26" s="4" t="str">
        <f>VLOOKUP(A26,HOP!A:L,12,0)</f>
        <v>411.00</v>
      </c>
      <c r="F26" s="4" t="str">
        <f>VLOOKUP(A26,HOP!A:C,3,0)</f>
        <v>2606192</v>
      </c>
      <c r="G26" s="4">
        <f t="shared" si="0"/>
        <v>0</v>
      </c>
      <c r="H26" s="4" t="str">
        <f t="shared" si="1"/>
        <v>，2606192</v>
      </c>
      <c r="I26" s="4" t="str">
        <f>VLOOKUP(A26,HOP!A:U,21,0)</f>
        <v>直连</v>
      </c>
    </row>
    <row r="27" s="4" customFormat="1" spans="1:9">
      <c r="A27" s="5">
        <v>18234967353</v>
      </c>
      <c r="B27" s="6">
        <v>44741</v>
      </c>
      <c r="C27" s="6">
        <v>44742</v>
      </c>
      <c r="D27" s="4">
        <v>129</v>
      </c>
      <c r="E27" s="4" t="str">
        <f>VLOOKUP(A27,HOP!A:L,12,0)</f>
        <v>129.00</v>
      </c>
      <c r="F27" s="4" t="str">
        <f>VLOOKUP(A27,HOP!A:C,3,0)</f>
        <v>2606193</v>
      </c>
      <c r="G27" s="4">
        <f t="shared" si="0"/>
        <v>0</v>
      </c>
      <c r="H27" s="4" t="str">
        <f t="shared" si="1"/>
        <v>，2606193</v>
      </c>
      <c r="I27" s="4" t="str">
        <f>VLOOKUP(A27,HOP!A:U,21,0)</f>
        <v>直连</v>
      </c>
    </row>
    <row r="28" s="4" customFormat="1" spans="1:9">
      <c r="A28" s="5">
        <v>18234973231</v>
      </c>
      <c r="B28" s="6">
        <v>44741</v>
      </c>
      <c r="C28" s="6">
        <v>44742</v>
      </c>
      <c r="D28" s="4">
        <v>88</v>
      </c>
      <c r="E28" s="4" t="str">
        <f>VLOOKUP(A28,HOP!A:L,12,0)</f>
        <v>88.00</v>
      </c>
      <c r="F28" s="4" t="str">
        <f>VLOOKUP(A28,HOP!A:C,3,0)</f>
        <v>2606194</v>
      </c>
      <c r="G28" s="4">
        <f t="shared" si="0"/>
        <v>0</v>
      </c>
      <c r="H28" s="4" t="str">
        <f t="shared" si="1"/>
        <v>，2606194</v>
      </c>
      <c r="I28" s="4" t="str">
        <f>VLOOKUP(A28,HOP!A:U,21,0)</f>
        <v>直连</v>
      </c>
    </row>
    <row r="29" s="4" customFormat="1" spans="1:9">
      <c r="A29" s="5">
        <v>18234996910</v>
      </c>
      <c r="B29" s="6">
        <v>44741</v>
      </c>
      <c r="C29" s="6">
        <v>44742</v>
      </c>
      <c r="D29" s="4">
        <v>147</v>
      </c>
      <c r="E29" s="4" t="str">
        <f>VLOOKUP(A29,HOP!A:L,12,0)</f>
        <v>147.00</v>
      </c>
      <c r="F29" s="4" t="str">
        <f>VLOOKUP(A29,HOP!A:C,3,0)</f>
        <v>2606198</v>
      </c>
      <c r="G29" s="4">
        <f t="shared" si="0"/>
        <v>0</v>
      </c>
      <c r="H29" s="4" t="str">
        <f t="shared" si="1"/>
        <v>，2606198</v>
      </c>
      <c r="I29" s="4" t="str">
        <f>VLOOKUP(A29,HOP!A:U,21,0)</f>
        <v>直连</v>
      </c>
    </row>
    <row r="30" s="4" customFormat="1" spans="1:9">
      <c r="A30" s="5">
        <v>18235018304</v>
      </c>
      <c r="B30" s="6">
        <v>44741</v>
      </c>
      <c r="C30" s="6">
        <v>44742</v>
      </c>
      <c r="D30" s="4">
        <v>771</v>
      </c>
      <c r="E30" s="4" t="str">
        <f>VLOOKUP(A30,HOP!A:L,12,0)</f>
        <v>771.00</v>
      </c>
      <c r="F30" s="4" t="str">
        <f>VLOOKUP(A30,HOP!A:C,3,0)</f>
        <v>2606206</v>
      </c>
      <c r="G30" s="4">
        <f t="shared" si="0"/>
        <v>0</v>
      </c>
      <c r="H30" s="4" t="str">
        <f t="shared" si="1"/>
        <v>，2606206</v>
      </c>
      <c r="I30" s="4" t="str">
        <f>VLOOKUP(A30,HOP!A:U,21,0)</f>
        <v>直连</v>
      </c>
    </row>
    <row r="31" s="4" customFormat="1" spans="1:9">
      <c r="A31" s="5">
        <v>18235328956</v>
      </c>
      <c r="B31" s="6">
        <v>44741</v>
      </c>
      <c r="C31" s="6">
        <v>44742</v>
      </c>
      <c r="D31" s="4">
        <v>118</v>
      </c>
      <c r="E31" s="4" t="str">
        <f>VLOOKUP(A31,HOP!A:L,12,0)</f>
        <v>118.00</v>
      </c>
      <c r="F31" s="4" t="str">
        <f>VLOOKUP(A31,HOP!A:C,3,0)</f>
        <v>2606258</v>
      </c>
      <c r="G31" s="4">
        <f t="shared" si="0"/>
        <v>0</v>
      </c>
      <c r="H31" s="4" t="str">
        <f t="shared" si="1"/>
        <v>，2606258</v>
      </c>
      <c r="I31" s="4" t="str">
        <f>VLOOKUP(A31,HOP!A:U,21,0)</f>
        <v>直连</v>
      </c>
    </row>
    <row r="32" s="4" customFormat="1" spans="1:9">
      <c r="A32" s="5">
        <v>18235400884</v>
      </c>
      <c r="B32" s="6">
        <v>44741</v>
      </c>
      <c r="C32" s="6">
        <v>44742</v>
      </c>
      <c r="D32" s="4">
        <v>74</v>
      </c>
      <c r="E32" s="4" t="str">
        <f>VLOOKUP(A32,HOP!A:L,12,0)</f>
        <v>74.00</v>
      </c>
      <c r="F32" s="4" t="str">
        <f>VLOOKUP(A32,HOP!A:C,3,0)</f>
        <v>2606266</v>
      </c>
      <c r="G32" s="4">
        <f t="shared" si="0"/>
        <v>0</v>
      </c>
      <c r="H32" s="4" t="str">
        <f t="shared" si="1"/>
        <v>，2606266</v>
      </c>
      <c r="I32" s="4" t="str">
        <f>VLOOKUP(A32,HOP!A:U,21,0)</f>
        <v>直连</v>
      </c>
    </row>
    <row r="33" s="4" customFormat="1" spans="1:9">
      <c r="A33" s="5">
        <v>18235445460</v>
      </c>
      <c r="B33" s="6">
        <v>44741</v>
      </c>
      <c r="C33" s="6">
        <v>44742</v>
      </c>
      <c r="D33" s="4">
        <v>83</v>
      </c>
      <c r="E33" s="4" t="str">
        <f>VLOOKUP(A33,HOP!A:L,12,0)</f>
        <v>83.00</v>
      </c>
      <c r="F33" s="4" t="str">
        <f>VLOOKUP(A33,HOP!A:C,3,0)</f>
        <v>2606269</v>
      </c>
      <c r="G33" s="4">
        <f t="shared" si="0"/>
        <v>0</v>
      </c>
      <c r="H33" s="4" t="str">
        <f t="shared" si="1"/>
        <v>，2606269</v>
      </c>
      <c r="I33" s="4" t="str">
        <f>VLOOKUP(A33,HOP!A:U,21,0)</f>
        <v>直连</v>
      </c>
    </row>
    <row r="34" s="4" customFormat="1" spans="1:9">
      <c r="A34" s="5">
        <v>18235492200</v>
      </c>
      <c r="B34" s="6">
        <v>44741</v>
      </c>
      <c r="C34" s="6">
        <v>44742</v>
      </c>
      <c r="D34" s="4">
        <v>155</v>
      </c>
      <c r="E34" s="4" t="str">
        <f>VLOOKUP(A34,HOP!A:L,12,0)</f>
        <v>155.00</v>
      </c>
      <c r="F34" s="4" t="str">
        <f>VLOOKUP(A34,HOP!A:C,3,0)</f>
        <v>2606277</v>
      </c>
      <c r="G34" s="4">
        <f t="shared" si="0"/>
        <v>0</v>
      </c>
      <c r="H34" s="4" t="str">
        <f t="shared" si="1"/>
        <v>，2606277</v>
      </c>
      <c r="I34" s="4" t="str">
        <f>VLOOKUP(A34,HOP!A:U,21,0)</f>
        <v>直连</v>
      </c>
    </row>
    <row r="35" s="4" customFormat="1" spans="1:9">
      <c r="A35" s="5">
        <v>18235506619</v>
      </c>
      <c r="B35" s="6">
        <v>44741</v>
      </c>
      <c r="C35" s="6">
        <v>44742</v>
      </c>
      <c r="D35" s="4">
        <v>71</v>
      </c>
      <c r="E35" s="4" t="str">
        <f>VLOOKUP(A35,HOP!A:L,12,0)</f>
        <v>71.00</v>
      </c>
      <c r="F35" s="4" t="str">
        <f>VLOOKUP(A35,HOP!A:C,3,0)</f>
        <v>2606280</v>
      </c>
      <c r="G35" s="4">
        <f t="shared" ref="G35:G66" si="2">D35-E35</f>
        <v>0</v>
      </c>
      <c r="H35" s="4" t="str">
        <f t="shared" ref="H35:H66" si="3">$H$1&amp;F35</f>
        <v>，2606280</v>
      </c>
      <c r="I35" s="4" t="str">
        <f>VLOOKUP(A35,HOP!A:U,21,0)</f>
        <v>直连</v>
      </c>
    </row>
    <row r="36" s="4" customFormat="1" spans="1:9">
      <c r="A36" s="5">
        <v>18235521093</v>
      </c>
      <c r="B36" s="6">
        <v>44741</v>
      </c>
      <c r="C36" s="6">
        <v>44742</v>
      </c>
      <c r="D36" s="4">
        <v>103</v>
      </c>
      <c r="E36" s="4" t="str">
        <f>VLOOKUP(A36,HOP!A:L,12,0)</f>
        <v>103.00</v>
      </c>
      <c r="F36" s="4" t="str">
        <f>VLOOKUP(A36,HOP!A:C,3,0)</f>
        <v>2606282</v>
      </c>
      <c r="G36" s="4">
        <f t="shared" si="2"/>
        <v>0</v>
      </c>
      <c r="H36" s="4" t="str">
        <f t="shared" si="3"/>
        <v>，2606282</v>
      </c>
      <c r="I36" s="4" t="str">
        <f>VLOOKUP(A36,HOP!A:U,21,0)</f>
        <v>直连</v>
      </c>
    </row>
    <row r="37" s="4" customFormat="1" spans="1:9">
      <c r="A37" s="5">
        <v>18235623751</v>
      </c>
      <c r="B37" s="6">
        <v>44741</v>
      </c>
      <c r="C37" s="6">
        <v>44742</v>
      </c>
      <c r="D37" s="4">
        <v>82</v>
      </c>
      <c r="E37" s="4" t="str">
        <f>VLOOKUP(A37,HOP!A:L,12,0)</f>
        <v>82.00</v>
      </c>
      <c r="F37" s="4" t="str">
        <f>VLOOKUP(A37,HOP!A:C,3,0)</f>
        <v>2606304</v>
      </c>
      <c r="G37" s="4">
        <f t="shared" si="2"/>
        <v>0</v>
      </c>
      <c r="H37" s="4" t="str">
        <f t="shared" si="3"/>
        <v>，2606304</v>
      </c>
      <c r="I37" s="4" t="str">
        <f>VLOOKUP(A37,HOP!A:U,21,0)</f>
        <v>直连</v>
      </c>
    </row>
    <row r="38" s="4" customFormat="1" spans="1:9">
      <c r="A38" s="5">
        <v>18235645389</v>
      </c>
      <c r="B38" s="6">
        <v>44741</v>
      </c>
      <c r="C38" s="6">
        <v>44742</v>
      </c>
      <c r="D38" s="4">
        <v>652</v>
      </c>
      <c r="E38" s="4" t="str">
        <f>VLOOKUP(A38,HOP!A:L,12,0)</f>
        <v>652.00</v>
      </c>
      <c r="F38" s="4" t="str">
        <f>VLOOKUP(A38,HOP!A:C,3,0)</f>
        <v>2606311</v>
      </c>
      <c r="G38" s="4">
        <f t="shared" si="2"/>
        <v>0</v>
      </c>
      <c r="H38" s="4" t="str">
        <f t="shared" si="3"/>
        <v>，2606311</v>
      </c>
      <c r="I38" s="4" t="str">
        <f>VLOOKUP(A38,HOP!A:U,21,0)</f>
        <v>直连</v>
      </c>
    </row>
    <row r="39" s="4" customFormat="1" spans="1:9">
      <c r="A39" s="5">
        <v>18235917081</v>
      </c>
      <c r="B39" s="6">
        <v>44741</v>
      </c>
      <c r="C39" s="6">
        <v>44742</v>
      </c>
      <c r="D39" s="4">
        <v>103</v>
      </c>
      <c r="E39" s="4" t="str">
        <f>VLOOKUP(A39,HOP!A:L,12,0)</f>
        <v>103.00</v>
      </c>
      <c r="F39" s="4" t="str">
        <f>VLOOKUP(A39,HOP!A:C,3,0)</f>
        <v>2606355</v>
      </c>
      <c r="G39" s="4">
        <f t="shared" si="2"/>
        <v>0</v>
      </c>
      <c r="H39" s="4" t="str">
        <f t="shared" si="3"/>
        <v>，2606355</v>
      </c>
      <c r="I39" s="4" t="str">
        <f>VLOOKUP(A39,HOP!A:U,21,0)</f>
        <v>直连</v>
      </c>
    </row>
    <row r="40" s="4" customFormat="1" spans="1:9">
      <c r="A40" s="5">
        <v>18235939926</v>
      </c>
      <c r="B40" s="6">
        <v>44741</v>
      </c>
      <c r="C40" s="6">
        <v>44742</v>
      </c>
      <c r="D40" s="4">
        <v>152</v>
      </c>
      <c r="E40" s="4" t="str">
        <f>VLOOKUP(A40,HOP!A:L,12,0)</f>
        <v>152.00</v>
      </c>
      <c r="F40" s="4" t="str">
        <f>VLOOKUP(A40,HOP!A:C,3,0)</f>
        <v>2606363</v>
      </c>
      <c r="G40" s="4">
        <f t="shared" si="2"/>
        <v>0</v>
      </c>
      <c r="H40" s="4" t="str">
        <f t="shared" si="3"/>
        <v>，2606363</v>
      </c>
      <c r="I40" s="4" t="str">
        <f>VLOOKUP(A40,HOP!A:U,21,0)</f>
        <v>直连</v>
      </c>
    </row>
    <row r="41" s="4" customFormat="1" spans="1:9">
      <c r="A41" s="5">
        <v>18235993858</v>
      </c>
      <c r="B41" s="6">
        <v>44741</v>
      </c>
      <c r="C41" s="6">
        <v>44742</v>
      </c>
      <c r="D41" s="4">
        <v>422</v>
      </c>
      <c r="E41" s="4" t="str">
        <f>VLOOKUP(A41,HOP!A:L,12,0)</f>
        <v>422.00</v>
      </c>
      <c r="F41" s="4" t="str">
        <f>VLOOKUP(A41,HOP!A:C,3,0)</f>
        <v>2606371</v>
      </c>
      <c r="G41" s="4">
        <f t="shared" si="2"/>
        <v>0</v>
      </c>
      <c r="H41" s="4" t="str">
        <f t="shared" si="3"/>
        <v>，2606371</v>
      </c>
      <c r="I41" s="4" t="str">
        <f>VLOOKUP(A41,HOP!A:U,21,0)</f>
        <v>直连</v>
      </c>
    </row>
    <row r="42" s="4" customFormat="1" spans="1:9">
      <c r="A42" s="5">
        <v>18236101542</v>
      </c>
      <c r="B42" s="6">
        <v>44741</v>
      </c>
      <c r="C42" s="6">
        <v>44742</v>
      </c>
      <c r="D42" s="4">
        <v>121</v>
      </c>
      <c r="E42" s="4" t="str">
        <f>VLOOKUP(A42,HOP!A:L,12,0)</f>
        <v>121.00</v>
      </c>
      <c r="F42" s="4" t="str">
        <f>VLOOKUP(A42,HOP!A:C,3,0)</f>
        <v>2606404</v>
      </c>
      <c r="G42" s="4">
        <f t="shared" si="2"/>
        <v>0</v>
      </c>
      <c r="H42" s="4" t="str">
        <f t="shared" si="3"/>
        <v>，2606404</v>
      </c>
      <c r="I42" s="4" t="str">
        <f>VLOOKUP(A42,HOP!A:U,21,0)</f>
        <v>直连</v>
      </c>
    </row>
    <row r="43" s="4" customFormat="1" spans="1:9">
      <c r="A43" s="5">
        <v>18236118497</v>
      </c>
      <c r="B43" s="6">
        <v>44741</v>
      </c>
      <c r="C43" s="6">
        <v>44742</v>
      </c>
      <c r="D43" s="4">
        <v>108</v>
      </c>
      <c r="E43" s="4" t="str">
        <f>VLOOKUP(A43,HOP!A:L,12,0)</f>
        <v>108.00</v>
      </c>
      <c r="F43" s="4" t="str">
        <f>VLOOKUP(A43,HOP!A:C,3,0)</f>
        <v>2606409</v>
      </c>
      <c r="G43" s="4">
        <f t="shared" si="2"/>
        <v>0</v>
      </c>
      <c r="H43" s="4" t="str">
        <f t="shared" si="3"/>
        <v>，2606409</v>
      </c>
      <c r="I43" s="4" t="str">
        <f>VLOOKUP(A43,HOP!A:U,21,0)</f>
        <v>直连</v>
      </c>
    </row>
    <row r="44" s="4" customFormat="1" spans="1:9">
      <c r="A44" s="5">
        <v>18236129019</v>
      </c>
      <c r="B44" s="6">
        <v>44741</v>
      </c>
      <c r="C44" s="6">
        <v>44742</v>
      </c>
      <c r="D44" s="4">
        <v>134</v>
      </c>
      <c r="E44" s="4" t="str">
        <f>VLOOKUP(A44,HOP!A:L,12,0)</f>
        <v>134.00</v>
      </c>
      <c r="F44" s="4" t="str">
        <f>VLOOKUP(A44,HOP!A:C,3,0)</f>
        <v>2606412</v>
      </c>
      <c r="G44" s="4">
        <f t="shared" si="2"/>
        <v>0</v>
      </c>
      <c r="H44" s="4" t="str">
        <f t="shared" si="3"/>
        <v>，2606412</v>
      </c>
      <c r="I44" s="4" t="str">
        <f>VLOOKUP(A44,HOP!A:U,21,0)</f>
        <v>直连</v>
      </c>
    </row>
    <row r="45" s="4" customFormat="1" spans="1:9">
      <c r="A45" s="5">
        <v>18236257428</v>
      </c>
      <c r="B45" s="6">
        <v>44741</v>
      </c>
      <c r="C45" s="6">
        <v>44742</v>
      </c>
      <c r="D45" s="4">
        <v>78</v>
      </c>
      <c r="E45" s="4" t="str">
        <f>VLOOKUP(A45,HOP!A:L,12,0)</f>
        <v>78.00</v>
      </c>
      <c r="F45" s="4" t="str">
        <f>VLOOKUP(A45,HOP!A:C,3,0)</f>
        <v>2606439</v>
      </c>
      <c r="G45" s="4">
        <f t="shared" si="2"/>
        <v>0</v>
      </c>
      <c r="H45" s="4" t="str">
        <f t="shared" si="3"/>
        <v>，2606439</v>
      </c>
      <c r="I45" s="4" t="str">
        <f>VLOOKUP(A45,HOP!A:U,21,0)</f>
        <v>直连</v>
      </c>
    </row>
    <row r="46" s="4" customFormat="1" spans="1:9">
      <c r="A46" s="5">
        <v>18236700407</v>
      </c>
      <c r="B46" s="6">
        <v>44741</v>
      </c>
      <c r="C46" s="6">
        <v>44742</v>
      </c>
      <c r="D46" s="4">
        <v>84</v>
      </c>
      <c r="E46" s="4" t="str">
        <f>VLOOKUP(A46,HOP!A:L,12,0)</f>
        <v>84.00</v>
      </c>
      <c r="F46" s="4" t="str">
        <f>VLOOKUP(A46,HOP!A:C,3,0)</f>
        <v>2606513</v>
      </c>
      <c r="G46" s="4">
        <f t="shared" si="2"/>
        <v>0</v>
      </c>
      <c r="H46" s="4" t="str">
        <f t="shared" si="3"/>
        <v>，2606513</v>
      </c>
      <c r="I46" s="4" t="str">
        <f>VLOOKUP(A46,HOP!A:U,21,0)</f>
        <v>直连</v>
      </c>
    </row>
    <row r="47" s="4" customFormat="1" spans="1:9">
      <c r="A47" s="5">
        <v>18236756597</v>
      </c>
      <c r="B47" s="6">
        <v>44741</v>
      </c>
      <c r="C47" s="6">
        <v>44742</v>
      </c>
      <c r="D47" s="4">
        <v>75</v>
      </c>
      <c r="E47" s="4" t="str">
        <f>VLOOKUP(A47,HOP!A:L,12,0)</f>
        <v>75.00</v>
      </c>
      <c r="F47" s="4" t="str">
        <f>VLOOKUP(A47,HOP!A:C,3,0)</f>
        <v>2606521</v>
      </c>
      <c r="G47" s="4">
        <f t="shared" si="2"/>
        <v>0</v>
      </c>
      <c r="H47" s="4" t="str">
        <f t="shared" si="3"/>
        <v>，2606521</v>
      </c>
      <c r="I47" s="4" t="str">
        <f>VLOOKUP(A47,HOP!A:U,21,0)</f>
        <v>直连</v>
      </c>
    </row>
    <row r="48" s="4" customFormat="1" spans="1:9">
      <c r="A48" s="5">
        <v>18236837733</v>
      </c>
      <c r="B48" s="6">
        <v>44741</v>
      </c>
      <c r="C48" s="6">
        <v>44742</v>
      </c>
      <c r="D48" s="4">
        <v>90</v>
      </c>
      <c r="E48" s="4" t="str">
        <f>VLOOKUP(A48,HOP!A:L,12,0)</f>
        <v>90.00</v>
      </c>
      <c r="F48" s="4" t="str">
        <f>VLOOKUP(A48,HOP!A:C,3,0)</f>
        <v>2606531</v>
      </c>
      <c r="G48" s="4">
        <f t="shared" si="2"/>
        <v>0</v>
      </c>
      <c r="H48" s="4" t="str">
        <f t="shared" si="3"/>
        <v>，2606531</v>
      </c>
      <c r="I48" s="4" t="str">
        <f>VLOOKUP(A48,HOP!A:U,21,0)</f>
        <v>直连</v>
      </c>
    </row>
    <row r="49" s="4" customFormat="1" spans="1:9">
      <c r="A49" s="5">
        <v>18236894210</v>
      </c>
      <c r="B49" s="6">
        <v>44741</v>
      </c>
      <c r="C49" s="6">
        <v>44742</v>
      </c>
      <c r="D49" s="4">
        <v>78</v>
      </c>
      <c r="E49" s="4" t="str">
        <f>VLOOKUP(A49,HOP!A:L,12,0)</f>
        <v>78.00</v>
      </c>
      <c r="F49" s="4" t="str">
        <f>VLOOKUP(A49,HOP!A:C,3,0)</f>
        <v>2606544</v>
      </c>
      <c r="G49" s="4">
        <f t="shared" si="2"/>
        <v>0</v>
      </c>
      <c r="H49" s="4" t="str">
        <f t="shared" si="3"/>
        <v>，2606544</v>
      </c>
      <c r="I49" s="4" t="str">
        <f>VLOOKUP(A49,HOP!A:U,21,0)</f>
        <v>直连</v>
      </c>
    </row>
    <row r="50" s="4" customFormat="1" hidden="1" spans="1:9">
      <c r="A50" s="5">
        <v>18236968658</v>
      </c>
      <c r="B50" s="6">
        <v>44741</v>
      </c>
      <c r="C50" s="6">
        <v>44742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18236978330</v>
      </c>
      <c r="B51" s="6">
        <v>44741</v>
      </c>
      <c r="C51" s="6">
        <v>44742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9">
      <c r="A52" s="5">
        <v>18237067110</v>
      </c>
      <c r="B52" s="6">
        <v>44741</v>
      </c>
      <c r="C52" s="6">
        <v>44742</v>
      </c>
      <c r="D52" s="4">
        <v>84</v>
      </c>
      <c r="E52" s="4" t="str">
        <f>VLOOKUP(A52,HOP!A:L,12,0)</f>
        <v>84.00</v>
      </c>
      <c r="F52" s="4" t="str">
        <f>VLOOKUP(A52,HOP!A:C,3,0)</f>
        <v>2606579</v>
      </c>
      <c r="G52" s="4">
        <f t="shared" si="2"/>
        <v>0</v>
      </c>
      <c r="H52" s="4" t="str">
        <f t="shared" si="3"/>
        <v>，2606579</v>
      </c>
      <c r="I52" s="4" t="str">
        <f>VLOOKUP(A52,HOP!A:U,21,0)</f>
        <v>直连</v>
      </c>
    </row>
    <row r="53" s="4" customFormat="1" spans="1:9">
      <c r="A53" s="5">
        <v>18237123972</v>
      </c>
      <c r="B53" s="6">
        <v>44741</v>
      </c>
      <c r="C53" s="6">
        <v>44742</v>
      </c>
      <c r="D53" s="4">
        <v>136</v>
      </c>
      <c r="E53" s="4" t="str">
        <f>VLOOKUP(A53,HOP!A:L,12,0)</f>
        <v>136.00</v>
      </c>
      <c r="F53" s="4" t="str">
        <f>VLOOKUP(A53,HOP!A:C,3,0)</f>
        <v>2606586</v>
      </c>
      <c r="G53" s="4">
        <f t="shared" si="2"/>
        <v>0</v>
      </c>
      <c r="H53" s="4" t="str">
        <f t="shared" si="3"/>
        <v>，2606586</v>
      </c>
      <c r="I53" s="4" t="str">
        <f>VLOOKUP(A53,HOP!A:U,21,0)</f>
        <v>直连</v>
      </c>
    </row>
    <row r="54" s="4" customFormat="1" spans="1:9">
      <c r="A54" s="5">
        <v>18237165666</v>
      </c>
      <c r="B54" s="6">
        <v>44741</v>
      </c>
      <c r="C54" s="6">
        <v>44742</v>
      </c>
      <c r="D54" s="4">
        <v>71</v>
      </c>
      <c r="E54" s="4" t="str">
        <f>VLOOKUP(A54,HOP!A:L,12,0)</f>
        <v>71.00</v>
      </c>
      <c r="F54" s="4" t="str">
        <f>VLOOKUP(A54,HOP!A:C,3,0)</f>
        <v>2606598</v>
      </c>
      <c r="G54" s="4">
        <f t="shared" si="2"/>
        <v>0</v>
      </c>
      <c r="H54" s="4" t="str">
        <f t="shared" si="3"/>
        <v>，2606598</v>
      </c>
      <c r="I54" s="4" t="str">
        <f>VLOOKUP(A54,HOP!A:U,21,0)</f>
        <v>直连</v>
      </c>
    </row>
    <row r="55" s="4" customFormat="1" hidden="1" spans="1:9">
      <c r="A55" s="5">
        <v>18237183907</v>
      </c>
      <c r="B55" s="6">
        <v>44741</v>
      </c>
      <c r="C55" s="6">
        <v>44742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spans="1:9">
      <c r="A56" s="5">
        <v>18237212326</v>
      </c>
      <c r="B56" s="6">
        <v>44741</v>
      </c>
      <c r="C56" s="6">
        <v>44742</v>
      </c>
      <c r="D56" s="4">
        <v>146</v>
      </c>
      <c r="E56" s="4" t="str">
        <f>VLOOKUP(A56,HOP!A:L,12,0)</f>
        <v>146.00</v>
      </c>
      <c r="F56" s="4" t="str">
        <f>VLOOKUP(A56,HOP!A:C,3,0)</f>
        <v>2606610</v>
      </c>
      <c r="G56" s="4">
        <f t="shared" si="2"/>
        <v>0</v>
      </c>
      <c r="H56" s="4" t="str">
        <f t="shared" si="3"/>
        <v>，2606610</v>
      </c>
      <c r="I56" s="4" t="str">
        <f>VLOOKUP(A56,HOP!A:U,21,0)</f>
        <v>直连</v>
      </c>
    </row>
    <row r="57" s="4" customFormat="1" hidden="1" spans="1:9">
      <c r="A57" s="5">
        <v>18237319170</v>
      </c>
      <c r="B57" s="6">
        <v>44741</v>
      </c>
      <c r="C57" s="6">
        <v>44742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18237420137</v>
      </c>
      <c r="B58" s="6">
        <v>44741</v>
      </c>
      <c r="C58" s="6">
        <v>44742</v>
      </c>
      <c r="D58" s="4">
        <v>79</v>
      </c>
      <c r="E58" s="4" t="str">
        <f>VLOOKUP(A58,HOP!A:L,12,0)</f>
        <v>79.00</v>
      </c>
      <c r="F58" s="4" t="str">
        <f>VLOOKUP(A58,HOP!A:C,3,0)</f>
        <v>2606637</v>
      </c>
      <c r="G58" s="4">
        <f t="shared" si="2"/>
        <v>0</v>
      </c>
      <c r="H58" s="4" t="str">
        <f t="shared" si="3"/>
        <v>，2606637</v>
      </c>
      <c r="I58" s="4" t="str">
        <f>VLOOKUP(A58,HOP!A:U,21,0)</f>
        <v>直连</v>
      </c>
    </row>
    <row r="59" s="4" customFormat="1" spans="1:9">
      <c r="A59" s="5">
        <v>18237715167</v>
      </c>
      <c r="B59" s="6">
        <v>44741</v>
      </c>
      <c r="C59" s="6">
        <v>44742</v>
      </c>
      <c r="D59" s="4">
        <v>81</v>
      </c>
      <c r="E59" s="4" t="str">
        <f>VLOOKUP(A59,HOP!A:L,12,0)</f>
        <v>81.00</v>
      </c>
      <c r="F59" s="4" t="str">
        <f>VLOOKUP(A59,HOP!A:C,3,0)</f>
        <v>2606678</v>
      </c>
      <c r="G59" s="4">
        <f t="shared" si="2"/>
        <v>0</v>
      </c>
      <c r="H59" s="4" t="str">
        <f t="shared" si="3"/>
        <v>，2606678</v>
      </c>
      <c r="I59" s="4" t="str">
        <f>VLOOKUP(A59,HOP!A:U,21,0)</f>
        <v>直连</v>
      </c>
    </row>
    <row r="60" s="4" customFormat="1" spans="1:9">
      <c r="A60" s="5">
        <v>18237860375</v>
      </c>
      <c r="B60" s="6">
        <v>44741</v>
      </c>
      <c r="C60" s="6">
        <v>44742</v>
      </c>
      <c r="D60" s="4">
        <v>182</v>
      </c>
      <c r="E60" s="4" t="str">
        <f>VLOOKUP(A60,HOP!A:L,12,0)</f>
        <v>182.00</v>
      </c>
      <c r="F60" s="4" t="str">
        <f>VLOOKUP(A60,HOP!A:C,3,0)</f>
        <v>2606700</v>
      </c>
      <c r="G60" s="4">
        <f t="shared" si="2"/>
        <v>0</v>
      </c>
      <c r="H60" s="4" t="str">
        <f t="shared" si="3"/>
        <v>，2606700</v>
      </c>
      <c r="I60" s="4" t="str">
        <f>VLOOKUP(A60,HOP!A:U,21,0)</f>
        <v>直连</v>
      </c>
    </row>
    <row r="61" s="4" customFormat="1" spans="1:9">
      <c r="A61" s="5">
        <v>18237945614</v>
      </c>
      <c r="B61" s="6">
        <v>44741</v>
      </c>
      <c r="C61" s="6">
        <v>44742</v>
      </c>
      <c r="D61" s="4">
        <v>222</v>
      </c>
      <c r="E61" s="4" t="str">
        <f>VLOOKUP(A61,HOP!A:L,12,0)</f>
        <v>222.00</v>
      </c>
      <c r="F61" s="4" t="str">
        <f>VLOOKUP(A61,HOP!A:C,3,0)</f>
        <v>2606708</v>
      </c>
      <c r="G61" s="4">
        <f t="shared" si="2"/>
        <v>0</v>
      </c>
      <c r="H61" s="4" t="str">
        <f t="shared" si="3"/>
        <v>，2606708</v>
      </c>
      <c r="I61" s="4" t="str">
        <f>VLOOKUP(A61,HOP!A:U,21,0)</f>
        <v>直连</v>
      </c>
    </row>
    <row r="62" s="4" customFormat="1" hidden="1" spans="1:9">
      <c r="A62" s="5">
        <v>18237951343</v>
      </c>
      <c r="B62" s="6">
        <v>44741</v>
      </c>
      <c r="C62" s="6">
        <v>44742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spans="1:9">
      <c r="A63" s="5">
        <v>18237971716</v>
      </c>
      <c r="B63" s="6">
        <v>44741</v>
      </c>
      <c r="C63" s="6">
        <v>44742</v>
      </c>
      <c r="D63" s="4">
        <v>89</v>
      </c>
      <c r="E63" s="4" t="str">
        <f>VLOOKUP(A63,HOP!A:L,12,0)</f>
        <v>89.00</v>
      </c>
      <c r="F63" s="4" t="str">
        <f>VLOOKUP(A63,HOP!A:C,3,0)</f>
        <v>2606711</v>
      </c>
      <c r="G63" s="4">
        <f t="shared" si="2"/>
        <v>0</v>
      </c>
      <c r="H63" s="4" t="str">
        <f t="shared" si="3"/>
        <v>，2606711</v>
      </c>
      <c r="I63" s="4" t="str">
        <f>VLOOKUP(A63,HOP!A:U,21,0)</f>
        <v>直连</v>
      </c>
    </row>
    <row r="64" s="4" customFormat="1" spans="1:9">
      <c r="A64" s="5">
        <v>18238087604</v>
      </c>
      <c r="B64" s="6">
        <v>44741</v>
      </c>
      <c r="C64" s="6">
        <v>44742</v>
      </c>
      <c r="D64" s="4">
        <v>167</v>
      </c>
      <c r="E64" s="4" t="str">
        <f>VLOOKUP(A64,HOP!A:L,12,0)</f>
        <v>167.00</v>
      </c>
      <c r="F64" s="4" t="str">
        <f>VLOOKUP(A64,HOP!A:C,3,0)</f>
        <v>2606736</v>
      </c>
      <c r="G64" s="4">
        <f t="shared" si="2"/>
        <v>0</v>
      </c>
      <c r="H64" s="4" t="str">
        <f t="shared" si="3"/>
        <v>，2606736</v>
      </c>
      <c r="I64" s="4" t="str">
        <f>VLOOKUP(A64,HOP!A:U,21,0)</f>
        <v>直连</v>
      </c>
    </row>
    <row r="65" s="4" customFormat="1" spans="1:9">
      <c r="A65" s="5">
        <v>18238130875</v>
      </c>
      <c r="B65" s="6">
        <v>44741</v>
      </c>
      <c r="C65" s="6">
        <v>44742</v>
      </c>
      <c r="D65" s="4">
        <v>89</v>
      </c>
      <c r="E65" s="4" t="str">
        <f>VLOOKUP(A65,HOP!A:L,12,0)</f>
        <v>89.00</v>
      </c>
      <c r="F65" s="4" t="str">
        <f>VLOOKUP(A65,HOP!A:C,3,0)</f>
        <v>2606747</v>
      </c>
      <c r="G65" s="4">
        <f t="shared" si="2"/>
        <v>0</v>
      </c>
      <c r="H65" s="4" t="str">
        <f t="shared" si="3"/>
        <v>，2606747</v>
      </c>
      <c r="I65" s="4" t="str">
        <f>VLOOKUP(A65,HOP!A:U,21,0)</f>
        <v>直连</v>
      </c>
    </row>
    <row r="66" s="4" customFormat="1" spans="1:9">
      <c r="A66" s="5">
        <v>18240130172</v>
      </c>
      <c r="B66" s="6">
        <v>44741</v>
      </c>
      <c r="C66" s="6">
        <v>44742</v>
      </c>
      <c r="D66" s="4">
        <v>78</v>
      </c>
      <c r="E66" s="4" t="str">
        <f>VLOOKUP(A66,HOP!A:L,12,0)</f>
        <v>78.00</v>
      </c>
      <c r="F66" s="4" t="str">
        <f>VLOOKUP(A66,HOP!A:C,3,0)</f>
        <v>2606768</v>
      </c>
      <c r="G66" s="4">
        <f t="shared" si="2"/>
        <v>0</v>
      </c>
      <c r="H66" s="4" t="str">
        <f t="shared" si="3"/>
        <v>，2606768</v>
      </c>
      <c r="I66" s="4" t="str">
        <f>VLOOKUP(A66,HOP!A:U,21,0)</f>
        <v>直连</v>
      </c>
    </row>
    <row r="67" s="4" customFormat="1" spans="1:9">
      <c r="A67" s="5">
        <v>18240163454</v>
      </c>
      <c r="B67" s="6">
        <v>44741</v>
      </c>
      <c r="C67" s="6">
        <v>44742</v>
      </c>
      <c r="D67" s="4">
        <v>74</v>
      </c>
      <c r="E67" s="4" t="str">
        <f>VLOOKUP(A67,HOP!A:L,12,0)</f>
        <v>74.00</v>
      </c>
      <c r="F67" s="4" t="str">
        <f>VLOOKUP(A67,HOP!A:C,3,0)</f>
        <v>2606770</v>
      </c>
      <c r="G67" s="4">
        <f t="shared" ref="G67:G86" si="4">D67-E67</f>
        <v>0</v>
      </c>
      <c r="H67" s="4" t="str">
        <f t="shared" ref="H67:H86" si="5">$H$1&amp;F67</f>
        <v>，2606770</v>
      </c>
      <c r="I67" s="4" t="str">
        <f>VLOOKUP(A67,HOP!A:U,21,0)</f>
        <v>直连</v>
      </c>
    </row>
    <row r="68" s="4" customFormat="1" spans="1:9">
      <c r="A68" s="5">
        <v>18240175484</v>
      </c>
      <c r="B68" s="6">
        <v>44741</v>
      </c>
      <c r="C68" s="6">
        <v>44742</v>
      </c>
      <c r="D68" s="4">
        <v>79</v>
      </c>
      <c r="E68" s="4" t="str">
        <f>VLOOKUP(A68,HOP!A:L,12,0)</f>
        <v>79.00</v>
      </c>
      <c r="F68" s="4" t="str">
        <f>VLOOKUP(A68,HOP!A:C,3,0)</f>
        <v>2606772</v>
      </c>
      <c r="G68" s="4">
        <f t="shared" si="4"/>
        <v>0</v>
      </c>
      <c r="H68" s="4" t="str">
        <f t="shared" si="5"/>
        <v>，2606772</v>
      </c>
      <c r="I68" s="4" t="str">
        <f>VLOOKUP(A68,HOP!A:U,21,0)</f>
        <v>直连</v>
      </c>
    </row>
    <row r="69" s="4" customFormat="1" spans="1:9">
      <c r="A69" s="5">
        <v>18240245880</v>
      </c>
      <c r="B69" s="6">
        <v>44741</v>
      </c>
      <c r="C69" s="6">
        <v>44742</v>
      </c>
      <c r="D69" s="4">
        <v>113</v>
      </c>
      <c r="E69" s="4" t="str">
        <f>VLOOKUP(A69,HOP!A:L,12,0)</f>
        <v>113.00</v>
      </c>
      <c r="F69" s="4" t="str">
        <f>VLOOKUP(A69,HOP!A:C,3,0)</f>
        <v>2606774</v>
      </c>
      <c r="G69" s="4">
        <f t="shared" si="4"/>
        <v>0</v>
      </c>
      <c r="H69" s="4" t="str">
        <f t="shared" si="5"/>
        <v>，2606774</v>
      </c>
      <c r="I69" s="4" t="str">
        <f>VLOOKUP(A69,HOP!A:U,21,0)</f>
        <v>直连</v>
      </c>
    </row>
    <row r="70" s="4" customFormat="1" spans="1:9">
      <c r="A70" s="5">
        <v>18240317186</v>
      </c>
      <c r="B70" s="6">
        <v>44741</v>
      </c>
      <c r="C70" s="6">
        <v>44742</v>
      </c>
      <c r="D70" s="4">
        <v>83</v>
      </c>
      <c r="E70" s="4" t="str">
        <f>VLOOKUP(A70,HOP!A:L,12,0)</f>
        <v>83.00</v>
      </c>
      <c r="F70" s="4" t="str">
        <f>VLOOKUP(A70,HOP!A:C,3,0)</f>
        <v>2606784</v>
      </c>
      <c r="G70" s="4">
        <f t="shared" si="4"/>
        <v>0</v>
      </c>
      <c r="H70" s="4" t="str">
        <f t="shared" si="5"/>
        <v>，2606784</v>
      </c>
      <c r="I70" s="4" t="str">
        <f>VLOOKUP(A70,HOP!A:U,21,0)</f>
        <v>直连</v>
      </c>
    </row>
    <row r="71" s="4" customFormat="1" spans="1:9">
      <c r="A71" s="5">
        <v>18240324725</v>
      </c>
      <c r="B71" s="6">
        <v>44741</v>
      </c>
      <c r="C71" s="6">
        <v>44742</v>
      </c>
      <c r="D71" s="4">
        <v>64</v>
      </c>
      <c r="E71" s="4" t="str">
        <f>VLOOKUP(A71,HOP!A:L,12,0)</f>
        <v>64.00</v>
      </c>
      <c r="F71" s="4" t="str">
        <f>VLOOKUP(A71,HOP!A:C,3,0)</f>
        <v>2606785</v>
      </c>
      <c r="G71" s="4">
        <f t="shared" si="4"/>
        <v>0</v>
      </c>
      <c r="H71" s="4" t="str">
        <f t="shared" si="5"/>
        <v>，2606785</v>
      </c>
      <c r="I71" s="4" t="str">
        <f>VLOOKUP(A71,HOP!A:U,21,0)</f>
        <v>直连</v>
      </c>
    </row>
    <row r="72" s="4" customFormat="1" spans="1:9">
      <c r="A72" s="5">
        <v>18240316974</v>
      </c>
      <c r="B72" s="6">
        <v>44741</v>
      </c>
      <c r="C72" s="6">
        <v>44742</v>
      </c>
      <c r="D72" s="4">
        <v>71</v>
      </c>
      <c r="E72" s="4" t="str">
        <f>VLOOKUP(A72,HOP!A:L,12,0)</f>
        <v>71.00</v>
      </c>
      <c r="F72" s="4" t="str">
        <f>VLOOKUP(A72,HOP!A:C,3,0)</f>
        <v>2606787</v>
      </c>
      <c r="G72" s="4">
        <f t="shared" si="4"/>
        <v>0</v>
      </c>
      <c r="H72" s="4" t="str">
        <f t="shared" si="5"/>
        <v>，2606787</v>
      </c>
      <c r="I72" s="4" t="str">
        <f>VLOOKUP(A72,HOP!A:U,21,0)</f>
        <v>直连</v>
      </c>
    </row>
    <row r="73" s="4" customFormat="1" hidden="1" spans="1:9">
      <c r="A73" s="5">
        <v>18240355135</v>
      </c>
      <c r="B73" s="6">
        <v>44741</v>
      </c>
      <c r="C73" s="6">
        <v>44742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spans="1:9">
      <c r="A74" s="5">
        <v>18240494728</v>
      </c>
      <c r="B74" s="6">
        <v>44741</v>
      </c>
      <c r="C74" s="6">
        <v>44742</v>
      </c>
      <c r="D74" s="4">
        <v>95</v>
      </c>
      <c r="E74" s="4" t="str">
        <f>VLOOKUP(A74,HOP!A:L,12,0)</f>
        <v>95.00</v>
      </c>
      <c r="F74" s="4" t="str">
        <f>VLOOKUP(A74,HOP!A:C,3,0)</f>
        <v>2606800</v>
      </c>
      <c r="G74" s="4">
        <f t="shared" si="4"/>
        <v>0</v>
      </c>
      <c r="H74" s="4" t="str">
        <f t="shared" si="5"/>
        <v>，2606800</v>
      </c>
      <c r="I74" s="4" t="str">
        <f>VLOOKUP(A74,HOP!A:U,21,0)</f>
        <v>直连</v>
      </c>
    </row>
    <row r="75" s="4" customFormat="1" spans="1:9">
      <c r="A75" s="5">
        <v>18240517697</v>
      </c>
      <c r="B75" s="6">
        <v>44741</v>
      </c>
      <c r="C75" s="6">
        <v>44742</v>
      </c>
      <c r="D75" s="4">
        <v>76</v>
      </c>
      <c r="E75" s="4" t="str">
        <f>VLOOKUP(A75,HOP!A:L,12,0)</f>
        <v>76.00</v>
      </c>
      <c r="F75" s="4" t="str">
        <f>VLOOKUP(A75,HOP!A:C,3,0)</f>
        <v>2606801</v>
      </c>
      <c r="G75" s="4">
        <f t="shared" si="4"/>
        <v>0</v>
      </c>
      <c r="H75" s="4" t="str">
        <f t="shared" si="5"/>
        <v>，2606801</v>
      </c>
      <c r="I75" s="4" t="str">
        <f>VLOOKUP(A75,HOP!A:U,21,0)</f>
        <v>直连</v>
      </c>
    </row>
    <row r="76" s="4" customFormat="1" spans="1:9">
      <c r="A76" s="5">
        <v>18240626446</v>
      </c>
      <c r="B76" s="6">
        <v>44741</v>
      </c>
      <c r="C76" s="6">
        <v>44742</v>
      </c>
      <c r="D76" s="4">
        <v>97</v>
      </c>
      <c r="E76" s="4" t="str">
        <f>VLOOKUP(A76,HOP!A:L,12,0)</f>
        <v>97.00</v>
      </c>
      <c r="F76" s="4" t="str">
        <f>VLOOKUP(A76,HOP!A:C,3,0)</f>
        <v>2606808</v>
      </c>
      <c r="G76" s="4">
        <f t="shared" si="4"/>
        <v>0</v>
      </c>
      <c r="H76" s="4" t="str">
        <f t="shared" si="5"/>
        <v>，2606808</v>
      </c>
      <c r="I76" s="4" t="str">
        <f>VLOOKUP(A76,HOP!A:U,21,0)</f>
        <v>直连</v>
      </c>
    </row>
    <row r="77" s="4" customFormat="1" spans="1:9">
      <c r="A77" s="5">
        <v>18240684112</v>
      </c>
      <c r="B77" s="6">
        <v>44741</v>
      </c>
      <c r="C77" s="6">
        <v>44742</v>
      </c>
      <c r="D77" s="4">
        <v>79</v>
      </c>
      <c r="E77" s="4" t="str">
        <f>VLOOKUP(A77,HOP!A:L,12,0)</f>
        <v>79.00</v>
      </c>
      <c r="F77" s="4" t="str">
        <f>VLOOKUP(A77,HOP!A:C,3,0)</f>
        <v>2606816</v>
      </c>
      <c r="G77" s="4">
        <f t="shared" si="4"/>
        <v>0</v>
      </c>
      <c r="H77" s="4" t="str">
        <f t="shared" si="5"/>
        <v>，2606816</v>
      </c>
      <c r="I77" s="4" t="str">
        <f>VLOOKUP(A77,HOP!A:U,21,0)</f>
        <v>直连</v>
      </c>
    </row>
    <row r="78" s="4" customFormat="1" spans="1:9">
      <c r="A78" s="5">
        <v>18240696190</v>
      </c>
      <c r="B78" s="6">
        <v>44741</v>
      </c>
      <c r="C78" s="6">
        <v>44742</v>
      </c>
      <c r="D78" s="4">
        <v>76</v>
      </c>
      <c r="E78" s="4" t="str">
        <f>VLOOKUP(A78,HOP!A:L,12,0)</f>
        <v>76.00</v>
      </c>
      <c r="F78" s="4" t="str">
        <f>VLOOKUP(A78,HOP!A:C,3,0)</f>
        <v>2606817</v>
      </c>
      <c r="G78" s="4">
        <f t="shared" si="4"/>
        <v>0</v>
      </c>
      <c r="H78" s="4" t="str">
        <f t="shared" si="5"/>
        <v>，2606817</v>
      </c>
      <c r="I78" s="4" t="str">
        <f>VLOOKUP(A78,HOP!A:U,21,0)</f>
        <v>直连</v>
      </c>
    </row>
    <row r="79" s="4" customFormat="1" spans="1:9">
      <c r="A79" s="5">
        <v>18240808237</v>
      </c>
      <c r="B79" s="6">
        <v>44741</v>
      </c>
      <c r="C79" s="6">
        <v>44742</v>
      </c>
      <c r="D79" s="4">
        <v>120</v>
      </c>
      <c r="E79" s="4" t="str">
        <f>VLOOKUP(A79,HOP!A:L,12,0)</f>
        <v>120.00</v>
      </c>
      <c r="F79" s="4" t="str">
        <f>VLOOKUP(A79,HOP!A:C,3,0)</f>
        <v>2606835</v>
      </c>
      <c r="G79" s="4">
        <f t="shared" si="4"/>
        <v>0</v>
      </c>
      <c r="H79" s="4" t="str">
        <f t="shared" si="5"/>
        <v>，2606835</v>
      </c>
      <c r="I79" s="4" t="str">
        <f>VLOOKUP(A79,HOP!A:U,21,0)</f>
        <v>直连</v>
      </c>
    </row>
    <row r="80" s="4" customFormat="1" spans="1:9">
      <c r="A80" s="5">
        <v>18240926292</v>
      </c>
      <c r="B80" s="6">
        <v>44741</v>
      </c>
      <c r="C80" s="6">
        <v>44742</v>
      </c>
      <c r="D80" s="4">
        <v>103</v>
      </c>
      <c r="E80" s="4" t="str">
        <f>VLOOKUP(A80,HOP!A:L,12,0)</f>
        <v>103.00</v>
      </c>
      <c r="F80" s="4" t="str">
        <f>VLOOKUP(A80,HOP!A:C,3,0)</f>
        <v>2606860</v>
      </c>
      <c r="G80" s="4">
        <f t="shared" si="4"/>
        <v>0</v>
      </c>
      <c r="H80" s="4" t="str">
        <f t="shared" si="5"/>
        <v>，2606860</v>
      </c>
      <c r="I80" s="4" t="str">
        <f>VLOOKUP(A80,HOP!A:U,21,0)</f>
        <v>直连</v>
      </c>
    </row>
    <row r="81" s="4" customFormat="1" spans="1:9">
      <c r="A81" s="5">
        <v>18241040594</v>
      </c>
      <c r="B81" s="6">
        <v>44741</v>
      </c>
      <c r="C81" s="6">
        <v>44742</v>
      </c>
      <c r="D81" s="4">
        <v>83</v>
      </c>
      <c r="E81" s="4" t="str">
        <f>VLOOKUP(A81,HOP!A:L,12,0)</f>
        <v>83.00</v>
      </c>
      <c r="F81" s="4" t="str">
        <f>VLOOKUP(A81,HOP!A:C,3,0)</f>
        <v>2606878</v>
      </c>
      <c r="G81" s="4">
        <f t="shared" si="4"/>
        <v>0</v>
      </c>
      <c r="H81" s="4" t="str">
        <f t="shared" si="5"/>
        <v>，2606878</v>
      </c>
      <c r="I81" s="4" t="str">
        <f>VLOOKUP(A81,HOP!A:U,21,0)</f>
        <v>直连</v>
      </c>
    </row>
    <row r="82" s="4" customFormat="1" spans="1:9">
      <c r="A82" s="5">
        <v>18241059844</v>
      </c>
      <c r="B82" s="6">
        <v>44741</v>
      </c>
      <c r="C82" s="6">
        <v>44742</v>
      </c>
      <c r="D82" s="4">
        <v>151</v>
      </c>
      <c r="E82" s="4" t="str">
        <f>VLOOKUP(A82,HOP!A:L,12,0)</f>
        <v>151.00</v>
      </c>
      <c r="F82" s="4" t="str">
        <f>VLOOKUP(A82,HOP!A:C,3,0)</f>
        <v>2606881</v>
      </c>
      <c r="G82" s="4">
        <f t="shared" si="4"/>
        <v>0</v>
      </c>
      <c r="H82" s="4" t="str">
        <f t="shared" si="5"/>
        <v>，2606881</v>
      </c>
      <c r="I82" s="4" t="str">
        <f>VLOOKUP(A82,HOP!A:U,21,0)</f>
        <v>直连</v>
      </c>
    </row>
    <row r="83" s="4" customFormat="1" spans="1:9">
      <c r="A83" s="5">
        <v>18241080805</v>
      </c>
      <c r="B83" s="6">
        <v>44741</v>
      </c>
      <c r="C83" s="6">
        <v>44742</v>
      </c>
      <c r="D83" s="4">
        <v>113</v>
      </c>
      <c r="E83" s="4" t="str">
        <f>VLOOKUP(A83,HOP!A:L,12,0)</f>
        <v>113.00</v>
      </c>
      <c r="F83" s="4" t="str">
        <f>VLOOKUP(A83,HOP!A:C,3,0)</f>
        <v>2606885</v>
      </c>
      <c r="G83" s="4">
        <f t="shared" si="4"/>
        <v>0</v>
      </c>
      <c r="H83" s="4" t="str">
        <f t="shared" si="5"/>
        <v>，2606885</v>
      </c>
      <c r="I83" s="4" t="str">
        <f>VLOOKUP(A83,HOP!A:U,21,0)</f>
        <v>直连</v>
      </c>
    </row>
    <row r="84" s="4" customFormat="1" spans="1:9">
      <c r="A84" s="5">
        <v>18241104779</v>
      </c>
      <c r="B84" s="6">
        <v>44741</v>
      </c>
      <c r="C84" s="6">
        <v>44742</v>
      </c>
      <c r="D84" s="4">
        <v>193</v>
      </c>
      <c r="E84" s="4" t="str">
        <f>VLOOKUP(A84,HOP!A:L,12,0)</f>
        <v>193.00</v>
      </c>
      <c r="F84" s="4" t="str">
        <f>VLOOKUP(A84,HOP!A:C,3,0)</f>
        <v>2606891</v>
      </c>
      <c r="G84" s="4">
        <f t="shared" si="4"/>
        <v>0</v>
      </c>
      <c r="H84" s="4" t="str">
        <f t="shared" si="5"/>
        <v>，2606891</v>
      </c>
      <c r="I84" s="4" t="str">
        <f>VLOOKUP(A84,HOP!A:U,21,0)</f>
        <v>直连</v>
      </c>
    </row>
    <row r="85" s="4" customFormat="1" spans="1:9">
      <c r="A85" s="5">
        <v>18241137859</v>
      </c>
      <c r="B85" s="6">
        <v>44741</v>
      </c>
      <c r="C85" s="6">
        <v>44742</v>
      </c>
      <c r="D85" s="4">
        <v>152</v>
      </c>
      <c r="E85" s="4" t="str">
        <f>VLOOKUP(A85,HOP!A:L,12,0)</f>
        <v>152.00</v>
      </c>
      <c r="F85" s="4" t="str">
        <f>VLOOKUP(A85,HOP!A:C,3,0)</f>
        <v>2606898</v>
      </c>
      <c r="G85" s="4">
        <f t="shared" si="4"/>
        <v>0</v>
      </c>
      <c r="H85" s="4" t="str">
        <f t="shared" si="5"/>
        <v>，2606898</v>
      </c>
      <c r="I85" s="4" t="str">
        <f>VLOOKUP(A85,HOP!A:U,21,0)</f>
        <v>直连</v>
      </c>
    </row>
    <row r="86" s="4" customFormat="1" spans="1:10">
      <c r="A86" s="5">
        <v>18198212956</v>
      </c>
      <c r="B86" s="6">
        <v>44736</v>
      </c>
      <c r="C86" s="6">
        <v>44738</v>
      </c>
      <c r="D86" s="4">
        <v>-285</v>
      </c>
      <c r="E86" s="4" t="e">
        <f>VLOOKUP(A86,HOP!A:L,12,0)</f>
        <v>#N/A</v>
      </c>
      <c r="F86" s="4">
        <v>2601917</v>
      </c>
      <c r="G86" s="4" t="e">
        <f t="shared" si="4"/>
        <v>#N/A</v>
      </c>
      <c r="H86" s="4" t="str">
        <f t="shared" si="5"/>
        <v>，2601917</v>
      </c>
      <c r="I86" s="4" t="e">
        <f>VLOOKUP(A86,HOP!A:U,21,0)</f>
        <v>#N/A</v>
      </c>
      <c r="J86" s="4" t="s">
        <v>346</v>
      </c>
    </row>
    <row r="88" spans="4:4">
      <c r="D88" s="4">
        <f>SUM(D2:D87)</f>
        <v>12461</v>
      </c>
    </row>
    <row r="89" spans="4:4">
      <c r="D89" s="4" t="s">
        <v>347</v>
      </c>
    </row>
    <row r="93" spans="1:3">
      <c r="A93" s="4" t="s">
        <v>348</v>
      </c>
      <c r="C93" s="4">
        <v>12746</v>
      </c>
    </row>
    <row r="94" spans="1:3">
      <c r="A94" s="4" t="s">
        <v>349</v>
      </c>
      <c r="C94" s="4">
        <v>-285</v>
      </c>
    </row>
    <row r="95" spans="1:3">
      <c r="A95" s="4" t="s">
        <v>350</v>
      </c>
      <c r="C95" s="4">
        <f>SUBTOTAL(9,C93:C94)</f>
        <v>12461</v>
      </c>
    </row>
  </sheetData>
  <autoFilter ref="A1:X86">
    <filterColumn colId="3">
      <filters>
        <filter val="90"/>
        <filter val="91"/>
        <filter val="151"/>
        <filter val="391"/>
        <filter val="411"/>
        <filter val="551"/>
        <filter val="152"/>
        <filter val="252"/>
        <filter val="652"/>
        <filter val="113"/>
        <filter val="193"/>
        <filter val="94"/>
        <filter val="95"/>
        <filter val="155"/>
        <filter val="215"/>
        <filter val="97"/>
        <filter val="118"/>
        <filter val="120"/>
        <filter val="121"/>
        <filter val="222"/>
        <filter val="422"/>
        <filter val="64"/>
        <filter val="124"/>
        <filter val="167"/>
        <filter val="368"/>
        <filter val="129"/>
        <filter val="71"/>
        <filter val="771"/>
        <filter val="372"/>
        <filter val="74"/>
        <filter val="134"/>
        <filter val="75"/>
        <filter val="135"/>
        <filter val="76"/>
        <filter val="136"/>
        <filter val="376"/>
        <filter val="78"/>
        <filter val="79"/>
        <filter val="139"/>
        <filter val="100"/>
        <filter val="400"/>
        <filter val="81"/>
        <filter val="82"/>
        <filter val="182"/>
        <filter val="83"/>
        <filter val="103"/>
        <filter val="84"/>
        <filter val="104"/>
        <filter val="384"/>
        <filter val="585"/>
        <filter val="-285"/>
        <filter val="146"/>
        <filter val="147"/>
        <filter val="88"/>
        <filter val="108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351</v>
      </c>
      <c r="B1" s="2" t="s">
        <v>352</v>
      </c>
      <c r="C1" s="2" t="s">
        <v>353</v>
      </c>
      <c r="D1" s="2" t="s">
        <v>354</v>
      </c>
      <c r="E1" s="2" t="s">
        <v>13</v>
      </c>
      <c r="F1" s="2" t="s">
        <v>5</v>
      </c>
      <c r="G1" s="2" t="s">
        <v>6</v>
      </c>
      <c r="H1" s="2" t="s">
        <v>355</v>
      </c>
      <c r="I1" s="2" t="s">
        <v>356</v>
      </c>
      <c r="J1" s="2" t="s">
        <v>357</v>
      </c>
      <c r="K1" s="2" t="s">
        <v>358</v>
      </c>
      <c r="L1" s="2" t="s">
        <v>359</v>
      </c>
      <c r="M1" s="2" t="s">
        <v>360</v>
      </c>
      <c r="N1" s="2" t="s">
        <v>361</v>
      </c>
      <c r="O1" s="2" t="s">
        <v>362</v>
      </c>
      <c r="P1" s="2" t="s">
        <v>363</v>
      </c>
      <c r="Q1" s="2" t="s">
        <v>364</v>
      </c>
      <c r="R1" s="2" t="s">
        <v>365</v>
      </c>
      <c r="S1" s="2" t="s">
        <v>366</v>
      </c>
      <c r="T1" s="2" t="s">
        <v>367</v>
      </c>
      <c r="U1" s="2" t="s">
        <v>368</v>
      </c>
    </row>
    <row r="2" s="1" customFormat="1" spans="1:21">
      <c r="A2" s="3">
        <v>18241137859</v>
      </c>
      <c r="B2" s="1" t="s">
        <v>369</v>
      </c>
      <c r="C2" s="1" t="s">
        <v>370</v>
      </c>
      <c r="D2" s="1" t="s">
        <v>371</v>
      </c>
      <c r="E2" s="1" t="s">
        <v>339</v>
      </c>
      <c r="F2" s="1" t="s">
        <v>369</v>
      </c>
      <c r="G2" s="1" t="s">
        <v>372</v>
      </c>
      <c r="H2" s="1" t="s">
        <v>373</v>
      </c>
      <c r="I2" s="1" t="s">
        <v>374</v>
      </c>
      <c r="J2" s="1" t="s">
        <v>375</v>
      </c>
      <c r="K2" s="1" t="s">
        <v>374</v>
      </c>
      <c r="L2" s="1" t="s">
        <v>374</v>
      </c>
      <c r="M2" s="1" t="s">
        <v>376</v>
      </c>
      <c r="N2" s="1" t="s">
        <v>376</v>
      </c>
      <c r="O2" s="1" t="s">
        <v>377</v>
      </c>
      <c r="P2" s="1" t="s">
        <v>378</v>
      </c>
      <c r="Q2" s="1" t="s">
        <v>379</v>
      </c>
      <c r="R2" s="1" t="s">
        <v>380</v>
      </c>
      <c r="S2" s="1" t="s">
        <v>381</v>
      </c>
      <c r="T2" s="1" t="s">
        <v>382</v>
      </c>
      <c r="U2" s="1" t="s">
        <v>383</v>
      </c>
    </row>
    <row r="3" s="1" customFormat="1" spans="1:21">
      <c r="A3" s="3">
        <v>18241104779</v>
      </c>
      <c r="B3" s="1" t="s">
        <v>369</v>
      </c>
      <c r="C3" s="1" t="s">
        <v>384</v>
      </c>
      <c r="D3" s="1" t="s">
        <v>385</v>
      </c>
      <c r="E3" s="1" t="s">
        <v>386</v>
      </c>
      <c r="F3" s="1" t="s">
        <v>369</v>
      </c>
      <c r="G3" s="1" t="s">
        <v>372</v>
      </c>
      <c r="H3" s="1" t="s">
        <v>373</v>
      </c>
      <c r="I3" s="1" t="s">
        <v>387</v>
      </c>
      <c r="J3" s="1" t="s">
        <v>375</v>
      </c>
      <c r="K3" s="1" t="s">
        <v>387</v>
      </c>
      <c r="L3" s="1" t="s">
        <v>387</v>
      </c>
      <c r="M3" s="1" t="s">
        <v>376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388</v>
      </c>
      <c r="S3" s="1" t="s">
        <v>381</v>
      </c>
      <c r="T3" s="1" t="s">
        <v>382</v>
      </c>
      <c r="U3" s="1" t="s">
        <v>383</v>
      </c>
    </row>
    <row r="4" s="1" customFormat="1" spans="1:21">
      <c r="A4" s="3">
        <v>18241080805</v>
      </c>
      <c r="B4" s="1" t="s">
        <v>369</v>
      </c>
      <c r="C4" s="1" t="s">
        <v>389</v>
      </c>
      <c r="D4" s="1" t="s">
        <v>390</v>
      </c>
      <c r="E4" s="1" t="s">
        <v>331</v>
      </c>
      <c r="F4" s="1" t="s">
        <v>369</v>
      </c>
      <c r="G4" s="1" t="s">
        <v>372</v>
      </c>
      <c r="H4" s="1" t="s">
        <v>373</v>
      </c>
      <c r="I4" s="1" t="s">
        <v>391</v>
      </c>
      <c r="J4" s="1" t="s">
        <v>375</v>
      </c>
      <c r="K4" s="1" t="s">
        <v>391</v>
      </c>
      <c r="L4" s="1" t="s">
        <v>391</v>
      </c>
      <c r="M4" s="1" t="s">
        <v>376</v>
      </c>
      <c r="N4" s="1" t="s">
        <v>376</v>
      </c>
      <c r="O4" s="1" t="s">
        <v>377</v>
      </c>
      <c r="P4" s="1" t="s">
        <v>378</v>
      </c>
      <c r="Q4" s="1" t="s">
        <v>379</v>
      </c>
      <c r="R4" s="1" t="s">
        <v>392</v>
      </c>
      <c r="S4" s="1" t="s">
        <v>381</v>
      </c>
      <c r="T4" s="1" t="s">
        <v>382</v>
      </c>
      <c r="U4" s="1" t="s">
        <v>383</v>
      </c>
    </row>
    <row r="5" s="1" customFormat="1" spans="1:21">
      <c r="A5" s="3">
        <v>18241059844</v>
      </c>
      <c r="B5" s="1" t="s">
        <v>369</v>
      </c>
      <c r="C5" s="1" t="s">
        <v>393</v>
      </c>
      <c r="D5" s="1" t="s">
        <v>394</v>
      </c>
      <c r="E5" s="1" t="s">
        <v>328</v>
      </c>
      <c r="F5" s="1" t="s">
        <v>369</v>
      </c>
      <c r="G5" s="1" t="s">
        <v>372</v>
      </c>
      <c r="H5" s="1" t="s">
        <v>373</v>
      </c>
      <c r="I5" s="1" t="s">
        <v>395</v>
      </c>
      <c r="J5" s="1" t="s">
        <v>375</v>
      </c>
      <c r="K5" s="1" t="s">
        <v>395</v>
      </c>
      <c r="L5" s="1" t="s">
        <v>395</v>
      </c>
      <c r="M5" s="1" t="s">
        <v>376</v>
      </c>
      <c r="N5" s="1" t="s">
        <v>376</v>
      </c>
      <c r="O5" s="1" t="s">
        <v>377</v>
      </c>
      <c r="P5" s="1" t="s">
        <v>378</v>
      </c>
      <c r="Q5" s="1" t="s">
        <v>379</v>
      </c>
      <c r="R5" s="1" t="s">
        <v>396</v>
      </c>
      <c r="S5" s="1" t="s">
        <v>381</v>
      </c>
      <c r="T5" s="1" t="s">
        <v>382</v>
      </c>
      <c r="U5" s="1" t="s">
        <v>383</v>
      </c>
    </row>
    <row r="6" s="1" customFormat="1" spans="1:21">
      <c r="A6" s="3">
        <v>18241040594</v>
      </c>
      <c r="B6" s="1" t="s">
        <v>369</v>
      </c>
      <c r="C6" s="1" t="s">
        <v>397</v>
      </c>
      <c r="D6" s="1" t="s">
        <v>398</v>
      </c>
      <c r="E6" s="1" t="s">
        <v>324</v>
      </c>
      <c r="F6" s="1" t="s">
        <v>369</v>
      </c>
      <c r="G6" s="1" t="s">
        <v>372</v>
      </c>
      <c r="H6" s="1" t="s">
        <v>373</v>
      </c>
      <c r="I6" s="1" t="s">
        <v>399</v>
      </c>
      <c r="J6" s="1" t="s">
        <v>375</v>
      </c>
      <c r="K6" s="1" t="s">
        <v>399</v>
      </c>
      <c r="L6" s="1" t="s">
        <v>399</v>
      </c>
      <c r="M6" s="1" t="s">
        <v>376</v>
      </c>
      <c r="N6" s="1" t="s">
        <v>376</v>
      </c>
      <c r="O6" s="1" t="s">
        <v>377</v>
      </c>
      <c r="P6" s="1" t="s">
        <v>378</v>
      </c>
      <c r="Q6" s="1" t="s">
        <v>379</v>
      </c>
      <c r="R6" s="1" t="s">
        <v>400</v>
      </c>
      <c r="S6" s="1" t="s">
        <v>381</v>
      </c>
      <c r="T6" s="1" t="s">
        <v>382</v>
      </c>
      <c r="U6" s="1" t="s">
        <v>383</v>
      </c>
    </row>
    <row r="7" s="1" customFormat="1" spans="1:21">
      <c r="A7" s="3">
        <v>18240926292</v>
      </c>
      <c r="B7" s="1" t="s">
        <v>369</v>
      </c>
      <c r="C7" s="1" t="s">
        <v>401</v>
      </c>
      <c r="D7" s="1" t="s">
        <v>402</v>
      </c>
      <c r="E7" s="1" t="s">
        <v>320</v>
      </c>
      <c r="F7" s="1" t="s">
        <v>369</v>
      </c>
      <c r="G7" s="1" t="s">
        <v>372</v>
      </c>
      <c r="H7" s="1" t="s">
        <v>373</v>
      </c>
      <c r="I7" s="1" t="s">
        <v>403</v>
      </c>
      <c r="J7" s="1" t="s">
        <v>375</v>
      </c>
      <c r="K7" s="1" t="s">
        <v>403</v>
      </c>
      <c r="L7" s="1" t="s">
        <v>403</v>
      </c>
      <c r="M7" s="1" t="s">
        <v>376</v>
      </c>
      <c r="N7" s="1" t="s">
        <v>376</v>
      </c>
      <c r="O7" s="1" t="s">
        <v>377</v>
      </c>
      <c r="P7" s="1" t="s">
        <v>378</v>
      </c>
      <c r="Q7" s="1" t="s">
        <v>379</v>
      </c>
      <c r="R7" s="1" t="s">
        <v>404</v>
      </c>
      <c r="S7" s="1" t="s">
        <v>381</v>
      </c>
      <c r="T7" s="1" t="s">
        <v>382</v>
      </c>
      <c r="U7" s="1" t="s">
        <v>383</v>
      </c>
    </row>
    <row r="8" s="1" customFormat="1" spans="1:21">
      <c r="A8" s="3">
        <v>18240808237</v>
      </c>
      <c r="B8" s="1" t="s">
        <v>369</v>
      </c>
      <c r="C8" s="1" t="s">
        <v>405</v>
      </c>
      <c r="D8" s="1" t="s">
        <v>406</v>
      </c>
      <c r="E8" s="1" t="s">
        <v>318</v>
      </c>
      <c r="F8" s="1" t="s">
        <v>369</v>
      </c>
      <c r="G8" s="1" t="s">
        <v>372</v>
      </c>
      <c r="H8" s="1" t="s">
        <v>373</v>
      </c>
      <c r="I8" s="1" t="s">
        <v>407</v>
      </c>
      <c r="J8" s="1" t="s">
        <v>375</v>
      </c>
      <c r="K8" s="1" t="s">
        <v>407</v>
      </c>
      <c r="L8" s="1" t="s">
        <v>407</v>
      </c>
      <c r="M8" s="1" t="s">
        <v>376</v>
      </c>
      <c r="N8" s="1" t="s">
        <v>376</v>
      </c>
      <c r="O8" s="1" t="s">
        <v>377</v>
      </c>
      <c r="P8" s="1" t="s">
        <v>378</v>
      </c>
      <c r="Q8" s="1" t="s">
        <v>379</v>
      </c>
      <c r="R8" s="1" t="s">
        <v>408</v>
      </c>
      <c r="S8" s="1" t="s">
        <v>381</v>
      </c>
      <c r="T8" s="1" t="s">
        <v>382</v>
      </c>
      <c r="U8" s="1" t="s">
        <v>383</v>
      </c>
    </row>
    <row r="9" s="1" customFormat="1" spans="1:21">
      <c r="A9" s="3">
        <v>18240696190</v>
      </c>
      <c r="B9" s="1" t="s">
        <v>369</v>
      </c>
      <c r="C9" s="1" t="s">
        <v>409</v>
      </c>
      <c r="D9" s="1" t="s">
        <v>410</v>
      </c>
      <c r="E9" s="1" t="s">
        <v>314</v>
      </c>
      <c r="F9" s="1" t="s">
        <v>369</v>
      </c>
      <c r="G9" s="1" t="s">
        <v>372</v>
      </c>
      <c r="H9" s="1" t="s">
        <v>373</v>
      </c>
      <c r="I9" s="1" t="s">
        <v>411</v>
      </c>
      <c r="J9" s="1" t="s">
        <v>375</v>
      </c>
      <c r="K9" s="1" t="s">
        <v>411</v>
      </c>
      <c r="L9" s="1" t="s">
        <v>411</v>
      </c>
      <c r="M9" s="1" t="s">
        <v>376</v>
      </c>
      <c r="N9" s="1" t="s">
        <v>376</v>
      </c>
      <c r="O9" s="1" t="s">
        <v>377</v>
      </c>
      <c r="P9" s="1" t="s">
        <v>378</v>
      </c>
      <c r="Q9" s="1" t="s">
        <v>379</v>
      </c>
      <c r="R9" s="1" t="s">
        <v>412</v>
      </c>
      <c r="S9" s="1" t="s">
        <v>381</v>
      </c>
      <c r="T9" s="1" t="s">
        <v>382</v>
      </c>
      <c r="U9" s="1" t="s">
        <v>383</v>
      </c>
    </row>
    <row r="10" s="1" customFormat="1" spans="1:21">
      <c r="A10" s="3">
        <v>18240684112</v>
      </c>
      <c r="B10" s="1" t="s">
        <v>369</v>
      </c>
      <c r="C10" s="1" t="s">
        <v>413</v>
      </c>
      <c r="D10" s="1" t="s">
        <v>414</v>
      </c>
      <c r="E10" s="1" t="s">
        <v>311</v>
      </c>
      <c r="F10" s="1" t="s">
        <v>369</v>
      </c>
      <c r="G10" s="1" t="s">
        <v>372</v>
      </c>
      <c r="H10" s="1" t="s">
        <v>373</v>
      </c>
      <c r="I10" s="1" t="s">
        <v>415</v>
      </c>
      <c r="J10" s="1" t="s">
        <v>375</v>
      </c>
      <c r="K10" s="1" t="s">
        <v>415</v>
      </c>
      <c r="L10" s="1" t="s">
        <v>415</v>
      </c>
      <c r="M10" s="1" t="s">
        <v>376</v>
      </c>
      <c r="N10" s="1" t="s">
        <v>376</v>
      </c>
      <c r="O10" s="1" t="s">
        <v>377</v>
      </c>
      <c r="P10" s="1" t="s">
        <v>378</v>
      </c>
      <c r="Q10" s="1" t="s">
        <v>379</v>
      </c>
      <c r="R10" s="1" t="s">
        <v>416</v>
      </c>
      <c r="S10" s="1" t="s">
        <v>381</v>
      </c>
      <c r="T10" s="1" t="s">
        <v>382</v>
      </c>
      <c r="U10" s="1" t="s">
        <v>383</v>
      </c>
    </row>
    <row r="11" s="1" customFormat="1" spans="1:21">
      <c r="A11" s="3">
        <v>18240626446</v>
      </c>
      <c r="B11" s="1" t="s">
        <v>369</v>
      </c>
      <c r="C11" s="1" t="s">
        <v>417</v>
      </c>
      <c r="D11" s="1" t="s">
        <v>418</v>
      </c>
      <c r="E11" s="1" t="s">
        <v>307</v>
      </c>
      <c r="F11" s="1" t="s">
        <v>369</v>
      </c>
      <c r="G11" s="1" t="s">
        <v>372</v>
      </c>
      <c r="H11" s="1" t="s">
        <v>373</v>
      </c>
      <c r="I11" s="1" t="s">
        <v>419</v>
      </c>
      <c r="J11" s="1" t="s">
        <v>375</v>
      </c>
      <c r="K11" s="1" t="s">
        <v>419</v>
      </c>
      <c r="L11" s="1" t="s">
        <v>419</v>
      </c>
      <c r="M11" s="1" t="s">
        <v>376</v>
      </c>
      <c r="N11" s="1" t="s">
        <v>376</v>
      </c>
      <c r="O11" s="1" t="s">
        <v>377</v>
      </c>
      <c r="P11" s="1" t="s">
        <v>378</v>
      </c>
      <c r="Q11" s="1" t="s">
        <v>379</v>
      </c>
      <c r="R11" s="1" t="s">
        <v>420</v>
      </c>
      <c r="S11" s="1" t="s">
        <v>381</v>
      </c>
      <c r="T11" s="1" t="s">
        <v>382</v>
      </c>
      <c r="U11" s="1" t="s">
        <v>383</v>
      </c>
    </row>
    <row r="12" s="1" customFormat="1" spans="1:21">
      <c r="A12" s="3">
        <v>18240517697</v>
      </c>
      <c r="B12" s="1" t="s">
        <v>369</v>
      </c>
      <c r="C12" s="1" t="s">
        <v>421</v>
      </c>
      <c r="D12" s="1" t="s">
        <v>410</v>
      </c>
      <c r="E12" s="1" t="s">
        <v>304</v>
      </c>
      <c r="F12" s="1" t="s">
        <v>369</v>
      </c>
      <c r="G12" s="1" t="s">
        <v>372</v>
      </c>
      <c r="H12" s="1" t="s">
        <v>373</v>
      </c>
      <c r="I12" s="1" t="s">
        <v>411</v>
      </c>
      <c r="J12" s="1" t="s">
        <v>375</v>
      </c>
      <c r="K12" s="1" t="s">
        <v>411</v>
      </c>
      <c r="L12" s="1" t="s">
        <v>411</v>
      </c>
      <c r="M12" s="1" t="s">
        <v>376</v>
      </c>
      <c r="N12" s="1" t="s">
        <v>376</v>
      </c>
      <c r="O12" s="1" t="s">
        <v>377</v>
      </c>
      <c r="P12" s="1" t="s">
        <v>378</v>
      </c>
      <c r="Q12" s="1" t="s">
        <v>379</v>
      </c>
      <c r="R12" s="1" t="s">
        <v>422</v>
      </c>
      <c r="S12" s="1" t="s">
        <v>381</v>
      </c>
      <c r="T12" s="1" t="s">
        <v>382</v>
      </c>
      <c r="U12" s="1" t="s">
        <v>383</v>
      </c>
    </row>
    <row r="13" s="1" customFormat="1" spans="1:21">
      <c r="A13" s="3">
        <v>18240494728</v>
      </c>
      <c r="B13" s="1" t="s">
        <v>369</v>
      </c>
      <c r="C13" s="1" t="s">
        <v>423</v>
      </c>
      <c r="D13" s="1" t="s">
        <v>424</v>
      </c>
      <c r="E13" s="1" t="s">
        <v>301</v>
      </c>
      <c r="F13" s="1" t="s">
        <v>369</v>
      </c>
      <c r="G13" s="1" t="s">
        <v>372</v>
      </c>
      <c r="H13" s="1" t="s">
        <v>373</v>
      </c>
      <c r="I13" s="1" t="s">
        <v>425</v>
      </c>
      <c r="J13" s="1" t="s">
        <v>375</v>
      </c>
      <c r="K13" s="1" t="s">
        <v>425</v>
      </c>
      <c r="L13" s="1" t="s">
        <v>425</v>
      </c>
      <c r="M13" s="1" t="s">
        <v>376</v>
      </c>
      <c r="N13" s="1" t="s">
        <v>376</v>
      </c>
      <c r="O13" s="1" t="s">
        <v>377</v>
      </c>
      <c r="P13" s="1" t="s">
        <v>378</v>
      </c>
      <c r="Q13" s="1" t="s">
        <v>379</v>
      </c>
      <c r="R13" s="1" t="s">
        <v>426</v>
      </c>
      <c r="S13" s="1" t="s">
        <v>381</v>
      </c>
      <c r="T13" s="1" t="s">
        <v>382</v>
      </c>
      <c r="U13" s="1" t="s">
        <v>383</v>
      </c>
    </row>
    <row r="14" s="1" customFormat="1" spans="1:21">
      <c r="A14" s="3">
        <v>18240316974</v>
      </c>
      <c r="B14" s="1" t="s">
        <v>369</v>
      </c>
      <c r="C14" s="1" t="s">
        <v>427</v>
      </c>
      <c r="D14" s="1" t="s">
        <v>428</v>
      </c>
      <c r="E14" s="1" t="s">
        <v>294</v>
      </c>
      <c r="F14" s="1" t="s">
        <v>369</v>
      </c>
      <c r="G14" s="1" t="s">
        <v>372</v>
      </c>
      <c r="H14" s="1" t="s">
        <v>373</v>
      </c>
      <c r="I14" s="1" t="s">
        <v>429</v>
      </c>
      <c r="J14" s="1" t="s">
        <v>375</v>
      </c>
      <c r="K14" s="1" t="s">
        <v>429</v>
      </c>
      <c r="L14" s="1" t="s">
        <v>429</v>
      </c>
      <c r="M14" s="1" t="s">
        <v>376</v>
      </c>
      <c r="N14" s="1" t="s">
        <v>376</v>
      </c>
      <c r="O14" s="1" t="s">
        <v>377</v>
      </c>
      <c r="P14" s="1" t="s">
        <v>378</v>
      </c>
      <c r="Q14" s="1" t="s">
        <v>379</v>
      </c>
      <c r="R14" s="1" t="s">
        <v>430</v>
      </c>
      <c r="S14" s="1" t="s">
        <v>381</v>
      </c>
      <c r="T14" s="1" t="s">
        <v>382</v>
      </c>
      <c r="U14" s="1" t="s">
        <v>383</v>
      </c>
    </row>
    <row r="15" s="1" customFormat="1" spans="1:21">
      <c r="A15" s="3">
        <v>18240324725</v>
      </c>
      <c r="B15" s="1" t="s">
        <v>369</v>
      </c>
      <c r="C15" s="1" t="s">
        <v>431</v>
      </c>
      <c r="D15" s="1" t="s">
        <v>432</v>
      </c>
      <c r="E15" s="1" t="s">
        <v>292</v>
      </c>
      <c r="F15" s="1" t="s">
        <v>369</v>
      </c>
      <c r="G15" s="1" t="s">
        <v>372</v>
      </c>
      <c r="H15" s="1" t="s">
        <v>373</v>
      </c>
      <c r="I15" s="1" t="s">
        <v>433</v>
      </c>
      <c r="J15" s="1" t="s">
        <v>375</v>
      </c>
      <c r="K15" s="1" t="s">
        <v>433</v>
      </c>
      <c r="L15" s="1" t="s">
        <v>433</v>
      </c>
      <c r="M15" s="1" t="s">
        <v>376</v>
      </c>
      <c r="N15" s="1" t="s">
        <v>376</v>
      </c>
      <c r="O15" s="1" t="s">
        <v>377</v>
      </c>
      <c r="P15" s="1" t="s">
        <v>378</v>
      </c>
      <c r="Q15" s="1" t="s">
        <v>379</v>
      </c>
      <c r="R15" s="1" t="s">
        <v>434</v>
      </c>
      <c r="S15" s="1" t="s">
        <v>381</v>
      </c>
      <c r="T15" s="1" t="s">
        <v>382</v>
      </c>
      <c r="U15" s="1" t="s">
        <v>383</v>
      </c>
    </row>
    <row r="16" s="1" customFormat="1" spans="1:21">
      <c r="A16" s="3">
        <v>18240317186</v>
      </c>
      <c r="B16" s="1" t="s">
        <v>369</v>
      </c>
      <c r="C16" s="1" t="s">
        <v>435</v>
      </c>
      <c r="D16" s="1" t="s">
        <v>436</v>
      </c>
      <c r="E16" s="1" t="s">
        <v>288</v>
      </c>
      <c r="F16" s="1" t="s">
        <v>369</v>
      </c>
      <c r="G16" s="1" t="s">
        <v>372</v>
      </c>
      <c r="H16" s="1" t="s">
        <v>373</v>
      </c>
      <c r="I16" s="1" t="s">
        <v>399</v>
      </c>
      <c r="J16" s="1" t="s">
        <v>375</v>
      </c>
      <c r="K16" s="1" t="s">
        <v>399</v>
      </c>
      <c r="L16" s="1" t="s">
        <v>399</v>
      </c>
      <c r="M16" s="1" t="s">
        <v>376</v>
      </c>
      <c r="N16" s="1" t="s">
        <v>376</v>
      </c>
      <c r="O16" s="1" t="s">
        <v>377</v>
      </c>
      <c r="P16" s="1" t="s">
        <v>378</v>
      </c>
      <c r="Q16" s="1" t="s">
        <v>379</v>
      </c>
      <c r="R16" s="1" t="s">
        <v>437</v>
      </c>
      <c r="S16" s="1" t="s">
        <v>381</v>
      </c>
      <c r="T16" s="1" t="s">
        <v>382</v>
      </c>
      <c r="U16" s="1" t="s">
        <v>383</v>
      </c>
    </row>
    <row r="17" s="1" customFormat="1" spans="1:21">
      <c r="A17" s="3">
        <v>18240245880</v>
      </c>
      <c r="B17" s="1" t="s">
        <v>369</v>
      </c>
      <c r="C17" s="1" t="s">
        <v>438</v>
      </c>
      <c r="D17" s="1" t="s">
        <v>439</v>
      </c>
      <c r="E17" s="1" t="s">
        <v>284</v>
      </c>
      <c r="F17" s="1" t="s">
        <v>369</v>
      </c>
      <c r="G17" s="1" t="s">
        <v>372</v>
      </c>
      <c r="H17" s="1" t="s">
        <v>373</v>
      </c>
      <c r="I17" s="1" t="s">
        <v>391</v>
      </c>
      <c r="J17" s="1" t="s">
        <v>375</v>
      </c>
      <c r="K17" s="1" t="s">
        <v>391</v>
      </c>
      <c r="L17" s="1" t="s">
        <v>391</v>
      </c>
      <c r="M17" s="1" t="s">
        <v>376</v>
      </c>
      <c r="N17" s="1" t="s">
        <v>376</v>
      </c>
      <c r="O17" s="1" t="s">
        <v>377</v>
      </c>
      <c r="P17" s="1" t="s">
        <v>378</v>
      </c>
      <c r="Q17" s="1" t="s">
        <v>379</v>
      </c>
      <c r="R17" s="1" t="s">
        <v>440</v>
      </c>
      <c r="S17" s="1" t="s">
        <v>381</v>
      </c>
      <c r="T17" s="1" t="s">
        <v>382</v>
      </c>
      <c r="U17" s="1" t="s">
        <v>383</v>
      </c>
    </row>
    <row r="18" s="1" customFormat="1" spans="1:21">
      <c r="A18" s="3">
        <v>18240175484</v>
      </c>
      <c r="B18" s="1" t="s">
        <v>369</v>
      </c>
      <c r="C18" s="1" t="s">
        <v>441</v>
      </c>
      <c r="D18" s="1" t="s">
        <v>442</v>
      </c>
      <c r="E18" s="1" t="s">
        <v>281</v>
      </c>
      <c r="F18" s="1" t="s">
        <v>369</v>
      </c>
      <c r="G18" s="1" t="s">
        <v>372</v>
      </c>
      <c r="H18" s="1" t="s">
        <v>373</v>
      </c>
      <c r="I18" s="1" t="s">
        <v>415</v>
      </c>
      <c r="J18" s="1" t="s">
        <v>375</v>
      </c>
      <c r="K18" s="1" t="s">
        <v>415</v>
      </c>
      <c r="L18" s="1" t="s">
        <v>415</v>
      </c>
      <c r="M18" s="1" t="s">
        <v>376</v>
      </c>
      <c r="N18" s="1" t="s">
        <v>376</v>
      </c>
      <c r="O18" s="1" t="s">
        <v>377</v>
      </c>
      <c r="P18" s="1" t="s">
        <v>378</v>
      </c>
      <c r="Q18" s="1" t="s">
        <v>379</v>
      </c>
      <c r="R18" s="1" t="s">
        <v>443</v>
      </c>
      <c r="S18" s="1" t="s">
        <v>381</v>
      </c>
      <c r="T18" s="1" t="s">
        <v>382</v>
      </c>
      <c r="U18" s="1" t="s">
        <v>383</v>
      </c>
    </row>
    <row r="19" s="1" customFormat="1" spans="1:21">
      <c r="A19" s="3">
        <v>18240163454</v>
      </c>
      <c r="B19" s="1" t="s">
        <v>369</v>
      </c>
      <c r="C19" s="1" t="s">
        <v>444</v>
      </c>
      <c r="D19" s="1" t="s">
        <v>445</v>
      </c>
      <c r="E19" s="1" t="s">
        <v>279</v>
      </c>
      <c r="F19" s="1" t="s">
        <v>369</v>
      </c>
      <c r="G19" s="1" t="s">
        <v>372</v>
      </c>
      <c r="H19" s="1" t="s">
        <v>373</v>
      </c>
      <c r="I19" s="1" t="s">
        <v>446</v>
      </c>
      <c r="J19" s="1" t="s">
        <v>375</v>
      </c>
      <c r="K19" s="1" t="s">
        <v>446</v>
      </c>
      <c r="L19" s="1" t="s">
        <v>446</v>
      </c>
      <c r="M19" s="1" t="s">
        <v>376</v>
      </c>
      <c r="N19" s="1" t="s">
        <v>376</v>
      </c>
      <c r="O19" s="1" t="s">
        <v>377</v>
      </c>
      <c r="P19" s="1" t="s">
        <v>378</v>
      </c>
      <c r="Q19" s="1" t="s">
        <v>379</v>
      </c>
      <c r="R19" s="1" t="s">
        <v>447</v>
      </c>
      <c r="S19" s="1" t="s">
        <v>381</v>
      </c>
      <c r="T19" s="1" t="s">
        <v>382</v>
      </c>
      <c r="U19" s="1" t="s">
        <v>383</v>
      </c>
    </row>
    <row r="20" s="1" customFormat="1" spans="1:21">
      <c r="A20" s="3">
        <v>18240130172</v>
      </c>
      <c r="B20" s="1" t="s">
        <v>369</v>
      </c>
      <c r="C20" s="1" t="s">
        <v>448</v>
      </c>
      <c r="D20" s="1" t="s">
        <v>449</v>
      </c>
      <c r="E20" s="1" t="s">
        <v>277</v>
      </c>
      <c r="F20" s="1" t="s">
        <v>369</v>
      </c>
      <c r="G20" s="1" t="s">
        <v>372</v>
      </c>
      <c r="H20" s="1" t="s">
        <v>373</v>
      </c>
      <c r="I20" s="1" t="s">
        <v>450</v>
      </c>
      <c r="J20" s="1" t="s">
        <v>375</v>
      </c>
      <c r="K20" s="1" t="s">
        <v>450</v>
      </c>
      <c r="L20" s="1" t="s">
        <v>450</v>
      </c>
      <c r="M20" s="1" t="s">
        <v>376</v>
      </c>
      <c r="N20" s="1" t="s">
        <v>376</v>
      </c>
      <c r="O20" s="1" t="s">
        <v>377</v>
      </c>
      <c r="P20" s="1" t="s">
        <v>378</v>
      </c>
      <c r="Q20" s="1" t="s">
        <v>379</v>
      </c>
      <c r="R20" s="1" t="s">
        <v>451</v>
      </c>
      <c r="S20" s="1" t="s">
        <v>381</v>
      </c>
      <c r="T20" s="1" t="s">
        <v>382</v>
      </c>
      <c r="U20" s="1" t="s">
        <v>383</v>
      </c>
    </row>
    <row r="21" s="1" customFormat="1" spans="1:21">
      <c r="A21" s="3">
        <v>18235645389</v>
      </c>
      <c r="B21" s="1" t="s">
        <v>369</v>
      </c>
      <c r="C21" s="1" t="s">
        <v>452</v>
      </c>
      <c r="D21" s="1" t="s">
        <v>453</v>
      </c>
      <c r="E21" s="1" t="s">
        <v>454</v>
      </c>
      <c r="F21" s="1" t="s">
        <v>369</v>
      </c>
      <c r="G21" s="1" t="s">
        <v>372</v>
      </c>
      <c r="H21" s="1" t="s">
        <v>373</v>
      </c>
      <c r="I21" s="1" t="s">
        <v>455</v>
      </c>
      <c r="J21" s="1" t="s">
        <v>375</v>
      </c>
      <c r="K21" s="1" t="s">
        <v>455</v>
      </c>
      <c r="L21" s="1" t="s">
        <v>455</v>
      </c>
      <c r="M21" s="1" t="s">
        <v>376</v>
      </c>
      <c r="N21" s="1" t="s">
        <v>376</v>
      </c>
      <c r="O21" s="1" t="s">
        <v>377</v>
      </c>
      <c r="P21" s="1" t="s">
        <v>378</v>
      </c>
      <c r="Q21" s="1" t="s">
        <v>379</v>
      </c>
      <c r="R21" s="1" t="s">
        <v>456</v>
      </c>
      <c r="S21" s="1" t="s">
        <v>381</v>
      </c>
      <c r="T21" s="1" t="s">
        <v>382</v>
      </c>
      <c r="U21" s="1" t="s">
        <v>383</v>
      </c>
    </row>
    <row r="22" s="1" customFormat="1" spans="1:21">
      <c r="A22" s="3">
        <v>18234525801</v>
      </c>
      <c r="B22" s="1" t="s">
        <v>369</v>
      </c>
      <c r="C22" s="1" t="s">
        <v>457</v>
      </c>
      <c r="D22" s="1" t="s">
        <v>458</v>
      </c>
      <c r="E22" s="1" t="s">
        <v>127</v>
      </c>
      <c r="F22" s="1" t="s">
        <v>369</v>
      </c>
      <c r="G22" s="1" t="s">
        <v>372</v>
      </c>
      <c r="H22" s="1" t="s">
        <v>373</v>
      </c>
      <c r="I22" s="1" t="s">
        <v>459</v>
      </c>
      <c r="J22" s="1" t="s">
        <v>375</v>
      </c>
      <c r="K22" s="1" t="s">
        <v>459</v>
      </c>
      <c r="L22" s="1" t="s">
        <v>459</v>
      </c>
      <c r="M22" s="1" t="s">
        <v>376</v>
      </c>
      <c r="N22" s="1" t="s">
        <v>376</v>
      </c>
      <c r="O22" s="1" t="s">
        <v>377</v>
      </c>
      <c r="P22" s="1" t="s">
        <v>378</v>
      </c>
      <c r="Q22" s="1" t="s">
        <v>379</v>
      </c>
      <c r="R22" s="1" t="s">
        <v>460</v>
      </c>
      <c r="S22" s="1" t="s">
        <v>381</v>
      </c>
      <c r="T22" s="1" t="s">
        <v>382</v>
      </c>
      <c r="U22" s="1" t="s">
        <v>383</v>
      </c>
    </row>
    <row r="23" s="1" customFormat="1" spans="1:21">
      <c r="A23" s="3">
        <v>18234947165</v>
      </c>
      <c r="B23" s="1" t="s">
        <v>369</v>
      </c>
      <c r="C23" s="1" t="s">
        <v>461</v>
      </c>
      <c r="D23" s="1" t="s">
        <v>462</v>
      </c>
      <c r="E23" s="1" t="s">
        <v>463</v>
      </c>
      <c r="F23" s="1" t="s">
        <v>369</v>
      </c>
      <c r="G23" s="1" t="s">
        <v>372</v>
      </c>
      <c r="H23" s="1" t="s">
        <v>373</v>
      </c>
      <c r="I23" s="1" t="s">
        <v>464</v>
      </c>
      <c r="J23" s="1" t="s">
        <v>375</v>
      </c>
      <c r="K23" s="1" t="s">
        <v>464</v>
      </c>
      <c r="L23" s="1" t="s">
        <v>464</v>
      </c>
      <c r="M23" s="1" t="s">
        <v>376</v>
      </c>
      <c r="N23" s="1" t="s">
        <v>376</v>
      </c>
      <c r="O23" s="1" t="s">
        <v>377</v>
      </c>
      <c r="P23" s="1" t="s">
        <v>378</v>
      </c>
      <c r="Q23" s="1" t="s">
        <v>379</v>
      </c>
      <c r="R23" s="1" t="s">
        <v>465</v>
      </c>
      <c r="S23" s="1" t="s">
        <v>381</v>
      </c>
      <c r="T23" s="1" t="s">
        <v>382</v>
      </c>
      <c r="U23" s="1" t="s">
        <v>383</v>
      </c>
    </row>
    <row r="24" s="1" customFormat="1" spans="1:21">
      <c r="A24" s="3">
        <v>18237971716</v>
      </c>
      <c r="B24" s="1" t="s">
        <v>369</v>
      </c>
      <c r="C24" s="1" t="s">
        <v>466</v>
      </c>
      <c r="D24" s="1" t="s">
        <v>467</v>
      </c>
      <c r="E24" s="1" t="s">
        <v>267</v>
      </c>
      <c r="F24" s="1" t="s">
        <v>369</v>
      </c>
      <c r="G24" s="1" t="s">
        <v>372</v>
      </c>
      <c r="H24" s="1" t="s">
        <v>373</v>
      </c>
      <c r="I24" s="1" t="s">
        <v>468</v>
      </c>
      <c r="J24" s="1" t="s">
        <v>375</v>
      </c>
      <c r="K24" s="1" t="s">
        <v>468</v>
      </c>
      <c r="L24" s="1" t="s">
        <v>468</v>
      </c>
      <c r="M24" s="1" t="s">
        <v>376</v>
      </c>
      <c r="N24" s="1" t="s">
        <v>376</v>
      </c>
      <c r="O24" s="1" t="s">
        <v>377</v>
      </c>
      <c r="P24" s="1" t="s">
        <v>378</v>
      </c>
      <c r="Q24" s="1" t="s">
        <v>379</v>
      </c>
      <c r="R24" s="1" t="s">
        <v>469</v>
      </c>
      <c r="S24" s="1" t="s">
        <v>381</v>
      </c>
      <c r="T24" s="1" t="s">
        <v>382</v>
      </c>
      <c r="U24" s="1" t="s">
        <v>383</v>
      </c>
    </row>
    <row r="25" s="1" customFormat="1" spans="1:21">
      <c r="A25" s="3">
        <v>18237860375</v>
      </c>
      <c r="B25" s="1" t="s">
        <v>369</v>
      </c>
      <c r="C25" s="1" t="s">
        <v>470</v>
      </c>
      <c r="D25" s="1" t="s">
        <v>471</v>
      </c>
      <c r="E25" s="1" t="s">
        <v>256</v>
      </c>
      <c r="F25" s="1" t="s">
        <v>369</v>
      </c>
      <c r="G25" s="1" t="s">
        <v>372</v>
      </c>
      <c r="H25" s="1" t="s">
        <v>373</v>
      </c>
      <c r="I25" s="1" t="s">
        <v>472</v>
      </c>
      <c r="J25" s="1" t="s">
        <v>375</v>
      </c>
      <c r="K25" s="1" t="s">
        <v>472</v>
      </c>
      <c r="L25" s="1" t="s">
        <v>472</v>
      </c>
      <c r="M25" s="1" t="s">
        <v>376</v>
      </c>
      <c r="N25" s="1" t="s">
        <v>376</v>
      </c>
      <c r="O25" s="1" t="s">
        <v>377</v>
      </c>
      <c r="P25" s="1" t="s">
        <v>378</v>
      </c>
      <c r="Q25" s="1" t="s">
        <v>379</v>
      </c>
      <c r="R25" s="1" t="s">
        <v>473</v>
      </c>
      <c r="S25" s="1" t="s">
        <v>381</v>
      </c>
      <c r="T25" s="1" t="s">
        <v>382</v>
      </c>
      <c r="U25" s="1" t="s">
        <v>383</v>
      </c>
    </row>
    <row r="26" s="1" customFormat="1" spans="1:21">
      <c r="A26" s="3">
        <v>18234444740</v>
      </c>
      <c r="B26" s="1" t="s">
        <v>369</v>
      </c>
      <c r="C26" s="1" t="s">
        <v>474</v>
      </c>
      <c r="D26" s="1" t="s">
        <v>475</v>
      </c>
      <c r="E26" s="1" t="s">
        <v>119</v>
      </c>
      <c r="F26" s="1" t="s">
        <v>369</v>
      </c>
      <c r="G26" s="1" t="s">
        <v>372</v>
      </c>
      <c r="H26" s="1" t="s">
        <v>373</v>
      </c>
      <c r="I26" s="1" t="s">
        <v>476</v>
      </c>
      <c r="J26" s="1" t="s">
        <v>375</v>
      </c>
      <c r="K26" s="1" t="s">
        <v>476</v>
      </c>
      <c r="L26" s="1" t="s">
        <v>476</v>
      </c>
      <c r="M26" s="1" t="s">
        <v>376</v>
      </c>
      <c r="N26" s="1" t="s">
        <v>376</v>
      </c>
      <c r="O26" s="1" t="s">
        <v>377</v>
      </c>
      <c r="P26" s="1" t="s">
        <v>378</v>
      </c>
      <c r="Q26" s="1" t="s">
        <v>379</v>
      </c>
      <c r="R26" s="1" t="s">
        <v>477</v>
      </c>
      <c r="S26" s="1" t="s">
        <v>381</v>
      </c>
      <c r="T26" s="1" t="s">
        <v>382</v>
      </c>
      <c r="U26" s="1" t="s">
        <v>383</v>
      </c>
    </row>
    <row r="27" s="1" customFormat="1" spans="1:21">
      <c r="A27" s="3">
        <v>18235400884</v>
      </c>
      <c r="B27" s="1" t="s">
        <v>369</v>
      </c>
      <c r="C27" s="1" t="s">
        <v>478</v>
      </c>
      <c r="D27" s="1" t="s">
        <v>445</v>
      </c>
      <c r="E27" s="1" t="s">
        <v>155</v>
      </c>
      <c r="F27" s="1" t="s">
        <v>369</v>
      </c>
      <c r="G27" s="1" t="s">
        <v>372</v>
      </c>
      <c r="H27" s="1" t="s">
        <v>373</v>
      </c>
      <c r="I27" s="1" t="s">
        <v>446</v>
      </c>
      <c r="J27" s="1" t="s">
        <v>375</v>
      </c>
      <c r="K27" s="1" t="s">
        <v>446</v>
      </c>
      <c r="L27" s="1" t="s">
        <v>446</v>
      </c>
      <c r="M27" s="1" t="s">
        <v>376</v>
      </c>
      <c r="N27" s="1" t="s">
        <v>376</v>
      </c>
      <c r="O27" s="1" t="s">
        <v>377</v>
      </c>
      <c r="P27" s="1" t="s">
        <v>378</v>
      </c>
      <c r="Q27" s="1" t="s">
        <v>379</v>
      </c>
      <c r="R27" s="1" t="s">
        <v>479</v>
      </c>
      <c r="S27" s="1" t="s">
        <v>381</v>
      </c>
      <c r="T27" s="1" t="s">
        <v>382</v>
      </c>
      <c r="U27" s="1" t="s">
        <v>383</v>
      </c>
    </row>
    <row r="28" s="1" customFormat="1" spans="1:21">
      <c r="A28" s="3">
        <v>18234973231</v>
      </c>
      <c r="B28" s="1" t="s">
        <v>369</v>
      </c>
      <c r="C28" s="1" t="s">
        <v>480</v>
      </c>
      <c r="D28" s="1" t="s">
        <v>481</v>
      </c>
      <c r="E28" s="1" t="s">
        <v>140</v>
      </c>
      <c r="F28" s="1" t="s">
        <v>369</v>
      </c>
      <c r="G28" s="1" t="s">
        <v>372</v>
      </c>
      <c r="H28" s="1" t="s">
        <v>373</v>
      </c>
      <c r="I28" s="1" t="s">
        <v>482</v>
      </c>
      <c r="J28" s="1" t="s">
        <v>375</v>
      </c>
      <c r="K28" s="1" t="s">
        <v>482</v>
      </c>
      <c r="L28" s="1" t="s">
        <v>482</v>
      </c>
      <c r="M28" s="1" t="s">
        <v>376</v>
      </c>
      <c r="N28" s="1" t="s">
        <v>376</v>
      </c>
      <c r="O28" s="1" t="s">
        <v>377</v>
      </c>
      <c r="P28" s="1" t="s">
        <v>378</v>
      </c>
      <c r="Q28" s="1" t="s">
        <v>379</v>
      </c>
      <c r="R28" s="1" t="s">
        <v>483</v>
      </c>
      <c r="S28" s="1" t="s">
        <v>381</v>
      </c>
      <c r="T28" s="1" t="s">
        <v>382</v>
      </c>
      <c r="U28" s="1" t="s">
        <v>383</v>
      </c>
    </row>
    <row r="29" s="1" customFormat="1" spans="1:21">
      <c r="A29" s="3">
        <v>18235521093</v>
      </c>
      <c r="B29" s="1" t="s">
        <v>369</v>
      </c>
      <c r="C29" s="1" t="s">
        <v>484</v>
      </c>
      <c r="D29" s="1" t="s">
        <v>485</v>
      </c>
      <c r="E29" s="1" t="s">
        <v>167</v>
      </c>
      <c r="F29" s="1" t="s">
        <v>369</v>
      </c>
      <c r="G29" s="1" t="s">
        <v>372</v>
      </c>
      <c r="H29" s="1" t="s">
        <v>373</v>
      </c>
      <c r="I29" s="1" t="s">
        <v>403</v>
      </c>
      <c r="J29" s="1" t="s">
        <v>375</v>
      </c>
      <c r="K29" s="1" t="s">
        <v>403</v>
      </c>
      <c r="L29" s="1" t="s">
        <v>403</v>
      </c>
      <c r="M29" s="1" t="s">
        <v>376</v>
      </c>
      <c r="N29" s="1" t="s">
        <v>376</v>
      </c>
      <c r="O29" s="1" t="s">
        <v>377</v>
      </c>
      <c r="P29" s="1" t="s">
        <v>378</v>
      </c>
      <c r="Q29" s="1" t="s">
        <v>379</v>
      </c>
      <c r="R29" s="1" t="s">
        <v>486</v>
      </c>
      <c r="S29" s="1" t="s">
        <v>381</v>
      </c>
      <c r="T29" s="1" t="s">
        <v>382</v>
      </c>
      <c r="U29" s="1" t="s">
        <v>383</v>
      </c>
    </row>
    <row r="30" s="1" customFormat="1" spans="1:21">
      <c r="A30" s="3">
        <v>18235445460</v>
      </c>
      <c r="B30" s="1" t="s">
        <v>369</v>
      </c>
      <c r="C30" s="1" t="s">
        <v>487</v>
      </c>
      <c r="D30" s="1" t="s">
        <v>488</v>
      </c>
      <c r="E30" s="1" t="s">
        <v>158</v>
      </c>
      <c r="F30" s="1" t="s">
        <v>369</v>
      </c>
      <c r="G30" s="1" t="s">
        <v>372</v>
      </c>
      <c r="H30" s="1" t="s">
        <v>373</v>
      </c>
      <c r="I30" s="1" t="s">
        <v>399</v>
      </c>
      <c r="J30" s="1" t="s">
        <v>375</v>
      </c>
      <c r="K30" s="1" t="s">
        <v>399</v>
      </c>
      <c r="L30" s="1" t="s">
        <v>399</v>
      </c>
      <c r="M30" s="1" t="s">
        <v>376</v>
      </c>
      <c r="N30" s="1" t="s">
        <v>376</v>
      </c>
      <c r="O30" s="1" t="s">
        <v>377</v>
      </c>
      <c r="P30" s="1" t="s">
        <v>378</v>
      </c>
      <c r="Q30" s="1" t="s">
        <v>379</v>
      </c>
      <c r="R30" s="1" t="s">
        <v>489</v>
      </c>
      <c r="S30" s="1" t="s">
        <v>381</v>
      </c>
      <c r="T30" s="1" t="s">
        <v>382</v>
      </c>
      <c r="U30" s="1" t="s">
        <v>383</v>
      </c>
    </row>
    <row r="31" s="1" customFormat="1" spans="1:21">
      <c r="A31" s="3">
        <v>18236118497</v>
      </c>
      <c r="B31" s="1" t="s">
        <v>369</v>
      </c>
      <c r="C31" s="1" t="s">
        <v>490</v>
      </c>
      <c r="D31" s="1" t="s">
        <v>491</v>
      </c>
      <c r="E31" s="1" t="s">
        <v>197</v>
      </c>
      <c r="F31" s="1" t="s">
        <v>369</v>
      </c>
      <c r="G31" s="1" t="s">
        <v>372</v>
      </c>
      <c r="H31" s="1" t="s">
        <v>373</v>
      </c>
      <c r="I31" s="1" t="s">
        <v>492</v>
      </c>
      <c r="J31" s="1" t="s">
        <v>375</v>
      </c>
      <c r="K31" s="1" t="s">
        <v>492</v>
      </c>
      <c r="L31" s="1" t="s">
        <v>492</v>
      </c>
      <c r="M31" s="1" t="s">
        <v>376</v>
      </c>
      <c r="N31" s="1" t="s">
        <v>376</v>
      </c>
      <c r="O31" s="1" t="s">
        <v>377</v>
      </c>
      <c r="P31" s="1" t="s">
        <v>378</v>
      </c>
      <c r="Q31" s="1" t="s">
        <v>379</v>
      </c>
      <c r="R31" s="1" t="s">
        <v>493</v>
      </c>
      <c r="S31" s="1" t="s">
        <v>381</v>
      </c>
      <c r="T31" s="1" t="s">
        <v>382</v>
      </c>
      <c r="U31" s="1" t="s">
        <v>383</v>
      </c>
    </row>
    <row r="32" s="1" customFormat="1" spans="1:21">
      <c r="A32" s="3">
        <v>18234535652</v>
      </c>
      <c r="B32" s="1" t="s">
        <v>369</v>
      </c>
      <c r="C32" s="1" t="s">
        <v>494</v>
      </c>
      <c r="D32" s="1" t="s">
        <v>495</v>
      </c>
      <c r="E32" s="1" t="s">
        <v>123</v>
      </c>
      <c r="F32" s="1" t="s">
        <v>369</v>
      </c>
      <c r="G32" s="1" t="s">
        <v>372</v>
      </c>
      <c r="H32" s="1" t="s">
        <v>373</v>
      </c>
      <c r="I32" s="1" t="s">
        <v>496</v>
      </c>
      <c r="J32" s="1" t="s">
        <v>375</v>
      </c>
      <c r="K32" s="1" t="s">
        <v>496</v>
      </c>
      <c r="L32" s="1" t="s">
        <v>496</v>
      </c>
      <c r="M32" s="1" t="s">
        <v>376</v>
      </c>
      <c r="N32" s="1" t="s">
        <v>376</v>
      </c>
      <c r="O32" s="1" t="s">
        <v>377</v>
      </c>
      <c r="P32" s="1" t="s">
        <v>378</v>
      </c>
      <c r="Q32" s="1" t="s">
        <v>379</v>
      </c>
      <c r="R32" s="1" t="s">
        <v>497</v>
      </c>
      <c r="S32" s="1" t="s">
        <v>381</v>
      </c>
      <c r="T32" s="1" t="s">
        <v>382</v>
      </c>
      <c r="U32" s="1" t="s">
        <v>383</v>
      </c>
    </row>
    <row r="33" s="1" customFormat="1" spans="1:21">
      <c r="A33" s="3">
        <v>18236756597</v>
      </c>
      <c r="B33" s="1" t="s">
        <v>369</v>
      </c>
      <c r="C33" s="1" t="s">
        <v>498</v>
      </c>
      <c r="D33" s="1" t="s">
        <v>499</v>
      </c>
      <c r="E33" s="1" t="s">
        <v>211</v>
      </c>
      <c r="F33" s="1" t="s">
        <v>369</v>
      </c>
      <c r="G33" s="1" t="s">
        <v>372</v>
      </c>
      <c r="H33" s="1" t="s">
        <v>373</v>
      </c>
      <c r="I33" s="1" t="s">
        <v>500</v>
      </c>
      <c r="J33" s="1" t="s">
        <v>375</v>
      </c>
      <c r="K33" s="1" t="s">
        <v>500</v>
      </c>
      <c r="L33" s="1" t="s">
        <v>500</v>
      </c>
      <c r="M33" s="1" t="s">
        <v>376</v>
      </c>
      <c r="N33" s="1" t="s">
        <v>376</v>
      </c>
      <c r="O33" s="1" t="s">
        <v>377</v>
      </c>
      <c r="P33" s="1" t="s">
        <v>378</v>
      </c>
      <c r="Q33" s="1" t="s">
        <v>379</v>
      </c>
      <c r="R33" s="1" t="s">
        <v>501</v>
      </c>
      <c r="S33" s="1" t="s">
        <v>381</v>
      </c>
      <c r="T33" s="1" t="s">
        <v>382</v>
      </c>
      <c r="U33" s="1" t="s">
        <v>383</v>
      </c>
    </row>
    <row r="34" s="1" customFormat="1" spans="1:21">
      <c r="A34" s="3">
        <v>18237420137</v>
      </c>
      <c r="B34" s="1" t="s">
        <v>369</v>
      </c>
      <c r="C34" s="1" t="s">
        <v>502</v>
      </c>
      <c r="D34" s="1" t="s">
        <v>442</v>
      </c>
      <c r="E34" s="1" t="s">
        <v>247</v>
      </c>
      <c r="F34" s="1" t="s">
        <v>369</v>
      </c>
      <c r="G34" s="1" t="s">
        <v>372</v>
      </c>
      <c r="H34" s="1" t="s">
        <v>373</v>
      </c>
      <c r="I34" s="1" t="s">
        <v>415</v>
      </c>
      <c r="J34" s="1" t="s">
        <v>375</v>
      </c>
      <c r="K34" s="1" t="s">
        <v>415</v>
      </c>
      <c r="L34" s="1" t="s">
        <v>415</v>
      </c>
      <c r="M34" s="1" t="s">
        <v>376</v>
      </c>
      <c r="N34" s="1" t="s">
        <v>376</v>
      </c>
      <c r="O34" s="1" t="s">
        <v>377</v>
      </c>
      <c r="P34" s="1" t="s">
        <v>378</v>
      </c>
      <c r="Q34" s="1" t="s">
        <v>379</v>
      </c>
      <c r="R34" s="1" t="s">
        <v>503</v>
      </c>
      <c r="S34" s="1" t="s">
        <v>381</v>
      </c>
      <c r="T34" s="1" t="s">
        <v>382</v>
      </c>
      <c r="U34" s="1" t="s">
        <v>383</v>
      </c>
    </row>
    <row r="35" s="1" customFormat="1" spans="1:21">
      <c r="A35" s="3">
        <v>18237123972</v>
      </c>
      <c r="B35" s="1" t="s">
        <v>369</v>
      </c>
      <c r="C35" s="1" t="s">
        <v>504</v>
      </c>
      <c r="D35" s="1" t="s">
        <v>505</v>
      </c>
      <c r="E35" s="1" t="s">
        <v>229</v>
      </c>
      <c r="F35" s="1" t="s">
        <v>369</v>
      </c>
      <c r="G35" s="1" t="s">
        <v>372</v>
      </c>
      <c r="H35" s="1" t="s">
        <v>373</v>
      </c>
      <c r="I35" s="1" t="s">
        <v>506</v>
      </c>
      <c r="J35" s="1" t="s">
        <v>375</v>
      </c>
      <c r="K35" s="1" t="s">
        <v>506</v>
      </c>
      <c r="L35" s="1" t="s">
        <v>506</v>
      </c>
      <c r="M35" s="1" t="s">
        <v>376</v>
      </c>
      <c r="N35" s="1" t="s">
        <v>376</v>
      </c>
      <c r="O35" s="1" t="s">
        <v>377</v>
      </c>
      <c r="P35" s="1" t="s">
        <v>378</v>
      </c>
      <c r="Q35" s="1" t="s">
        <v>379</v>
      </c>
      <c r="R35" s="1" t="s">
        <v>507</v>
      </c>
      <c r="S35" s="1" t="s">
        <v>381</v>
      </c>
      <c r="T35" s="1" t="s">
        <v>382</v>
      </c>
      <c r="U35" s="1" t="s">
        <v>383</v>
      </c>
    </row>
    <row r="36" s="1" customFormat="1" spans="1:21">
      <c r="A36" s="3">
        <v>18234967353</v>
      </c>
      <c r="B36" s="1" t="s">
        <v>369</v>
      </c>
      <c r="C36" s="1" t="s">
        <v>508</v>
      </c>
      <c r="D36" s="1" t="s">
        <v>509</v>
      </c>
      <c r="E36" s="1" t="s">
        <v>136</v>
      </c>
      <c r="F36" s="1" t="s">
        <v>369</v>
      </c>
      <c r="G36" s="1" t="s">
        <v>372</v>
      </c>
      <c r="H36" s="1" t="s">
        <v>373</v>
      </c>
      <c r="I36" s="1" t="s">
        <v>510</v>
      </c>
      <c r="J36" s="1" t="s">
        <v>375</v>
      </c>
      <c r="K36" s="1" t="s">
        <v>510</v>
      </c>
      <c r="L36" s="1" t="s">
        <v>510</v>
      </c>
      <c r="M36" s="1" t="s">
        <v>376</v>
      </c>
      <c r="N36" s="1" t="s">
        <v>376</v>
      </c>
      <c r="O36" s="1" t="s">
        <v>377</v>
      </c>
      <c r="P36" s="1" t="s">
        <v>378</v>
      </c>
      <c r="Q36" s="1" t="s">
        <v>379</v>
      </c>
      <c r="R36" s="1" t="s">
        <v>511</v>
      </c>
      <c r="S36" s="1" t="s">
        <v>381</v>
      </c>
      <c r="T36" s="1" t="s">
        <v>382</v>
      </c>
      <c r="U36" s="1" t="s">
        <v>383</v>
      </c>
    </row>
    <row r="37" s="1" customFormat="1" spans="1:21">
      <c r="A37" s="3">
        <v>18235506619</v>
      </c>
      <c r="B37" s="1" t="s">
        <v>369</v>
      </c>
      <c r="C37" s="1" t="s">
        <v>512</v>
      </c>
      <c r="D37" s="1" t="s">
        <v>428</v>
      </c>
      <c r="E37" s="1" t="s">
        <v>164</v>
      </c>
      <c r="F37" s="1" t="s">
        <v>369</v>
      </c>
      <c r="G37" s="1" t="s">
        <v>372</v>
      </c>
      <c r="H37" s="1" t="s">
        <v>373</v>
      </c>
      <c r="I37" s="1" t="s">
        <v>429</v>
      </c>
      <c r="J37" s="1" t="s">
        <v>375</v>
      </c>
      <c r="K37" s="1" t="s">
        <v>429</v>
      </c>
      <c r="L37" s="1" t="s">
        <v>429</v>
      </c>
      <c r="M37" s="1" t="s">
        <v>376</v>
      </c>
      <c r="N37" s="1" t="s">
        <v>376</v>
      </c>
      <c r="O37" s="1" t="s">
        <v>377</v>
      </c>
      <c r="P37" s="1" t="s">
        <v>378</v>
      </c>
      <c r="Q37" s="1" t="s">
        <v>379</v>
      </c>
      <c r="R37" s="1" t="s">
        <v>513</v>
      </c>
      <c r="S37" s="1" t="s">
        <v>381</v>
      </c>
      <c r="T37" s="1" t="s">
        <v>382</v>
      </c>
      <c r="U37" s="1" t="s">
        <v>383</v>
      </c>
    </row>
    <row r="38" s="1" customFormat="1" spans="1:21">
      <c r="A38" s="3">
        <v>18237945614</v>
      </c>
      <c r="B38" s="1" t="s">
        <v>369</v>
      </c>
      <c r="C38" s="1" t="s">
        <v>514</v>
      </c>
      <c r="D38" s="1" t="s">
        <v>515</v>
      </c>
      <c r="E38" s="1" t="s">
        <v>260</v>
      </c>
      <c r="F38" s="1" t="s">
        <v>369</v>
      </c>
      <c r="G38" s="1" t="s">
        <v>372</v>
      </c>
      <c r="H38" s="1" t="s">
        <v>373</v>
      </c>
      <c r="I38" s="1" t="s">
        <v>516</v>
      </c>
      <c r="J38" s="1" t="s">
        <v>375</v>
      </c>
      <c r="K38" s="1" t="s">
        <v>516</v>
      </c>
      <c r="L38" s="1" t="s">
        <v>516</v>
      </c>
      <c r="M38" s="1" t="s">
        <v>376</v>
      </c>
      <c r="N38" s="1" t="s">
        <v>376</v>
      </c>
      <c r="O38" s="1" t="s">
        <v>377</v>
      </c>
      <c r="P38" s="1" t="s">
        <v>378</v>
      </c>
      <c r="Q38" s="1" t="s">
        <v>379</v>
      </c>
      <c r="R38" s="1" t="s">
        <v>517</v>
      </c>
      <c r="S38" s="1" t="s">
        <v>381</v>
      </c>
      <c r="T38" s="1" t="s">
        <v>382</v>
      </c>
      <c r="U38" s="1" t="s">
        <v>383</v>
      </c>
    </row>
    <row r="39" s="1" customFormat="1" spans="1:21">
      <c r="A39" s="3">
        <v>18236257428</v>
      </c>
      <c r="B39" s="1" t="s">
        <v>369</v>
      </c>
      <c r="C39" s="1" t="s">
        <v>518</v>
      </c>
      <c r="D39" s="1" t="s">
        <v>519</v>
      </c>
      <c r="E39" s="1" t="s">
        <v>203</v>
      </c>
      <c r="F39" s="1" t="s">
        <v>369</v>
      </c>
      <c r="G39" s="1" t="s">
        <v>372</v>
      </c>
      <c r="H39" s="1" t="s">
        <v>373</v>
      </c>
      <c r="I39" s="1" t="s">
        <v>450</v>
      </c>
      <c r="J39" s="1" t="s">
        <v>375</v>
      </c>
      <c r="K39" s="1" t="s">
        <v>450</v>
      </c>
      <c r="L39" s="1" t="s">
        <v>450</v>
      </c>
      <c r="M39" s="1" t="s">
        <v>376</v>
      </c>
      <c r="N39" s="1" t="s">
        <v>376</v>
      </c>
      <c r="O39" s="1" t="s">
        <v>377</v>
      </c>
      <c r="P39" s="1" t="s">
        <v>378</v>
      </c>
      <c r="Q39" s="1" t="s">
        <v>379</v>
      </c>
      <c r="R39" s="1" t="s">
        <v>520</v>
      </c>
      <c r="S39" s="1" t="s">
        <v>381</v>
      </c>
      <c r="T39" s="1" t="s">
        <v>382</v>
      </c>
      <c r="U39" s="1" t="s">
        <v>383</v>
      </c>
    </row>
    <row r="40" s="1" customFormat="1" spans="1:21">
      <c r="A40" s="3">
        <v>18235917081</v>
      </c>
      <c r="B40" s="1" t="s">
        <v>369</v>
      </c>
      <c r="C40" s="1" t="s">
        <v>521</v>
      </c>
      <c r="D40" s="1" t="s">
        <v>402</v>
      </c>
      <c r="E40" s="1" t="s">
        <v>180</v>
      </c>
      <c r="F40" s="1" t="s">
        <v>369</v>
      </c>
      <c r="G40" s="1" t="s">
        <v>372</v>
      </c>
      <c r="H40" s="1" t="s">
        <v>373</v>
      </c>
      <c r="I40" s="1" t="s">
        <v>403</v>
      </c>
      <c r="J40" s="1" t="s">
        <v>375</v>
      </c>
      <c r="K40" s="1" t="s">
        <v>403</v>
      </c>
      <c r="L40" s="1" t="s">
        <v>403</v>
      </c>
      <c r="M40" s="1" t="s">
        <v>376</v>
      </c>
      <c r="N40" s="1" t="s">
        <v>376</v>
      </c>
      <c r="O40" s="1" t="s">
        <v>377</v>
      </c>
      <c r="P40" s="1" t="s">
        <v>378</v>
      </c>
      <c r="Q40" s="1" t="s">
        <v>379</v>
      </c>
      <c r="R40" s="1" t="s">
        <v>522</v>
      </c>
      <c r="S40" s="1" t="s">
        <v>381</v>
      </c>
      <c r="T40" s="1" t="s">
        <v>382</v>
      </c>
      <c r="U40" s="1" t="s">
        <v>383</v>
      </c>
    </row>
    <row r="41" s="1" customFormat="1" spans="1:21">
      <c r="A41" s="3">
        <v>18235993858</v>
      </c>
      <c r="B41" s="1" t="s">
        <v>369</v>
      </c>
      <c r="C41" s="1" t="s">
        <v>523</v>
      </c>
      <c r="D41" s="1" t="s">
        <v>524</v>
      </c>
      <c r="E41" s="1" t="s">
        <v>188</v>
      </c>
      <c r="F41" s="1" t="s">
        <v>369</v>
      </c>
      <c r="G41" s="1" t="s">
        <v>372</v>
      </c>
      <c r="H41" s="1" t="s">
        <v>373</v>
      </c>
      <c r="I41" s="1" t="s">
        <v>525</v>
      </c>
      <c r="J41" s="1" t="s">
        <v>375</v>
      </c>
      <c r="K41" s="1" t="s">
        <v>525</v>
      </c>
      <c r="L41" s="1" t="s">
        <v>525</v>
      </c>
      <c r="M41" s="1" t="s">
        <v>376</v>
      </c>
      <c r="N41" s="1" t="s">
        <v>376</v>
      </c>
      <c r="O41" s="1" t="s">
        <v>377</v>
      </c>
      <c r="P41" s="1" t="s">
        <v>378</v>
      </c>
      <c r="Q41" s="1" t="s">
        <v>379</v>
      </c>
      <c r="R41" s="1" t="s">
        <v>526</v>
      </c>
      <c r="S41" s="1" t="s">
        <v>381</v>
      </c>
      <c r="T41" s="1" t="s">
        <v>382</v>
      </c>
      <c r="U41" s="1" t="s">
        <v>383</v>
      </c>
    </row>
    <row r="42" s="1" customFormat="1" spans="1:21">
      <c r="A42" s="3">
        <v>18238087604</v>
      </c>
      <c r="B42" s="1" t="s">
        <v>369</v>
      </c>
      <c r="C42" s="1" t="s">
        <v>527</v>
      </c>
      <c r="D42" s="1" t="s">
        <v>528</v>
      </c>
      <c r="E42" s="1" t="s">
        <v>270</v>
      </c>
      <c r="F42" s="1" t="s">
        <v>369</v>
      </c>
      <c r="G42" s="1" t="s">
        <v>372</v>
      </c>
      <c r="H42" s="1" t="s">
        <v>373</v>
      </c>
      <c r="I42" s="1" t="s">
        <v>529</v>
      </c>
      <c r="J42" s="1" t="s">
        <v>375</v>
      </c>
      <c r="K42" s="1" t="s">
        <v>529</v>
      </c>
      <c r="L42" s="1" t="s">
        <v>529</v>
      </c>
      <c r="M42" s="1" t="s">
        <v>376</v>
      </c>
      <c r="N42" s="1" t="s">
        <v>376</v>
      </c>
      <c r="O42" s="1" t="s">
        <v>377</v>
      </c>
      <c r="P42" s="1" t="s">
        <v>378</v>
      </c>
      <c r="Q42" s="1" t="s">
        <v>379</v>
      </c>
      <c r="R42" s="1" t="s">
        <v>530</v>
      </c>
      <c r="S42" s="1" t="s">
        <v>381</v>
      </c>
      <c r="T42" s="1" t="s">
        <v>382</v>
      </c>
      <c r="U42" s="1" t="s">
        <v>383</v>
      </c>
    </row>
    <row r="43" s="1" customFormat="1" spans="1:21">
      <c r="A43" s="3">
        <v>18237212326</v>
      </c>
      <c r="B43" s="1" t="s">
        <v>369</v>
      </c>
      <c r="C43" s="1" t="s">
        <v>531</v>
      </c>
      <c r="D43" s="1" t="s">
        <v>532</v>
      </c>
      <c r="E43" s="1" t="s">
        <v>240</v>
      </c>
      <c r="F43" s="1" t="s">
        <v>369</v>
      </c>
      <c r="G43" s="1" t="s">
        <v>372</v>
      </c>
      <c r="H43" s="1" t="s">
        <v>373</v>
      </c>
      <c r="I43" s="1" t="s">
        <v>533</v>
      </c>
      <c r="J43" s="1" t="s">
        <v>375</v>
      </c>
      <c r="K43" s="1" t="s">
        <v>533</v>
      </c>
      <c r="L43" s="1" t="s">
        <v>533</v>
      </c>
      <c r="M43" s="1" t="s">
        <v>376</v>
      </c>
      <c r="N43" s="1" t="s">
        <v>376</v>
      </c>
      <c r="O43" s="1" t="s">
        <v>377</v>
      </c>
      <c r="P43" s="1" t="s">
        <v>378</v>
      </c>
      <c r="Q43" s="1" t="s">
        <v>379</v>
      </c>
      <c r="R43" s="1" t="s">
        <v>534</v>
      </c>
      <c r="S43" s="1" t="s">
        <v>381</v>
      </c>
      <c r="T43" s="1" t="s">
        <v>382</v>
      </c>
      <c r="U43" s="1" t="s">
        <v>383</v>
      </c>
    </row>
    <row r="44" s="1" customFormat="1" spans="1:21">
      <c r="A44" s="3">
        <v>18235018304</v>
      </c>
      <c r="B44" s="1" t="s">
        <v>369</v>
      </c>
      <c r="C44" s="1" t="s">
        <v>535</v>
      </c>
      <c r="D44" s="1" t="s">
        <v>536</v>
      </c>
      <c r="E44" s="1" t="s">
        <v>148</v>
      </c>
      <c r="F44" s="1" t="s">
        <v>369</v>
      </c>
      <c r="G44" s="1" t="s">
        <v>372</v>
      </c>
      <c r="H44" s="1" t="s">
        <v>373</v>
      </c>
      <c r="I44" s="1" t="s">
        <v>537</v>
      </c>
      <c r="J44" s="1" t="s">
        <v>375</v>
      </c>
      <c r="K44" s="1" t="s">
        <v>537</v>
      </c>
      <c r="L44" s="1" t="s">
        <v>537</v>
      </c>
      <c r="M44" s="1" t="s">
        <v>376</v>
      </c>
      <c r="N44" s="1" t="s">
        <v>376</v>
      </c>
      <c r="O44" s="1" t="s">
        <v>377</v>
      </c>
      <c r="P44" s="1" t="s">
        <v>378</v>
      </c>
      <c r="Q44" s="1" t="s">
        <v>379</v>
      </c>
      <c r="R44" s="1" t="s">
        <v>538</v>
      </c>
      <c r="S44" s="1" t="s">
        <v>381</v>
      </c>
      <c r="T44" s="1" t="s">
        <v>382</v>
      </c>
      <c r="U44" s="1" t="s">
        <v>383</v>
      </c>
    </row>
    <row r="45" s="1" customFormat="1" spans="1:21">
      <c r="A45" s="3">
        <v>18234996910</v>
      </c>
      <c r="B45" s="1" t="s">
        <v>369</v>
      </c>
      <c r="C45" s="1" t="s">
        <v>539</v>
      </c>
      <c r="D45" s="1" t="s">
        <v>540</v>
      </c>
      <c r="E45" s="1" t="s">
        <v>144</v>
      </c>
      <c r="F45" s="1" t="s">
        <v>369</v>
      </c>
      <c r="G45" s="1" t="s">
        <v>372</v>
      </c>
      <c r="H45" s="1" t="s">
        <v>373</v>
      </c>
      <c r="I45" s="1" t="s">
        <v>541</v>
      </c>
      <c r="J45" s="1" t="s">
        <v>375</v>
      </c>
      <c r="K45" s="1" t="s">
        <v>541</v>
      </c>
      <c r="L45" s="1" t="s">
        <v>541</v>
      </c>
      <c r="M45" s="1" t="s">
        <v>376</v>
      </c>
      <c r="N45" s="1" t="s">
        <v>376</v>
      </c>
      <c r="O45" s="1" t="s">
        <v>377</v>
      </c>
      <c r="P45" s="1" t="s">
        <v>378</v>
      </c>
      <c r="Q45" s="1" t="s">
        <v>379</v>
      </c>
      <c r="R45" s="1" t="s">
        <v>542</v>
      </c>
      <c r="S45" s="1" t="s">
        <v>381</v>
      </c>
      <c r="T45" s="1" t="s">
        <v>382</v>
      </c>
      <c r="U45" s="1" t="s">
        <v>383</v>
      </c>
    </row>
    <row r="46" s="1" customFormat="1" spans="1:21">
      <c r="A46" s="3">
        <v>18235328956</v>
      </c>
      <c r="B46" s="1" t="s">
        <v>369</v>
      </c>
      <c r="C46" s="1" t="s">
        <v>543</v>
      </c>
      <c r="D46" s="1" t="s">
        <v>544</v>
      </c>
      <c r="E46" s="1" t="s">
        <v>152</v>
      </c>
      <c r="F46" s="1" t="s">
        <v>369</v>
      </c>
      <c r="G46" s="1" t="s">
        <v>372</v>
      </c>
      <c r="H46" s="1" t="s">
        <v>373</v>
      </c>
      <c r="I46" s="1" t="s">
        <v>545</v>
      </c>
      <c r="J46" s="1" t="s">
        <v>375</v>
      </c>
      <c r="K46" s="1" t="s">
        <v>545</v>
      </c>
      <c r="L46" s="1" t="s">
        <v>545</v>
      </c>
      <c r="M46" s="1" t="s">
        <v>376</v>
      </c>
      <c r="N46" s="1" t="s">
        <v>376</v>
      </c>
      <c r="O46" s="1" t="s">
        <v>377</v>
      </c>
      <c r="P46" s="1" t="s">
        <v>378</v>
      </c>
      <c r="Q46" s="1" t="s">
        <v>379</v>
      </c>
      <c r="R46" s="1" t="s">
        <v>546</v>
      </c>
      <c r="S46" s="1" t="s">
        <v>381</v>
      </c>
      <c r="T46" s="1" t="s">
        <v>382</v>
      </c>
      <c r="U46" s="1" t="s">
        <v>383</v>
      </c>
    </row>
    <row r="47" s="1" customFormat="1" spans="1:21">
      <c r="A47" s="3">
        <v>18235492200</v>
      </c>
      <c r="B47" s="1" t="s">
        <v>369</v>
      </c>
      <c r="C47" s="1" t="s">
        <v>547</v>
      </c>
      <c r="D47" s="1" t="s">
        <v>548</v>
      </c>
      <c r="E47" s="1" t="s">
        <v>549</v>
      </c>
      <c r="F47" s="1" t="s">
        <v>369</v>
      </c>
      <c r="G47" s="1" t="s">
        <v>372</v>
      </c>
      <c r="H47" s="1" t="s">
        <v>373</v>
      </c>
      <c r="I47" s="1" t="s">
        <v>550</v>
      </c>
      <c r="J47" s="1" t="s">
        <v>375</v>
      </c>
      <c r="K47" s="1" t="s">
        <v>550</v>
      </c>
      <c r="L47" s="1" t="s">
        <v>550</v>
      </c>
      <c r="M47" s="1" t="s">
        <v>376</v>
      </c>
      <c r="N47" s="1" t="s">
        <v>376</v>
      </c>
      <c r="O47" s="1" t="s">
        <v>377</v>
      </c>
      <c r="P47" s="1" t="s">
        <v>378</v>
      </c>
      <c r="Q47" s="1" t="s">
        <v>379</v>
      </c>
      <c r="R47" s="1" t="s">
        <v>551</v>
      </c>
      <c r="S47" s="1" t="s">
        <v>381</v>
      </c>
      <c r="T47" s="1" t="s">
        <v>382</v>
      </c>
      <c r="U47" s="1" t="s">
        <v>383</v>
      </c>
    </row>
    <row r="48" s="1" customFormat="1" spans="1:21">
      <c r="A48" s="3">
        <v>18238130875</v>
      </c>
      <c r="B48" s="1" t="s">
        <v>369</v>
      </c>
      <c r="C48" s="1" t="s">
        <v>552</v>
      </c>
      <c r="D48" s="1" t="s">
        <v>553</v>
      </c>
      <c r="E48" s="1" t="s">
        <v>274</v>
      </c>
      <c r="F48" s="1" t="s">
        <v>369</v>
      </c>
      <c r="G48" s="1" t="s">
        <v>372</v>
      </c>
      <c r="H48" s="1" t="s">
        <v>373</v>
      </c>
      <c r="I48" s="1" t="s">
        <v>468</v>
      </c>
      <c r="J48" s="1" t="s">
        <v>375</v>
      </c>
      <c r="K48" s="1" t="s">
        <v>468</v>
      </c>
      <c r="L48" s="1" t="s">
        <v>468</v>
      </c>
      <c r="M48" s="1" t="s">
        <v>376</v>
      </c>
      <c r="N48" s="1" t="s">
        <v>376</v>
      </c>
      <c r="O48" s="1" t="s">
        <v>377</v>
      </c>
      <c r="P48" s="1" t="s">
        <v>378</v>
      </c>
      <c r="Q48" s="1" t="s">
        <v>379</v>
      </c>
      <c r="R48" s="1" t="s">
        <v>554</v>
      </c>
      <c r="S48" s="1" t="s">
        <v>381</v>
      </c>
      <c r="T48" s="1" t="s">
        <v>382</v>
      </c>
      <c r="U48" s="1" t="s">
        <v>383</v>
      </c>
    </row>
    <row r="49" s="1" customFormat="1" spans="1:21">
      <c r="A49" s="3">
        <v>18236101542</v>
      </c>
      <c r="B49" s="1" t="s">
        <v>369</v>
      </c>
      <c r="C49" s="1" t="s">
        <v>555</v>
      </c>
      <c r="D49" s="1" t="s">
        <v>439</v>
      </c>
      <c r="E49" s="1" t="s">
        <v>193</v>
      </c>
      <c r="F49" s="1" t="s">
        <v>369</v>
      </c>
      <c r="G49" s="1" t="s">
        <v>372</v>
      </c>
      <c r="H49" s="1" t="s">
        <v>373</v>
      </c>
      <c r="I49" s="1" t="s">
        <v>556</v>
      </c>
      <c r="J49" s="1" t="s">
        <v>375</v>
      </c>
      <c r="K49" s="1" t="s">
        <v>556</v>
      </c>
      <c r="L49" s="1" t="s">
        <v>556</v>
      </c>
      <c r="M49" s="1" t="s">
        <v>376</v>
      </c>
      <c r="N49" s="1" t="s">
        <v>376</v>
      </c>
      <c r="O49" s="1" t="s">
        <v>377</v>
      </c>
      <c r="P49" s="1" t="s">
        <v>378</v>
      </c>
      <c r="Q49" s="1" t="s">
        <v>379</v>
      </c>
      <c r="R49" s="1" t="s">
        <v>557</v>
      </c>
      <c r="S49" s="1" t="s">
        <v>381</v>
      </c>
      <c r="T49" s="1" t="s">
        <v>382</v>
      </c>
      <c r="U49" s="1" t="s">
        <v>383</v>
      </c>
    </row>
    <row r="50" s="1" customFormat="1" spans="1:21">
      <c r="A50" s="3">
        <v>18236700407</v>
      </c>
      <c r="B50" s="1" t="s">
        <v>369</v>
      </c>
      <c r="C50" s="1" t="s">
        <v>558</v>
      </c>
      <c r="D50" s="1" t="s">
        <v>559</v>
      </c>
      <c r="E50" s="1" t="s">
        <v>208</v>
      </c>
      <c r="F50" s="1" t="s">
        <v>369</v>
      </c>
      <c r="G50" s="1" t="s">
        <v>372</v>
      </c>
      <c r="H50" s="1" t="s">
        <v>373</v>
      </c>
      <c r="I50" s="1" t="s">
        <v>560</v>
      </c>
      <c r="J50" s="1" t="s">
        <v>375</v>
      </c>
      <c r="K50" s="1" t="s">
        <v>560</v>
      </c>
      <c r="L50" s="1" t="s">
        <v>560</v>
      </c>
      <c r="M50" s="1" t="s">
        <v>376</v>
      </c>
      <c r="N50" s="1" t="s">
        <v>376</v>
      </c>
      <c r="O50" s="1" t="s">
        <v>377</v>
      </c>
      <c r="P50" s="1" t="s">
        <v>378</v>
      </c>
      <c r="Q50" s="1" t="s">
        <v>379</v>
      </c>
      <c r="R50" s="1" t="s">
        <v>561</v>
      </c>
      <c r="S50" s="1" t="s">
        <v>381</v>
      </c>
      <c r="T50" s="1" t="s">
        <v>382</v>
      </c>
      <c r="U50" s="1" t="s">
        <v>383</v>
      </c>
    </row>
    <row r="51" s="1" customFormat="1" spans="1:21">
      <c r="A51" s="3">
        <v>18237067110</v>
      </c>
      <c r="B51" s="1" t="s">
        <v>369</v>
      </c>
      <c r="C51" s="1" t="s">
        <v>562</v>
      </c>
      <c r="D51" s="1" t="s">
        <v>559</v>
      </c>
      <c r="E51" s="1" t="s">
        <v>225</v>
      </c>
      <c r="F51" s="1" t="s">
        <v>369</v>
      </c>
      <c r="G51" s="1" t="s">
        <v>372</v>
      </c>
      <c r="H51" s="1" t="s">
        <v>373</v>
      </c>
      <c r="I51" s="1" t="s">
        <v>560</v>
      </c>
      <c r="J51" s="1" t="s">
        <v>375</v>
      </c>
      <c r="K51" s="1" t="s">
        <v>560</v>
      </c>
      <c r="L51" s="1" t="s">
        <v>560</v>
      </c>
      <c r="M51" s="1" t="s">
        <v>376</v>
      </c>
      <c r="N51" s="1" t="s">
        <v>376</v>
      </c>
      <c r="O51" s="1" t="s">
        <v>377</v>
      </c>
      <c r="P51" s="1" t="s">
        <v>378</v>
      </c>
      <c r="Q51" s="1" t="s">
        <v>379</v>
      </c>
      <c r="R51" s="1" t="s">
        <v>563</v>
      </c>
      <c r="S51" s="1" t="s">
        <v>381</v>
      </c>
      <c r="T51" s="1" t="s">
        <v>382</v>
      </c>
      <c r="U51" s="1" t="s">
        <v>383</v>
      </c>
    </row>
    <row r="52" s="1" customFormat="1" spans="1:21">
      <c r="A52" s="3">
        <v>18237715167</v>
      </c>
      <c r="B52" s="1" t="s">
        <v>369</v>
      </c>
      <c r="C52" s="1" t="s">
        <v>564</v>
      </c>
      <c r="D52" s="1" t="s">
        <v>565</v>
      </c>
      <c r="E52" s="1" t="s">
        <v>252</v>
      </c>
      <c r="F52" s="1" t="s">
        <v>369</v>
      </c>
      <c r="G52" s="1" t="s">
        <v>372</v>
      </c>
      <c r="H52" s="1" t="s">
        <v>373</v>
      </c>
      <c r="I52" s="1" t="s">
        <v>566</v>
      </c>
      <c r="J52" s="1" t="s">
        <v>375</v>
      </c>
      <c r="K52" s="1" t="s">
        <v>566</v>
      </c>
      <c r="L52" s="1" t="s">
        <v>566</v>
      </c>
      <c r="M52" s="1" t="s">
        <v>376</v>
      </c>
      <c r="N52" s="1" t="s">
        <v>376</v>
      </c>
      <c r="O52" s="1" t="s">
        <v>377</v>
      </c>
      <c r="P52" s="1" t="s">
        <v>378</v>
      </c>
      <c r="Q52" s="1" t="s">
        <v>379</v>
      </c>
      <c r="R52" s="1" t="s">
        <v>567</v>
      </c>
      <c r="S52" s="1" t="s">
        <v>381</v>
      </c>
      <c r="T52" s="1" t="s">
        <v>382</v>
      </c>
      <c r="U52" s="1" t="s">
        <v>383</v>
      </c>
    </row>
    <row r="53" s="1" customFormat="1" spans="1:21">
      <c r="A53" s="3">
        <v>18236894210</v>
      </c>
      <c r="B53" s="1" t="s">
        <v>369</v>
      </c>
      <c r="C53" s="1" t="s">
        <v>568</v>
      </c>
      <c r="D53" s="1" t="s">
        <v>569</v>
      </c>
      <c r="E53" s="1" t="s">
        <v>217</v>
      </c>
      <c r="F53" s="1" t="s">
        <v>369</v>
      </c>
      <c r="G53" s="1" t="s">
        <v>372</v>
      </c>
      <c r="H53" s="1" t="s">
        <v>373</v>
      </c>
      <c r="I53" s="1" t="s">
        <v>450</v>
      </c>
      <c r="J53" s="1" t="s">
        <v>375</v>
      </c>
      <c r="K53" s="1" t="s">
        <v>450</v>
      </c>
      <c r="L53" s="1" t="s">
        <v>450</v>
      </c>
      <c r="M53" s="1" t="s">
        <v>376</v>
      </c>
      <c r="N53" s="1" t="s">
        <v>376</v>
      </c>
      <c r="O53" s="1" t="s">
        <v>377</v>
      </c>
      <c r="P53" s="1" t="s">
        <v>378</v>
      </c>
      <c r="Q53" s="1" t="s">
        <v>379</v>
      </c>
      <c r="R53" s="1" t="s">
        <v>570</v>
      </c>
      <c r="S53" s="1" t="s">
        <v>381</v>
      </c>
      <c r="T53" s="1" t="s">
        <v>382</v>
      </c>
      <c r="U53" s="1" t="s">
        <v>383</v>
      </c>
    </row>
    <row r="54" s="1" customFormat="1" spans="1:21">
      <c r="A54" s="3">
        <v>18237165666</v>
      </c>
      <c r="B54" s="1" t="s">
        <v>369</v>
      </c>
      <c r="C54" s="1" t="s">
        <v>571</v>
      </c>
      <c r="D54" s="1" t="s">
        <v>572</v>
      </c>
      <c r="E54" s="1" t="s">
        <v>232</v>
      </c>
      <c r="F54" s="1" t="s">
        <v>369</v>
      </c>
      <c r="G54" s="1" t="s">
        <v>372</v>
      </c>
      <c r="H54" s="1" t="s">
        <v>373</v>
      </c>
      <c r="I54" s="1" t="s">
        <v>429</v>
      </c>
      <c r="J54" s="1" t="s">
        <v>375</v>
      </c>
      <c r="K54" s="1" t="s">
        <v>429</v>
      </c>
      <c r="L54" s="1" t="s">
        <v>429</v>
      </c>
      <c r="M54" s="1" t="s">
        <v>376</v>
      </c>
      <c r="N54" s="1" t="s">
        <v>376</v>
      </c>
      <c r="O54" s="1" t="s">
        <v>377</v>
      </c>
      <c r="P54" s="1" t="s">
        <v>378</v>
      </c>
      <c r="Q54" s="1" t="s">
        <v>379</v>
      </c>
      <c r="R54" s="1" t="s">
        <v>573</v>
      </c>
      <c r="S54" s="1" t="s">
        <v>381</v>
      </c>
      <c r="T54" s="1" t="s">
        <v>382</v>
      </c>
      <c r="U54" s="1" t="s">
        <v>383</v>
      </c>
    </row>
    <row r="55" s="1" customFormat="1" spans="1:21">
      <c r="A55" s="3">
        <v>18236837733</v>
      </c>
      <c r="B55" s="1" t="s">
        <v>369</v>
      </c>
      <c r="C55" s="1" t="s">
        <v>574</v>
      </c>
      <c r="D55" s="1" t="s">
        <v>575</v>
      </c>
      <c r="E55" s="1" t="s">
        <v>214</v>
      </c>
      <c r="F55" s="1" t="s">
        <v>369</v>
      </c>
      <c r="G55" s="1" t="s">
        <v>372</v>
      </c>
      <c r="H55" s="1" t="s">
        <v>373</v>
      </c>
      <c r="I55" s="1" t="s">
        <v>576</v>
      </c>
      <c r="J55" s="1" t="s">
        <v>375</v>
      </c>
      <c r="K55" s="1" t="s">
        <v>576</v>
      </c>
      <c r="L55" s="1" t="s">
        <v>576</v>
      </c>
      <c r="M55" s="1" t="s">
        <v>376</v>
      </c>
      <c r="N55" s="1" t="s">
        <v>376</v>
      </c>
      <c r="O55" s="1" t="s">
        <v>377</v>
      </c>
      <c r="P55" s="1" t="s">
        <v>378</v>
      </c>
      <c r="Q55" s="1" t="s">
        <v>379</v>
      </c>
      <c r="R55" s="1" t="s">
        <v>577</v>
      </c>
      <c r="S55" s="1" t="s">
        <v>381</v>
      </c>
      <c r="T55" s="1" t="s">
        <v>382</v>
      </c>
      <c r="U55" s="1" t="s">
        <v>383</v>
      </c>
    </row>
    <row r="56" s="1" customFormat="1" spans="1:21">
      <c r="A56" s="3">
        <v>18235623751</v>
      </c>
      <c r="B56" s="1" t="s">
        <v>369</v>
      </c>
      <c r="C56" s="1" t="s">
        <v>578</v>
      </c>
      <c r="D56" s="1" t="s">
        <v>579</v>
      </c>
      <c r="E56" s="1" t="s">
        <v>171</v>
      </c>
      <c r="F56" s="1" t="s">
        <v>369</v>
      </c>
      <c r="G56" s="1" t="s">
        <v>372</v>
      </c>
      <c r="H56" s="1" t="s">
        <v>373</v>
      </c>
      <c r="I56" s="1" t="s">
        <v>580</v>
      </c>
      <c r="J56" s="1" t="s">
        <v>375</v>
      </c>
      <c r="K56" s="1" t="s">
        <v>580</v>
      </c>
      <c r="L56" s="1" t="s">
        <v>580</v>
      </c>
      <c r="M56" s="1" t="s">
        <v>376</v>
      </c>
      <c r="N56" s="1" t="s">
        <v>376</v>
      </c>
      <c r="O56" s="1" t="s">
        <v>377</v>
      </c>
      <c r="P56" s="1" t="s">
        <v>378</v>
      </c>
      <c r="Q56" s="1" t="s">
        <v>379</v>
      </c>
      <c r="R56" s="1" t="s">
        <v>581</v>
      </c>
      <c r="S56" s="1" t="s">
        <v>381</v>
      </c>
      <c r="T56" s="1" t="s">
        <v>382</v>
      </c>
      <c r="U56" s="1" t="s">
        <v>383</v>
      </c>
    </row>
    <row r="57" s="1" customFormat="1" spans="1:21">
      <c r="A57" s="3">
        <v>18236129019</v>
      </c>
      <c r="B57" s="1" t="s">
        <v>369</v>
      </c>
      <c r="C57" s="1" t="s">
        <v>582</v>
      </c>
      <c r="D57" s="1" t="s">
        <v>583</v>
      </c>
      <c r="E57" s="1" t="s">
        <v>584</v>
      </c>
      <c r="F57" s="1" t="s">
        <v>369</v>
      </c>
      <c r="G57" s="1" t="s">
        <v>372</v>
      </c>
      <c r="H57" s="1" t="s">
        <v>373</v>
      </c>
      <c r="I57" s="1" t="s">
        <v>585</v>
      </c>
      <c r="J57" s="1" t="s">
        <v>375</v>
      </c>
      <c r="K57" s="1" t="s">
        <v>585</v>
      </c>
      <c r="L57" s="1" t="s">
        <v>585</v>
      </c>
      <c r="M57" s="1" t="s">
        <v>376</v>
      </c>
      <c r="N57" s="1" t="s">
        <v>376</v>
      </c>
      <c r="O57" s="1" t="s">
        <v>377</v>
      </c>
      <c r="P57" s="1" t="s">
        <v>378</v>
      </c>
      <c r="Q57" s="1" t="s">
        <v>379</v>
      </c>
      <c r="R57" s="1" t="s">
        <v>586</v>
      </c>
      <c r="S57" s="1" t="s">
        <v>381</v>
      </c>
      <c r="T57" s="1" t="s">
        <v>382</v>
      </c>
      <c r="U57" s="1" t="s">
        <v>383</v>
      </c>
    </row>
    <row r="58" s="1" customFormat="1" spans="1:21">
      <c r="A58" s="3">
        <v>18235939926</v>
      </c>
      <c r="B58" s="1" t="s">
        <v>369</v>
      </c>
      <c r="C58" s="1" t="s">
        <v>587</v>
      </c>
      <c r="D58" s="1" t="s">
        <v>588</v>
      </c>
      <c r="E58" s="1" t="s">
        <v>184</v>
      </c>
      <c r="F58" s="1" t="s">
        <v>369</v>
      </c>
      <c r="G58" s="1" t="s">
        <v>372</v>
      </c>
      <c r="H58" s="1" t="s">
        <v>373</v>
      </c>
      <c r="I58" s="1" t="s">
        <v>374</v>
      </c>
      <c r="J58" s="1" t="s">
        <v>375</v>
      </c>
      <c r="K58" s="1" t="s">
        <v>374</v>
      </c>
      <c r="L58" s="1" t="s">
        <v>374</v>
      </c>
      <c r="M58" s="1" t="s">
        <v>376</v>
      </c>
      <c r="N58" s="1" t="s">
        <v>376</v>
      </c>
      <c r="O58" s="1" t="s">
        <v>377</v>
      </c>
      <c r="P58" s="1" t="s">
        <v>378</v>
      </c>
      <c r="Q58" s="1" t="s">
        <v>379</v>
      </c>
      <c r="R58" s="1" t="s">
        <v>589</v>
      </c>
      <c r="S58" s="1" t="s">
        <v>381</v>
      </c>
      <c r="T58" s="1" t="s">
        <v>382</v>
      </c>
      <c r="U58" s="1" t="s">
        <v>383</v>
      </c>
    </row>
    <row r="59" s="1" customFormat="1" spans="1:21">
      <c r="A59" s="3">
        <v>18229599988</v>
      </c>
      <c r="B59" s="1" t="s">
        <v>590</v>
      </c>
      <c r="C59" s="1" t="s">
        <v>591</v>
      </c>
      <c r="D59" s="1" t="s">
        <v>592</v>
      </c>
      <c r="E59" s="1" t="s">
        <v>593</v>
      </c>
      <c r="F59" s="1" t="s">
        <v>369</v>
      </c>
      <c r="G59" s="1" t="s">
        <v>372</v>
      </c>
      <c r="H59" s="1" t="s">
        <v>373</v>
      </c>
      <c r="I59" s="1" t="s">
        <v>594</v>
      </c>
      <c r="J59" s="1" t="s">
        <v>375</v>
      </c>
      <c r="K59" s="1" t="s">
        <v>594</v>
      </c>
      <c r="L59" s="1" t="s">
        <v>594</v>
      </c>
      <c r="M59" s="1" t="s">
        <v>376</v>
      </c>
      <c r="N59" s="1" t="s">
        <v>376</v>
      </c>
      <c r="O59" s="1" t="s">
        <v>377</v>
      </c>
      <c r="P59" s="1" t="s">
        <v>378</v>
      </c>
      <c r="Q59" s="1" t="s">
        <v>379</v>
      </c>
      <c r="R59" s="1" t="s">
        <v>595</v>
      </c>
      <c r="S59" s="1" t="s">
        <v>381</v>
      </c>
      <c r="T59" s="1" t="s">
        <v>382</v>
      </c>
      <c r="U59" s="1" t="s">
        <v>383</v>
      </c>
    </row>
    <row r="60" s="1" customFormat="1" spans="1:21">
      <c r="A60" s="3">
        <v>18234437418</v>
      </c>
      <c r="B60" s="1" t="s">
        <v>369</v>
      </c>
      <c r="C60" s="1" t="s">
        <v>596</v>
      </c>
      <c r="D60" s="1" t="s">
        <v>475</v>
      </c>
      <c r="E60" s="1" t="s">
        <v>117</v>
      </c>
      <c r="F60" s="1" t="s">
        <v>369</v>
      </c>
      <c r="G60" s="1" t="s">
        <v>372</v>
      </c>
      <c r="H60" s="1" t="s">
        <v>373</v>
      </c>
      <c r="I60" s="1" t="s">
        <v>476</v>
      </c>
      <c r="J60" s="1" t="s">
        <v>375</v>
      </c>
      <c r="K60" s="1" t="s">
        <v>476</v>
      </c>
      <c r="L60" s="1" t="s">
        <v>476</v>
      </c>
      <c r="M60" s="1" t="s">
        <v>376</v>
      </c>
      <c r="N60" s="1" t="s">
        <v>376</v>
      </c>
      <c r="O60" s="1" t="s">
        <v>377</v>
      </c>
      <c r="P60" s="1" t="s">
        <v>378</v>
      </c>
      <c r="Q60" s="1" t="s">
        <v>379</v>
      </c>
      <c r="R60" s="1" t="s">
        <v>597</v>
      </c>
      <c r="S60" s="1" t="s">
        <v>381</v>
      </c>
      <c r="T60" s="1" t="s">
        <v>382</v>
      </c>
      <c r="U60" s="1" t="s">
        <v>383</v>
      </c>
    </row>
    <row r="61" s="1" customFormat="1" spans="1:21">
      <c r="A61" s="3">
        <v>18230968144</v>
      </c>
      <c r="B61" s="1" t="s">
        <v>590</v>
      </c>
      <c r="C61" s="1" t="s">
        <v>598</v>
      </c>
      <c r="D61" s="1" t="s">
        <v>599</v>
      </c>
      <c r="E61" s="1" t="s">
        <v>72</v>
      </c>
      <c r="F61" s="1" t="s">
        <v>369</v>
      </c>
      <c r="G61" s="1" t="s">
        <v>372</v>
      </c>
      <c r="H61" s="1" t="s">
        <v>373</v>
      </c>
      <c r="I61" s="1" t="s">
        <v>600</v>
      </c>
      <c r="J61" s="1" t="s">
        <v>375</v>
      </c>
      <c r="K61" s="1" t="s">
        <v>600</v>
      </c>
      <c r="L61" s="1" t="s">
        <v>600</v>
      </c>
      <c r="M61" s="1" t="s">
        <v>376</v>
      </c>
      <c r="N61" s="1" t="s">
        <v>376</v>
      </c>
      <c r="O61" s="1" t="s">
        <v>377</v>
      </c>
      <c r="P61" s="1" t="s">
        <v>378</v>
      </c>
      <c r="Q61" s="1" t="s">
        <v>379</v>
      </c>
      <c r="R61" s="1" t="s">
        <v>601</v>
      </c>
      <c r="S61" s="1" t="s">
        <v>381</v>
      </c>
      <c r="T61" s="1" t="s">
        <v>382</v>
      </c>
      <c r="U61" s="1" t="s">
        <v>383</v>
      </c>
    </row>
    <row r="62" s="1" customFormat="1" spans="1:21">
      <c r="A62" s="3">
        <v>18210363746</v>
      </c>
      <c r="B62" s="1" t="s">
        <v>602</v>
      </c>
      <c r="C62" s="1" t="s">
        <v>603</v>
      </c>
      <c r="D62" s="1" t="s">
        <v>604</v>
      </c>
      <c r="E62" s="1" t="s">
        <v>57</v>
      </c>
      <c r="F62" s="1" t="s">
        <v>602</v>
      </c>
      <c r="G62" s="1" t="s">
        <v>372</v>
      </c>
      <c r="H62" s="1" t="s">
        <v>373</v>
      </c>
      <c r="I62" s="1" t="s">
        <v>605</v>
      </c>
      <c r="J62" s="1" t="s">
        <v>375</v>
      </c>
      <c r="K62" s="1" t="s">
        <v>605</v>
      </c>
      <c r="L62" s="1" t="s">
        <v>605</v>
      </c>
      <c r="M62" s="1" t="s">
        <v>376</v>
      </c>
      <c r="N62" s="1" t="s">
        <v>376</v>
      </c>
      <c r="O62" s="1" t="s">
        <v>377</v>
      </c>
      <c r="P62" s="1" t="s">
        <v>378</v>
      </c>
      <c r="Q62" s="1" t="s">
        <v>379</v>
      </c>
      <c r="R62" s="1" t="s">
        <v>606</v>
      </c>
      <c r="S62" s="1" t="s">
        <v>381</v>
      </c>
      <c r="T62" s="1" t="s">
        <v>382</v>
      </c>
      <c r="U62" s="1" t="s">
        <v>383</v>
      </c>
    </row>
    <row r="63" s="1" customFormat="1" spans="1:21">
      <c r="A63" s="3">
        <v>18232049581</v>
      </c>
      <c r="B63" s="1" t="s">
        <v>369</v>
      </c>
      <c r="C63" s="1" t="s">
        <v>607</v>
      </c>
      <c r="D63" s="1" t="s">
        <v>608</v>
      </c>
      <c r="E63" s="1" t="s">
        <v>101</v>
      </c>
      <c r="F63" s="1" t="s">
        <v>369</v>
      </c>
      <c r="G63" s="1" t="s">
        <v>372</v>
      </c>
      <c r="H63" s="1" t="s">
        <v>373</v>
      </c>
      <c r="I63" s="1" t="s">
        <v>492</v>
      </c>
      <c r="J63" s="1" t="s">
        <v>375</v>
      </c>
      <c r="K63" s="1" t="s">
        <v>492</v>
      </c>
      <c r="L63" s="1" t="s">
        <v>492</v>
      </c>
      <c r="M63" s="1" t="s">
        <v>376</v>
      </c>
      <c r="N63" s="1" t="s">
        <v>376</v>
      </c>
      <c r="O63" s="1" t="s">
        <v>377</v>
      </c>
      <c r="P63" s="1" t="s">
        <v>378</v>
      </c>
      <c r="Q63" s="1" t="s">
        <v>379</v>
      </c>
      <c r="R63" s="1" t="s">
        <v>609</v>
      </c>
      <c r="S63" s="1" t="s">
        <v>381</v>
      </c>
      <c r="T63" s="1" t="s">
        <v>382</v>
      </c>
      <c r="U63" s="1" t="s">
        <v>383</v>
      </c>
    </row>
    <row r="64" s="1" customFormat="1" spans="1:21">
      <c r="A64" s="3">
        <v>18205263166</v>
      </c>
      <c r="B64" s="1" t="s">
        <v>610</v>
      </c>
      <c r="C64" s="1" t="s">
        <v>611</v>
      </c>
      <c r="D64" s="1" t="s">
        <v>612</v>
      </c>
      <c r="E64" s="1" t="s">
        <v>45</v>
      </c>
      <c r="F64" s="1" t="s">
        <v>613</v>
      </c>
      <c r="G64" s="1" t="s">
        <v>372</v>
      </c>
      <c r="H64" s="1" t="s">
        <v>373</v>
      </c>
      <c r="I64" s="1" t="s">
        <v>614</v>
      </c>
      <c r="J64" s="1" t="s">
        <v>375</v>
      </c>
      <c r="K64" s="1" t="s">
        <v>614</v>
      </c>
      <c r="L64" s="1" t="s">
        <v>614</v>
      </c>
      <c r="M64" s="1" t="s">
        <v>376</v>
      </c>
      <c r="N64" s="1" t="s">
        <v>376</v>
      </c>
      <c r="O64" s="1" t="s">
        <v>377</v>
      </c>
      <c r="P64" s="1" t="s">
        <v>378</v>
      </c>
      <c r="Q64" s="1" t="s">
        <v>379</v>
      </c>
      <c r="R64" s="1" t="s">
        <v>615</v>
      </c>
      <c r="S64" s="1" t="s">
        <v>381</v>
      </c>
      <c r="T64" s="1" t="s">
        <v>382</v>
      </c>
      <c r="U64" s="1" t="s">
        <v>383</v>
      </c>
    </row>
    <row r="65" s="1" customFormat="1" spans="1:21">
      <c r="A65" s="3">
        <v>18231976112</v>
      </c>
      <c r="B65" s="1" t="s">
        <v>369</v>
      </c>
      <c r="C65" s="1" t="s">
        <v>616</v>
      </c>
      <c r="D65" s="1" t="s">
        <v>617</v>
      </c>
      <c r="E65" s="1" t="s">
        <v>89</v>
      </c>
      <c r="F65" s="1" t="s">
        <v>369</v>
      </c>
      <c r="G65" s="1" t="s">
        <v>372</v>
      </c>
      <c r="H65" s="1" t="s">
        <v>373</v>
      </c>
      <c r="I65" s="1" t="s">
        <v>618</v>
      </c>
      <c r="J65" s="1" t="s">
        <v>375</v>
      </c>
      <c r="K65" s="1" t="s">
        <v>618</v>
      </c>
      <c r="L65" s="1" t="s">
        <v>618</v>
      </c>
      <c r="M65" s="1" t="s">
        <v>376</v>
      </c>
      <c r="N65" s="1" t="s">
        <v>376</v>
      </c>
      <c r="O65" s="1" t="s">
        <v>377</v>
      </c>
      <c r="P65" s="1" t="s">
        <v>378</v>
      </c>
      <c r="Q65" s="1" t="s">
        <v>379</v>
      </c>
      <c r="R65" s="1" t="s">
        <v>619</v>
      </c>
      <c r="S65" s="1" t="s">
        <v>381</v>
      </c>
      <c r="T65" s="1" t="s">
        <v>382</v>
      </c>
      <c r="U65" s="1" t="s">
        <v>383</v>
      </c>
    </row>
    <row r="66" s="1" customFormat="1" spans="1:21">
      <c r="A66" s="3">
        <v>18231910385</v>
      </c>
      <c r="B66" s="1" t="s">
        <v>369</v>
      </c>
      <c r="C66" s="1" t="s">
        <v>620</v>
      </c>
      <c r="D66" s="1" t="s">
        <v>621</v>
      </c>
      <c r="E66" s="1" t="s">
        <v>85</v>
      </c>
      <c r="F66" s="1" t="s">
        <v>369</v>
      </c>
      <c r="G66" s="1" t="s">
        <v>372</v>
      </c>
      <c r="H66" s="1" t="s">
        <v>373</v>
      </c>
      <c r="I66" s="1" t="s">
        <v>529</v>
      </c>
      <c r="J66" s="1" t="s">
        <v>375</v>
      </c>
      <c r="K66" s="1" t="s">
        <v>529</v>
      </c>
      <c r="L66" s="1" t="s">
        <v>529</v>
      </c>
      <c r="M66" s="1" t="s">
        <v>376</v>
      </c>
      <c r="N66" s="1" t="s">
        <v>376</v>
      </c>
      <c r="O66" s="1" t="s">
        <v>377</v>
      </c>
      <c r="P66" s="1" t="s">
        <v>378</v>
      </c>
      <c r="Q66" s="1" t="s">
        <v>379</v>
      </c>
      <c r="R66" s="1" t="s">
        <v>622</v>
      </c>
      <c r="S66" s="1" t="s">
        <v>381</v>
      </c>
      <c r="T66" s="1" t="s">
        <v>382</v>
      </c>
      <c r="U66" s="1" t="s">
        <v>383</v>
      </c>
    </row>
    <row r="67" s="1" customFormat="1" spans="1:21">
      <c r="A67" s="3">
        <v>18193038130</v>
      </c>
      <c r="B67" s="1" t="s">
        <v>623</v>
      </c>
      <c r="C67" s="1" t="s">
        <v>624</v>
      </c>
      <c r="D67" s="1" t="s">
        <v>524</v>
      </c>
      <c r="E67" s="1" t="s">
        <v>40</v>
      </c>
      <c r="F67" s="1" t="s">
        <v>369</v>
      </c>
      <c r="G67" s="1" t="s">
        <v>372</v>
      </c>
      <c r="H67" s="1" t="s">
        <v>373</v>
      </c>
      <c r="I67" s="1" t="s">
        <v>625</v>
      </c>
      <c r="J67" s="1" t="s">
        <v>375</v>
      </c>
      <c r="K67" s="1" t="s">
        <v>625</v>
      </c>
      <c r="L67" s="1" t="s">
        <v>625</v>
      </c>
      <c r="M67" s="1" t="s">
        <v>376</v>
      </c>
      <c r="N67" s="1" t="s">
        <v>376</v>
      </c>
      <c r="O67" s="1" t="s">
        <v>377</v>
      </c>
      <c r="P67" s="1" t="s">
        <v>378</v>
      </c>
      <c r="Q67" s="1" t="s">
        <v>379</v>
      </c>
      <c r="R67" s="1" t="s">
        <v>626</v>
      </c>
      <c r="S67" s="1" t="s">
        <v>381</v>
      </c>
      <c r="T67" s="1" t="s">
        <v>382</v>
      </c>
      <c r="U67" s="1" t="s">
        <v>383</v>
      </c>
    </row>
    <row r="68" s="1" customFormat="1" spans="1:21">
      <c r="A68" s="3">
        <v>18232289640</v>
      </c>
      <c r="B68" s="1" t="s">
        <v>369</v>
      </c>
      <c r="C68" s="1" t="s">
        <v>627</v>
      </c>
      <c r="D68" s="1" t="s">
        <v>524</v>
      </c>
      <c r="E68" s="1" t="s">
        <v>108</v>
      </c>
      <c r="F68" s="1" t="s">
        <v>369</v>
      </c>
      <c r="G68" s="1" t="s">
        <v>372</v>
      </c>
      <c r="H68" s="1" t="s">
        <v>373</v>
      </c>
      <c r="I68" s="1" t="s">
        <v>628</v>
      </c>
      <c r="J68" s="1" t="s">
        <v>375</v>
      </c>
      <c r="K68" s="1" t="s">
        <v>628</v>
      </c>
      <c r="L68" s="1" t="s">
        <v>628</v>
      </c>
      <c r="M68" s="1" t="s">
        <v>376</v>
      </c>
      <c r="N68" s="1" t="s">
        <v>376</v>
      </c>
      <c r="O68" s="1" t="s">
        <v>377</v>
      </c>
      <c r="P68" s="1" t="s">
        <v>378</v>
      </c>
      <c r="Q68" s="1" t="s">
        <v>379</v>
      </c>
      <c r="R68" s="1" t="s">
        <v>629</v>
      </c>
      <c r="S68" s="1" t="s">
        <v>381</v>
      </c>
      <c r="T68" s="1" t="s">
        <v>382</v>
      </c>
      <c r="U68" s="1" t="s">
        <v>383</v>
      </c>
    </row>
    <row r="69" s="1" customFormat="1" spans="1:21">
      <c r="A69" s="3">
        <v>18209789752</v>
      </c>
      <c r="B69" s="1" t="s">
        <v>602</v>
      </c>
      <c r="C69" s="1" t="s">
        <v>630</v>
      </c>
      <c r="D69" s="1" t="s">
        <v>631</v>
      </c>
      <c r="E69" s="1" t="s">
        <v>53</v>
      </c>
      <c r="F69" s="1" t="s">
        <v>602</v>
      </c>
      <c r="G69" s="1" t="s">
        <v>372</v>
      </c>
      <c r="H69" s="1" t="s">
        <v>373</v>
      </c>
      <c r="I69" s="1" t="s">
        <v>632</v>
      </c>
      <c r="J69" s="1" t="s">
        <v>375</v>
      </c>
      <c r="K69" s="1" t="s">
        <v>632</v>
      </c>
      <c r="L69" s="1" t="s">
        <v>632</v>
      </c>
      <c r="M69" s="1" t="s">
        <v>376</v>
      </c>
      <c r="N69" s="1" t="s">
        <v>376</v>
      </c>
      <c r="O69" s="1" t="s">
        <v>377</v>
      </c>
      <c r="P69" s="1" t="s">
        <v>378</v>
      </c>
      <c r="Q69" s="1" t="s">
        <v>379</v>
      </c>
      <c r="R69" s="1" t="s">
        <v>633</v>
      </c>
      <c r="S69" s="1" t="s">
        <v>381</v>
      </c>
      <c r="T69" s="1" t="s">
        <v>382</v>
      </c>
      <c r="U69" s="1" t="s">
        <v>383</v>
      </c>
    </row>
    <row r="70" s="1" customFormat="1" spans="1:21">
      <c r="A70" s="3">
        <v>18231832629</v>
      </c>
      <c r="B70" s="1" t="s">
        <v>369</v>
      </c>
      <c r="C70" s="1" t="s">
        <v>634</v>
      </c>
      <c r="D70" s="1" t="s">
        <v>635</v>
      </c>
      <c r="E70" s="1" t="s">
        <v>81</v>
      </c>
      <c r="F70" s="1" t="s">
        <v>369</v>
      </c>
      <c r="G70" s="1" t="s">
        <v>372</v>
      </c>
      <c r="H70" s="1" t="s">
        <v>373</v>
      </c>
      <c r="I70" s="1" t="s">
        <v>636</v>
      </c>
      <c r="J70" s="1" t="s">
        <v>375</v>
      </c>
      <c r="K70" s="1" t="s">
        <v>636</v>
      </c>
      <c r="L70" s="1" t="s">
        <v>636</v>
      </c>
      <c r="M70" s="1" t="s">
        <v>376</v>
      </c>
      <c r="N70" s="1" t="s">
        <v>376</v>
      </c>
      <c r="O70" s="1" t="s">
        <v>377</v>
      </c>
      <c r="P70" s="1" t="s">
        <v>378</v>
      </c>
      <c r="Q70" s="1" t="s">
        <v>379</v>
      </c>
      <c r="R70" s="1" t="s">
        <v>637</v>
      </c>
      <c r="S70" s="1" t="s">
        <v>381</v>
      </c>
      <c r="T70" s="1" t="s">
        <v>382</v>
      </c>
      <c r="U70" s="1" t="s">
        <v>383</v>
      </c>
    </row>
    <row r="71" s="1" customFormat="1" spans="1:21">
      <c r="A71" s="3">
        <v>18230418153</v>
      </c>
      <c r="B71" s="1" t="s">
        <v>590</v>
      </c>
      <c r="C71" s="1" t="s">
        <v>638</v>
      </c>
      <c r="D71" s="1" t="s">
        <v>639</v>
      </c>
      <c r="E71" s="1" t="s">
        <v>63</v>
      </c>
      <c r="F71" s="1" t="s">
        <v>590</v>
      </c>
      <c r="G71" s="1" t="s">
        <v>372</v>
      </c>
      <c r="H71" s="1" t="s">
        <v>373</v>
      </c>
      <c r="I71" s="1" t="s">
        <v>640</v>
      </c>
      <c r="J71" s="1" t="s">
        <v>375</v>
      </c>
      <c r="K71" s="1" t="s">
        <v>640</v>
      </c>
      <c r="L71" s="1" t="s">
        <v>640</v>
      </c>
      <c r="M71" s="1" t="s">
        <v>376</v>
      </c>
      <c r="N71" s="1" t="s">
        <v>376</v>
      </c>
      <c r="O71" s="1" t="s">
        <v>377</v>
      </c>
      <c r="P71" s="1" t="s">
        <v>378</v>
      </c>
      <c r="Q71" s="1" t="s">
        <v>379</v>
      </c>
      <c r="R71" s="1" t="s">
        <v>641</v>
      </c>
      <c r="S71" s="1" t="s">
        <v>381</v>
      </c>
      <c r="T71" s="1" t="s">
        <v>382</v>
      </c>
      <c r="U71" s="1" t="s">
        <v>383</v>
      </c>
    </row>
    <row r="72" s="1" customFormat="1" spans="1:21">
      <c r="A72" s="3">
        <v>18232538522</v>
      </c>
      <c r="B72" s="1" t="s">
        <v>369</v>
      </c>
      <c r="C72" s="1" t="s">
        <v>642</v>
      </c>
      <c r="D72" s="1" t="s">
        <v>643</v>
      </c>
      <c r="E72" s="1" t="s">
        <v>113</v>
      </c>
      <c r="F72" s="1" t="s">
        <v>369</v>
      </c>
      <c r="G72" s="1" t="s">
        <v>372</v>
      </c>
      <c r="H72" s="1" t="s">
        <v>373</v>
      </c>
      <c r="I72" s="1" t="s">
        <v>644</v>
      </c>
      <c r="J72" s="1" t="s">
        <v>375</v>
      </c>
      <c r="K72" s="1" t="s">
        <v>644</v>
      </c>
      <c r="L72" s="1" t="s">
        <v>644</v>
      </c>
      <c r="M72" s="1" t="s">
        <v>376</v>
      </c>
      <c r="N72" s="1" t="s">
        <v>376</v>
      </c>
      <c r="O72" s="1" t="s">
        <v>377</v>
      </c>
      <c r="P72" s="1" t="s">
        <v>378</v>
      </c>
      <c r="Q72" s="1" t="s">
        <v>379</v>
      </c>
      <c r="R72" s="1" t="s">
        <v>645</v>
      </c>
      <c r="S72" s="1" t="s">
        <v>381</v>
      </c>
      <c r="T72" s="1" t="s">
        <v>382</v>
      </c>
      <c r="U72" s="1" t="s">
        <v>383</v>
      </c>
    </row>
    <row r="73" s="1" customFormat="1" spans="1:21">
      <c r="A73" s="3">
        <v>18209504618</v>
      </c>
      <c r="B73" s="1" t="s">
        <v>602</v>
      </c>
      <c r="C73" s="1" t="s">
        <v>646</v>
      </c>
      <c r="D73" s="1" t="s">
        <v>647</v>
      </c>
      <c r="E73" s="1" t="s">
        <v>49</v>
      </c>
      <c r="F73" s="1" t="s">
        <v>602</v>
      </c>
      <c r="G73" s="1" t="s">
        <v>372</v>
      </c>
      <c r="H73" s="1" t="s">
        <v>373</v>
      </c>
      <c r="I73" s="1" t="s">
        <v>648</v>
      </c>
      <c r="J73" s="1" t="s">
        <v>375</v>
      </c>
      <c r="K73" s="1" t="s">
        <v>648</v>
      </c>
      <c r="L73" s="1" t="s">
        <v>648</v>
      </c>
      <c r="M73" s="1" t="s">
        <v>376</v>
      </c>
      <c r="N73" s="1" t="s">
        <v>376</v>
      </c>
      <c r="O73" s="1" t="s">
        <v>377</v>
      </c>
      <c r="P73" s="1" t="s">
        <v>378</v>
      </c>
      <c r="Q73" s="1" t="s">
        <v>379</v>
      </c>
      <c r="R73" s="1" t="s">
        <v>649</v>
      </c>
      <c r="S73" s="1" t="s">
        <v>381</v>
      </c>
      <c r="T73" s="1" t="s">
        <v>382</v>
      </c>
      <c r="U73" s="1" t="s">
        <v>383</v>
      </c>
    </row>
    <row r="74" s="1" customFormat="1" spans="1:21">
      <c r="A74" s="3">
        <v>18231991817</v>
      </c>
      <c r="B74" s="1" t="s">
        <v>369</v>
      </c>
      <c r="C74" s="1" t="s">
        <v>650</v>
      </c>
      <c r="D74" s="1" t="s">
        <v>651</v>
      </c>
      <c r="E74" s="1" t="s">
        <v>93</v>
      </c>
      <c r="F74" s="1" t="s">
        <v>369</v>
      </c>
      <c r="G74" s="1" t="s">
        <v>372</v>
      </c>
      <c r="H74" s="1" t="s">
        <v>373</v>
      </c>
      <c r="I74" s="1" t="s">
        <v>652</v>
      </c>
      <c r="J74" s="1" t="s">
        <v>375</v>
      </c>
      <c r="K74" s="1" t="s">
        <v>652</v>
      </c>
      <c r="L74" s="1" t="s">
        <v>652</v>
      </c>
      <c r="M74" s="1" t="s">
        <v>376</v>
      </c>
      <c r="N74" s="1" t="s">
        <v>376</v>
      </c>
      <c r="O74" s="1" t="s">
        <v>377</v>
      </c>
      <c r="P74" s="1" t="s">
        <v>378</v>
      </c>
      <c r="Q74" s="1" t="s">
        <v>379</v>
      </c>
      <c r="R74" s="1" t="s">
        <v>653</v>
      </c>
      <c r="S74" s="1" t="s">
        <v>381</v>
      </c>
      <c r="T74" s="1" t="s">
        <v>382</v>
      </c>
      <c r="U74" s="1" t="s">
        <v>383</v>
      </c>
    </row>
    <row r="75" s="1" customFormat="1" spans="1:21">
      <c r="A75" s="3">
        <v>18231435337</v>
      </c>
      <c r="B75" s="1" t="s">
        <v>369</v>
      </c>
      <c r="C75" s="1" t="s">
        <v>654</v>
      </c>
      <c r="D75" s="1" t="s">
        <v>655</v>
      </c>
      <c r="E75" s="1" t="s">
        <v>77</v>
      </c>
      <c r="F75" s="1" t="s">
        <v>369</v>
      </c>
      <c r="G75" s="1" t="s">
        <v>372</v>
      </c>
      <c r="H75" s="1" t="s">
        <v>373</v>
      </c>
      <c r="I75" s="1" t="s">
        <v>656</v>
      </c>
      <c r="J75" s="1" t="s">
        <v>375</v>
      </c>
      <c r="K75" s="1" t="s">
        <v>656</v>
      </c>
      <c r="L75" s="1" t="s">
        <v>656</v>
      </c>
      <c r="M75" s="1" t="s">
        <v>376</v>
      </c>
      <c r="N75" s="1" t="s">
        <v>376</v>
      </c>
      <c r="O75" s="1" t="s">
        <v>377</v>
      </c>
      <c r="P75" s="1" t="s">
        <v>378</v>
      </c>
      <c r="Q75" s="1" t="s">
        <v>379</v>
      </c>
      <c r="R75" s="1" t="s">
        <v>657</v>
      </c>
      <c r="S75" s="1" t="s">
        <v>381</v>
      </c>
      <c r="T75" s="1" t="s">
        <v>382</v>
      </c>
      <c r="U75" s="1" t="s">
        <v>383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2022-07-15T02:02:56Z</dcterms:created>
  <dcterms:modified xsi:type="dcterms:W3CDTF">2022-07-15T03:28:32Z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C369FB669FB64A6B935C7B036E3801D6</vt:lpwstr>
  </property>
  <property fmtid="{D5CDD505-2E9C-101B-9397-08002B2CF9AE}" pid="3" name="KSOProductBuildVer">
    <vt:lpwstr>2052-11.1.0.11830</vt:lpwstr>
  </property>
</Properties>
</file>