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对账!$A$1:$X$122</definedName>
  </definedNames>
  <calcPr calcId="144525"/>
</workbook>
</file>

<file path=xl/sharedStrings.xml><?xml version="1.0" encoding="utf-8"?>
<sst xmlns="http://schemas.openxmlformats.org/spreadsheetml/2006/main" count="3930" uniqueCount="1329">
  <si>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</si>
  <si>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</si>
  <si>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</si>
  <si>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</si>
  <si>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</si>
  <si>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</si>
  <si>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</si>
  <si>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</si>
  <si>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</si>
  <si>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</si>
  <si>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</si>
  <si>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</si>
  <si>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</si>
  <si>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</si>
  <si>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</si>
  <si>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</si>
  <si>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</si>
  <si>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</si>
  <si>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</si>
  <si>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</si>
  <si>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</si>
  <si>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</si>
  <si>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</si>
  <si>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</si>
  <si>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</si>
  <si>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17719531904	</t>
  </si>
  <si>
    <t>Ctrip</t>
  </si>
  <si>
    <t>正常</t>
  </si>
  <si>
    <t>[巴厘岛]麦克斯万乌布酒店(MaxOneHotels at Ubud)(55639749)</t>
  </si>
  <si>
    <t>幸福房&lt;2人入住&gt;&lt;不退款&gt;</t>
  </si>
  <si>
    <t>HKD</t>
  </si>
  <si>
    <t>Nadya/Nadya,Nadya/Nadya</t>
  </si>
  <si>
    <t>CA13030220716HKD</t>
  </si>
  <si>
    <t>未提现</t>
  </si>
  <si>
    <t>携程开票</t>
  </si>
  <si>
    <t xml:space="preserve">2485022	</t>
  </si>
  <si>
    <t xml:space="preserve">46851	</t>
  </si>
  <si>
    <t xml:space="preserve">17783173846	</t>
  </si>
  <si>
    <t>[伊斯坦布尔]索里索酒店(Sorriso Hotel)(90204573)</t>
  </si>
  <si>
    <t>标准双人或双床房&lt;2人入住&gt;&lt;不退款&gt;&lt;早餐&gt;</t>
  </si>
  <si>
    <t>SAQFELHAIT/MANSOUR ADNAN</t>
  </si>
  <si>
    <t xml:space="preserve">	</t>
  </si>
  <si>
    <t xml:space="preserve">17861826880	</t>
  </si>
  <si>
    <t>[巴黎]波美酒店(Hôtel Baume)(55920193)</t>
  </si>
  <si>
    <t>高级房&lt;2人入住&gt;&lt;不退款&gt;</t>
  </si>
  <si>
    <t>McCafferty/Lili Clare</t>
  </si>
  <si>
    <t xml:space="preserve">1933085609	</t>
  </si>
  <si>
    <t xml:space="preserve">17878005818	</t>
  </si>
  <si>
    <t>[柏林]安博柏林夏洛腾堡伊康特尔酒店(Amber Econtel Hotel Berlin Charlottenburg)(56140407)</t>
  </si>
  <si>
    <t>商务双人房（供单人住宿）&lt;2人入住&gt;&lt;不退款&gt;&lt;早餐&gt;</t>
  </si>
  <si>
    <t>Haagen/Frank,Haagen/Nancy</t>
  </si>
  <si>
    <t xml:space="preserve">EXPEDIA_1934712111	</t>
  </si>
  <si>
    <t xml:space="preserve">18005314947	</t>
  </si>
  <si>
    <t>[柏林]阿玛诺市中心大酒店(Hotel Amano Grand Central)(55822301)</t>
  </si>
  <si>
    <t>一间卧室舒适双人房&lt;不退款&gt;&lt;2人入住&gt;</t>
  </si>
  <si>
    <t>Ringbo/Siska,Ringbo/Siska</t>
  </si>
  <si>
    <t xml:space="preserve">2565497	</t>
  </si>
  <si>
    <t xml:space="preserve">110300397	</t>
  </si>
  <si>
    <t xml:space="preserve">18077117176	</t>
  </si>
  <si>
    <t>[巴厘岛]巴厘岛阿斯顿仓古海滩度假村(ASTON Canggu Beach Resort)(55895705)</t>
  </si>
  <si>
    <t>豪华房&lt;2人入住&gt;&lt;不退款&gt;</t>
  </si>
  <si>
    <t>Hoffmann/Franziska</t>
  </si>
  <si>
    <t xml:space="preserve">38850	</t>
  </si>
  <si>
    <t xml:space="preserve">18126907088	</t>
  </si>
  <si>
    <t>[拉斯维加斯]拉斯维加斯康士登酒店(The Cosmopolitan of Las Vegas)(55346196)</t>
  </si>
  <si>
    <t>露台两大床一室房&lt;2人入住&gt;&lt;不退款&gt;</t>
  </si>
  <si>
    <t>Ward-Braham /Claudine</t>
  </si>
  <si>
    <t>RN5GZ</t>
  </si>
  <si>
    <t xml:space="preserve">3RGMD	</t>
  </si>
  <si>
    <t xml:space="preserve">18197072715	</t>
  </si>
  <si>
    <t>[华沙]华沙里贾纳马麦森酒店(Mamaison Hotel le Regina Warsaw)(55666302)</t>
  </si>
  <si>
    <t>经典双人床房&lt;2人入住&gt;&lt;不退款&gt;</t>
  </si>
  <si>
    <t>Bowe/Rory James</t>
  </si>
  <si>
    <t>取消</t>
  </si>
  <si>
    <t>阶梯</t>
  </si>
  <si>
    <t xml:space="preserve">18229688527	</t>
  </si>
  <si>
    <t>[布莱顿霍夫]布莱顿格兰德酒店(The Grand Brighton)(55757219)</t>
  </si>
  <si>
    <t>经典内陆大床房&lt;2人入住&gt;&lt;不退款&gt;&lt;早餐&gt;</t>
  </si>
  <si>
    <t>Teng/Chuyue,Lin/Junting</t>
  </si>
  <si>
    <t xml:space="preserve">112169546	</t>
  </si>
  <si>
    <t xml:space="preserve">18242877558	</t>
  </si>
  <si>
    <t>[拉芙琳]新先锋酒店(The New Pioneer)(89935657)</t>
  </si>
  <si>
    <t>2张双人床房&lt;2人入住&gt;&lt;不退款&gt;</t>
  </si>
  <si>
    <t>Castaneda /Guadalupe</t>
  </si>
  <si>
    <t xml:space="preserve">112282904	</t>
  </si>
  <si>
    <t xml:space="preserve">18249978370	</t>
  </si>
  <si>
    <t>[阿文图纳]坦伯利 JW 万豪度假村及水疗中心(JW Marriott Turnberry Resort &amp; Spa)(68029072)</t>
  </si>
  <si>
    <t>高尔夫景观2张大号床房带阳台&lt;2人入住&gt;&lt;不退款&gt;</t>
  </si>
  <si>
    <t>prahl/dan</t>
  </si>
  <si>
    <t xml:space="preserve">96373298	</t>
  </si>
  <si>
    <t xml:space="preserve">18293079125	</t>
  </si>
  <si>
    <t>[伊丽莎白]亚美利加长住酒店 - 伊丽莎白 - 纽瓦克机场(Extended Stay America Suites - Elizabeth - Newark Airport)(91811964)</t>
  </si>
  <si>
    <t>2张大床工作室房(无烟)&lt;2人入住&gt;&lt;不退款&gt;&lt;早餐&gt;</t>
  </si>
  <si>
    <t>el naggar/Dalia</t>
  </si>
  <si>
    <t xml:space="preserve">164612993	</t>
  </si>
  <si>
    <t xml:space="preserve">18299262513	</t>
  </si>
  <si>
    <t>[曼谷]阿瓦尼阿特里姆曼谷酒店(SHA认证)(Avani Atrium Bangkok Hotel (SHA Certified))(55665998)</t>
  </si>
  <si>
    <t>阿瓦尼尊贵房&lt;2人入住&gt;&lt;不退款&gt;</t>
  </si>
  <si>
    <t>Kumar/Ajay,Kumar/Ajay</t>
  </si>
  <si>
    <t xml:space="preserve">53409572	</t>
  </si>
  <si>
    <t xml:space="preserve">18305659317	</t>
  </si>
  <si>
    <t>[拉博尔埃斯库布拉克]拉波勒埃米塔日吕西安巴里亚酒店(Hôtel Barrière l＇Hermitage Labole)(77363966)</t>
  </si>
  <si>
    <t>高级客房（海景）&lt;不退款&gt;&lt;2人入住&gt;</t>
  </si>
  <si>
    <t>Bossetti/Elisabeth</t>
  </si>
  <si>
    <t xml:space="preserve">98387437	</t>
  </si>
  <si>
    <t xml:space="preserve">18312376204	</t>
  </si>
  <si>
    <t>[Bancarkembar]阿斯顿帝国普禾加多(ASTON Imperium Purwokerto)(55573074)</t>
  </si>
  <si>
    <t>豪华间&lt;不退款&gt;&lt;2人入住&gt;</t>
  </si>
  <si>
    <t>Putra/Dharmawan</t>
  </si>
  <si>
    <t xml:space="preserve">110749	</t>
  </si>
  <si>
    <t xml:space="preserve">18312446485	</t>
  </si>
  <si>
    <t>[Karang Suraga]阿斯顿安耶海滩酒店(ASTON Anyer Beach Hotel)(68031214)</t>
  </si>
  <si>
    <t>优选一室房&lt;2人入住&gt;&lt;不退款&gt;&lt;早餐&gt;</t>
  </si>
  <si>
    <t>yang/steven</t>
  </si>
  <si>
    <t xml:space="preserve">acknowledge	</t>
  </si>
  <si>
    <t xml:space="preserve">18348709709	</t>
  </si>
  <si>
    <t>[阿布扎比]阿布扎比雅乐轩酒店(Aloft Abu Dhabi)(68026753)</t>
  </si>
  <si>
    <t>雅乐轩房&lt;不退款&gt;&lt;2人入住&gt;</t>
  </si>
  <si>
    <t>Alshemeili /Hamad Mohammed</t>
  </si>
  <si>
    <t xml:space="preserve">From Allocation	</t>
  </si>
  <si>
    <t xml:space="preserve">18357509753	</t>
  </si>
  <si>
    <t>[罗托鲁瓦]罗托鲁瓦铂尔曼酒店(Pullman Rotorua)(77366672)</t>
  </si>
  <si>
    <t>湖景豪华超大床房&lt;2人入住&gt;&lt;不退款&gt;&lt;早餐&gt;</t>
  </si>
  <si>
    <t>Shi/Beiwen,Xu/Alex</t>
  </si>
  <si>
    <t xml:space="preserve">A7W3WGB568	</t>
  </si>
  <si>
    <t xml:space="preserve">18357606117	</t>
  </si>
  <si>
    <t>[大西洋城]大西洋城肖博特酒店(The Showboat Hotel Atlantic City)(94361773)</t>
  </si>
  <si>
    <t>奥尔良塔标准两张大床房&lt;2人入住&gt;&lt;不退款&gt;</t>
  </si>
  <si>
    <t>SHEHABELDIEN/YOUSSEF</t>
  </si>
  <si>
    <t xml:space="preserve">112924818	</t>
  </si>
  <si>
    <t xml:space="preserve">18358266756	</t>
  </si>
  <si>
    <t>[柏林]雷迪森柏林亚历山大广场酒店(Park Inn by Radisson Berlin Alexanderplatz)(68545335)</t>
  </si>
  <si>
    <t>精致套房&lt;2人入住&gt;&lt;不退款&gt;&lt;早餐&gt;</t>
  </si>
  <si>
    <t>Feit/Mordechai</t>
  </si>
  <si>
    <t xml:space="preserve">18359457551	</t>
  </si>
  <si>
    <t>[关岛]关岛日航酒店(Hotel Nikko Guam)(56206169)</t>
  </si>
  <si>
    <t>海滨三人房&lt;2人入住&gt;&lt;不退款&gt;</t>
  </si>
  <si>
    <t>Marks/Kartina</t>
  </si>
  <si>
    <t xml:space="preserve">EXP-1974920672	</t>
  </si>
  <si>
    <t xml:space="preserve">18362838835	</t>
  </si>
  <si>
    <t>[巴黎]道菲娜圣日耳曼酒店(Dauphine Saint Germain)(70392106)</t>
  </si>
  <si>
    <t>高级双床房&lt;2人入住&gt;&lt;不退款&gt;</t>
  </si>
  <si>
    <t>bersani/primo ettore</t>
  </si>
  <si>
    <t xml:space="preserve">1974960013	</t>
  </si>
  <si>
    <t xml:space="preserve">18365596825	</t>
  </si>
  <si>
    <t>[泗水]泗水探索酒店(Quest Hotel Darmo - Surabaya by ASTON)(60480266)</t>
  </si>
  <si>
    <t>行政套房&lt;2人入住&gt;&lt;不退款&gt;</t>
  </si>
  <si>
    <t>SH MKn/Mrs. Lola</t>
  </si>
  <si>
    <t xml:space="preserve">2618227	</t>
  </si>
  <si>
    <t xml:space="preserve">18365636137	</t>
  </si>
  <si>
    <t>[拉斯维加斯]曼德勒海湾酒店(Mandalay Bay)(55666055)</t>
  </si>
  <si>
    <t>度假特大床房&lt;不退款&gt;&lt;2人入住&gt;</t>
  </si>
  <si>
    <t>Gaxiola/Arthur</t>
  </si>
  <si>
    <t xml:space="preserve">13555914243	</t>
  </si>
  <si>
    <t xml:space="preserve">18365782709	</t>
  </si>
  <si>
    <t>[马德里]马德里巴塞罗塔酒店(Barceló Torre de Madrid)(55639632)</t>
  </si>
  <si>
    <t>Cindy/Roberson</t>
  </si>
  <si>
    <t xml:space="preserve">7333SE072183	</t>
  </si>
  <si>
    <t xml:space="preserve">18369614437	</t>
  </si>
  <si>
    <t>[巴厘岛]哈里斯酒店塞米亚克(Harris Hotel Seminyak)(56196410)</t>
  </si>
  <si>
    <t>哈里斯房&lt;2人入住&gt;&lt;不退款&gt;</t>
  </si>
  <si>
    <t>GUAN/JACQUELINE</t>
  </si>
  <si>
    <t xml:space="preserve">18370290217	</t>
  </si>
  <si>
    <t>[Central Bogor]茂物桑提卡酒店(Hotel Santika Bogor)(55254262)</t>
  </si>
  <si>
    <t>Shabrina/Andini</t>
  </si>
  <si>
    <t xml:space="preserve">33516-33517	</t>
  </si>
  <si>
    <t xml:space="preserve">18370581862	</t>
  </si>
  <si>
    <t>[Braga]万隆皇家酒店(ÉL Royale Hotel Bandung)(55254047)</t>
  </si>
  <si>
    <t>阁楼公寓&lt;2人入住&gt;&lt;不退款&gt;&lt;早餐&gt;</t>
  </si>
  <si>
    <t>Lu/Jian</t>
  </si>
  <si>
    <t xml:space="preserve">18370767151	</t>
  </si>
  <si>
    <t>[科纳]卡美哈美哈国王科纳海滩万豪酒店(Courtyard by Marriott King Kamehameha's Kona Beach Hotel)(55312356)</t>
  </si>
  <si>
    <t>海滨客房（2张大床，带阳台）&lt;2人入住&gt;&lt;不退款&gt;&lt;早餐&gt;</t>
  </si>
  <si>
    <t>Luo/Charlie</t>
  </si>
  <si>
    <t xml:space="preserve">89645226	</t>
  </si>
  <si>
    <t xml:space="preserve">18370952120	</t>
  </si>
  <si>
    <t>ALMALLAH/ODAI ABDALLAH</t>
  </si>
  <si>
    <t xml:space="preserve">97391	</t>
  </si>
  <si>
    <t xml:space="preserve">18371342652	</t>
  </si>
  <si>
    <t>[纳布阿]富豪会展大道酒店(Regal Plaza Drive-Inn)(94361323)</t>
  </si>
  <si>
    <t>客房&lt;2人入住&gt;&lt;不退款&gt;</t>
  </si>
  <si>
    <t>FLORENDO/CRIS ANNE</t>
  </si>
  <si>
    <t xml:space="preserve">18371620440	</t>
  </si>
  <si>
    <t>[清迈]莲花酒店(SHA Certified)(Lotus Pang Suan Kaew Hotel(SHA Certified))(55680411)</t>
  </si>
  <si>
    <t>高级双床房&lt;2人入住&gt;&lt;不退款&gt;&lt;早餐&gt;</t>
  </si>
  <si>
    <t>LAM/CHIN YIN</t>
  </si>
  <si>
    <t xml:space="preserve">1953815	</t>
  </si>
  <si>
    <t xml:space="preserve">18372213740	</t>
  </si>
  <si>
    <t>[山打根]城景酒店(Hotel City View)(94360844)</t>
  </si>
  <si>
    <t>标准双人房, 2 张单人床&lt;2人入住&gt;&lt;不退款&gt;</t>
  </si>
  <si>
    <t>Sabastinus /julianty</t>
  </si>
  <si>
    <t xml:space="preserve">18372266619	</t>
  </si>
  <si>
    <t>海滨两张大床房(带阳台)&lt;不退款&gt;&lt;2人入住&gt;</t>
  </si>
  <si>
    <t>LUO/CLARENCE</t>
  </si>
  <si>
    <t xml:space="preserve">89840324	</t>
  </si>
  <si>
    <t xml:space="preserve">18372271709	</t>
  </si>
  <si>
    <t>[避兰东]圣淘沙豪华酒店(Grand Sentosa Hotel)(55944632)</t>
  </si>
  <si>
    <t>高级房(双床)&lt;2人入住&gt;&lt;不退款&gt;</t>
  </si>
  <si>
    <t>Ynk/ling</t>
  </si>
  <si>
    <t xml:space="preserve">18376992276	</t>
  </si>
  <si>
    <t>[Kedung Badak]茂物艾爾拿瓦酒店(Bogor Valley Hotel)(92027430)</t>
  </si>
  <si>
    <t>Natasya/Natasya</t>
  </si>
  <si>
    <t xml:space="preserve">17858578977	</t>
  </si>
  <si>
    <t>[达沃]达沃品尼套房酒店(The Pinnacle Hotel and Suites Davao)(55851872)</t>
  </si>
  <si>
    <t>高级双人床房&lt;2人入住&gt;&lt;不退款&gt;&lt;早餐&gt;</t>
  </si>
  <si>
    <t>Johnson/Paul</t>
  </si>
  <si>
    <t>CA13030220717HKD</t>
  </si>
  <si>
    <t xml:space="preserve">17891333688	</t>
  </si>
  <si>
    <t>[柏林]柏林施柏阁酒店(Steigenberger Hotel am Kanzleramt)(55822293)</t>
  </si>
  <si>
    <t>Martinez Duque/Manuel,Valdivieso Rodriguez/Ruth</t>
  </si>
  <si>
    <t xml:space="preserve">4637SD091191	</t>
  </si>
  <si>
    <t xml:space="preserve">17925907472	</t>
  </si>
  <si>
    <t>[布达佩斯]比尔瓦克斯城市酒店(City Hotel Pilvax)(55367611)</t>
  </si>
  <si>
    <t>标准房&lt;2人入住&gt;&lt;不退款&gt;</t>
  </si>
  <si>
    <t>ANDREWS/BEVERLEY ANN</t>
  </si>
  <si>
    <t xml:space="preserve">17957556641	</t>
  </si>
  <si>
    <t>[安特卫普]宜必思经济型酒店安特卫普中央车站店(Ibis Budget Antwerpen Centraal Station)(55573079)</t>
  </si>
  <si>
    <t>标准间&lt;2人入住&gt;&lt;不退款&gt;</t>
  </si>
  <si>
    <t>Morisco/Loic</t>
  </si>
  <si>
    <t xml:space="preserve">2556552	</t>
  </si>
  <si>
    <t xml:space="preserve">6192WGC552	</t>
  </si>
  <si>
    <t xml:space="preserve">18003341696	</t>
  </si>
  <si>
    <t>[柏林]柏林斯比特尔马克贝斯特韦斯特酒店(Best Western Hotel am Spittelmarkt Berlin)(55280773)</t>
  </si>
  <si>
    <t>标准双床房&lt;2人入住&gt;&lt;不退款&gt;</t>
  </si>
  <si>
    <t>Piperdy/Ebrahim,Goolamally/Shalah</t>
  </si>
  <si>
    <t xml:space="preserve">34434609	</t>
  </si>
  <si>
    <t xml:space="preserve">18032473887	</t>
  </si>
  <si>
    <t>[迈阿密海滩]南海滩1号酒店(1 Hotel South Beach)(56196690)</t>
  </si>
  <si>
    <t>精致特大床套房带阳台&lt;2人入住&gt;&lt;不退款&gt;</t>
  </si>
  <si>
    <t>SHI/ZHENSHAN</t>
  </si>
  <si>
    <t xml:space="preserve">60507SE161058	</t>
  </si>
  <si>
    <t xml:space="preserve">18172561801	</t>
  </si>
  <si>
    <t>MALAGE/NAGNATH SHANKAR,MALAGE/NAGNATH SHANKAR,MALAGE/NAGNATH SHANKAR,MALAGE/NAGNATH SHANKAR</t>
  </si>
  <si>
    <t xml:space="preserve">18232455239	</t>
  </si>
  <si>
    <t>[下拉布安]科莫多民宿(Komodo Lodge)(55337505)</t>
  </si>
  <si>
    <t>高级房&lt;2人入住&gt;&lt;不退款&gt;&lt;早餐&gt;</t>
  </si>
  <si>
    <t>BRITTAIN/ELSA REBECCA</t>
  </si>
  <si>
    <t xml:space="preserve">5130135	</t>
  </si>
  <si>
    <t xml:space="preserve">18234657722	</t>
  </si>
  <si>
    <t>[兰贝斯区]贝尔格雷夫酒店(Belgrave Hotel)(55822073)</t>
  </si>
  <si>
    <t>三人间&lt;2人入住&gt;&lt;不退款&gt;</t>
  </si>
  <si>
    <t>Chambers/Samuel</t>
  </si>
  <si>
    <t xml:space="preserve">18242950785	</t>
  </si>
  <si>
    <t>[圣保罗]皮涅罗斯金塔 - 费尼克斯酒店(Golden Tower Pinheiros by Fênix Hotéis)(55944503)</t>
  </si>
  <si>
    <t>奢华双人床房&lt;2人入住&gt;&lt;不退款&gt;&lt;早餐&gt;</t>
  </si>
  <si>
    <t>Santa Maria/Paula Silva de</t>
  </si>
  <si>
    <t xml:space="preserve">18260692116	</t>
  </si>
  <si>
    <t>[里约热内卢]温德姆里约热内卢巴拉酒店(Wyndham Rio de Janeiro Barra)(60480302)</t>
  </si>
  <si>
    <t>部分海景奢华双床房&lt;2人入住&gt;&lt;不退款&gt;&lt;早餐&gt;</t>
  </si>
  <si>
    <t>Sandstede/Monica L</t>
  </si>
  <si>
    <t xml:space="preserve">18270936482	</t>
  </si>
  <si>
    <t>[本那比]行政套房酒店及会议中心，温哥华都市区(Executive Suites Hotel &amp; Conference Center, Metro Vancouver)(55744967)</t>
  </si>
  <si>
    <t>双人大床一室套房&lt;2人入住&gt;&lt;不退款&gt;</t>
  </si>
  <si>
    <t>Ghadban/Sydney</t>
  </si>
  <si>
    <t xml:space="preserve">78039626	</t>
  </si>
  <si>
    <t xml:space="preserve">18271972973	</t>
  </si>
  <si>
    <t>[皮尔斯堡]赛德霍斯特酒店(Hutchinson Island Plaza Hotel &amp; Suites)(89930764)</t>
  </si>
  <si>
    <t>2张双人床房&lt;2人入住&gt;&lt;不退款&gt;&lt;早餐&gt;</t>
  </si>
  <si>
    <t>ANDERSON/SHANNON M</t>
  </si>
  <si>
    <t xml:space="preserve">0104179	</t>
  </si>
  <si>
    <t xml:space="preserve">18276709515	</t>
  </si>
  <si>
    <t>[曼谷]曼谷素坤逸钥匙酒店(The Key Bangkok Sukhumvit)(60480301)</t>
  </si>
  <si>
    <t>CHIANG/MINGFENG</t>
  </si>
  <si>
    <t xml:space="preserve">109888	</t>
  </si>
  <si>
    <t xml:space="preserve">18295048986	</t>
  </si>
  <si>
    <t>[拉乌]皇家山萨图恩酒店(Royal Hill Satun Hotel)(90386595)</t>
  </si>
  <si>
    <t>海景标准间&lt;2人入住&gt;&lt;不退款&gt;</t>
  </si>
  <si>
    <t>Samaae/Sulinda</t>
  </si>
  <si>
    <t xml:space="preserve">1971477959	</t>
  </si>
  <si>
    <t xml:space="preserve">18302939282	</t>
  </si>
  <si>
    <t>[伯灵格姆]贝伊兰丁酒店(Bay Landing Hotel)(55861921)</t>
  </si>
  <si>
    <t>湾景豪华特大床房&lt;2人入住&gt;&lt;不退款&gt;&lt;早餐&gt;</t>
  </si>
  <si>
    <t>YOU/HANWEI</t>
  </si>
  <si>
    <t xml:space="preserve">EXP-1971720286	</t>
  </si>
  <si>
    <t xml:space="preserve">18309316482	</t>
  </si>
  <si>
    <t>[吉隆坡]吉隆坡盛贸饭店(Traders Hotel, Kuala Lumpur)(55852081)</t>
  </si>
  <si>
    <t>Traders Club, 客房, 1 张特大床&lt;2人入住&gt;&lt;不退款&gt;&lt;早餐&gt;</t>
  </si>
  <si>
    <t>KAUR/AMIRJIT</t>
  </si>
  <si>
    <t xml:space="preserve">18312322666	</t>
  </si>
  <si>
    <t>[日惹]坦特雷姆日惹酒店(Hotel Tentrem)(55426636)</t>
  </si>
  <si>
    <t>至尊特大床房&lt;2人入住&gt;&lt;不退款&gt;&lt;早餐&gt;</t>
  </si>
  <si>
    <t>Nainggolan/Sipakko Martua</t>
  </si>
  <si>
    <t xml:space="preserve">12971500	</t>
  </si>
  <si>
    <t xml:space="preserve">18313012078	</t>
  </si>
  <si>
    <t>Priyambodo/Yudistia Rizkiangga</t>
  </si>
  <si>
    <t xml:space="preserve">#95984 -  Victoria Fina (Ms) Email	</t>
  </si>
  <si>
    <t xml:space="preserve">18325235482	</t>
  </si>
  <si>
    <t>[曼谷]曼谷萨通雅诗阁酒店(Ascott Sathorn Bangkok)(55290479)</t>
  </si>
  <si>
    <t>尊贵一室房&lt;2人入住&gt;&lt;不退款&gt;&lt;早餐&gt;</t>
  </si>
  <si>
    <t>PHENG/SIMENG</t>
  </si>
  <si>
    <t xml:space="preserve">6771355	</t>
  </si>
  <si>
    <t xml:space="preserve">18327673703	</t>
  </si>
  <si>
    <t>[P.Tien An]孟清豪华北宁酒店(Muong Thanh Luxury Bac Ninh Hotel)(55312254)</t>
  </si>
  <si>
    <t>豪华三人房&lt;2人入住&gt;&lt;不退款&gt;&lt;早餐&gt;</t>
  </si>
  <si>
    <t>HO/BOCK WEE</t>
  </si>
  <si>
    <t xml:space="preserve">18327948595	</t>
  </si>
  <si>
    <t>[岘港]辉煌酒店(Brilliant Hotel)(55707756)</t>
  </si>
  <si>
    <t>豪华双床房&lt;早餐&gt;&lt;不退款&gt;&lt;2人入住&gt;</t>
  </si>
  <si>
    <t>LEE/DAEGUN</t>
  </si>
  <si>
    <t xml:space="preserve">18347567325	</t>
  </si>
  <si>
    <t>[坤甸]坤甸阿斯顿会议中心酒店(ASTON Pontianak Hotel &amp; Convention Center)(55812308)</t>
  </si>
  <si>
    <t>WEE/SHOK HOWE</t>
  </si>
  <si>
    <t xml:space="preserve">#205994	</t>
  </si>
  <si>
    <t xml:space="preserve">18351967283	</t>
  </si>
  <si>
    <t>[萨尔茨堡]阿克泰尔卡斯特拉尼酒店(Arcotel Castellani)(55270637)</t>
  </si>
  <si>
    <t>豪华房&lt;2人入住&gt;&lt;不退款&gt;&lt;早餐&gt;</t>
  </si>
  <si>
    <t>Allmendinger/Achim</t>
  </si>
  <si>
    <t xml:space="preserve">2616903	</t>
  </si>
  <si>
    <t xml:space="preserve">EXPEDIA_1974454301	</t>
  </si>
  <si>
    <t xml:space="preserve">18357136447	</t>
  </si>
  <si>
    <t>[唐格朗]班达拉果园酒店(Orchardz Hotel Bandara)(55367739)</t>
  </si>
  <si>
    <t>高级双床房&lt;早餐&gt;&lt;不退款&gt;&lt;2人入住&gt;</t>
  </si>
  <si>
    <t>HARDI/DIKI WIDI</t>
  </si>
  <si>
    <t xml:space="preserve">18358448111	</t>
  </si>
  <si>
    <t>[South Wharf]诺富特墨尔本南码头酒店(Novotel Melbourne South Wharf)(55505466)</t>
  </si>
  <si>
    <t>大床房&lt;不退款&gt;&lt;2人入住&gt;</t>
  </si>
  <si>
    <t>XU/YILIANG</t>
  </si>
  <si>
    <t xml:space="preserve">B064WGB582	</t>
  </si>
  <si>
    <t xml:space="preserve">18365396565	</t>
  </si>
  <si>
    <t>[福安]戴丽火烈鸟度假酒店(Flamingo Dai Lai Resort)(60513932)</t>
  </si>
  <si>
    <t>森林别墅&lt;2人入住&gt;&lt;不退款&gt;&lt;早餐&gt;</t>
  </si>
  <si>
    <t>CUI/YINGMING,HAN/YONGHEE</t>
  </si>
  <si>
    <t xml:space="preserve">18370843827	</t>
  </si>
  <si>
    <t>海滨客房（2张大床，带阳台）&lt;不退款&gt;&lt;2人入住&gt;</t>
  </si>
  <si>
    <t xml:space="preserve">89649516	</t>
  </si>
  <si>
    <t xml:space="preserve">18372002377	</t>
  </si>
  <si>
    <t>[圣地亚哥]圣地亚哥米申湾度假酒店(San Diego Mission Bay Resort)(78125454)</t>
  </si>
  <si>
    <t>传统客房, 1 张特大床&lt;2人入住&gt;&lt;不退款&gt;</t>
  </si>
  <si>
    <t>LIANG/HANYUAN</t>
  </si>
  <si>
    <t xml:space="preserve">10372SE239283	</t>
  </si>
  <si>
    <t xml:space="preserve">18372172389	</t>
  </si>
  <si>
    <t>[贝伊奥卢]萨拉热窝酒店(Sarajevo Taksim Hotel)(77368299)</t>
  </si>
  <si>
    <t>高级双人床房&lt;2人入住&gt;&lt;不退款&gt;</t>
  </si>
  <si>
    <t>BARABASH /VIKTORIIA</t>
  </si>
  <si>
    <t xml:space="preserve">2058284	</t>
  </si>
  <si>
    <t xml:space="preserve">18372362921	</t>
  </si>
  <si>
    <t>[胡志明市]M精品酒店(M Boutique Hotel)(55320539)</t>
  </si>
  <si>
    <t>尊贵豪华房&lt;2人入住&gt;&lt;不退款&gt;&lt;早餐&gt;</t>
  </si>
  <si>
    <t>HAN/HEYING</t>
  </si>
  <si>
    <t xml:space="preserve">18376428076	</t>
  </si>
  <si>
    <t>[沃诺索博]达法姆沃诺索波酒店(Hotel Dafam Wonosobo)(94358640)</t>
  </si>
  <si>
    <t>MASSIE/RONNY</t>
  </si>
  <si>
    <t xml:space="preserve">34242	</t>
  </si>
  <si>
    <t xml:space="preserve">18377771049	</t>
  </si>
  <si>
    <t>[Blulukan]梭罗阿莱纳会议中心酒店(The Alana Hotel &amp; Convention Center Solo)(55822063)</t>
  </si>
  <si>
    <t>高级房&lt;不退款&gt;&lt;2人入住&gt;</t>
  </si>
  <si>
    <t>FORNIELES/GABRIEL</t>
  </si>
  <si>
    <t xml:space="preserve">132755	</t>
  </si>
  <si>
    <t xml:space="preserve">18377975914	</t>
  </si>
  <si>
    <t>[柏林]柏林阿莫多瓦拜欧酒店(Almodovar Hotel Berlin – Biohotel)(55280701)</t>
  </si>
  <si>
    <t>时尚双人房&lt;2人入住&gt;&lt;不退款&gt;</t>
  </si>
  <si>
    <t>Koopmans/Vera</t>
  </si>
  <si>
    <t xml:space="preserve">1975813379-1	</t>
  </si>
  <si>
    <t xml:space="preserve">18378056243	</t>
  </si>
  <si>
    <t>[阿讷马斯]阿讷马斯日内瓦宜必思快捷酒店(Ibis Budget Annemasse Geneve)(55779704)</t>
  </si>
  <si>
    <t>双人间&lt;2人入住&gt;&lt;不退款&gt;</t>
  </si>
  <si>
    <t>Sonmez/Enes</t>
  </si>
  <si>
    <t xml:space="preserve">2565WGC506	</t>
  </si>
  <si>
    <t xml:space="preserve">18379478106	</t>
  </si>
  <si>
    <t>[大西洋城]凯撒大西洋城娱乐场度假酒店(Caesars Atlantic City Hotel &amp; Casino)(55932525)</t>
  </si>
  <si>
    <t>Forum Tower Deluxe Two Double Bed Room Non-Smoking&lt;不退款&gt;&lt;2人入住&gt;</t>
  </si>
  <si>
    <t>YANG/RUIYU</t>
  </si>
  <si>
    <t xml:space="preserve">CACGh1RajC	</t>
  </si>
  <si>
    <t xml:space="preserve">18379393915	</t>
  </si>
  <si>
    <t>[大西洋城]哈拉大西洋城娱乐场度假村(Harrah's Resort Atlantic City Hotel &amp; Casino)(91545161)</t>
  </si>
  <si>
    <t>拉古纳塔尊贵特大床间&lt;2人入住&gt;&lt;不退款&gt;</t>
  </si>
  <si>
    <t>AHMADI/LEILA</t>
  </si>
  <si>
    <t xml:space="preserve">ATL7KesKdy	</t>
  </si>
  <si>
    <t xml:space="preserve">18380954252	</t>
  </si>
  <si>
    <t>Chen/Kit hee</t>
  </si>
  <si>
    <t xml:space="preserve">20098SE063511;XM	</t>
  </si>
  <si>
    <t xml:space="preserve">18381430311	</t>
  </si>
  <si>
    <t>[格拉纳达]华盛顿欧文欧洲之星酒店(Áurea Washington Irving by Eurostars Hotel Company)(55280719)</t>
  </si>
  <si>
    <t>双人房&lt;不退款&gt;&lt;2人入住&gt;</t>
  </si>
  <si>
    <t>Zou/Runnan</t>
  </si>
  <si>
    <t xml:space="preserve">18385139021	</t>
  </si>
  <si>
    <t>[罗马]佩斯埃尔维缇亚酒店(Hotel Pace Helvezia)(55354933)</t>
  </si>
  <si>
    <t>客房&lt;2人入住&gt;&lt;不退款&gt;&lt;早餐&gt;</t>
  </si>
  <si>
    <t>ELSAFATTI/ALI</t>
  </si>
  <si>
    <t xml:space="preserve">18385281944	</t>
  </si>
  <si>
    <t>[圣塞瓦斯蒂安]阿利马水疗酒店(Hotel Arima &amp; Spa)(55329421)</t>
  </si>
  <si>
    <t>三人房&lt;2人入住&gt;&lt;不退款&gt;&lt;早餐&gt;</t>
  </si>
  <si>
    <t>POURSARAFHAMEDANI/ALIAKBAR</t>
  </si>
  <si>
    <t xml:space="preserve">EXP-1976242352	</t>
  </si>
  <si>
    <t xml:space="preserve">18385876289	</t>
  </si>
  <si>
    <t>[丹戎本雅]槟城彩虹天堂海滩度假村酒店(Rainbow Paradise Beach Resort Penang)(55312110)</t>
  </si>
  <si>
    <t>豪华一室公寓（特大床）&lt;2人入住&gt;&lt;不退款&gt;</t>
  </si>
  <si>
    <t>YEOH/BOON CHYE</t>
  </si>
  <si>
    <t xml:space="preserve">18386334412	</t>
  </si>
  <si>
    <t>[洛杉矶]洛杉矶机场希尔顿酒店(Hilton Los Angeles Airport)(54503377)</t>
  </si>
  <si>
    <t>特大床房&lt;不退款&gt;&lt;2人入住&gt;</t>
  </si>
  <si>
    <t>GU/SHANHONG</t>
  </si>
  <si>
    <t xml:space="preserve">18387072969	</t>
  </si>
  <si>
    <t>[牛汝莪]槟城优酒店 (槟城对抗新冠肺炎认证)(U Hotel Penang (PenangFightCovid-19 Certified))(55812448)</t>
  </si>
  <si>
    <t>豪华特大床房&lt;2人入住&gt;&lt;不退款&gt;</t>
  </si>
  <si>
    <t>Harith/Mohamad harith</t>
  </si>
  <si>
    <t xml:space="preserve">17828308327	</t>
  </si>
  <si>
    <t>[蒙特利尔]蒙特利尔中心科洛姆酒店(Hotel Chrome Montreal Centre-Ville)(55391535)</t>
  </si>
  <si>
    <t>双人间 - 带两张双人床&lt;2人入住&gt;&lt;不退款&gt;</t>
  </si>
  <si>
    <t>CHOI/JEONGEUN,HONG/HWAJIN</t>
  </si>
  <si>
    <t>CA13030220718HKD</t>
  </si>
  <si>
    <t xml:space="preserve">17863888667	</t>
  </si>
  <si>
    <t>[威斯敏斯特城]伦敦贵族酒店(Lords Hotel London)(55841876)</t>
  </si>
  <si>
    <t>双床房&lt;2人入住&gt;&lt;不退款&gt;</t>
  </si>
  <si>
    <t>Decker/Udo</t>
  </si>
  <si>
    <t xml:space="preserve">T03806027	</t>
  </si>
  <si>
    <t xml:space="preserve">17901054276	</t>
  </si>
  <si>
    <t>[拉斯维加斯]OYO娱乐场酒店(OYO hotel and casino)(60493870)</t>
  </si>
  <si>
    <t>标准房（特大床）&lt;2人入住&gt;&lt;不退款&gt;</t>
  </si>
  <si>
    <t>Vasquez/Anthony samuel</t>
  </si>
  <si>
    <t xml:space="preserve">2540866	</t>
  </si>
  <si>
    <t xml:space="preserve">LVOYOH171835347	</t>
  </si>
  <si>
    <t xml:space="preserve">18009394947	</t>
  </si>
  <si>
    <t>[巴黎]美丽朱丽叶酒店(Hotel &amp; Spa La Belle Juliette)(55439635)</t>
  </si>
  <si>
    <t>小型套房&lt;2人入住&gt;&lt;不退款&gt;</t>
  </si>
  <si>
    <t>Tham/Teresa Anne,Hogger/John Ray</t>
  </si>
  <si>
    <t xml:space="preserve">2566209	</t>
  </si>
  <si>
    <t xml:space="preserve">1949831765	</t>
  </si>
  <si>
    <t xml:space="preserve">18071523063	</t>
  </si>
  <si>
    <t>[布拉德福德]维多利亚豪华酒店(The Great Victoria Hotel)(91811935)</t>
  </si>
  <si>
    <t>标准双人间&lt;2人入住&gt;&lt;不退款&gt;</t>
  </si>
  <si>
    <t>Sarina/Aneesa,Aslam/Rashda</t>
  </si>
  <si>
    <t xml:space="preserve">RL28911113	</t>
  </si>
  <si>
    <t xml:space="preserve">18083949597	</t>
  </si>
  <si>
    <t>[开罗]纳斯尔城阿尔马萨酒店(Al Masa Hotel Nasr City)(55547069)</t>
  </si>
  <si>
    <t>双人床房&lt;2人入住&gt;&lt;不退款&gt;&lt;早餐&gt;</t>
  </si>
  <si>
    <t>Abu Shammaleh/Wael,Abu Shammaleh/Wael,Abu Shammaleh/Wael,Abu Shammaleh/Wael</t>
  </si>
  <si>
    <t xml:space="preserve">146950	</t>
  </si>
  <si>
    <t xml:space="preserve">18118709393	</t>
  </si>
  <si>
    <t>[拉斯维加斯]拉斯维加斯丽笙金银岛娱乐场酒店(Treasure Island - TI Hotel &amp; Casino, a Radisson Hotel)(60480387)</t>
  </si>
  <si>
    <t>MORADIYA/HITEN MAKODBHAI</t>
  </si>
  <si>
    <t xml:space="preserve">447240426006	</t>
  </si>
  <si>
    <t xml:space="preserve">18222752618	</t>
  </si>
  <si>
    <t>[纽卡斯尔]佛蒙特酒店(The Vermont Hotel)(89916725)</t>
  </si>
  <si>
    <t>双人房&lt;2人入住&gt;&lt;不退款&gt;</t>
  </si>
  <si>
    <t>Churcher/Archibald Cautley</t>
  </si>
  <si>
    <t xml:space="preserve">18230363367	</t>
  </si>
  <si>
    <t>[普吉岛]普吉岛布拉莎丽酒店 (SHA Extra Plus)(Burasari Phuket Resort (SHA Extra Plus))(55290486)</t>
  </si>
  <si>
    <t>尊贵客房&lt;2人入住&gt;&lt;不退款&gt;&lt;早餐&gt;</t>
  </si>
  <si>
    <t>Raghav/Prateek,Raghav/Prateek</t>
  </si>
  <si>
    <t xml:space="preserve">206296	</t>
  </si>
  <si>
    <t xml:space="preserve">18249919535	</t>
  </si>
  <si>
    <t>[布拉夫顿]布拉夫顿希尔顿黑德区智选假日套房酒店(Holiday Inn Express Hotel &amp; Suites Bluffton at Hilton Head Area, an IHG Hotel)(77363968)</t>
  </si>
  <si>
    <t>标准间&lt;2人入住&gt;&lt;不退款&gt;&lt;早餐&gt;</t>
  </si>
  <si>
    <t>LIU/CHEN LIN</t>
  </si>
  <si>
    <t xml:space="preserve">10691996517	</t>
  </si>
  <si>
    <t xml:space="preserve">18260357803	</t>
  </si>
  <si>
    <t>[斯德哥尔摩]斯德哥尔摩Ç酒店(Hotel C Stockholm)(55337452)</t>
  </si>
  <si>
    <t>标准双人房&lt;2人入住&gt;&lt;不退款&gt;&lt;早餐&gt;</t>
  </si>
  <si>
    <t>Thoha/Mumeenah</t>
  </si>
  <si>
    <t xml:space="preserve">10622SE079559	</t>
  </si>
  <si>
    <t xml:space="preserve">18270686552	</t>
  </si>
  <si>
    <t>[朱庇特]朱庇特海滨酒店(Jupiter Waterfront Inn)(89933301)</t>
  </si>
  <si>
    <t>开放式客房&lt;2人入住&gt;&lt;不退款&gt;</t>
  </si>
  <si>
    <t>Castaldo/jennifer</t>
  </si>
  <si>
    <t xml:space="preserve">18303054927	</t>
  </si>
  <si>
    <t>[拉斯维加斯]卢克索酒店(Luxor Hotel &amp; Casino)(60494169)</t>
  </si>
  <si>
    <t>金字塔甄选特大床房&lt;2人入住&gt;&lt;不退款&gt;</t>
  </si>
  <si>
    <t>AYAKO/FOUGHT,ERIC/FOUGHT MITCHAEL</t>
  </si>
  <si>
    <t xml:space="preserve">13502536707	</t>
  </si>
  <si>
    <t xml:space="preserve">18319965521	</t>
  </si>
  <si>
    <t>[班加罗尔]大法官法庭酒店(The Chancery Pavilion)(55560393)</t>
  </si>
  <si>
    <t>高级双床房, 1 间卧室&lt;2人入住&gt;&lt;不退款&gt;&lt;早餐&gt;</t>
  </si>
  <si>
    <t>poh/wee yang roy</t>
  </si>
  <si>
    <t xml:space="preserve">Acknowledged	</t>
  </si>
  <si>
    <t xml:space="preserve">18320363522	</t>
  </si>
  <si>
    <t>标准城景房&lt;不退款&gt;&lt;2人入住&gt;</t>
  </si>
  <si>
    <t>Verheij/Tobi Jacob Fabian Kay</t>
  </si>
  <si>
    <t xml:space="preserve">18321876832	</t>
  </si>
  <si>
    <t>[巴厘岛]巴厘岛尼欧库塔酒店(Hotel Neo+ Kuta - Legian by ASTON)(60467355)</t>
  </si>
  <si>
    <t>豪华房带阳台&lt;2人入住&gt;&lt;不退款&gt;&lt;早餐&gt;</t>
  </si>
  <si>
    <t>Sukami/Sukami,Hafiz/Alif Akbar,Rafiq/Roy Akbar Al</t>
  </si>
  <si>
    <t xml:space="preserve">18327743057	</t>
  </si>
  <si>
    <t>[里约热内卢]波旁巴拉达蒂茹卡住宅酒店(Bourbon Barra da Tijuca Residence)(77368277)</t>
  </si>
  <si>
    <t>高级双人房&lt;2人入住&gt;&lt;不退款&gt;&lt;早餐&gt;</t>
  </si>
  <si>
    <t>Bonifacio/Priscila</t>
  </si>
  <si>
    <t xml:space="preserve">18336424478	</t>
  </si>
  <si>
    <t>[布鲁日]布鲁日中央车站宜必思快捷酒店(Ibis Budget Brugge Centrum Station)(55320778)</t>
  </si>
  <si>
    <t>双人床房&lt;不退款&gt;&lt;2人入住&gt;</t>
  </si>
  <si>
    <t>HU/HAOJUN</t>
  </si>
  <si>
    <t xml:space="preserve">5046WGD636	</t>
  </si>
  <si>
    <t xml:space="preserve">18336430222	</t>
  </si>
  <si>
    <t>[图卢兹]图卢兹圣​​米歇尔拉格朗日公寓式酒店***(Lagrange Aparthotel Toulouse Saint-Michel)(55542935)</t>
  </si>
  <si>
    <t>开放式双人房&lt;2人入住&gt;&lt;不退款&gt;</t>
  </si>
  <si>
    <t>RAMIREZ/Gabriel</t>
  </si>
  <si>
    <t xml:space="preserve">1973766368	</t>
  </si>
  <si>
    <t xml:space="preserve">18336438595	</t>
  </si>
  <si>
    <t>[汉普顿海滩]海边阿什沃斯酒店(Ashworth by The Sea)(89916661)</t>
  </si>
  <si>
    <t>Deluxe King Bedded Room, Side Balcony&lt;2人入住&gt;&lt;不退款&gt;</t>
  </si>
  <si>
    <t>Fowler/Felicia</t>
  </si>
  <si>
    <t xml:space="preserve">1973771453	</t>
  </si>
  <si>
    <t xml:space="preserve">18339412819	</t>
  </si>
  <si>
    <t>[拉斯维加斯]拉斯维加斯威尼斯人—帕拉佐皇宫度假酒店(The Palazzo at The Venetian®)(55426442)</t>
  </si>
  <si>
    <t>至尊一卧室特大床套房&lt;不退款&gt;&lt;2人入住&gt;</t>
  </si>
  <si>
    <t>DISOV/ALEKSEY</t>
  </si>
  <si>
    <t xml:space="preserve">VENA8pakCv	</t>
  </si>
  <si>
    <t xml:space="preserve">18347793862	</t>
  </si>
  <si>
    <t>[曼谷]曼谷布拉莎丽W22酒店 (SHA Plus+)(W22 by Burasari Hotel (SHA Plus+))(55543063)</t>
  </si>
  <si>
    <t>phanfak/woraphan</t>
  </si>
  <si>
    <t xml:space="preserve">68837	</t>
  </si>
  <si>
    <t xml:space="preserve">18351325652	</t>
  </si>
  <si>
    <t>[多哈]多哈千禧国际酒店(Millennium Plaza Doha)(55414429)</t>
  </si>
  <si>
    <t>高级房（特大床）&lt;2人入住&gt;&lt;不退款&gt;&lt;早餐&gt;</t>
  </si>
  <si>
    <t>LIU/MAOXUN</t>
  </si>
  <si>
    <t xml:space="preserve">18355353058	</t>
  </si>
  <si>
    <t>[巴厘岛]梅鲁萨卡努沙杜瓦(Merusaka Nusa Dua)(55611727)</t>
  </si>
  <si>
    <t>Maulida/Rifka Singgih</t>
  </si>
  <si>
    <t xml:space="preserve">18357401940	</t>
  </si>
  <si>
    <t>[巴黎]里贝特瑞典北车站酒店(Libertel Gare du Nord Suede)(55779674)</t>
  </si>
  <si>
    <t>舒适客房, 庭院景观&lt;2人入住&gt;&lt;不退款&gt;</t>
  </si>
  <si>
    <t>Barter/Dustin,Barter/Dustin</t>
  </si>
  <si>
    <t xml:space="preserve">1974638663	</t>
  </si>
  <si>
    <t xml:space="preserve">18358163493	</t>
  </si>
  <si>
    <t>[日惹]日惹马里奥波罗酒店(Favehotel Malioboro - Yogyakarta)(55822194)</t>
  </si>
  <si>
    <t>致爱房&lt;2人入住&gt;&lt;不退款&gt;&lt;早餐&gt;</t>
  </si>
  <si>
    <t>SULAEMAN /ADE</t>
  </si>
  <si>
    <t xml:space="preserve">18365702709	</t>
  </si>
  <si>
    <t>[科隆]玛丽艾拉机场诺夫酒店(Novum Hotel Mariella Airport)(55465087)</t>
  </si>
  <si>
    <t>Pelser/Hannah Sophie</t>
  </si>
  <si>
    <t xml:space="preserve">18365862900	</t>
  </si>
  <si>
    <t>[null](95387525)</t>
  </si>
  <si>
    <t xml:space="preserve">18365989494	</t>
  </si>
  <si>
    <t>[北雅加达]雅加达东荟城智选假日酒店(Holiday Inn Express Jakarta Pluit Citygate, an IHG Hotel)(55426409)</t>
  </si>
  <si>
    <t>双床房&lt;2人入住&gt;&lt;不退款&gt;&lt;早餐&gt;</t>
  </si>
  <si>
    <t>CHEN/JIANZHONG,PERMANA/JEAN ARTHUR</t>
  </si>
  <si>
    <t xml:space="preserve">41619789	</t>
  </si>
  <si>
    <t xml:space="preserve">18370815602	</t>
  </si>
  <si>
    <t>城景两张大床房&lt;2人入住&gt;&lt;不退款&gt;</t>
  </si>
  <si>
    <t>Doyle/Julia Elizabeth,Di Tommaso/Dominic</t>
  </si>
  <si>
    <t xml:space="preserve">2618676	</t>
  </si>
  <si>
    <t xml:space="preserve">447521087517	</t>
  </si>
  <si>
    <t xml:space="preserve">18377708353	</t>
  </si>
  <si>
    <t>[伊斯坦布尔]法鲁斯老城酒店 - 特殊类别(Faros Hotel Old City - Special Category)(89919533)</t>
  </si>
  <si>
    <t>标准双人房/双床房&lt;2人入住&gt;&lt;不退款&gt;&lt;早餐&gt;</t>
  </si>
  <si>
    <t>Li/Shirong,Liao/Fei</t>
  </si>
  <si>
    <t xml:space="preserve">2058945	</t>
  </si>
  <si>
    <t xml:space="preserve">18384839674	</t>
  </si>
  <si>
    <t>[新加坡]新加坡中山公园华美达酒店 (Staycation Approved)(Ramada by Wyndham Singapore At Zhongshan Park (Staycation Approved))(70391128)</t>
  </si>
  <si>
    <t>城景客房&lt;不退款&gt;&lt;2人入住&gt;</t>
  </si>
  <si>
    <t>TONG/YINGYI</t>
  </si>
  <si>
    <t xml:space="preserve">157758607	</t>
  </si>
  <si>
    <t xml:space="preserve">18386013246	</t>
  </si>
  <si>
    <t>[巴生]巴生益马温德姆酒店(Wyndham Acmar Klang)(77366618)</t>
  </si>
  <si>
    <t>rojudin/Rubiyah</t>
  </si>
  <si>
    <t xml:space="preserve">18386060796	</t>
  </si>
  <si>
    <t>[Comarca de Palma]帕尔玛西洋广场酒店(Occidental Playa de Palma)(91547525)</t>
  </si>
  <si>
    <t>tian/xiao jun</t>
  </si>
  <si>
    <t xml:space="preserve">18386372015	</t>
  </si>
  <si>
    <t>[莱比锡]维也纳之家简单莱比锡酒店(Vienna House Easy Leipzig)(55757288)</t>
  </si>
  <si>
    <t>Easy客房&lt;不退款&gt;&lt;2人入住&gt;</t>
  </si>
  <si>
    <t>DU/HAO,WANG/XINYU</t>
  </si>
  <si>
    <t xml:space="preserve">79634SE051704	</t>
  </si>
  <si>
    <t xml:space="preserve">18388225844	</t>
  </si>
  <si>
    <t>[阿拉木图]阿拉木图市中心美居酒店(Mercure Almaty City Center)(55586044)</t>
  </si>
  <si>
    <t>标准双人床房&lt;2人入住&gt;&lt;不退款&gt;</t>
  </si>
  <si>
    <t>Omessi/Elior</t>
  </si>
  <si>
    <t xml:space="preserve">18388244594	</t>
  </si>
  <si>
    <t>[德累斯顿]德雷斯顿机场多美洛酒店(Dormero Hotel Dresden Airport)(55320933)</t>
  </si>
  <si>
    <t>Mewis/Inga</t>
  </si>
  <si>
    <t xml:space="preserve">EXP-1976582958	</t>
  </si>
  <si>
    <t xml:space="preserve">18389577288	</t>
  </si>
  <si>
    <t>[曼谷]钻石城酒店 (SHA Certified)(Diamond City Hotel (SHA Certified))(56140448)</t>
  </si>
  <si>
    <t>双人或双床高级间&lt;2人入住&gt;&lt;不退款&gt;</t>
  </si>
  <si>
    <t>SYEDAHMAD/SYED ARANIRI</t>
  </si>
  <si>
    <t xml:space="preserve">18394077256	</t>
  </si>
  <si>
    <t>[曼谷]曼谷丽仕精品酒店 (SHA Plus+)(Luxx XL Langsuan Hotel Bangkok (SHA Plus+))(89927000)</t>
  </si>
  <si>
    <t>l套房&lt;2人入住&gt;&lt;不退款&gt;</t>
  </si>
  <si>
    <t>WU/YONGXIA,LU/YE</t>
  </si>
  <si>
    <t xml:space="preserve">1065270675	</t>
  </si>
  <si>
    <t xml:space="preserve">18395115663	</t>
  </si>
  <si>
    <t>[迪拜]迪拜 FORM 酒店 - 迪拜 - 设计酒店会员(Form Hotel Dubai, Dubai, a Member of Design Hotels)(55337359)</t>
  </si>
  <si>
    <t>舒适房&lt;不退款&gt;&lt;2人入住&gt;</t>
  </si>
  <si>
    <t>SALMIN/KHALIFA</t>
  </si>
  <si>
    <t xml:space="preserve">18396004257	</t>
  </si>
  <si>
    <t>abueida /samer hegazi</t>
  </si>
  <si>
    <t>退单</t>
  </si>
  <si>
    <t>，</t>
  </si>
  <si>
    <t>18394077256此单多收186.56元待退回</t>
  </si>
  <si>
    <t xml:space="preserve"> 182545 HKD</t>
  </si>
  <si>
    <t>A220718110858481</t>
  </si>
  <si>
    <t>A220718110926481</t>
  </si>
  <si>
    <t>A220718111009925</t>
  </si>
  <si>
    <t>总计：182545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</si>
  <si>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</si>
  <si>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</si>
  <si>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</si>
  <si>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</si>
  <si>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</si>
  <si>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</si>
  <si>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</si>
  <si>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</si>
  <si>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</si>
  <si>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</si>
  <si>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</si>
  <si>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</si>
  <si>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</si>
  <si>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</si>
  <si>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</si>
  <si>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</si>
  <si>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</si>
  <si>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</si>
  <si>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2022-07-14</t>
  </si>
  <si>
    <t>2621297</t>
  </si>
  <si>
    <t>阿布扎比雅乐轩酒店</t>
  </si>
  <si>
    <t>abueida samer hegazi</t>
  </si>
  <si>
    <t>2022-07-15</t>
  </si>
  <si>
    <t>退房日周结</t>
  </si>
  <si>
    <t>306.16</t>
  </si>
  <si>
    <t>357.00</t>
  </si>
  <si>
    <t>0</t>
  </si>
  <si>
    <t>0.00</t>
  </si>
  <si>
    <t>携程汇智国际直连</t>
  </si>
  <si>
    <t>925</t>
  </si>
  <si>
    <t>2022-07-14 19:18:39</t>
  </si>
  <si>
    <t>否</t>
  </si>
  <si>
    <t>汇智国际旅游发展有限公司</t>
  </si>
  <si>
    <t>直连</t>
  </si>
  <si>
    <t>2621148</t>
  </si>
  <si>
    <t>迪拜FORM酒店</t>
  </si>
  <si>
    <t>SALMIN KHALIFA</t>
  </si>
  <si>
    <t>286.44</t>
  </si>
  <si>
    <t>334.00</t>
  </si>
  <si>
    <t>2022-07-14 16:50:02</t>
  </si>
  <si>
    <t>2620942</t>
  </si>
  <si>
    <t>丽仕精品酒店</t>
  </si>
  <si>
    <t>WU YONGXIA,LU YE</t>
  </si>
  <si>
    <t>555.72</t>
  </si>
  <si>
    <t>648.00</t>
  </si>
  <si>
    <t>461.44</t>
  </si>
  <si>
    <t>-186</t>
  </si>
  <si>
    <t>-159</t>
  </si>
  <si>
    <t>2022-07-14 14:24:05</t>
  </si>
  <si>
    <t>2620795</t>
  </si>
  <si>
    <t>曼谷钻石之城酒店</t>
  </si>
  <si>
    <t>SYEDAHMAD SYED ARANIRI</t>
  </si>
  <si>
    <t>144.93</t>
  </si>
  <si>
    <t>169.00</t>
  </si>
  <si>
    <t>2022-07-14 11:58:29</t>
  </si>
  <si>
    <t>2620537</t>
  </si>
  <si>
    <t>多梅洛德雷斯顿机场酒店</t>
  </si>
  <si>
    <t>Mewis Inga</t>
  </si>
  <si>
    <t>361.05</t>
  </si>
  <si>
    <t>421.00</t>
  </si>
  <si>
    <t>2022-07-14 05:46:54</t>
  </si>
  <si>
    <t>2620519</t>
  </si>
  <si>
    <t>阿拉木图市中心美居酒店</t>
  </si>
  <si>
    <t>Omessi Elior</t>
  </si>
  <si>
    <t>614.04</t>
  </si>
  <si>
    <t>716.00</t>
  </si>
  <si>
    <t>2022-07-14 04:44:02</t>
  </si>
  <si>
    <t>2022-07-13</t>
  </si>
  <si>
    <t>2620301</t>
  </si>
  <si>
    <t>槟城优酒店</t>
  </si>
  <si>
    <t>Harith Mohamad harith</t>
  </si>
  <si>
    <t>229.17</t>
  </si>
  <si>
    <t>267.00</t>
  </si>
  <si>
    <t>2022-07-13 21:56:24</t>
  </si>
  <si>
    <t>2620198</t>
  </si>
  <si>
    <t>维也纳之家简单莱比锡酒店</t>
  </si>
  <si>
    <t>DU HAO,WANG XINYU</t>
  </si>
  <si>
    <t>478.07</t>
  </si>
  <si>
    <t>557.00</t>
  </si>
  <si>
    <t>2022-07-13 20:09:40</t>
  </si>
  <si>
    <t>2620194</t>
  </si>
  <si>
    <t>洛杉矶机场希尔顿酒店</t>
  </si>
  <si>
    <t>GU SHANHONG</t>
  </si>
  <si>
    <t>1055.71</t>
  </si>
  <si>
    <t>1230.00</t>
  </si>
  <si>
    <t>2022-07-13 19:58:11</t>
  </si>
  <si>
    <t>2620159</t>
  </si>
  <si>
    <t>帕尔玛西洋广场酒店</t>
  </si>
  <si>
    <t>tian xiao jun</t>
  </si>
  <si>
    <t>574.20</t>
  </si>
  <si>
    <t>669.00</t>
  </si>
  <si>
    <t>2022-07-13 19:11:48</t>
  </si>
  <si>
    <t>2620156</t>
  </si>
  <si>
    <t>巴生益马温德姆酒店</t>
  </si>
  <si>
    <t>rojudin Rubiyah</t>
  </si>
  <si>
    <t>957.86</t>
  </si>
  <si>
    <t>1116.00</t>
  </si>
  <si>
    <t>2022-07-13 19:08:50</t>
  </si>
  <si>
    <t>2620142</t>
  </si>
  <si>
    <t>槟城彩虹天堂海滩度假村酒店</t>
  </si>
  <si>
    <t>YEOH BOON CHYE</t>
  </si>
  <si>
    <t>218.87</t>
  </si>
  <si>
    <t>255.00</t>
  </si>
  <si>
    <t>2022-07-13 18:59:17</t>
  </si>
  <si>
    <t>2620097</t>
  </si>
  <si>
    <t>阿里马酒店</t>
  </si>
  <si>
    <t>POURSARAFHAMEDANI ALIAKBAR</t>
  </si>
  <si>
    <t>2083.09</t>
  </si>
  <si>
    <t>2427.00</t>
  </si>
  <si>
    <t>2022-07-13 18:00:56</t>
  </si>
  <si>
    <t>2620089</t>
  </si>
  <si>
    <t>罗马佩斯埃尔维缇亚酒店</t>
  </si>
  <si>
    <t>ELSAFATTI ALI</t>
  </si>
  <si>
    <t>757.88</t>
  </si>
  <si>
    <t>883.00</t>
  </si>
  <si>
    <t>2022-07-13 17:48:07</t>
  </si>
  <si>
    <t>2620071</t>
  </si>
  <si>
    <t>新加坡中山公园华美达酒店 (Staycation Approved)</t>
  </si>
  <si>
    <t>TONG YINGYI</t>
  </si>
  <si>
    <t>932.11</t>
  </si>
  <si>
    <t>1086.00</t>
  </si>
  <si>
    <t>2022-07-13 17:30:19</t>
  </si>
  <si>
    <t>2620050</t>
  </si>
  <si>
    <t>欧洲之星华盛顿·欧文酒店</t>
  </si>
  <si>
    <t>Zou Runnan</t>
  </si>
  <si>
    <t>756.16</t>
  </si>
  <si>
    <t>881.00</t>
  </si>
  <si>
    <t>2022-07-13 17:00:57</t>
  </si>
  <si>
    <t>2619964</t>
  </si>
  <si>
    <t>吉隆坡盛贸饭店</t>
  </si>
  <si>
    <t>Chen Kit hee</t>
  </si>
  <si>
    <t>1091.76</t>
  </si>
  <si>
    <t>1272.00</t>
  </si>
  <si>
    <t>2022-07-13 15:42:37</t>
  </si>
  <si>
    <t>2619714</t>
  </si>
  <si>
    <t>凯撒大西洋城赌场度假酒店</t>
  </si>
  <si>
    <t>YANG RUIYU</t>
  </si>
  <si>
    <t>1034.25</t>
  </si>
  <si>
    <t>1205.00</t>
  </si>
  <si>
    <t>2022-07-13 11:57:11</t>
  </si>
  <si>
    <t>2619704</t>
  </si>
  <si>
    <t>哈拉大西洋城娱乐场度假村</t>
  </si>
  <si>
    <t>AHMADI LEILA</t>
  </si>
  <si>
    <t>559.61</t>
  </si>
  <si>
    <t>652.00</t>
  </si>
  <si>
    <t>2022-07-13 11:47:31</t>
  </si>
  <si>
    <t>2619357</t>
  </si>
  <si>
    <t>日内瓦安纳马斯宜必思快捷酒店</t>
  </si>
  <si>
    <t>Sonmez Enes</t>
  </si>
  <si>
    <t>400.55</t>
  </si>
  <si>
    <t>467.00</t>
  </si>
  <si>
    <t>2022-07-13 01:50:11</t>
  </si>
  <si>
    <t>2619336</t>
  </si>
  <si>
    <t>柏林阿莫多瓦拜欧酒店</t>
  </si>
  <si>
    <t>Koopmans Vera</t>
  </si>
  <si>
    <t>2296.06</t>
  </si>
  <si>
    <t>2677.00</t>
  </si>
  <si>
    <t>2022-07-13 01:16:31</t>
  </si>
  <si>
    <t>2619287</t>
  </si>
  <si>
    <t>梭罗阿莱纳会议中心酒店</t>
  </si>
  <si>
    <t>FORNIELES GABRIEL</t>
  </si>
  <si>
    <t>217.00</t>
  </si>
  <si>
    <t>253.00</t>
  </si>
  <si>
    <t>2022-07-13 00:02:01</t>
  </si>
  <si>
    <t>2022-07-12</t>
  </si>
  <si>
    <t>2619265</t>
  </si>
  <si>
    <t>法鲁斯老城酒店 - 特殊类别</t>
  </si>
  <si>
    <t>Li Shirong,Liao Fei</t>
  </si>
  <si>
    <t>625.26</t>
  </si>
  <si>
    <t>729.00</t>
  </si>
  <si>
    <t>2022-07-12 23:42:25</t>
  </si>
  <si>
    <t>2619180</t>
  </si>
  <si>
    <t>茂物艾爾拿瓦酒店</t>
  </si>
  <si>
    <t>Natasya Natasya</t>
  </si>
  <si>
    <t>150.96</t>
  </si>
  <si>
    <t>176.00</t>
  </si>
  <si>
    <t>2022-07-12 22:03:00</t>
  </si>
  <si>
    <t>2619127</t>
  </si>
  <si>
    <t>达法姆沃诺索波酒店</t>
  </si>
  <si>
    <t>MASSIE RONNY</t>
  </si>
  <si>
    <t>304.48</t>
  </si>
  <si>
    <t>355.00</t>
  </si>
  <si>
    <t>2022-07-12 21:24:20</t>
  </si>
  <si>
    <t>2618936</t>
  </si>
  <si>
    <t>胡志明千禧精品酒店</t>
  </si>
  <si>
    <t>HAN HEYING</t>
  </si>
  <si>
    <t>650.14</t>
  </si>
  <si>
    <t>758.00</t>
  </si>
  <si>
    <t>2022-07-12 18:42:04</t>
  </si>
  <si>
    <t>2618916</t>
  </si>
  <si>
    <t>圣淘沙豪华酒店</t>
  </si>
  <si>
    <t>Ynk ling</t>
  </si>
  <si>
    <t>204.99</t>
  </si>
  <si>
    <t>239.00</t>
  </si>
  <si>
    <t>2022-07-12 18:38:35</t>
  </si>
  <si>
    <t>2618912</t>
  </si>
  <si>
    <t>卡美哈美哈国王科纳海滩万豪酒店</t>
  </si>
  <si>
    <t>LUO CLARENCE</t>
  </si>
  <si>
    <t>2455.60</t>
  </si>
  <si>
    <t>2863.00</t>
  </si>
  <si>
    <t>2022-07-12 18:33:06</t>
  </si>
  <si>
    <t>2618906</t>
  </si>
  <si>
    <t>Hotel City View</t>
  </si>
  <si>
    <t>Sabastinus julianty</t>
  </si>
  <si>
    <t>108.93</t>
  </si>
  <si>
    <t>127.00</t>
  </si>
  <si>
    <t>2022-07-12 18:22:53</t>
  </si>
  <si>
    <t>2618897</t>
  </si>
  <si>
    <t>奇迹酒店</t>
  </si>
  <si>
    <t>BARABASH VIKTORIIA</t>
  </si>
  <si>
    <t>133.80</t>
  </si>
  <si>
    <t>156.00</t>
  </si>
  <si>
    <t>2022-07-12 18:11:37</t>
  </si>
  <si>
    <t>2618874</t>
  </si>
  <si>
    <t>圣地亚哥米申湾度假酒店</t>
  </si>
  <si>
    <t>LIANG HANYUAN</t>
  </si>
  <si>
    <t>4328.81</t>
  </si>
  <si>
    <t>5047.00</t>
  </si>
  <si>
    <t>2022-07-12 17:55:40</t>
  </si>
  <si>
    <t>2618810</t>
  </si>
  <si>
    <t>莲花酒店</t>
  </si>
  <si>
    <t>LAM CHIN YIN</t>
  </si>
  <si>
    <t>202.42</t>
  </si>
  <si>
    <t>236.00</t>
  </si>
  <si>
    <t>2022-07-12 16:41:56</t>
  </si>
  <si>
    <t>2618765</t>
  </si>
  <si>
    <t>富豪会展大道酒店</t>
  </si>
  <si>
    <t>FLORENDO CRIS ANNE</t>
  </si>
  <si>
    <t>255.59</t>
  </si>
  <si>
    <t>298.00</t>
  </si>
  <si>
    <t>2022-07-12 16:00:51</t>
  </si>
  <si>
    <t>2618698</t>
  </si>
  <si>
    <t>哈里斯酒店塞米亚克</t>
  </si>
  <si>
    <t>ALMALLAH ODAI ABDALLAH</t>
  </si>
  <si>
    <t>167.25</t>
  </si>
  <si>
    <t>195.00</t>
  </si>
  <si>
    <t>2022-07-12 14:45:12</t>
  </si>
  <si>
    <t>2618679</t>
  </si>
  <si>
    <t>Luo Charlie</t>
  </si>
  <si>
    <t>2449.59</t>
  </si>
  <si>
    <t>2856.00</t>
  </si>
  <si>
    <t>2022-07-12 14:35:59</t>
  </si>
  <si>
    <t>2618676</t>
  </si>
  <si>
    <t>拉斯维加斯大都会酒店</t>
  </si>
  <si>
    <t>Doyle Julia Elizabeth,Di Tommaso Dominic</t>
  </si>
  <si>
    <t>3041.40</t>
  </si>
  <si>
    <t>3546.00</t>
  </si>
  <si>
    <t>2022-07-12 14:53:47</t>
  </si>
  <si>
    <t>2618667</t>
  </si>
  <si>
    <t>2530.22</t>
  </si>
  <si>
    <t>2950.00</t>
  </si>
  <si>
    <t>2022-07-12 14:31:06</t>
  </si>
  <si>
    <t>2618638</t>
  </si>
  <si>
    <t>庞赫加尔皇家大酒店</t>
  </si>
  <si>
    <t>Lu Jian</t>
  </si>
  <si>
    <t>435.71</t>
  </si>
  <si>
    <t>508.00</t>
  </si>
  <si>
    <t>2022-07-12 13:41:52</t>
  </si>
  <si>
    <t>2618623</t>
  </si>
  <si>
    <t>茂物桑提卡酒店</t>
  </si>
  <si>
    <t>Shabrina Andini</t>
  </si>
  <si>
    <t>605.54</t>
  </si>
  <si>
    <t>706.00</t>
  </si>
  <si>
    <t>2022-07-12 13:18:45</t>
  </si>
  <si>
    <t>2618510</t>
  </si>
  <si>
    <t>GUAN JACQUELINE</t>
  </si>
  <si>
    <t>2022-07-12 11:19:40</t>
  </si>
  <si>
    <t>2618370</t>
  </si>
  <si>
    <t>雅加达珊瑚新村城门智选假日酒店</t>
  </si>
  <si>
    <t>CHEN JIANZHONG,PERMANA JEAN ARTHUR</t>
  </si>
  <si>
    <t>706.74</t>
  </si>
  <si>
    <t>824.00</t>
  </si>
  <si>
    <t>2022-07-12 08:33:54</t>
  </si>
  <si>
    <t>2618338</t>
  </si>
  <si>
    <t>奥格登舒眠酒店</t>
  </si>
  <si>
    <t>Bird Jalisa</t>
  </si>
  <si>
    <t>882.57</t>
  </si>
  <si>
    <t>1029.00</t>
  </si>
  <si>
    <t>2022-07-12 07:20:36</t>
  </si>
  <si>
    <t>2022-07-07</t>
  </si>
  <si>
    <t>2614256</t>
  </si>
  <si>
    <t>曼谷萨通雅诗阁酒店</t>
  </si>
  <si>
    <t>PHENG SIMENG</t>
  </si>
  <si>
    <t>2022-07-10</t>
  </si>
  <si>
    <t>1795.43</t>
  </si>
  <si>
    <t>2096.00</t>
  </si>
  <si>
    <t>2022-07-07 22:13:26</t>
  </si>
  <si>
    <t>2022-06-28</t>
  </si>
  <si>
    <t>2605644</t>
  </si>
  <si>
    <t>普吉岛布拉莎丽酒店(SHA Plus+)</t>
  </si>
  <si>
    <t>Raghav Prateek,Raghav Prateek</t>
  </si>
  <si>
    <t>435.95</t>
  </si>
  <si>
    <t>510.00</t>
  </si>
  <si>
    <t>2022-06-28 20:38:10</t>
  </si>
  <si>
    <t>2022-05-27</t>
  </si>
  <si>
    <t>2564957</t>
  </si>
  <si>
    <t>柏林斯比特尔马克贝斯特韦斯特酒店</t>
  </si>
  <si>
    <t>Piperdy Ebrahim,Goolamally Shalah</t>
  </si>
  <si>
    <t>420.59</t>
  </si>
  <si>
    <t>489.00</t>
  </si>
  <si>
    <t>2022-05-27 04:13:53</t>
  </si>
  <si>
    <t>2022-07-11</t>
  </si>
  <si>
    <t>2617656</t>
  </si>
  <si>
    <t>关岛日航酒店</t>
  </si>
  <si>
    <t>Marks Kartina</t>
  </si>
  <si>
    <t>2655.01</t>
  </si>
  <si>
    <t>3106.00</t>
  </si>
  <si>
    <t>1552.99</t>
  </si>
  <si>
    <t>-1553</t>
  </si>
  <si>
    <t>-1327</t>
  </si>
  <si>
    <t>2022-07-11 14:17:12</t>
  </si>
  <si>
    <t>2614160</t>
  </si>
  <si>
    <t>巴厘岛尼欧库塔酒店</t>
  </si>
  <si>
    <t>Sukami Sukami,Hafiz Alif Akbar,Rafiq Roy Akbar Al</t>
  </si>
  <si>
    <t>1798.86</t>
  </si>
  <si>
    <t>2100.00</t>
  </si>
  <si>
    <t>2022-07-07 20:59:13</t>
  </si>
  <si>
    <t>2022-07-09</t>
  </si>
  <si>
    <t>2616219</t>
  </si>
  <si>
    <t>阿斯顿坤甸酒店及会议中心</t>
  </si>
  <si>
    <t>WEE SHOK HOWE</t>
  </si>
  <si>
    <t>408.59</t>
  </si>
  <si>
    <t>478.00</t>
  </si>
  <si>
    <t>2022-07-09 22:17:50</t>
  </si>
  <si>
    <t>2616960</t>
  </si>
  <si>
    <t>巴厘岛伊娜雅普瑞酒店</t>
  </si>
  <si>
    <t>Maulida Rifka Singgih</t>
  </si>
  <si>
    <t>1666.86</t>
  </si>
  <si>
    <t>1950.00</t>
  </si>
  <si>
    <t>2022-07-10 19:04:45</t>
  </si>
  <si>
    <t>2022-07-06</t>
  </si>
  <si>
    <t>2613125</t>
  </si>
  <si>
    <t>坦特雷姆日惹酒店</t>
  </si>
  <si>
    <t>Nainggolan Sipakko Martua</t>
  </si>
  <si>
    <t>1285.28</t>
  </si>
  <si>
    <t>1498.00</t>
  </si>
  <si>
    <t>2022-07-06 20:56:23</t>
  </si>
  <si>
    <t>2617447</t>
  </si>
  <si>
    <t>日惹马里奥波罗酒店</t>
  </si>
  <si>
    <t>SULAEMAN ADE</t>
  </si>
  <si>
    <t>588.10</t>
  </si>
  <si>
    <t>688.00</t>
  </si>
  <si>
    <t>2022-07-11 10:16:19</t>
  </si>
  <si>
    <t>2616799</t>
  </si>
  <si>
    <t>多哈千禧国际酒店</t>
  </si>
  <si>
    <t>LIU MAOXUN</t>
  </si>
  <si>
    <t>2321.64</t>
  </si>
  <si>
    <t>2716.00</t>
  </si>
  <si>
    <t>2022-07-10 16:06:32</t>
  </si>
  <si>
    <t>2022-07-02</t>
  </si>
  <si>
    <t>2608919</t>
  </si>
  <si>
    <t>温德姆里约热内卢巴拉酒店</t>
  </si>
  <si>
    <t>Sandstede Monica L</t>
  </si>
  <si>
    <t>483.53</t>
  </si>
  <si>
    <t>565.00</t>
  </si>
  <si>
    <t>2022-07-02 02:40:20</t>
  </si>
  <si>
    <t>2613993</t>
  </si>
  <si>
    <t>雷迪森柏林亚历山大广场酒店</t>
  </si>
  <si>
    <t>Verheij Tobi Jacob Fabian Kay</t>
  </si>
  <si>
    <t>2122.65</t>
  </si>
  <si>
    <t>2478.00</t>
  </si>
  <si>
    <t>2022-07-07 17:17:58</t>
  </si>
  <si>
    <t>2022-05-04</t>
  </si>
  <si>
    <t>2537290</t>
  </si>
  <si>
    <t>施泰根贝格尔酒店</t>
  </si>
  <si>
    <t>Martinez Duque Manuel,Valdivieso Rodriguez Ruth</t>
  </si>
  <si>
    <t>1333.05</t>
  </si>
  <si>
    <t>1580.00</t>
  </si>
  <si>
    <t>2022-05-04 20:43:14</t>
  </si>
  <si>
    <t>2565497</t>
  </si>
  <si>
    <t>阿玛诺市中心大酒店</t>
  </si>
  <si>
    <t>Ringbo Siska,Ringbo Siska</t>
  </si>
  <si>
    <t>1698.70</t>
  </si>
  <si>
    <t>1975.00</t>
  </si>
  <si>
    <t>2022-05-27 16:40:37</t>
  </si>
  <si>
    <t>2618292</t>
  </si>
  <si>
    <t>马德里巴塞罗塔酒店</t>
  </si>
  <si>
    <t>Cindy Roberson</t>
  </si>
  <si>
    <t>1116.73</t>
  </si>
  <si>
    <t>1302.00</t>
  </si>
  <si>
    <t>2022-07-12 04:52:23</t>
  </si>
  <si>
    <t>2022-04-29</t>
  </si>
  <si>
    <t>2529081</t>
  </si>
  <si>
    <t>伦敦贵族酒店</t>
  </si>
  <si>
    <t>Decker Udo</t>
  </si>
  <si>
    <t>1036.95</t>
  </si>
  <si>
    <t>1226.00</t>
  </si>
  <si>
    <t>2022-04-29 13:29:26</t>
  </si>
  <si>
    <t>2022-05-28</t>
  </si>
  <si>
    <t>2566209</t>
  </si>
  <si>
    <t>美丽朱丽叶酒店及SPA中心</t>
  </si>
  <si>
    <t>Tham Teresa Anne,Hogger John Ray</t>
  </si>
  <si>
    <t>3805.64</t>
  </si>
  <si>
    <t>4450.00</t>
  </si>
  <si>
    <t>2022-05-28 08:56:22</t>
  </si>
  <si>
    <t>2618227</t>
  </si>
  <si>
    <t>泗水探索酒店</t>
  </si>
  <si>
    <t>SH MKn Mrs. Lola</t>
  </si>
  <si>
    <t>246.18</t>
  </si>
  <si>
    <t>288.00</t>
  </si>
  <si>
    <t>2022-07-12 01:23:41</t>
  </si>
  <si>
    <t>2022-03-27</t>
  </si>
  <si>
    <t>2485022</t>
  </si>
  <si>
    <t>麦克斯万乌布酒店</t>
  </si>
  <si>
    <t>Nadya Nadya,Nadya Nadya</t>
  </si>
  <si>
    <t>218.31</t>
  </si>
  <si>
    <t>268.00</t>
  </si>
  <si>
    <t>2022-03-27 12:19:33</t>
  </si>
  <si>
    <t>2022-04-28</t>
  </si>
  <si>
    <t>2528314</t>
  </si>
  <si>
    <t>品尼套房酒店</t>
  </si>
  <si>
    <t>Johnson Paul</t>
  </si>
  <si>
    <t>952.58</t>
  </si>
  <si>
    <t>1137.00</t>
  </si>
  <si>
    <t>2022-04-28 16:58:18</t>
  </si>
  <si>
    <t>2613007</t>
  </si>
  <si>
    <t>KAUR AMIRJIT</t>
  </si>
  <si>
    <t>2022-07-08</t>
  </si>
  <si>
    <t>4586.87</t>
  </si>
  <si>
    <t>5346.00</t>
  </si>
  <si>
    <t>2022-07-06 18:42:01</t>
  </si>
  <si>
    <t>2618194</t>
  </si>
  <si>
    <t>戴丽火烈鸟度假酒店</t>
  </si>
  <si>
    <t>CUI YINGMING,HAN YONGHEE</t>
  </si>
  <si>
    <t>539.38</t>
  </si>
  <si>
    <t>631.00</t>
  </si>
  <si>
    <t>2022-07-12 00:11:50</t>
  </si>
  <si>
    <t>2612305</t>
  </si>
  <si>
    <t>贝伊兰丁酒店</t>
  </si>
  <si>
    <t>YOU HANWEI</t>
  </si>
  <si>
    <t>1789.92</t>
  </si>
  <si>
    <t>2092.00</t>
  </si>
  <si>
    <t>2022-07-06 01:04:38</t>
  </si>
  <si>
    <t>2022-06-15</t>
  </si>
  <si>
    <t>2592054</t>
  </si>
  <si>
    <t>Ward-Braham Claudine</t>
  </si>
  <si>
    <t>--</t>
  </si>
  <si>
    <t>2614731</t>
  </si>
  <si>
    <t>辉煌酒店</t>
  </si>
  <si>
    <t>LEE DAEGUN</t>
  </si>
  <si>
    <t>343.83</t>
  </si>
  <si>
    <t>402.00</t>
  </si>
  <si>
    <t>2022-07-08 11:44:04</t>
  </si>
  <si>
    <t>2022-07-03</t>
  </si>
  <si>
    <t>2610104</t>
  </si>
  <si>
    <t>康帕斯酒店集团曼谷素坤逸钥匙酒店</t>
  </si>
  <si>
    <t>CHIANG MINGFENG</t>
  </si>
  <si>
    <t>1609.09</t>
  </si>
  <si>
    <t>1880.00</t>
  </si>
  <si>
    <t>2022-07-03 19:05:01</t>
  </si>
  <si>
    <t>2022-06-21</t>
  </si>
  <si>
    <t>2598565</t>
  </si>
  <si>
    <t>曼谷阿瓦尼中庭酒店</t>
  </si>
  <si>
    <t>MALAGE NAGNATH SHANKAR,MALAGE NAGNATH SHANKAR,MALAGE NAGNATH SHANKAR,MALAGE NAGNATH SHANKAR</t>
  </si>
  <si>
    <t>642.36</t>
  </si>
  <si>
    <t>752.00</t>
  </si>
  <si>
    <t>2022-06-21 19:55:47</t>
  </si>
  <si>
    <t>2022-07-05</t>
  </si>
  <si>
    <t>2611839</t>
  </si>
  <si>
    <t>Kumar Ajay,Kumar Ajay</t>
  </si>
  <si>
    <t>942.02</t>
  </si>
  <si>
    <t>1101.00</t>
  </si>
  <si>
    <t>2022-07-05 22:25:17</t>
  </si>
  <si>
    <t>直采</t>
  </si>
  <si>
    <t>2618237</t>
  </si>
  <si>
    <t>曼德勒海湾度假酒店</t>
  </si>
  <si>
    <t>Gaxiola Arthur</t>
  </si>
  <si>
    <t>524.91</t>
  </si>
  <si>
    <t>612.00</t>
  </si>
  <si>
    <t>2022-07-12 02:05:06</t>
  </si>
  <si>
    <t>2612333</t>
  </si>
  <si>
    <t>拉斯维加斯卢克索赌场酒店</t>
  </si>
  <si>
    <t>AYAKO FOUGHT,ERIC FOUGHT MITCHAEL</t>
  </si>
  <si>
    <t>604.89</t>
  </si>
  <si>
    <t>705.00</t>
  </si>
  <si>
    <t>2022-07-06 01:34:46</t>
  </si>
  <si>
    <t>2617183</t>
  </si>
  <si>
    <t>班达拉果园酒店</t>
  </si>
  <si>
    <t>HARDI DIKI WIDI</t>
  </si>
  <si>
    <t>223.96</t>
  </si>
  <si>
    <t>262.00</t>
  </si>
  <si>
    <t>2022-07-11 00:25:16</t>
  </si>
  <si>
    <t>2022-06-09</t>
  </si>
  <si>
    <t>2581883</t>
  </si>
  <si>
    <t>巴厘岛阿斯顿仓古海滩度假村</t>
  </si>
  <si>
    <t>Hoffmann Franziska</t>
  </si>
  <si>
    <t>704.83</t>
  </si>
  <si>
    <t>826.00</t>
  </si>
  <si>
    <t>2022-06-09 04:53:31</t>
  </si>
  <si>
    <t>2613245</t>
  </si>
  <si>
    <t>阿斯顿安亚海滩酒店</t>
  </si>
  <si>
    <t>Priyambodo Yudistia Rizkiangga</t>
  </si>
  <si>
    <t>868.30</t>
  </si>
  <si>
    <t>1012.00</t>
  </si>
  <si>
    <t>2022-07-06 22:39:09</t>
  </si>
  <si>
    <t>2613148</t>
  </si>
  <si>
    <t>yang steven</t>
  </si>
  <si>
    <t>2022-07-06 21:14:52</t>
  </si>
  <si>
    <t>2616371</t>
  </si>
  <si>
    <t>Alshemeili Hamad Mohammed</t>
  </si>
  <si>
    <t>910.36</t>
  </si>
  <si>
    <t>1065.00</t>
  </si>
  <si>
    <t>2022-07-10 03:10:20</t>
  </si>
  <si>
    <t>2616903</t>
  </si>
  <si>
    <t>阿克泰尔卡斯特拉尼酒店</t>
  </si>
  <si>
    <t>Allmendinger Achim</t>
  </si>
  <si>
    <t>2051.52</t>
  </si>
  <si>
    <t>2400.00</t>
  </si>
  <si>
    <t>2022-07-10 18:05:30</t>
  </si>
  <si>
    <t>2617496</t>
  </si>
  <si>
    <t>诺富特墨尔本南码头酒店</t>
  </si>
  <si>
    <t>XU YILIANG</t>
  </si>
  <si>
    <t>1588.22</t>
  </si>
  <si>
    <t>1858.00</t>
  </si>
  <si>
    <t>2022-07-11 11:14:09</t>
  </si>
  <si>
    <t>2022-06-01</t>
  </si>
  <si>
    <t>2572130</t>
  </si>
  <si>
    <t>南海滩1号酒店</t>
  </si>
  <si>
    <t>SHI ZHENSHAN</t>
  </si>
  <si>
    <t>3461.27</t>
  </si>
  <si>
    <t>4063.00</t>
  </si>
  <si>
    <t>2022-06-01 13:11:49</t>
  </si>
  <si>
    <t>2022-05-07</t>
  </si>
  <si>
    <t>2540866</t>
  </si>
  <si>
    <t>OYO赌场酒店</t>
  </si>
  <si>
    <t>Vasquez Anthony samuel</t>
  </si>
  <si>
    <t>117.41</t>
  </si>
  <si>
    <t>138.00</t>
  </si>
  <si>
    <t>2022-05-07 09:53:52</t>
  </si>
  <si>
    <t>2022-05-12</t>
  </si>
  <si>
    <t>2548396</t>
  </si>
  <si>
    <t>比尔瓦克斯城市酒店</t>
  </si>
  <si>
    <t>ANDREWS BEVERLEY ANN</t>
  </si>
  <si>
    <t>1372.80</t>
  </si>
  <si>
    <t>1600.00</t>
  </si>
  <si>
    <t>2022-05-12 21:55:43</t>
  </si>
  <si>
    <t>2608853</t>
  </si>
  <si>
    <t>斯德哥尔摩?酒店</t>
  </si>
  <si>
    <t>Thoha Mumeenah</t>
  </si>
  <si>
    <t>523.69</t>
  </si>
  <si>
    <t>2022-07-02 00:38:17</t>
  </si>
  <si>
    <t>2613927</t>
  </si>
  <si>
    <t>大法官法庭酒店</t>
  </si>
  <si>
    <t>poh wee yang roy</t>
  </si>
  <si>
    <t>3225.10</t>
  </si>
  <si>
    <t>3765.00</t>
  </si>
  <si>
    <t>2022-07-07 16:09:19</t>
  </si>
  <si>
    <t>2022-05-01</t>
  </si>
  <si>
    <t>2532957</t>
  </si>
  <si>
    <t>安博柏林夏洛腾堡伊康特尔酒店</t>
  </si>
  <si>
    <t>Haagen Frank,Haagen Nancy</t>
  </si>
  <si>
    <t>901.81</t>
  </si>
  <si>
    <t>1069.00</t>
  </si>
  <si>
    <t>2022-05-01 23:38:16</t>
  </si>
  <si>
    <t>2022-06-27</t>
  </si>
  <si>
    <t>2604867</t>
  </si>
  <si>
    <t>佛蒙特酒店</t>
  </si>
  <si>
    <t>Churcher Archibald Cautley</t>
  </si>
  <si>
    <t>736.15</t>
  </si>
  <si>
    <t>862.00</t>
  </si>
  <si>
    <t>2022-06-27 23:02:50</t>
  </si>
  <si>
    <t>2615449</t>
  </si>
  <si>
    <t>图卢兹圣米歇尔拉格朗日公寓式酒店***</t>
  </si>
  <si>
    <t>RAMIREZ Gabriel</t>
  </si>
  <si>
    <t>1867.74</t>
  </si>
  <si>
    <t>2185.00</t>
  </si>
  <si>
    <t>2022-07-09 06:16:42</t>
  </si>
  <si>
    <t>2583439</t>
  </si>
  <si>
    <t>阿尔马萨酒店</t>
  </si>
  <si>
    <t>Abu Shammaleh Wael,Abu Shammaleh Wael,Abu Shammaleh Wael,Abu Shammaleh Wael</t>
  </si>
  <si>
    <t>1037.61</t>
  </si>
  <si>
    <t>1216.00</t>
  </si>
  <si>
    <t>2022-06-09 23:18:26</t>
  </si>
  <si>
    <t>2609713</t>
  </si>
  <si>
    <t>行政套房酒店及会议中心，温哥华都市区</t>
  </si>
  <si>
    <t>Ghadban Sydney</t>
  </si>
  <si>
    <t>2245.88</t>
  </si>
  <si>
    <t>2624.00</t>
  </si>
  <si>
    <t>2022-07-03 09:28:28</t>
  </si>
  <si>
    <t>2022-06-30</t>
  </si>
  <si>
    <t>2607242</t>
  </si>
  <si>
    <t>圣保罗黄金塔酒店</t>
  </si>
  <si>
    <t>Santa Maria Paula Silva de</t>
  </si>
  <si>
    <t>1738.58</t>
  </si>
  <si>
    <t>2032.00</t>
  </si>
  <si>
    <t>2022-06-30 12:01:21</t>
  </si>
  <si>
    <t>2614702</t>
  </si>
  <si>
    <t>波旁巴拉达蒂茹卡住宅酒店</t>
  </si>
  <si>
    <t>Bonifacio Priscila</t>
  </si>
  <si>
    <t>530.29</t>
  </si>
  <si>
    <t>620.00</t>
  </si>
  <si>
    <t>2022-07-08 11:10:22</t>
  </si>
  <si>
    <t>2617238</t>
  </si>
  <si>
    <t>里贝特瑞典北车站酒店</t>
  </si>
  <si>
    <t>Barter Dustin,Barter Dustin</t>
  </si>
  <si>
    <t>777.87</t>
  </si>
  <si>
    <t>910.00</t>
  </si>
  <si>
    <t>2022-07-11 02:59:31</t>
  </si>
  <si>
    <t>2605529</t>
  </si>
  <si>
    <t>布莱顿格兰德酒店</t>
  </si>
  <si>
    <t>Teng Chuyue,Lin Junting</t>
  </si>
  <si>
    <t>1201.85</t>
  </si>
  <si>
    <t>1406.00</t>
  </si>
  <si>
    <t>2022-06-28 18:36:27</t>
  </si>
  <si>
    <t>2022-04-10</t>
  </si>
  <si>
    <t>2505467</t>
  </si>
  <si>
    <t>索里索酒店</t>
  </si>
  <si>
    <t>SAQFELHAIT MANSOUR ADNAN</t>
  </si>
  <si>
    <t>3160.06</t>
  </si>
  <si>
    <t>3885.00</t>
  </si>
  <si>
    <t>2022-04-10 13:06:28</t>
  </si>
  <si>
    <t>2022-04-21</t>
  </si>
  <si>
    <t>2519667</t>
  </si>
  <si>
    <t>蒙特利尔中心科洛姆酒店</t>
  </si>
  <si>
    <t>CHOI JEONGEUN,HONG HWAJIN</t>
  </si>
  <si>
    <t>2597.44</t>
  </si>
  <si>
    <t>3168.00</t>
  </si>
  <si>
    <t>2022-04-21 16:03:07</t>
  </si>
  <si>
    <t>2616240</t>
  </si>
  <si>
    <t>曼谷布拉纱里W22酒店</t>
  </si>
  <si>
    <t>phanfak woraphan</t>
  </si>
  <si>
    <t>131.64</t>
  </si>
  <si>
    <t>154.00</t>
  </si>
  <si>
    <t>2022-07-09 22:41:04</t>
  </si>
  <si>
    <t>2528501</t>
  </si>
  <si>
    <t>波美酒店</t>
  </si>
  <si>
    <t>McCafferty Lili Clare</t>
  </si>
  <si>
    <t>5332.60</t>
  </si>
  <si>
    <t>6365.00</t>
  </si>
  <si>
    <t>2022-04-28 19:57:27</t>
  </si>
  <si>
    <t>2615446</t>
  </si>
  <si>
    <t>布鲁日中央车站宜必思快捷酒店</t>
  </si>
  <si>
    <t>HU HAOJUN</t>
  </si>
  <si>
    <t>527.41</t>
  </si>
  <si>
    <t>617.00</t>
  </si>
  <si>
    <t>2022-07-09 06:04:07</t>
  </si>
  <si>
    <t>2614690</t>
  </si>
  <si>
    <t>孟坦奢华巴克宁酒店</t>
  </si>
  <si>
    <t>HO BOCK WEE</t>
  </si>
  <si>
    <t>913.46</t>
  </si>
  <si>
    <t>1068.00</t>
  </si>
  <si>
    <t>2022-07-08 11:05:27</t>
  </si>
  <si>
    <t>2617328</t>
  </si>
  <si>
    <t>大西洋城肖博特酒店</t>
  </si>
  <si>
    <t>SHEHABELDIEN YOUSSEF</t>
  </si>
  <si>
    <t>1530.95</t>
  </si>
  <si>
    <t>1791.00</t>
  </si>
  <si>
    <t>2022-07-11 07:53:36</t>
  </si>
  <si>
    <t>2611763</t>
  </si>
  <si>
    <t>皇家山萨图恩酒店</t>
  </si>
  <si>
    <t>Samaae Sulinda</t>
  </si>
  <si>
    <t>254.11</t>
  </si>
  <si>
    <t>297.00</t>
  </si>
  <si>
    <t>2022-07-05 17:07:52</t>
  </si>
  <si>
    <t>2022-07-01</t>
  </si>
  <si>
    <t>2608010</t>
  </si>
  <si>
    <t>坦伯利 JW 万豪度假村及水疗中心</t>
  </si>
  <si>
    <t>prahl dan</t>
  </si>
  <si>
    <t>8415.81</t>
  </si>
  <si>
    <t>9835.00</t>
  </si>
  <si>
    <t>2022-07-01 02:29:14</t>
  </si>
  <si>
    <t>2615453</t>
  </si>
  <si>
    <t>阿什沃思海边酒店</t>
  </si>
  <si>
    <t>Fowler Felicia</t>
  </si>
  <si>
    <t>7054.66</t>
  </si>
  <si>
    <t>8253.00</t>
  </si>
  <si>
    <t>2022-07-09 06:27:41</t>
  </si>
  <si>
    <t>2617823</t>
  </si>
  <si>
    <t>第九圣日耳曼酒店</t>
  </si>
  <si>
    <t>bersani primo ettore</t>
  </si>
  <si>
    <t>1106.97</t>
  </si>
  <si>
    <t>1295.00</t>
  </si>
  <si>
    <t>2022-07-11 16:55:40</t>
  </si>
  <si>
    <t>2607232</t>
  </si>
  <si>
    <t>新先锋酒店</t>
  </si>
  <si>
    <t>Castaneda Guadalupe</t>
  </si>
  <si>
    <t>1184.15</t>
  </si>
  <si>
    <t>1384.00</t>
  </si>
  <si>
    <t>2022-06-30 11:48:29</t>
  </si>
  <si>
    <t>2609848</t>
  </si>
  <si>
    <t>哈钦森岛广场套房酒店</t>
  </si>
  <si>
    <t>ANDERSON SHANNON M</t>
  </si>
  <si>
    <t>1437.91</t>
  </si>
  <si>
    <t>1680.00</t>
  </si>
  <si>
    <t>2022-07-03 12:45:45</t>
  </si>
  <si>
    <t>2612547</t>
  </si>
  <si>
    <t>巴里尔拉博勒文化酒店</t>
  </si>
  <si>
    <t>Bossetti Elisabeth</t>
  </si>
  <si>
    <t>11974.25</t>
  </si>
  <si>
    <t>13956.00</t>
  </si>
  <si>
    <t>2022-07-06 10:41:42</t>
  </si>
  <si>
    <t>2022-05-19</t>
  </si>
  <si>
    <t>2556552</t>
  </si>
  <si>
    <t>宜必思实惠酒店安特卫普中央车站店（原 ETAP 酒店）</t>
  </si>
  <si>
    <t>Morisco Loic</t>
  </si>
  <si>
    <t>349.89</t>
  </si>
  <si>
    <t>406.00</t>
  </si>
  <si>
    <t>2022-05-19 18:04:14</t>
  </si>
  <si>
    <t>2613142</t>
  </si>
  <si>
    <t>普禾加多阿斯顿会议中心酒店</t>
  </si>
  <si>
    <t>Putra Dharmawan</t>
  </si>
  <si>
    <t>487.34</t>
  </si>
  <si>
    <t>568.00</t>
  </si>
  <si>
    <t>2022-07-06 21:10:50</t>
  </si>
  <si>
    <t>2022-06-08</t>
  </si>
  <si>
    <t>2580677</t>
  </si>
  <si>
    <t>维多利亚豪华酒店</t>
  </si>
  <si>
    <t>Sarina Aneesa,Aslam Rashda</t>
  </si>
  <si>
    <t>442.88</t>
  </si>
  <si>
    <t>520.00</t>
  </si>
  <si>
    <t>2022-06-08 07:15:40</t>
  </si>
  <si>
    <t>2611485</t>
  </si>
  <si>
    <t>亚美利加美国长住酒店 - 伊丽莎白 - 纽瓦克机场</t>
  </si>
  <si>
    <t>el naggar Dalia</t>
  </si>
  <si>
    <t>3522.51</t>
  </si>
  <si>
    <t>4117.00</t>
  </si>
  <si>
    <t>2022-07-05 08:35:02</t>
  </si>
  <si>
    <t>2607989</t>
  </si>
  <si>
    <t>布拉夫顿希尔顿黑德区智选假日酒店</t>
  </si>
  <si>
    <t>LIU CHEN LIN</t>
  </si>
  <si>
    <t>8679.37</t>
  </si>
  <si>
    <t>10143.00</t>
  </si>
  <si>
    <t>-0.01</t>
  </si>
  <si>
    <t>-10143</t>
  </si>
  <si>
    <t>-8679</t>
  </si>
  <si>
    <t>2022-07-01 01:30:20</t>
  </si>
  <si>
    <t>2022-06-29</t>
  </si>
  <si>
    <t>2606119</t>
  </si>
  <si>
    <t>科莫多民宿</t>
  </si>
  <si>
    <t>BRITTAIN ELSA REBECCA</t>
  </si>
  <si>
    <t>1275.74</t>
  </si>
  <si>
    <t>1490.00</t>
  </si>
  <si>
    <t>2022-06-29 10:19:54</t>
  </si>
  <si>
    <t>2022-06-24</t>
  </si>
  <si>
    <t>2601648</t>
  </si>
  <si>
    <t>华沙里贾纳马麦森酒店</t>
  </si>
  <si>
    <t>Bowe Rory James</t>
  </si>
  <si>
    <t>2893.66</t>
  </si>
  <si>
    <t>3384.00</t>
  </si>
  <si>
    <t>2022-06-24 17:50:24</t>
  </si>
  <si>
    <t>2617288</t>
  </si>
  <si>
    <t>罗托鲁瓦铂尔曼酒店</t>
  </si>
  <si>
    <t>Shi Beiwen,Xu Alex</t>
  </si>
  <si>
    <t>1345.46</t>
  </si>
  <si>
    <t>1574.00</t>
  </si>
  <si>
    <t>2022-07-11 06:09:02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</si>
</sst>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2"/>
  <sheetViews>
    <sheetView topLeftCell="A76" workbookViewId="0">
      <selection activeCell="A7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44753</v>
      </c>
      <c r="G2" s="6">
        <v>44755</v>
      </c>
      <c r="H2" s="4">
        <v>1</v>
      </c>
      <c r="I2" s="4">
        <v>2</v>
      </c>
      <c r="J2" s="4">
        <v>2</v>
      </c>
      <c r="K2" s="4" t="s">
        <v>30</v>
      </c>
      <c r="L2" s="4">
        <v>268</v>
      </c>
      <c r="M2" s="4">
        <v>268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44647</v>
      </c>
      <c r="S2" s="6">
        <v>44758</v>
      </c>
      <c r="T2" s="4" t="s">
        <v>34</v>
      </c>
      <c r="U2" s="4">
        <v>268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44748</v>
      </c>
      <c r="G3" s="6">
        <v>44755</v>
      </c>
      <c r="H3" s="4">
        <v>1</v>
      </c>
      <c r="I3" s="4">
        <v>7</v>
      </c>
      <c r="J3" s="4">
        <v>7</v>
      </c>
      <c r="K3" s="4" t="s">
        <v>30</v>
      </c>
      <c r="L3" s="4">
        <v>3885</v>
      </c>
      <c r="M3" s="4">
        <v>3885</v>
      </c>
      <c r="N3" s="4" t="s">
        <v>40</v>
      </c>
      <c r="O3" s="4" t="s">
        <v>32</v>
      </c>
      <c r="P3" s="4" t="s">
        <v>33</v>
      </c>
      <c r="Q3" s="4">
        <v>0</v>
      </c>
      <c r="R3" s="7">
        <v>44661</v>
      </c>
      <c r="S3" s="6">
        <v>44758</v>
      </c>
      <c r="T3" s="4" t="s">
        <v>34</v>
      </c>
      <c r="U3" s="4">
        <v>3885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44751</v>
      </c>
      <c r="G4" s="6">
        <v>44755</v>
      </c>
      <c r="H4" s="4">
        <v>1</v>
      </c>
      <c r="I4" s="4">
        <v>4</v>
      </c>
      <c r="J4" s="4">
        <v>4</v>
      </c>
      <c r="K4" s="4" t="s">
        <v>30</v>
      </c>
      <c r="L4" s="4">
        <v>6365</v>
      </c>
      <c r="M4" s="4">
        <v>6365</v>
      </c>
      <c r="N4" s="4" t="s">
        <v>45</v>
      </c>
      <c r="O4" s="4" t="s">
        <v>32</v>
      </c>
      <c r="P4" s="4" t="s">
        <v>33</v>
      </c>
      <c r="Q4" s="4">
        <v>0</v>
      </c>
      <c r="R4" s="7">
        <v>44679</v>
      </c>
      <c r="S4" s="6">
        <v>44758</v>
      </c>
      <c r="T4" s="4" t="s">
        <v>34</v>
      </c>
      <c r="U4" s="4">
        <v>6365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44754</v>
      </c>
      <c r="G5" s="6">
        <v>44755</v>
      </c>
      <c r="H5" s="4">
        <v>1</v>
      </c>
      <c r="I5" s="4">
        <v>1</v>
      </c>
      <c r="J5" s="4">
        <v>1</v>
      </c>
      <c r="K5" s="4" t="s">
        <v>30</v>
      </c>
      <c r="L5" s="4">
        <v>1069</v>
      </c>
      <c r="M5" s="4">
        <v>1069</v>
      </c>
      <c r="N5" s="4" t="s">
        <v>50</v>
      </c>
      <c r="O5" s="4" t="s">
        <v>32</v>
      </c>
      <c r="P5" s="4" t="s">
        <v>33</v>
      </c>
      <c r="Q5" s="4">
        <v>0</v>
      </c>
      <c r="R5" s="7">
        <v>44682</v>
      </c>
      <c r="S5" s="6">
        <v>44758</v>
      </c>
      <c r="T5" s="4" t="s">
        <v>34</v>
      </c>
      <c r="U5" s="4">
        <v>1069</v>
      </c>
      <c r="V5" s="4">
        <v>0</v>
      </c>
      <c r="W5" s="4">
        <v>0</v>
      </c>
      <c r="X5" s="4" t="s">
        <v>41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44753</v>
      </c>
      <c r="G6" s="6">
        <v>44755</v>
      </c>
      <c r="H6" s="4">
        <v>1</v>
      </c>
      <c r="I6" s="4">
        <v>2</v>
      </c>
      <c r="J6" s="4">
        <v>2</v>
      </c>
      <c r="K6" s="4" t="s">
        <v>30</v>
      </c>
      <c r="L6" s="4">
        <v>1975</v>
      </c>
      <c r="M6" s="4">
        <v>1975</v>
      </c>
      <c r="N6" s="4" t="s">
        <v>55</v>
      </c>
      <c r="O6" s="4" t="s">
        <v>32</v>
      </c>
      <c r="P6" s="4" t="s">
        <v>33</v>
      </c>
      <c r="Q6" s="4">
        <v>0</v>
      </c>
      <c r="R6" s="7">
        <v>44708</v>
      </c>
      <c r="S6" s="6">
        <v>44758</v>
      </c>
      <c r="T6" s="4" t="s">
        <v>34</v>
      </c>
      <c r="U6" s="4">
        <v>1975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44753</v>
      </c>
      <c r="G7" s="6">
        <v>44755</v>
      </c>
      <c r="H7" s="4">
        <v>1</v>
      </c>
      <c r="I7" s="4">
        <v>2</v>
      </c>
      <c r="J7" s="4">
        <v>2</v>
      </c>
      <c r="K7" s="4" t="s">
        <v>30</v>
      </c>
      <c r="L7" s="4">
        <v>826</v>
      </c>
      <c r="M7" s="4">
        <v>826</v>
      </c>
      <c r="N7" s="4" t="s">
        <v>61</v>
      </c>
      <c r="O7" s="4" t="s">
        <v>32</v>
      </c>
      <c r="P7" s="4" t="s">
        <v>33</v>
      </c>
      <c r="Q7" s="4">
        <v>0</v>
      </c>
      <c r="R7" s="7">
        <v>44721</v>
      </c>
      <c r="S7" s="6">
        <v>44758</v>
      </c>
      <c r="T7" s="4" t="s">
        <v>34</v>
      </c>
      <c r="U7" s="4">
        <v>826</v>
      </c>
      <c r="V7" s="4">
        <v>0</v>
      </c>
      <c r="W7" s="4">
        <v>0</v>
      </c>
      <c r="X7" s="4" t="s">
        <v>41</v>
      </c>
      <c r="Y7" s="4" t="s">
        <v>62</v>
      </c>
    </row>
    <row r="8" s="4" customFormat="1" spans="1:26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44752</v>
      </c>
      <c r="G8" s="6">
        <v>44755</v>
      </c>
      <c r="H8" s="4">
        <v>2</v>
      </c>
      <c r="I8" s="4">
        <v>3</v>
      </c>
      <c r="J8" s="4">
        <v>6</v>
      </c>
      <c r="K8" s="4" t="s">
        <v>30</v>
      </c>
      <c r="L8" s="4">
        <v>6580</v>
      </c>
      <c r="M8" s="4">
        <v>6580</v>
      </c>
      <c r="N8" s="4" t="s">
        <v>66</v>
      </c>
      <c r="O8" s="4" t="s">
        <v>32</v>
      </c>
      <c r="P8" s="4" t="s">
        <v>33</v>
      </c>
      <c r="Q8" s="4">
        <v>0</v>
      </c>
      <c r="R8" s="7">
        <v>44727</v>
      </c>
      <c r="S8" s="6">
        <v>44758</v>
      </c>
      <c r="T8" s="4" t="s">
        <v>34</v>
      </c>
      <c r="U8" s="4">
        <v>6580</v>
      </c>
      <c r="V8" s="4">
        <v>0</v>
      </c>
      <c r="W8" s="4">
        <v>0</v>
      </c>
      <c r="X8" s="4" t="s">
        <v>41</v>
      </c>
      <c r="Y8" s="4" t="s">
        <v>67</v>
      </c>
      <c r="Z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44751</v>
      </c>
      <c r="G9" s="6">
        <v>44755</v>
      </c>
      <c r="H9" s="4">
        <v>1</v>
      </c>
      <c r="I9" s="4">
        <v>4</v>
      </c>
      <c r="J9" s="4">
        <v>4</v>
      </c>
      <c r="K9" s="4" t="s">
        <v>30</v>
      </c>
      <c r="L9" s="4">
        <v>3384</v>
      </c>
      <c r="M9" s="4">
        <v>3384</v>
      </c>
      <c r="N9" s="4" t="s">
        <v>72</v>
      </c>
      <c r="O9" s="4" t="s">
        <v>32</v>
      </c>
      <c r="P9" s="4" t="s">
        <v>33</v>
      </c>
      <c r="Q9" s="4">
        <v>0</v>
      </c>
      <c r="R9" s="7">
        <v>44736</v>
      </c>
      <c r="S9" s="6">
        <v>44758</v>
      </c>
      <c r="T9" s="4" t="s">
        <v>34</v>
      </c>
      <c r="U9" s="4">
        <v>3384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6">
      <c r="A10" s="4" t="s">
        <v>63</v>
      </c>
      <c r="B10" s="4" t="s">
        <v>26</v>
      </c>
      <c r="C10" s="4" t="s">
        <v>73</v>
      </c>
      <c r="D10" s="4" t="s">
        <v>64</v>
      </c>
      <c r="E10" s="4" t="s">
        <v>65</v>
      </c>
      <c r="F10" s="6">
        <v>44752</v>
      </c>
      <c r="G10" s="6">
        <v>44755</v>
      </c>
      <c r="H10" s="4">
        <v>2</v>
      </c>
      <c r="I10" s="4">
        <v>3</v>
      </c>
      <c r="J10" s="4">
        <v>6</v>
      </c>
      <c r="K10" s="4" t="s">
        <v>30</v>
      </c>
      <c r="L10" s="4">
        <v>-6580</v>
      </c>
      <c r="M10" s="4">
        <v>-6580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44727</v>
      </c>
      <c r="S10" s="6">
        <v>44758</v>
      </c>
      <c r="T10" s="4" t="s">
        <v>34</v>
      </c>
      <c r="U10" s="4">
        <v>-6580</v>
      </c>
      <c r="V10" s="4">
        <v>0</v>
      </c>
      <c r="W10" s="4">
        <v>0</v>
      </c>
      <c r="X10" s="4" t="s">
        <v>41</v>
      </c>
      <c r="Y10" s="4" t="s">
        <v>67</v>
      </c>
      <c r="Z10" s="4" t="s">
        <v>68</v>
      </c>
    </row>
    <row r="11" s="4" customFormat="1" spans="1:26">
      <c r="A11" s="4" t="s">
        <v>63</v>
      </c>
      <c r="B11" s="4" t="s">
        <v>26</v>
      </c>
      <c r="C11" s="4" t="s">
        <v>74</v>
      </c>
      <c r="D11" s="4" t="s">
        <v>64</v>
      </c>
      <c r="E11" s="4" t="s">
        <v>65</v>
      </c>
      <c r="F11" s="6">
        <v>44752</v>
      </c>
      <c r="G11" s="6">
        <v>44755</v>
      </c>
      <c r="H11" s="4">
        <v>2</v>
      </c>
      <c r="I11" s="4">
        <v>3</v>
      </c>
      <c r="J11" s="4">
        <v>6</v>
      </c>
      <c r="K11" s="4" t="s">
        <v>30</v>
      </c>
      <c r="L11" s="4">
        <v>0</v>
      </c>
      <c r="M11" s="4">
        <v>0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44727</v>
      </c>
      <c r="S11" s="6">
        <v>44758</v>
      </c>
      <c r="T11" s="4" t="s">
        <v>34</v>
      </c>
      <c r="U11" s="4">
        <v>0</v>
      </c>
      <c r="V11" s="4">
        <v>0</v>
      </c>
      <c r="W11" s="4">
        <v>0</v>
      </c>
      <c r="X11" s="4" t="s">
        <v>41</v>
      </c>
      <c r="Y11" s="4" t="s">
        <v>67</v>
      </c>
      <c r="Z11" s="4" t="s">
        <v>68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44754</v>
      </c>
      <c r="G12" s="6">
        <v>44755</v>
      </c>
      <c r="H12" s="4">
        <v>1</v>
      </c>
      <c r="I12" s="4">
        <v>1</v>
      </c>
      <c r="J12" s="4">
        <v>1</v>
      </c>
      <c r="K12" s="4" t="s">
        <v>30</v>
      </c>
      <c r="L12" s="4">
        <v>1406</v>
      </c>
      <c r="M12" s="4">
        <v>1406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44740</v>
      </c>
      <c r="S12" s="6">
        <v>44758</v>
      </c>
      <c r="T12" s="4" t="s">
        <v>34</v>
      </c>
      <c r="U12" s="4">
        <v>1406</v>
      </c>
      <c r="V12" s="4">
        <v>0</v>
      </c>
      <c r="W12" s="4">
        <v>0</v>
      </c>
      <c r="X12" s="4" t="s">
        <v>41</v>
      </c>
      <c r="Y12" s="4" t="s">
        <v>79</v>
      </c>
    </row>
    <row r="13" s="4" customFormat="1" spans="1:26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44753</v>
      </c>
      <c r="G13" s="6">
        <v>44755</v>
      </c>
      <c r="H13" s="4">
        <v>2</v>
      </c>
      <c r="I13" s="4">
        <v>2</v>
      </c>
      <c r="J13" s="4">
        <v>4</v>
      </c>
      <c r="K13" s="4" t="s">
        <v>30</v>
      </c>
      <c r="L13" s="4">
        <v>1384</v>
      </c>
      <c r="M13" s="4">
        <v>1384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44742</v>
      </c>
      <c r="S13" s="6">
        <v>44758</v>
      </c>
      <c r="T13" s="4" t="s">
        <v>34</v>
      </c>
      <c r="U13" s="4">
        <v>1384</v>
      </c>
      <c r="V13" s="4">
        <v>0</v>
      </c>
      <c r="W13" s="4">
        <v>0</v>
      </c>
      <c r="X13" s="4" t="s">
        <v>41</v>
      </c>
      <c r="Y13" s="4">
        <v>112282905</v>
      </c>
      <c r="Z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44752</v>
      </c>
      <c r="G14" s="6">
        <v>44755</v>
      </c>
      <c r="H14" s="4">
        <v>1</v>
      </c>
      <c r="I14" s="4">
        <v>3</v>
      </c>
      <c r="J14" s="4">
        <v>3</v>
      </c>
      <c r="K14" s="4" t="s">
        <v>30</v>
      </c>
      <c r="L14" s="4">
        <v>9835</v>
      </c>
      <c r="M14" s="4">
        <v>9835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44743</v>
      </c>
      <c r="S14" s="6">
        <v>44758</v>
      </c>
      <c r="T14" s="4" t="s">
        <v>34</v>
      </c>
      <c r="U14" s="4">
        <v>9835</v>
      </c>
      <c r="V14" s="4">
        <v>0</v>
      </c>
      <c r="W14" s="4">
        <v>0</v>
      </c>
      <c r="X14" s="4" t="s">
        <v>41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44751</v>
      </c>
      <c r="G15" s="6">
        <v>44755</v>
      </c>
      <c r="H15" s="4">
        <v>1</v>
      </c>
      <c r="I15" s="4">
        <v>4</v>
      </c>
      <c r="J15" s="4">
        <v>4</v>
      </c>
      <c r="K15" s="4" t="s">
        <v>30</v>
      </c>
      <c r="L15" s="4">
        <v>4117</v>
      </c>
      <c r="M15" s="4">
        <v>4117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44747</v>
      </c>
      <c r="S15" s="6">
        <v>44758</v>
      </c>
      <c r="T15" s="4" t="s">
        <v>34</v>
      </c>
      <c r="U15" s="4">
        <v>4117</v>
      </c>
      <c r="V15" s="4">
        <v>0</v>
      </c>
      <c r="W15" s="4">
        <v>0</v>
      </c>
      <c r="X15" s="4" t="s">
        <v>41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44752</v>
      </c>
      <c r="G16" s="6">
        <v>44755</v>
      </c>
      <c r="H16" s="4">
        <v>1</v>
      </c>
      <c r="I16" s="4">
        <v>3</v>
      </c>
      <c r="J16" s="4">
        <v>3</v>
      </c>
      <c r="K16" s="4" t="s">
        <v>30</v>
      </c>
      <c r="L16" s="4">
        <v>1101</v>
      </c>
      <c r="M16" s="4">
        <v>1101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44747</v>
      </c>
      <c r="S16" s="6">
        <v>44758</v>
      </c>
      <c r="T16" s="4" t="s">
        <v>34</v>
      </c>
      <c r="U16" s="4">
        <v>1101</v>
      </c>
      <c r="V16" s="4">
        <v>0</v>
      </c>
      <c r="W16" s="4">
        <v>0</v>
      </c>
      <c r="X16" s="4" t="s">
        <v>41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44752</v>
      </c>
      <c r="G17" s="6">
        <v>44755</v>
      </c>
      <c r="H17" s="4">
        <v>1</v>
      </c>
      <c r="I17" s="4">
        <v>3</v>
      </c>
      <c r="J17" s="4">
        <v>3</v>
      </c>
      <c r="K17" s="4" t="s">
        <v>30</v>
      </c>
      <c r="L17" s="4">
        <v>13956</v>
      </c>
      <c r="M17" s="4">
        <v>13956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44748</v>
      </c>
      <c r="S17" s="6">
        <v>44758</v>
      </c>
      <c r="T17" s="4" t="s">
        <v>34</v>
      </c>
      <c r="U17" s="4">
        <v>13956</v>
      </c>
      <c r="V17" s="4">
        <v>0</v>
      </c>
      <c r="W17" s="4">
        <v>0</v>
      </c>
      <c r="X17" s="4" t="s">
        <v>41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44753</v>
      </c>
      <c r="G18" s="6">
        <v>44755</v>
      </c>
      <c r="H18" s="4">
        <v>1</v>
      </c>
      <c r="I18" s="4">
        <v>2</v>
      </c>
      <c r="J18" s="4">
        <v>2</v>
      </c>
      <c r="K18" s="4" t="s">
        <v>30</v>
      </c>
      <c r="L18" s="4">
        <v>568</v>
      </c>
      <c r="M18" s="4">
        <v>568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44748</v>
      </c>
      <c r="S18" s="6">
        <v>44758</v>
      </c>
      <c r="T18" s="4" t="s">
        <v>34</v>
      </c>
      <c r="U18" s="4">
        <v>568</v>
      </c>
      <c r="V18" s="4">
        <v>0</v>
      </c>
      <c r="W18" s="4">
        <v>0</v>
      </c>
      <c r="X18" s="4" t="s">
        <v>41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44754</v>
      </c>
      <c r="G19" s="6">
        <v>44755</v>
      </c>
      <c r="H19" s="4">
        <v>2</v>
      </c>
      <c r="I19" s="4">
        <v>1</v>
      </c>
      <c r="J19" s="4">
        <v>2</v>
      </c>
      <c r="K19" s="4" t="s">
        <v>30</v>
      </c>
      <c r="L19" s="4">
        <v>1012</v>
      </c>
      <c r="M19" s="4">
        <v>1012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44748</v>
      </c>
      <c r="S19" s="6">
        <v>44758</v>
      </c>
      <c r="T19" s="4" t="s">
        <v>34</v>
      </c>
      <c r="U19" s="4">
        <v>1012</v>
      </c>
      <c r="V19" s="4">
        <v>0</v>
      </c>
      <c r="W19" s="4">
        <v>0</v>
      </c>
      <c r="X19" s="4" t="s">
        <v>41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44752</v>
      </c>
      <c r="G20" s="6">
        <v>44755</v>
      </c>
      <c r="H20" s="4">
        <v>1</v>
      </c>
      <c r="I20" s="4">
        <v>3</v>
      </c>
      <c r="J20" s="4">
        <v>3</v>
      </c>
      <c r="K20" s="4" t="s">
        <v>30</v>
      </c>
      <c r="L20" s="4">
        <v>1065</v>
      </c>
      <c r="M20" s="4">
        <v>1065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44752</v>
      </c>
      <c r="S20" s="6">
        <v>44758</v>
      </c>
      <c r="T20" s="4" t="s">
        <v>34</v>
      </c>
      <c r="U20" s="4">
        <v>1065</v>
      </c>
      <c r="V20" s="4">
        <v>0</v>
      </c>
      <c r="W20" s="4">
        <v>0</v>
      </c>
      <c r="X20" s="4" t="s">
        <v>41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44754</v>
      </c>
      <c r="G21" s="6">
        <v>44755</v>
      </c>
      <c r="H21" s="4">
        <v>1</v>
      </c>
      <c r="I21" s="4">
        <v>1</v>
      </c>
      <c r="J21" s="4">
        <v>1</v>
      </c>
      <c r="K21" s="4" t="s">
        <v>30</v>
      </c>
      <c r="L21" s="4">
        <v>1574</v>
      </c>
      <c r="M21" s="4">
        <v>1574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44753</v>
      </c>
      <c r="S21" s="6">
        <v>44758</v>
      </c>
      <c r="T21" s="4" t="s">
        <v>34</v>
      </c>
      <c r="U21" s="4">
        <v>1574</v>
      </c>
      <c r="V21" s="4">
        <v>0</v>
      </c>
      <c r="W21" s="4">
        <v>0</v>
      </c>
      <c r="X21" s="4" t="s">
        <v>41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44753</v>
      </c>
      <c r="G22" s="6">
        <v>44755</v>
      </c>
      <c r="H22" s="4">
        <v>1</v>
      </c>
      <c r="I22" s="4">
        <v>2</v>
      </c>
      <c r="J22" s="4">
        <v>2</v>
      </c>
      <c r="K22" s="4" t="s">
        <v>30</v>
      </c>
      <c r="L22" s="4">
        <v>1791</v>
      </c>
      <c r="M22" s="4">
        <v>1791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44753</v>
      </c>
      <c r="S22" s="6">
        <v>44758</v>
      </c>
      <c r="T22" s="4" t="s">
        <v>34</v>
      </c>
      <c r="U22" s="4">
        <v>1791</v>
      </c>
      <c r="V22" s="4">
        <v>0</v>
      </c>
      <c r="W22" s="4">
        <v>0</v>
      </c>
      <c r="X22" s="4" t="s">
        <v>41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44754</v>
      </c>
      <c r="G23" s="6">
        <v>44755</v>
      </c>
      <c r="H23" s="4">
        <v>1</v>
      </c>
      <c r="I23" s="4">
        <v>1</v>
      </c>
      <c r="J23" s="4">
        <v>1</v>
      </c>
      <c r="K23" s="4" t="s">
        <v>30</v>
      </c>
      <c r="L23" s="4">
        <v>1970</v>
      </c>
      <c r="M23" s="4">
        <v>1970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44753</v>
      </c>
      <c r="S23" s="6">
        <v>44758</v>
      </c>
      <c r="T23" s="4" t="s">
        <v>34</v>
      </c>
      <c r="U23" s="4">
        <v>1970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130</v>
      </c>
      <c r="B24" s="4" t="s">
        <v>26</v>
      </c>
      <c r="C24" s="4" t="s">
        <v>73</v>
      </c>
      <c r="D24" s="4" t="s">
        <v>131</v>
      </c>
      <c r="E24" s="4" t="s">
        <v>132</v>
      </c>
      <c r="F24" s="6">
        <v>44754</v>
      </c>
      <c r="G24" s="6">
        <v>44755</v>
      </c>
      <c r="H24" s="4">
        <v>1</v>
      </c>
      <c r="I24" s="4">
        <v>1</v>
      </c>
      <c r="J24" s="4">
        <v>1</v>
      </c>
      <c r="K24" s="4" t="s">
        <v>30</v>
      </c>
      <c r="L24" s="4">
        <v>-1970</v>
      </c>
      <c r="M24" s="4">
        <v>-1970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44753</v>
      </c>
      <c r="S24" s="6">
        <v>44758</v>
      </c>
      <c r="T24" s="4" t="s">
        <v>34</v>
      </c>
      <c r="U24" s="4">
        <v>-1970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44753</v>
      </c>
      <c r="G25" s="6">
        <v>44755</v>
      </c>
      <c r="H25" s="4">
        <v>1</v>
      </c>
      <c r="I25" s="4">
        <v>2</v>
      </c>
      <c r="J25" s="4">
        <v>2</v>
      </c>
      <c r="K25" s="4" t="s">
        <v>30</v>
      </c>
      <c r="L25" s="4">
        <v>3106</v>
      </c>
      <c r="M25" s="4">
        <v>3106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44753</v>
      </c>
      <c r="S25" s="6">
        <v>44758</v>
      </c>
      <c r="T25" s="4" t="s">
        <v>34</v>
      </c>
      <c r="U25" s="4">
        <v>3106</v>
      </c>
      <c r="V25" s="4">
        <v>0</v>
      </c>
      <c r="W25" s="4">
        <v>0</v>
      </c>
      <c r="X25" s="4" t="s">
        <v>41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44754</v>
      </c>
      <c r="G26" s="6">
        <v>44755</v>
      </c>
      <c r="H26" s="4">
        <v>1</v>
      </c>
      <c r="I26" s="4">
        <v>1</v>
      </c>
      <c r="J26" s="4">
        <v>1</v>
      </c>
      <c r="K26" s="4" t="s">
        <v>30</v>
      </c>
      <c r="L26" s="4">
        <v>1295</v>
      </c>
      <c r="M26" s="4">
        <v>1295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44753</v>
      </c>
      <c r="S26" s="6">
        <v>44758</v>
      </c>
      <c r="T26" s="4" t="s">
        <v>34</v>
      </c>
      <c r="U26" s="4">
        <v>1295</v>
      </c>
      <c r="V26" s="4">
        <v>0</v>
      </c>
      <c r="W26" s="4">
        <v>0</v>
      </c>
      <c r="X26" s="4" t="s">
        <v>41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44754</v>
      </c>
      <c r="G27" s="6">
        <v>44755</v>
      </c>
      <c r="H27" s="4">
        <v>1</v>
      </c>
      <c r="I27" s="4">
        <v>1</v>
      </c>
      <c r="J27" s="4">
        <v>1</v>
      </c>
      <c r="K27" s="4" t="s">
        <v>30</v>
      </c>
      <c r="L27" s="4">
        <v>288</v>
      </c>
      <c r="M27" s="4">
        <v>288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44754</v>
      </c>
      <c r="S27" s="6">
        <v>44758</v>
      </c>
      <c r="T27" s="4" t="s">
        <v>34</v>
      </c>
      <c r="U27" s="4">
        <v>288</v>
      </c>
      <c r="V27" s="4">
        <v>0</v>
      </c>
      <c r="W27" s="4">
        <v>0</v>
      </c>
      <c r="X27" s="4" t="s">
        <v>148</v>
      </c>
      <c r="Y27" s="4" t="s">
        <v>41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44754</v>
      </c>
      <c r="G28" s="6">
        <v>44755</v>
      </c>
      <c r="H28" s="4">
        <v>1</v>
      </c>
      <c r="I28" s="4">
        <v>1</v>
      </c>
      <c r="J28" s="4">
        <v>1</v>
      </c>
      <c r="K28" s="4" t="s">
        <v>30</v>
      </c>
      <c r="L28" s="4">
        <v>612</v>
      </c>
      <c r="M28" s="4">
        <v>612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44754</v>
      </c>
      <c r="S28" s="6">
        <v>44758</v>
      </c>
      <c r="T28" s="4" t="s">
        <v>34</v>
      </c>
      <c r="U28" s="4">
        <v>612</v>
      </c>
      <c r="V28" s="4">
        <v>0</v>
      </c>
      <c r="W28" s="4">
        <v>0</v>
      </c>
      <c r="X28" s="4" t="s">
        <v>41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60</v>
      </c>
      <c r="F29" s="6">
        <v>44754</v>
      </c>
      <c r="G29" s="6">
        <v>44755</v>
      </c>
      <c r="H29" s="4">
        <v>1</v>
      </c>
      <c r="I29" s="4">
        <v>1</v>
      </c>
      <c r="J29" s="4">
        <v>1</v>
      </c>
      <c r="K29" s="4" t="s">
        <v>30</v>
      </c>
      <c r="L29" s="4">
        <v>1302</v>
      </c>
      <c r="M29" s="4">
        <v>1302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44754</v>
      </c>
      <c r="S29" s="6">
        <v>44758</v>
      </c>
      <c r="T29" s="4" t="s">
        <v>34</v>
      </c>
      <c r="U29" s="4">
        <v>1302</v>
      </c>
      <c r="V29" s="4">
        <v>0</v>
      </c>
      <c r="W29" s="4">
        <v>0</v>
      </c>
      <c r="X29" s="4" t="s">
        <v>41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44754</v>
      </c>
      <c r="G30" s="6">
        <v>44755</v>
      </c>
      <c r="H30" s="4">
        <v>1</v>
      </c>
      <c r="I30" s="4">
        <v>1</v>
      </c>
      <c r="J30" s="4">
        <v>1</v>
      </c>
      <c r="K30" s="4" t="s">
        <v>30</v>
      </c>
      <c r="L30" s="4">
        <v>195</v>
      </c>
      <c r="M30" s="4">
        <v>195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44754</v>
      </c>
      <c r="S30" s="6">
        <v>44758</v>
      </c>
      <c r="T30" s="4" t="s">
        <v>34</v>
      </c>
      <c r="U30" s="4">
        <v>195</v>
      </c>
      <c r="V30" s="4">
        <v>0</v>
      </c>
      <c r="W30" s="4">
        <v>0</v>
      </c>
      <c r="X30" s="4" t="s">
        <v>41</v>
      </c>
      <c r="Y30" s="4" t="s">
        <v>41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44</v>
      </c>
      <c r="F31" s="6">
        <v>44754</v>
      </c>
      <c r="G31" s="6">
        <v>44755</v>
      </c>
      <c r="H31" s="4">
        <v>2</v>
      </c>
      <c r="I31" s="4">
        <v>1</v>
      </c>
      <c r="J31" s="4">
        <v>2</v>
      </c>
      <c r="K31" s="4" t="s">
        <v>30</v>
      </c>
      <c r="L31" s="4">
        <v>706</v>
      </c>
      <c r="M31" s="4">
        <v>706</v>
      </c>
      <c r="N31" s="4" t="s">
        <v>164</v>
      </c>
      <c r="O31" s="4" t="s">
        <v>32</v>
      </c>
      <c r="P31" s="4" t="s">
        <v>33</v>
      </c>
      <c r="Q31" s="4">
        <v>0</v>
      </c>
      <c r="R31" s="7">
        <v>44754</v>
      </c>
      <c r="S31" s="6">
        <v>44758</v>
      </c>
      <c r="T31" s="4" t="s">
        <v>34</v>
      </c>
      <c r="U31" s="4">
        <v>706</v>
      </c>
      <c r="V31" s="4">
        <v>0</v>
      </c>
      <c r="W31" s="4">
        <v>0</v>
      </c>
      <c r="X31" s="4" t="s">
        <v>41</v>
      </c>
      <c r="Y31" s="4" t="s">
        <v>165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168</v>
      </c>
      <c r="F32" s="6">
        <v>44754</v>
      </c>
      <c r="G32" s="6">
        <v>44755</v>
      </c>
      <c r="H32" s="4">
        <v>1</v>
      </c>
      <c r="I32" s="4">
        <v>1</v>
      </c>
      <c r="J32" s="4">
        <v>1</v>
      </c>
      <c r="K32" s="4" t="s">
        <v>30</v>
      </c>
      <c r="L32" s="4">
        <v>508</v>
      </c>
      <c r="M32" s="4">
        <v>508</v>
      </c>
      <c r="N32" s="4" t="s">
        <v>169</v>
      </c>
      <c r="O32" s="4" t="s">
        <v>32</v>
      </c>
      <c r="P32" s="4" t="s">
        <v>33</v>
      </c>
      <c r="Q32" s="4">
        <v>0</v>
      </c>
      <c r="R32" s="7">
        <v>44754</v>
      </c>
      <c r="S32" s="6">
        <v>44758</v>
      </c>
      <c r="T32" s="4" t="s">
        <v>34</v>
      </c>
      <c r="U32" s="4">
        <v>508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44754</v>
      </c>
      <c r="G33" s="6">
        <v>44755</v>
      </c>
      <c r="H33" s="4">
        <v>1</v>
      </c>
      <c r="I33" s="4">
        <v>1</v>
      </c>
      <c r="J33" s="4">
        <v>1</v>
      </c>
      <c r="K33" s="4" t="s">
        <v>30</v>
      </c>
      <c r="L33" s="4">
        <v>2950</v>
      </c>
      <c r="M33" s="4">
        <v>2950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44754</v>
      </c>
      <c r="S33" s="6">
        <v>44758</v>
      </c>
      <c r="T33" s="4" t="s">
        <v>34</v>
      </c>
      <c r="U33" s="4">
        <v>2950</v>
      </c>
      <c r="V33" s="4">
        <v>0</v>
      </c>
      <c r="W33" s="4">
        <v>0</v>
      </c>
      <c r="X33" s="4" t="s">
        <v>41</v>
      </c>
      <c r="Y33" s="4" t="s">
        <v>174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159</v>
      </c>
      <c r="E34" s="4" t="s">
        <v>160</v>
      </c>
      <c r="F34" s="6">
        <v>44754</v>
      </c>
      <c r="G34" s="6">
        <v>44755</v>
      </c>
      <c r="H34" s="4">
        <v>1</v>
      </c>
      <c r="I34" s="4">
        <v>1</v>
      </c>
      <c r="J34" s="4">
        <v>1</v>
      </c>
      <c r="K34" s="4" t="s">
        <v>30</v>
      </c>
      <c r="L34" s="4">
        <v>195</v>
      </c>
      <c r="M34" s="4">
        <v>195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44754</v>
      </c>
      <c r="S34" s="6">
        <v>44758</v>
      </c>
      <c r="T34" s="4" t="s">
        <v>34</v>
      </c>
      <c r="U34" s="4">
        <v>195</v>
      </c>
      <c r="V34" s="4">
        <v>0</v>
      </c>
      <c r="W34" s="4">
        <v>0</v>
      </c>
      <c r="X34" s="4" t="s">
        <v>41</v>
      </c>
      <c r="Y34" s="4" t="s">
        <v>177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44754</v>
      </c>
      <c r="G35" s="6">
        <v>44755</v>
      </c>
      <c r="H35" s="4">
        <v>1</v>
      </c>
      <c r="I35" s="4">
        <v>1</v>
      </c>
      <c r="J35" s="4">
        <v>1</v>
      </c>
      <c r="K35" s="4" t="s">
        <v>30</v>
      </c>
      <c r="L35" s="4">
        <v>298</v>
      </c>
      <c r="M35" s="4">
        <v>298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44754</v>
      </c>
      <c r="S35" s="6">
        <v>44758</v>
      </c>
      <c r="T35" s="4" t="s">
        <v>34</v>
      </c>
      <c r="U35" s="4">
        <v>298</v>
      </c>
      <c r="V35" s="4">
        <v>0</v>
      </c>
      <c r="W35" s="4">
        <v>0</v>
      </c>
      <c r="X35" s="4" t="s">
        <v>41</v>
      </c>
      <c r="Y35" s="4" t="s">
        <v>41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44754</v>
      </c>
      <c r="G36" s="6">
        <v>44755</v>
      </c>
      <c r="H36" s="4">
        <v>1</v>
      </c>
      <c r="I36" s="4">
        <v>1</v>
      </c>
      <c r="J36" s="4">
        <v>1</v>
      </c>
      <c r="K36" s="4" t="s">
        <v>30</v>
      </c>
      <c r="L36" s="4">
        <v>236</v>
      </c>
      <c r="M36" s="4">
        <v>236</v>
      </c>
      <c r="N36" s="4" t="s">
        <v>185</v>
      </c>
      <c r="O36" s="4" t="s">
        <v>32</v>
      </c>
      <c r="P36" s="4" t="s">
        <v>33</v>
      </c>
      <c r="Q36" s="4">
        <v>0</v>
      </c>
      <c r="R36" s="7">
        <v>44754</v>
      </c>
      <c r="S36" s="6">
        <v>44758</v>
      </c>
      <c r="T36" s="4" t="s">
        <v>34</v>
      </c>
      <c r="U36" s="4">
        <v>236</v>
      </c>
      <c r="V36" s="4">
        <v>0</v>
      </c>
      <c r="W36" s="4">
        <v>0</v>
      </c>
      <c r="X36" s="4" t="s">
        <v>41</v>
      </c>
      <c r="Y36" s="4" t="s">
        <v>186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44754</v>
      </c>
      <c r="G37" s="6">
        <v>44755</v>
      </c>
      <c r="H37" s="4">
        <v>1</v>
      </c>
      <c r="I37" s="4">
        <v>1</v>
      </c>
      <c r="J37" s="4">
        <v>1</v>
      </c>
      <c r="K37" s="4" t="s">
        <v>30</v>
      </c>
      <c r="L37" s="4">
        <v>127</v>
      </c>
      <c r="M37" s="4">
        <v>127</v>
      </c>
      <c r="N37" s="4" t="s">
        <v>190</v>
      </c>
      <c r="O37" s="4" t="s">
        <v>32</v>
      </c>
      <c r="P37" s="4" t="s">
        <v>33</v>
      </c>
      <c r="Q37" s="4">
        <v>0</v>
      </c>
      <c r="R37" s="7">
        <v>44754</v>
      </c>
      <c r="S37" s="6">
        <v>44758</v>
      </c>
      <c r="T37" s="4" t="s">
        <v>34</v>
      </c>
      <c r="U37" s="4">
        <v>127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171</v>
      </c>
      <c r="E38" s="4" t="s">
        <v>192</v>
      </c>
      <c r="F38" s="6">
        <v>44754</v>
      </c>
      <c r="G38" s="6">
        <v>44755</v>
      </c>
      <c r="H38" s="4">
        <v>1</v>
      </c>
      <c r="I38" s="4">
        <v>1</v>
      </c>
      <c r="J38" s="4">
        <v>1</v>
      </c>
      <c r="K38" s="4" t="s">
        <v>30</v>
      </c>
      <c r="L38" s="4">
        <v>2863</v>
      </c>
      <c r="M38" s="4">
        <v>2863</v>
      </c>
      <c r="N38" s="4" t="s">
        <v>193</v>
      </c>
      <c r="O38" s="4" t="s">
        <v>32</v>
      </c>
      <c r="P38" s="4" t="s">
        <v>33</v>
      </c>
      <c r="Q38" s="4">
        <v>0</v>
      </c>
      <c r="R38" s="7">
        <v>44754</v>
      </c>
      <c r="S38" s="6">
        <v>44758</v>
      </c>
      <c r="T38" s="4" t="s">
        <v>34</v>
      </c>
      <c r="U38" s="4">
        <v>2863</v>
      </c>
      <c r="V38" s="4">
        <v>0</v>
      </c>
      <c r="W38" s="4">
        <v>0</v>
      </c>
      <c r="X38" s="4" t="s">
        <v>41</v>
      </c>
      <c r="Y38" s="4" t="s">
        <v>194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44754</v>
      </c>
      <c r="G39" s="6">
        <v>44755</v>
      </c>
      <c r="H39" s="4">
        <v>1</v>
      </c>
      <c r="I39" s="4">
        <v>1</v>
      </c>
      <c r="J39" s="4">
        <v>1</v>
      </c>
      <c r="K39" s="4" t="s">
        <v>30</v>
      </c>
      <c r="L39" s="4">
        <v>239</v>
      </c>
      <c r="M39" s="4">
        <v>239</v>
      </c>
      <c r="N39" s="4" t="s">
        <v>198</v>
      </c>
      <c r="O39" s="4" t="s">
        <v>32</v>
      </c>
      <c r="P39" s="4" t="s">
        <v>33</v>
      </c>
      <c r="Q39" s="4">
        <v>0</v>
      </c>
      <c r="R39" s="7">
        <v>44754</v>
      </c>
      <c r="S39" s="6">
        <v>44758</v>
      </c>
      <c r="T39" s="4" t="s">
        <v>34</v>
      </c>
      <c r="U39" s="4">
        <v>239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44</v>
      </c>
      <c r="F40" s="6">
        <v>44754</v>
      </c>
      <c r="G40" s="6">
        <v>44755</v>
      </c>
      <c r="H40" s="4">
        <v>1</v>
      </c>
      <c r="I40" s="4">
        <v>1</v>
      </c>
      <c r="J40" s="4">
        <v>1</v>
      </c>
      <c r="K40" s="4" t="s">
        <v>30</v>
      </c>
      <c r="L40" s="4">
        <v>176</v>
      </c>
      <c r="M40" s="4">
        <v>176</v>
      </c>
      <c r="N40" s="4" t="s">
        <v>201</v>
      </c>
      <c r="O40" s="4" t="s">
        <v>32</v>
      </c>
      <c r="P40" s="4" t="s">
        <v>33</v>
      </c>
      <c r="Q40" s="4">
        <v>0</v>
      </c>
      <c r="R40" s="7">
        <v>44754</v>
      </c>
      <c r="S40" s="6">
        <v>44758</v>
      </c>
      <c r="T40" s="4" t="s">
        <v>34</v>
      </c>
      <c r="U40" s="4">
        <v>176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202</v>
      </c>
      <c r="B41" s="4" t="s">
        <v>26</v>
      </c>
      <c r="C41" s="4" t="s">
        <v>27</v>
      </c>
      <c r="D41" s="4" t="s">
        <v>203</v>
      </c>
      <c r="E41" s="4" t="s">
        <v>204</v>
      </c>
      <c r="F41" s="6">
        <v>44753</v>
      </c>
      <c r="G41" s="6">
        <v>44756</v>
      </c>
      <c r="H41" s="4">
        <v>1</v>
      </c>
      <c r="I41" s="4">
        <v>3</v>
      </c>
      <c r="J41" s="4">
        <v>3</v>
      </c>
      <c r="K41" s="4" t="s">
        <v>30</v>
      </c>
      <c r="L41" s="4">
        <v>1137</v>
      </c>
      <c r="M41" s="4">
        <v>1137</v>
      </c>
      <c r="N41" s="4" t="s">
        <v>205</v>
      </c>
      <c r="O41" s="4" t="s">
        <v>206</v>
      </c>
      <c r="P41" s="4" t="s">
        <v>33</v>
      </c>
      <c r="Q41" s="4">
        <v>0</v>
      </c>
      <c r="R41" s="7">
        <v>44679</v>
      </c>
      <c r="S41" s="6">
        <v>44759</v>
      </c>
      <c r="T41" s="4" t="s">
        <v>34</v>
      </c>
      <c r="U41" s="4">
        <v>1137</v>
      </c>
      <c r="V41" s="4">
        <v>0</v>
      </c>
      <c r="W41" s="4">
        <v>0</v>
      </c>
      <c r="X41" s="4" t="s">
        <v>41</v>
      </c>
      <c r="Y41" s="4" t="s">
        <v>41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208</v>
      </c>
      <c r="E42" s="4" t="s">
        <v>44</v>
      </c>
      <c r="F42" s="6">
        <v>44754</v>
      </c>
      <c r="G42" s="6">
        <v>44756</v>
      </c>
      <c r="H42" s="4">
        <v>1</v>
      </c>
      <c r="I42" s="4">
        <v>2</v>
      </c>
      <c r="J42" s="4">
        <v>2</v>
      </c>
      <c r="K42" s="4" t="s">
        <v>30</v>
      </c>
      <c r="L42" s="4">
        <v>1580</v>
      </c>
      <c r="M42" s="4">
        <v>1580</v>
      </c>
      <c r="N42" s="4" t="s">
        <v>209</v>
      </c>
      <c r="O42" s="4" t="s">
        <v>206</v>
      </c>
      <c r="P42" s="4" t="s">
        <v>33</v>
      </c>
      <c r="Q42" s="4">
        <v>0</v>
      </c>
      <c r="R42" s="7">
        <v>44685</v>
      </c>
      <c r="S42" s="6">
        <v>44759</v>
      </c>
      <c r="T42" s="4" t="s">
        <v>34</v>
      </c>
      <c r="U42" s="4">
        <v>1580</v>
      </c>
      <c r="V42" s="4">
        <v>0</v>
      </c>
      <c r="W42" s="4">
        <v>0</v>
      </c>
      <c r="X42" s="4" t="s">
        <v>41</v>
      </c>
      <c r="Y42" s="4" t="s">
        <v>210</v>
      </c>
    </row>
    <row r="43" s="4" customFormat="1" spans="1:25">
      <c r="A43" s="4" t="s">
        <v>211</v>
      </c>
      <c r="B43" s="4" t="s">
        <v>26</v>
      </c>
      <c r="C43" s="4" t="s">
        <v>27</v>
      </c>
      <c r="D43" s="4" t="s">
        <v>212</v>
      </c>
      <c r="E43" s="4" t="s">
        <v>213</v>
      </c>
      <c r="F43" s="6">
        <v>44752</v>
      </c>
      <c r="G43" s="6">
        <v>44756</v>
      </c>
      <c r="H43" s="4">
        <v>1</v>
      </c>
      <c r="I43" s="4">
        <v>4</v>
      </c>
      <c r="J43" s="4">
        <v>4</v>
      </c>
      <c r="K43" s="4" t="s">
        <v>30</v>
      </c>
      <c r="L43" s="4">
        <v>1600</v>
      </c>
      <c r="M43" s="4">
        <v>1600</v>
      </c>
      <c r="N43" s="4" t="s">
        <v>214</v>
      </c>
      <c r="O43" s="4" t="s">
        <v>206</v>
      </c>
      <c r="P43" s="4" t="s">
        <v>33</v>
      </c>
      <c r="Q43" s="4">
        <v>0</v>
      </c>
      <c r="R43" s="7">
        <v>44693</v>
      </c>
      <c r="S43" s="6">
        <v>44759</v>
      </c>
      <c r="T43" s="4" t="s">
        <v>34</v>
      </c>
      <c r="U43" s="4">
        <v>1600</v>
      </c>
      <c r="V43" s="4">
        <v>0</v>
      </c>
      <c r="W43" s="4">
        <v>0</v>
      </c>
      <c r="X43" s="4" t="s">
        <v>41</v>
      </c>
      <c r="Y43" s="4" t="s">
        <v>41</v>
      </c>
    </row>
    <row r="44" s="4" customFormat="1" spans="1:25">
      <c r="A44" s="4" t="s">
        <v>215</v>
      </c>
      <c r="B44" s="4" t="s">
        <v>26</v>
      </c>
      <c r="C44" s="4" t="s">
        <v>27</v>
      </c>
      <c r="D44" s="4" t="s">
        <v>216</v>
      </c>
      <c r="E44" s="4" t="s">
        <v>217</v>
      </c>
      <c r="F44" s="6">
        <v>44755</v>
      </c>
      <c r="G44" s="6">
        <v>44756</v>
      </c>
      <c r="H44" s="4">
        <v>1</v>
      </c>
      <c r="I44" s="4">
        <v>1</v>
      </c>
      <c r="J44" s="4">
        <v>1</v>
      </c>
      <c r="K44" s="4" t="s">
        <v>30</v>
      </c>
      <c r="L44" s="4">
        <v>406</v>
      </c>
      <c r="M44" s="4">
        <v>406</v>
      </c>
      <c r="N44" s="4" t="s">
        <v>218</v>
      </c>
      <c r="O44" s="4" t="s">
        <v>206</v>
      </c>
      <c r="P44" s="4" t="s">
        <v>33</v>
      </c>
      <c r="Q44" s="4">
        <v>0</v>
      </c>
      <c r="R44" s="7">
        <v>44700</v>
      </c>
      <c r="S44" s="6">
        <v>44759</v>
      </c>
      <c r="T44" s="4" t="s">
        <v>34</v>
      </c>
      <c r="U44" s="4">
        <v>406</v>
      </c>
      <c r="V44" s="4">
        <v>0</v>
      </c>
      <c r="W44" s="4">
        <v>0</v>
      </c>
      <c r="X44" s="4" t="s">
        <v>219</v>
      </c>
      <c r="Y44" s="4" t="s">
        <v>220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44755</v>
      </c>
      <c r="G45" s="6">
        <v>44756</v>
      </c>
      <c r="H45" s="4">
        <v>1</v>
      </c>
      <c r="I45" s="4">
        <v>1</v>
      </c>
      <c r="J45" s="4">
        <v>1</v>
      </c>
      <c r="K45" s="4" t="s">
        <v>30</v>
      </c>
      <c r="L45" s="4">
        <v>489</v>
      </c>
      <c r="M45" s="4">
        <v>489</v>
      </c>
      <c r="N45" s="4" t="s">
        <v>224</v>
      </c>
      <c r="O45" s="4" t="s">
        <v>206</v>
      </c>
      <c r="P45" s="4" t="s">
        <v>33</v>
      </c>
      <c r="Q45" s="4">
        <v>0</v>
      </c>
      <c r="R45" s="7">
        <v>44708</v>
      </c>
      <c r="S45" s="6">
        <v>44759</v>
      </c>
      <c r="T45" s="4" t="s">
        <v>34</v>
      </c>
      <c r="U45" s="4">
        <v>489</v>
      </c>
      <c r="V45" s="4">
        <v>0</v>
      </c>
      <c r="W45" s="4">
        <v>0</v>
      </c>
      <c r="X45" s="4" t="s">
        <v>41</v>
      </c>
      <c r="Y45" s="4" t="s">
        <v>225</v>
      </c>
    </row>
    <row r="46" s="4" customFormat="1" spans="1:25">
      <c r="A46" s="4" t="s">
        <v>226</v>
      </c>
      <c r="B46" s="4" t="s">
        <v>26</v>
      </c>
      <c r="C46" s="4" t="s">
        <v>27</v>
      </c>
      <c r="D46" s="4" t="s">
        <v>227</v>
      </c>
      <c r="E46" s="4" t="s">
        <v>228</v>
      </c>
      <c r="F46" s="6">
        <v>44755</v>
      </c>
      <c r="G46" s="6">
        <v>44756</v>
      </c>
      <c r="H46" s="4">
        <v>1</v>
      </c>
      <c r="I46" s="4">
        <v>1</v>
      </c>
      <c r="J46" s="4">
        <v>1</v>
      </c>
      <c r="K46" s="4" t="s">
        <v>30</v>
      </c>
      <c r="L46" s="4">
        <v>4063</v>
      </c>
      <c r="M46" s="4">
        <v>4063</v>
      </c>
      <c r="N46" s="4" t="s">
        <v>229</v>
      </c>
      <c r="O46" s="4" t="s">
        <v>206</v>
      </c>
      <c r="P46" s="4" t="s">
        <v>33</v>
      </c>
      <c r="Q46" s="4">
        <v>0</v>
      </c>
      <c r="R46" s="7">
        <v>44713</v>
      </c>
      <c r="S46" s="6">
        <v>44759</v>
      </c>
      <c r="T46" s="4" t="s">
        <v>34</v>
      </c>
      <c r="U46" s="4">
        <v>4063</v>
      </c>
      <c r="V46" s="4">
        <v>0</v>
      </c>
      <c r="W46" s="4">
        <v>0</v>
      </c>
      <c r="X46" s="4" t="s">
        <v>41</v>
      </c>
      <c r="Y46" s="4" t="s">
        <v>230</v>
      </c>
    </row>
    <row r="47" s="4" customFormat="1" spans="1:25">
      <c r="A47" s="4" t="s">
        <v>231</v>
      </c>
      <c r="B47" s="4" t="s">
        <v>26</v>
      </c>
      <c r="C47" s="4" t="s">
        <v>27</v>
      </c>
      <c r="D47" s="4" t="s">
        <v>96</v>
      </c>
      <c r="E47" s="4" t="s">
        <v>97</v>
      </c>
      <c r="F47" s="6">
        <v>44755</v>
      </c>
      <c r="G47" s="6">
        <v>44756</v>
      </c>
      <c r="H47" s="4">
        <v>2</v>
      </c>
      <c r="I47" s="4">
        <v>1</v>
      </c>
      <c r="J47" s="4">
        <v>2</v>
      </c>
      <c r="K47" s="4" t="s">
        <v>30</v>
      </c>
      <c r="L47" s="4">
        <v>750</v>
      </c>
      <c r="M47" s="4">
        <v>750</v>
      </c>
      <c r="N47" s="4" t="s">
        <v>232</v>
      </c>
      <c r="O47" s="4" t="s">
        <v>206</v>
      </c>
      <c r="P47" s="4" t="s">
        <v>33</v>
      </c>
      <c r="Q47" s="4">
        <v>0</v>
      </c>
      <c r="R47" s="7">
        <v>44733</v>
      </c>
      <c r="S47" s="6">
        <v>44759</v>
      </c>
      <c r="T47" s="4" t="s">
        <v>34</v>
      </c>
      <c r="U47" s="4">
        <v>750</v>
      </c>
      <c r="V47" s="4">
        <v>0</v>
      </c>
      <c r="W47" s="4">
        <v>0</v>
      </c>
      <c r="X47" s="4" t="s">
        <v>41</v>
      </c>
      <c r="Y47" s="4" t="s">
        <v>41</v>
      </c>
    </row>
    <row r="48" s="4" customFormat="1" spans="1:25">
      <c r="A48" s="4" t="s">
        <v>233</v>
      </c>
      <c r="B48" s="4" t="s">
        <v>26</v>
      </c>
      <c r="C48" s="4" t="s">
        <v>27</v>
      </c>
      <c r="D48" s="4" t="s">
        <v>234</v>
      </c>
      <c r="E48" s="4" t="s">
        <v>235</v>
      </c>
      <c r="F48" s="6">
        <v>44751</v>
      </c>
      <c r="G48" s="6">
        <v>44756</v>
      </c>
      <c r="H48" s="4">
        <v>1</v>
      </c>
      <c r="I48" s="4">
        <v>5</v>
      </c>
      <c r="J48" s="4">
        <v>5</v>
      </c>
      <c r="K48" s="4" t="s">
        <v>30</v>
      </c>
      <c r="L48" s="4">
        <v>1490</v>
      </c>
      <c r="M48" s="4">
        <v>1490</v>
      </c>
      <c r="N48" s="4" t="s">
        <v>236</v>
      </c>
      <c r="O48" s="4" t="s">
        <v>206</v>
      </c>
      <c r="P48" s="4" t="s">
        <v>33</v>
      </c>
      <c r="Q48" s="4">
        <v>0</v>
      </c>
      <c r="R48" s="7">
        <v>44741</v>
      </c>
      <c r="S48" s="6">
        <v>44759</v>
      </c>
      <c r="T48" s="4" t="s">
        <v>34</v>
      </c>
      <c r="U48" s="4">
        <v>1490</v>
      </c>
      <c r="V48" s="4">
        <v>0</v>
      </c>
      <c r="W48" s="4">
        <v>0</v>
      </c>
      <c r="X48" s="4" t="s">
        <v>41</v>
      </c>
      <c r="Y48" s="4" t="s">
        <v>237</v>
      </c>
    </row>
    <row r="49" s="4" customFormat="1" spans="1:25">
      <c r="A49" s="4" t="s">
        <v>238</v>
      </c>
      <c r="B49" s="4" t="s">
        <v>26</v>
      </c>
      <c r="C49" s="4" t="s">
        <v>27</v>
      </c>
      <c r="D49" s="4" t="s">
        <v>239</v>
      </c>
      <c r="E49" s="4" t="s">
        <v>240</v>
      </c>
      <c r="F49" s="6">
        <v>44755</v>
      </c>
      <c r="G49" s="6">
        <v>44756</v>
      </c>
      <c r="H49" s="4">
        <v>1</v>
      </c>
      <c r="I49" s="4">
        <v>1</v>
      </c>
      <c r="J49" s="4">
        <v>1</v>
      </c>
      <c r="K49" s="4" t="s">
        <v>30</v>
      </c>
      <c r="L49" s="4">
        <v>944</v>
      </c>
      <c r="M49" s="4">
        <v>944</v>
      </c>
      <c r="N49" s="4" t="s">
        <v>241</v>
      </c>
      <c r="O49" s="4" t="s">
        <v>206</v>
      </c>
      <c r="P49" s="4" t="s">
        <v>33</v>
      </c>
      <c r="Q49" s="4">
        <v>0</v>
      </c>
      <c r="R49" s="7">
        <v>44741</v>
      </c>
      <c r="S49" s="6">
        <v>44759</v>
      </c>
      <c r="T49" s="4" t="s">
        <v>34</v>
      </c>
      <c r="U49" s="4">
        <v>944</v>
      </c>
      <c r="V49" s="4">
        <v>0</v>
      </c>
      <c r="W49" s="4">
        <v>0</v>
      </c>
      <c r="X49" s="4" t="s">
        <v>41</v>
      </c>
      <c r="Y49" s="4" t="s">
        <v>41</v>
      </c>
    </row>
    <row r="50" s="4" customFormat="1" spans="1:25">
      <c r="A50" s="4" t="s">
        <v>238</v>
      </c>
      <c r="B50" s="4" t="s">
        <v>26</v>
      </c>
      <c r="C50" s="4" t="s">
        <v>73</v>
      </c>
      <c r="D50" s="4" t="s">
        <v>239</v>
      </c>
      <c r="E50" s="4" t="s">
        <v>240</v>
      </c>
      <c r="F50" s="6">
        <v>44755</v>
      </c>
      <c r="G50" s="6">
        <v>44756</v>
      </c>
      <c r="H50" s="4">
        <v>1</v>
      </c>
      <c r="I50" s="4">
        <v>1</v>
      </c>
      <c r="J50" s="4">
        <v>1</v>
      </c>
      <c r="K50" s="4" t="s">
        <v>30</v>
      </c>
      <c r="L50" s="4">
        <v>-944</v>
      </c>
      <c r="M50" s="4">
        <v>-944</v>
      </c>
      <c r="N50" s="4" t="s">
        <v>241</v>
      </c>
      <c r="O50" s="4" t="s">
        <v>206</v>
      </c>
      <c r="P50" s="4" t="s">
        <v>33</v>
      </c>
      <c r="Q50" s="4">
        <v>0</v>
      </c>
      <c r="R50" s="7">
        <v>44741</v>
      </c>
      <c r="S50" s="6">
        <v>44759</v>
      </c>
      <c r="T50" s="4" t="s">
        <v>34</v>
      </c>
      <c r="U50" s="4">
        <v>-944</v>
      </c>
      <c r="V50" s="4">
        <v>0</v>
      </c>
      <c r="W50" s="4">
        <v>0</v>
      </c>
      <c r="X50" s="4" t="s">
        <v>41</v>
      </c>
      <c r="Y50" s="4" t="s">
        <v>41</v>
      </c>
    </row>
    <row r="51" s="4" customFormat="1" spans="1:25">
      <c r="A51" s="4" t="s">
        <v>242</v>
      </c>
      <c r="B51" s="4" t="s">
        <v>26</v>
      </c>
      <c r="C51" s="4" t="s">
        <v>27</v>
      </c>
      <c r="D51" s="4" t="s">
        <v>243</v>
      </c>
      <c r="E51" s="4" t="s">
        <v>244</v>
      </c>
      <c r="F51" s="6">
        <v>44752</v>
      </c>
      <c r="G51" s="6">
        <v>44756</v>
      </c>
      <c r="H51" s="4">
        <v>1</v>
      </c>
      <c r="I51" s="4">
        <v>4</v>
      </c>
      <c r="J51" s="4">
        <v>4</v>
      </c>
      <c r="K51" s="4" t="s">
        <v>30</v>
      </c>
      <c r="L51" s="4">
        <v>2032</v>
      </c>
      <c r="M51" s="4">
        <v>2032</v>
      </c>
      <c r="N51" s="4" t="s">
        <v>245</v>
      </c>
      <c r="O51" s="4" t="s">
        <v>206</v>
      </c>
      <c r="P51" s="4" t="s">
        <v>33</v>
      </c>
      <c r="Q51" s="4">
        <v>0</v>
      </c>
      <c r="R51" s="7">
        <v>44742</v>
      </c>
      <c r="S51" s="6">
        <v>44759</v>
      </c>
      <c r="T51" s="4" t="s">
        <v>34</v>
      </c>
      <c r="U51" s="4">
        <v>2032</v>
      </c>
      <c r="V51" s="4">
        <v>0</v>
      </c>
      <c r="W51" s="4">
        <v>0</v>
      </c>
      <c r="X51" s="4" t="s">
        <v>41</v>
      </c>
      <c r="Y51" s="4" t="s">
        <v>41</v>
      </c>
    </row>
    <row r="52" s="4" customFormat="1" spans="1:25">
      <c r="A52" s="4" t="s">
        <v>246</v>
      </c>
      <c r="B52" s="4" t="s">
        <v>26</v>
      </c>
      <c r="C52" s="4" t="s">
        <v>27</v>
      </c>
      <c r="D52" s="4" t="s">
        <v>247</v>
      </c>
      <c r="E52" s="4" t="s">
        <v>248</v>
      </c>
      <c r="F52" s="6">
        <v>44755</v>
      </c>
      <c r="G52" s="6">
        <v>44756</v>
      </c>
      <c r="H52" s="4">
        <v>1</v>
      </c>
      <c r="I52" s="4">
        <v>1</v>
      </c>
      <c r="J52" s="4">
        <v>1</v>
      </c>
      <c r="K52" s="4" t="s">
        <v>30</v>
      </c>
      <c r="L52" s="4">
        <v>565</v>
      </c>
      <c r="M52" s="4">
        <v>565</v>
      </c>
      <c r="N52" s="4" t="s">
        <v>249</v>
      </c>
      <c r="O52" s="4" t="s">
        <v>206</v>
      </c>
      <c r="P52" s="4" t="s">
        <v>33</v>
      </c>
      <c r="Q52" s="4">
        <v>0</v>
      </c>
      <c r="R52" s="7">
        <v>44744</v>
      </c>
      <c r="S52" s="6">
        <v>44759</v>
      </c>
      <c r="T52" s="4" t="s">
        <v>34</v>
      </c>
      <c r="U52" s="4">
        <v>565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250</v>
      </c>
      <c r="B53" s="4" t="s">
        <v>26</v>
      </c>
      <c r="C53" s="4" t="s">
        <v>27</v>
      </c>
      <c r="D53" s="4" t="s">
        <v>251</v>
      </c>
      <c r="E53" s="4" t="s">
        <v>252</v>
      </c>
      <c r="F53" s="6">
        <v>44754</v>
      </c>
      <c r="G53" s="6">
        <v>44756</v>
      </c>
      <c r="H53" s="4">
        <v>1</v>
      </c>
      <c r="I53" s="4">
        <v>2</v>
      </c>
      <c r="J53" s="4">
        <v>2</v>
      </c>
      <c r="K53" s="4" t="s">
        <v>30</v>
      </c>
      <c r="L53" s="4">
        <v>2624</v>
      </c>
      <c r="M53" s="4">
        <v>2624</v>
      </c>
      <c r="N53" s="4" t="s">
        <v>253</v>
      </c>
      <c r="O53" s="4" t="s">
        <v>206</v>
      </c>
      <c r="P53" s="4" t="s">
        <v>33</v>
      </c>
      <c r="Q53" s="4">
        <v>0</v>
      </c>
      <c r="R53" s="7">
        <v>44745</v>
      </c>
      <c r="S53" s="6">
        <v>44759</v>
      </c>
      <c r="T53" s="4" t="s">
        <v>34</v>
      </c>
      <c r="U53" s="4">
        <v>2624</v>
      </c>
      <c r="V53" s="4">
        <v>0</v>
      </c>
      <c r="W53" s="4">
        <v>0</v>
      </c>
      <c r="X53" s="4" t="s">
        <v>41</v>
      </c>
      <c r="Y53" s="4" t="s">
        <v>254</v>
      </c>
    </row>
    <row r="54" s="4" customFormat="1" spans="1:25">
      <c r="A54" s="4" t="s">
        <v>255</v>
      </c>
      <c r="B54" s="4" t="s">
        <v>26</v>
      </c>
      <c r="C54" s="4" t="s">
        <v>27</v>
      </c>
      <c r="D54" s="4" t="s">
        <v>256</v>
      </c>
      <c r="E54" s="4" t="s">
        <v>257</v>
      </c>
      <c r="F54" s="6">
        <v>44754</v>
      </c>
      <c r="G54" s="6">
        <v>44756</v>
      </c>
      <c r="H54" s="4">
        <v>1</v>
      </c>
      <c r="I54" s="4">
        <v>2</v>
      </c>
      <c r="J54" s="4">
        <v>2</v>
      </c>
      <c r="K54" s="4" t="s">
        <v>30</v>
      </c>
      <c r="L54" s="4">
        <v>1680</v>
      </c>
      <c r="M54" s="4">
        <v>1680</v>
      </c>
      <c r="N54" s="4" t="s">
        <v>258</v>
      </c>
      <c r="O54" s="4" t="s">
        <v>206</v>
      </c>
      <c r="P54" s="4" t="s">
        <v>33</v>
      </c>
      <c r="Q54" s="4">
        <v>0</v>
      </c>
      <c r="R54" s="7">
        <v>44745</v>
      </c>
      <c r="S54" s="6">
        <v>44759</v>
      </c>
      <c r="T54" s="4" t="s">
        <v>34</v>
      </c>
      <c r="U54" s="4">
        <v>1680</v>
      </c>
      <c r="V54" s="4">
        <v>0</v>
      </c>
      <c r="W54" s="4">
        <v>0</v>
      </c>
      <c r="X54" s="4" t="s">
        <v>41</v>
      </c>
      <c r="Y54" s="4" t="s">
        <v>259</v>
      </c>
    </row>
    <row r="55" s="4" customFormat="1" spans="1:25">
      <c r="A55" s="4" t="s">
        <v>260</v>
      </c>
      <c r="B55" s="4" t="s">
        <v>26</v>
      </c>
      <c r="C55" s="4" t="s">
        <v>27</v>
      </c>
      <c r="D55" s="4" t="s">
        <v>261</v>
      </c>
      <c r="E55" s="4" t="s">
        <v>60</v>
      </c>
      <c r="F55" s="6">
        <v>44748</v>
      </c>
      <c r="G55" s="6">
        <v>44756</v>
      </c>
      <c r="H55" s="4">
        <v>1</v>
      </c>
      <c r="I55" s="4">
        <v>8</v>
      </c>
      <c r="J55" s="4">
        <v>8</v>
      </c>
      <c r="K55" s="4" t="s">
        <v>30</v>
      </c>
      <c r="L55" s="4">
        <v>1880</v>
      </c>
      <c r="M55" s="4">
        <v>1880</v>
      </c>
      <c r="N55" s="4" t="s">
        <v>262</v>
      </c>
      <c r="O55" s="4" t="s">
        <v>206</v>
      </c>
      <c r="P55" s="4" t="s">
        <v>33</v>
      </c>
      <c r="Q55" s="4">
        <v>0</v>
      </c>
      <c r="R55" s="7">
        <v>44745</v>
      </c>
      <c r="S55" s="6">
        <v>44759</v>
      </c>
      <c r="T55" s="4" t="s">
        <v>34</v>
      </c>
      <c r="U55" s="4">
        <v>1880</v>
      </c>
      <c r="V55" s="4">
        <v>0</v>
      </c>
      <c r="W55" s="4">
        <v>0</v>
      </c>
      <c r="X55" s="4" t="s">
        <v>41</v>
      </c>
      <c r="Y55" s="4" t="s">
        <v>263</v>
      </c>
    </row>
    <row r="56" s="4" customFormat="1" spans="1:25">
      <c r="A56" s="4" t="s">
        <v>264</v>
      </c>
      <c r="B56" s="4" t="s">
        <v>26</v>
      </c>
      <c r="C56" s="4" t="s">
        <v>27</v>
      </c>
      <c r="D56" s="4" t="s">
        <v>265</v>
      </c>
      <c r="E56" s="4" t="s">
        <v>266</v>
      </c>
      <c r="F56" s="6">
        <v>44755</v>
      </c>
      <c r="G56" s="6">
        <v>44756</v>
      </c>
      <c r="H56" s="4">
        <v>1</v>
      </c>
      <c r="I56" s="4">
        <v>1</v>
      </c>
      <c r="J56" s="4">
        <v>1</v>
      </c>
      <c r="K56" s="4" t="s">
        <v>30</v>
      </c>
      <c r="L56" s="4">
        <v>297</v>
      </c>
      <c r="M56" s="4">
        <v>297</v>
      </c>
      <c r="N56" s="4" t="s">
        <v>267</v>
      </c>
      <c r="O56" s="4" t="s">
        <v>206</v>
      </c>
      <c r="P56" s="4" t="s">
        <v>33</v>
      </c>
      <c r="Q56" s="4">
        <v>0</v>
      </c>
      <c r="R56" s="7">
        <v>44747</v>
      </c>
      <c r="S56" s="6">
        <v>44759</v>
      </c>
      <c r="T56" s="4" t="s">
        <v>34</v>
      </c>
      <c r="U56" s="4">
        <v>297</v>
      </c>
      <c r="V56" s="4">
        <v>0</v>
      </c>
      <c r="W56" s="4">
        <v>0</v>
      </c>
      <c r="X56" s="4" t="s">
        <v>41</v>
      </c>
      <c r="Y56" s="4" t="s">
        <v>268</v>
      </c>
    </row>
    <row r="57" s="4" customFormat="1" spans="1:25">
      <c r="A57" s="4" t="s">
        <v>269</v>
      </c>
      <c r="B57" s="4" t="s">
        <v>26</v>
      </c>
      <c r="C57" s="4" t="s">
        <v>27</v>
      </c>
      <c r="D57" s="4" t="s">
        <v>270</v>
      </c>
      <c r="E57" s="4" t="s">
        <v>271</v>
      </c>
      <c r="F57" s="6">
        <v>44754</v>
      </c>
      <c r="G57" s="6">
        <v>44756</v>
      </c>
      <c r="H57" s="4">
        <v>1</v>
      </c>
      <c r="I57" s="4">
        <v>2</v>
      </c>
      <c r="J57" s="4">
        <v>2</v>
      </c>
      <c r="K57" s="4" t="s">
        <v>30</v>
      </c>
      <c r="L57" s="4">
        <v>2092</v>
      </c>
      <c r="M57" s="4">
        <v>2092</v>
      </c>
      <c r="N57" s="4" t="s">
        <v>272</v>
      </c>
      <c r="O57" s="4" t="s">
        <v>206</v>
      </c>
      <c r="P57" s="4" t="s">
        <v>33</v>
      </c>
      <c r="Q57" s="4">
        <v>0</v>
      </c>
      <c r="R57" s="7">
        <v>44748</v>
      </c>
      <c r="S57" s="6">
        <v>44759</v>
      </c>
      <c r="T57" s="4" t="s">
        <v>34</v>
      </c>
      <c r="U57" s="4">
        <v>2092</v>
      </c>
      <c r="V57" s="4">
        <v>0</v>
      </c>
      <c r="W57" s="4">
        <v>0</v>
      </c>
      <c r="X57" s="4" t="s">
        <v>41</v>
      </c>
      <c r="Y57" s="4" t="s">
        <v>273</v>
      </c>
    </row>
    <row r="58" s="4" customFormat="1" spans="1:25">
      <c r="A58" s="4" t="s">
        <v>274</v>
      </c>
      <c r="B58" s="4" t="s">
        <v>26</v>
      </c>
      <c r="C58" s="4" t="s">
        <v>27</v>
      </c>
      <c r="D58" s="4" t="s">
        <v>275</v>
      </c>
      <c r="E58" s="4" t="s">
        <v>276</v>
      </c>
      <c r="F58" s="6">
        <v>44750</v>
      </c>
      <c r="G58" s="6">
        <v>44756</v>
      </c>
      <c r="H58" s="4">
        <v>1</v>
      </c>
      <c r="I58" s="4">
        <v>6</v>
      </c>
      <c r="J58" s="4">
        <v>6</v>
      </c>
      <c r="K58" s="4" t="s">
        <v>30</v>
      </c>
      <c r="L58" s="4">
        <v>5346</v>
      </c>
      <c r="M58" s="4">
        <v>5346</v>
      </c>
      <c r="N58" s="4" t="s">
        <v>277</v>
      </c>
      <c r="O58" s="4" t="s">
        <v>206</v>
      </c>
      <c r="P58" s="4" t="s">
        <v>33</v>
      </c>
      <c r="Q58" s="4">
        <v>0</v>
      </c>
      <c r="R58" s="7">
        <v>44748</v>
      </c>
      <c r="S58" s="6">
        <v>44759</v>
      </c>
      <c r="T58" s="4" t="s">
        <v>34</v>
      </c>
      <c r="U58" s="4">
        <v>5346</v>
      </c>
      <c r="V58" s="4">
        <v>0</v>
      </c>
      <c r="W58" s="4">
        <v>0</v>
      </c>
      <c r="X58" s="4" t="s">
        <v>41</v>
      </c>
      <c r="Y58" s="4" t="s">
        <v>114</v>
      </c>
    </row>
    <row r="59" s="4" customFormat="1" spans="1:25">
      <c r="A59" s="4" t="s">
        <v>278</v>
      </c>
      <c r="B59" s="4" t="s">
        <v>26</v>
      </c>
      <c r="C59" s="4" t="s">
        <v>27</v>
      </c>
      <c r="D59" s="4" t="s">
        <v>279</v>
      </c>
      <c r="E59" s="4" t="s">
        <v>280</v>
      </c>
      <c r="F59" s="6">
        <v>44755</v>
      </c>
      <c r="G59" s="6">
        <v>44756</v>
      </c>
      <c r="H59" s="4">
        <v>1</v>
      </c>
      <c r="I59" s="4">
        <v>1</v>
      </c>
      <c r="J59" s="4">
        <v>1</v>
      </c>
      <c r="K59" s="4" t="s">
        <v>30</v>
      </c>
      <c r="L59" s="4">
        <v>1498</v>
      </c>
      <c r="M59" s="4">
        <v>1498</v>
      </c>
      <c r="N59" s="4" t="s">
        <v>281</v>
      </c>
      <c r="O59" s="4" t="s">
        <v>206</v>
      </c>
      <c r="P59" s="4" t="s">
        <v>33</v>
      </c>
      <c r="Q59" s="4">
        <v>0</v>
      </c>
      <c r="R59" s="7">
        <v>44748</v>
      </c>
      <c r="S59" s="6">
        <v>44759</v>
      </c>
      <c r="T59" s="4" t="s">
        <v>34</v>
      </c>
      <c r="U59" s="4">
        <v>1498</v>
      </c>
      <c r="V59" s="4">
        <v>0</v>
      </c>
      <c r="W59" s="4">
        <v>0</v>
      </c>
      <c r="X59" s="4" t="s">
        <v>41</v>
      </c>
      <c r="Y59" s="4" t="s">
        <v>282</v>
      </c>
    </row>
    <row r="60" s="4" customFormat="1" spans="1:25">
      <c r="A60" s="4" t="s">
        <v>283</v>
      </c>
      <c r="B60" s="4" t="s">
        <v>26</v>
      </c>
      <c r="C60" s="4" t="s">
        <v>27</v>
      </c>
      <c r="D60" s="4" t="s">
        <v>111</v>
      </c>
      <c r="E60" s="4" t="s">
        <v>112</v>
      </c>
      <c r="F60" s="6">
        <v>44754</v>
      </c>
      <c r="G60" s="6">
        <v>44756</v>
      </c>
      <c r="H60" s="4">
        <v>1</v>
      </c>
      <c r="I60" s="4">
        <v>2</v>
      </c>
      <c r="J60" s="4">
        <v>2</v>
      </c>
      <c r="K60" s="4" t="s">
        <v>30</v>
      </c>
      <c r="L60" s="4">
        <v>1012</v>
      </c>
      <c r="M60" s="4">
        <v>1012</v>
      </c>
      <c r="N60" s="4" t="s">
        <v>284</v>
      </c>
      <c r="O60" s="4" t="s">
        <v>206</v>
      </c>
      <c r="P60" s="4" t="s">
        <v>33</v>
      </c>
      <c r="Q60" s="4">
        <v>0</v>
      </c>
      <c r="R60" s="7">
        <v>44748</v>
      </c>
      <c r="S60" s="6">
        <v>44759</v>
      </c>
      <c r="T60" s="4" t="s">
        <v>34</v>
      </c>
      <c r="U60" s="4">
        <v>1012</v>
      </c>
      <c r="V60" s="4">
        <v>0</v>
      </c>
      <c r="W60" s="4">
        <v>0</v>
      </c>
      <c r="X60" s="4" t="s">
        <v>41</v>
      </c>
      <c r="Y60" s="4" t="s">
        <v>285</v>
      </c>
    </row>
    <row r="61" s="4" customFormat="1" spans="1:25">
      <c r="A61" s="4" t="s">
        <v>286</v>
      </c>
      <c r="B61" s="4" t="s">
        <v>26</v>
      </c>
      <c r="C61" s="4" t="s">
        <v>27</v>
      </c>
      <c r="D61" s="4" t="s">
        <v>287</v>
      </c>
      <c r="E61" s="4" t="s">
        <v>288</v>
      </c>
      <c r="F61" s="6">
        <v>44752</v>
      </c>
      <c r="G61" s="6">
        <v>44756</v>
      </c>
      <c r="H61" s="4">
        <v>1</v>
      </c>
      <c r="I61" s="4">
        <v>4</v>
      </c>
      <c r="J61" s="4">
        <v>4</v>
      </c>
      <c r="K61" s="4" t="s">
        <v>30</v>
      </c>
      <c r="L61" s="4">
        <v>2096</v>
      </c>
      <c r="M61" s="4">
        <v>2096</v>
      </c>
      <c r="N61" s="4" t="s">
        <v>289</v>
      </c>
      <c r="O61" s="4" t="s">
        <v>206</v>
      </c>
      <c r="P61" s="4" t="s">
        <v>33</v>
      </c>
      <c r="Q61" s="4">
        <v>0</v>
      </c>
      <c r="R61" s="7">
        <v>44749</v>
      </c>
      <c r="S61" s="6">
        <v>44759</v>
      </c>
      <c r="T61" s="4" t="s">
        <v>34</v>
      </c>
      <c r="U61" s="4">
        <v>2096</v>
      </c>
      <c r="V61" s="4">
        <v>0</v>
      </c>
      <c r="W61" s="4">
        <v>0</v>
      </c>
      <c r="X61" s="4" t="s">
        <v>41</v>
      </c>
      <c r="Y61" s="4" t="s">
        <v>290</v>
      </c>
    </row>
    <row r="62" s="4" customFormat="1" spans="1:25">
      <c r="A62" s="4" t="s">
        <v>291</v>
      </c>
      <c r="B62" s="4" t="s">
        <v>26</v>
      </c>
      <c r="C62" s="4" t="s">
        <v>27</v>
      </c>
      <c r="D62" s="4" t="s">
        <v>292</v>
      </c>
      <c r="E62" s="4" t="s">
        <v>293</v>
      </c>
      <c r="F62" s="6">
        <v>44754</v>
      </c>
      <c r="G62" s="6">
        <v>44756</v>
      </c>
      <c r="H62" s="4">
        <v>1</v>
      </c>
      <c r="I62" s="4">
        <v>2</v>
      </c>
      <c r="J62" s="4">
        <v>2</v>
      </c>
      <c r="K62" s="4" t="s">
        <v>30</v>
      </c>
      <c r="L62" s="4">
        <v>1068</v>
      </c>
      <c r="M62" s="4">
        <v>1068</v>
      </c>
      <c r="N62" s="4" t="s">
        <v>294</v>
      </c>
      <c r="O62" s="4" t="s">
        <v>206</v>
      </c>
      <c r="P62" s="4" t="s">
        <v>33</v>
      </c>
      <c r="Q62" s="4">
        <v>0</v>
      </c>
      <c r="R62" s="7">
        <v>44750</v>
      </c>
      <c r="S62" s="6">
        <v>44759</v>
      </c>
      <c r="T62" s="4" t="s">
        <v>34</v>
      </c>
      <c r="U62" s="4">
        <v>1068</v>
      </c>
      <c r="V62" s="4">
        <v>0</v>
      </c>
      <c r="W62" s="4">
        <v>0</v>
      </c>
      <c r="X62" s="4" t="s">
        <v>41</v>
      </c>
      <c r="Y62" s="4" t="s">
        <v>41</v>
      </c>
    </row>
    <row r="63" s="4" customFormat="1" spans="1:25">
      <c r="A63" s="4" t="s">
        <v>295</v>
      </c>
      <c r="B63" s="4" t="s">
        <v>26</v>
      </c>
      <c r="C63" s="4" t="s">
        <v>27</v>
      </c>
      <c r="D63" s="4" t="s">
        <v>296</v>
      </c>
      <c r="E63" s="4" t="s">
        <v>297</v>
      </c>
      <c r="F63" s="6">
        <v>44755</v>
      </c>
      <c r="G63" s="6">
        <v>44756</v>
      </c>
      <c r="H63" s="4">
        <v>1</v>
      </c>
      <c r="I63" s="4">
        <v>1</v>
      </c>
      <c r="J63" s="4">
        <v>1</v>
      </c>
      <c r="K63" s="4" t="s">
        <v>30</v>
      </c>
      <c r="L63" s="4">
        <v>402</v>
      </c>
      <c r="M63" s="4">
        <v>402</v>
      </c>
      <c r="N63" s="4" t="s">
        <v>298</v>
      </c>
      <c r="O63" s="4" t="s">
        <v>206</v>
      </c>
      <c r="P63" s="4" t="s">
        <v>33</v>
      </c>
      <c r="Q63" s="4">
        <v>0</v>
      </c>
      <c r="R63" s="7">
        <v>44750</v>
      </c>
      <c r="S63" s="6">
        <v>44759</v>
      </c>
      <c r="T63" s="4" t="s">
        <v>34</v>
      </c>
      <c r="U63" s="4">
        <v>402</v>
      </c>
      <c r="V63" s="4">
        <v>0</v>
      </c>
      <c r="W63" s="4">
        <v>0</v>
      </c>
      <c r="X63" s="4" t="s">
        <v>41</v>
      </c>
      <c r="Y63" s="4" t="s">
        <v>41</v>
      </c>
    </row>
    <row r="64" s="4" customFormat="1" spans="1:25">
      <c r="A64" s="4" t="s">
        <v>299</v>
      </c>
      <c r="B64" s="4" t="s">
        <v>26</v>
      </c>
      <c r="C64" s="4" t="s">
        <v>27</v>
      </c>
      <c r="D64" s="4" t="s">
        <v>300</v>
      </c>
      <c r="E64" s="4" t="s">
        <v>44</v>
      </c>
      <c r="F64" s="6">
        <v>44754</v>
      </c>
      <c r="G64" s="6">
        <v>44756</v>
      </c>
      <c r="H64" s="4">
        <v>1</v>
      </c>
      <c r="I64" s="4">
        <v>2</v>
      </c>
      <c r="J64" s="4">
        <v>2</v>
      </c>
      <c r="K64" s="4" t="s">
        <v>30</v>
      </c>
      <c r="L64" s="4">
        <v>478</v>
      </c>
      <c r="M64" s="4">
        <v>478</v>
      </c>
      <c r="N64" s="4" t="s">
        <v>301</v>
      </c>
      <c r="O64" s="4" t="s">
        <v>206</v>
      </c>
      <c r="P64" s="4" t="s">
        <v>33</v>
      </c>
      <c r="Q64" s="4">
        <v>0</v>
      </c>
      <c r="R64" s="7">
        <v>44751</v>
      </c>
      <c r="S64" s="6">
        <v>44759</v>
      </c>
      <c r="T64" s="4" t="s">
        <v>34</v>
      </c>
      <c r="U64" s="4">
        <v>478</v>
      </c>
      <c r="V64" s="4">
        <v>0</v>
      </c>
      <c r="W64" s="4">
        <v>0</v>
      </c>
      <c r="X64" s="4" t="s">
        <v>41</v>
      </c>
      <c r="Y64" s="4" t="s">
        <v>302</v>
      </c>
    </row>
    <row r="65" s="4" customFormat="1" spans="1:25">
      <c r="A65" s="4" t="s">
        <v>303</v>
      </c>
      <c r="B65" s="4" t="s">
        <v>26</v>
      </c>
      <c r="C65" s="4" t="s">
        <v>27</v>
      </c>
      <c r="D65" s="4" t="s">
        <v>304</v>
      </c>
      <c r="E65" s="4" t="s">
        <v>305</v>
      </c>
      <c r="F65" s="6">
        <v>44754</v>
      </c>
      <c r="G65" s="6">
        <v>44756</v>
      </c>
      <c r="H65" s="4">
        <v>1</v>
      </c>
      <c r="I65" s="4">
        <v>2</v>
      </c>
      <c r="J65" s="4">
        <v>2</v>
      </c>
      <c r="K65" s="4" t="s">
        <v>30</v>
      </c>
      <c r="L65" s="4">
        <v>2400</v>
      </c>
      <c r="M65" s="4">
        <v>2400</v>
      </c>
      <c r="N65" s="4" t="s">
        <v>306</v>
      </c>
      <c r="O65" s="4" t="s">
        <v>206</v>
      </c>
      <c r="P65" s="4" t="s">
        <v>33</v>
      </c>
      <c r="Q65" s="4">
        <v>0</v>
      </c>
      <c r="R65" s="7">
        <v>44752</v>
      </c>
      <c r="S65" s="6">
        <v>44759</v>
      </c>
      <c r="T65" s="4" t="s">
        <v>34</v>
      </c>
      <c r="U65" s="4">
        <v>2400</v>
      </c>
      <c r="V65" s="4">
        <v>0</v>
      </c>
      <c r="W65" s="4">
        <v>0</v>
      </c>
      <c r="X65" s="4" t="s">
        <v>307</v>
      </c>
      <c r="Y65" s="4" t="s">
        <v>308</v>
      </c>
    </row>
    <row r="66" s="4" customFormat="1" spans="1:25">
      <c r="A66" s="4" t="s">
        <v>309</v>
      </c>
      <c r="B66" s="4" t="s">
        <v>26</v>
      </c>
      <c r="C66" s="4" t="s">
        <v>27</v>
      </c>
      <c r="D66" s="4" t="s">
        <v>310</v>
      </c>
      <c r="E66" s="4" t="s">
        <v>311</v>
      </c>
      <c r="F66" s="6">
        <v>44755</v>
      </c>
      <c r="G66" s="6">
        <v>44756</v>
      </c>
      <c r="H66" s="4">
        <v>1</v>
      </c>
      <c r="I66" s="4">
        <v>1</v>
      </c>
      <c r="J66" s="4">
        <v>1</v>
      </c>
      <c r="K66" s="4" t="s">
        <v>30</v>
      </c>
      <c r="L66" s="4">
        <v>262</v>
      </c>
      <c r="M66" s="4">
        <v>262</v>
      </c>
      <c r="N66" s="4" t="s">
        <v>312</v>
      </c>
      <c r="O66" s="4" t="s">
        <v>206</v>
      </c>
      <c r="P66" s="4" t="s">
        <v>33</v>
      </c>
      <c r="Q66" s="4">
        <v>0</v>
      </c>
      <c r="R66" s="7">
        <v>44753</v>
      </c>
      <c r="S66" s="6">
        <v>44759</v>
      </c>
      <c r="T66" s="4" t="s">
        <v>34</v>
      </c>
      <c r="U66" s="4">
        <v>262</v>
      </c>
      <c r="V66" s="4">
        <v>0</v>
      </c>
      <c r="W66" s="4">
        <v>0</v>
      </c>
      <c r="X66" s="4" t="s">
        <v>41</v>
      </c>
      <c r="Y66" s="4" t="s">
        <v>41</v>
      </c>
    </row>
    <row r="67" s="4" customFormat="1" spans="1:25">
      <c r="A67" s="4" t="s">
        <v>313</v>
      </c>
      <c r="B67" s="4" t="s">
        <v>26</v>
      </c>
      <c r="C67" s="4" t="s">
        <v>27</v>
      </c>
      <c r="D67" s="4" t="s">
        <v>314</v>
      </c>
      <c r="E67" s="4" t="s">
        <v>315</v>
      </c>
      <c r="F67" s="6">
        <v>44754</v>
      </c>
      <c r="G67" s="6">
        <v>44756</v>
      </c>
      <c r="H67" s="4">
        <v>1</v>
      </c>
      <c r="I67" s="4">
        <v>2</v>
      </c>
      <c r="J67" s="4">
        <v>2</v>
      </c>
      <c r="K67" s="4" t="s">
        <v>30</v>
      </c>
      <c r="L67" s="4">
        <v>1858</v>
      </c>
      <c r="M67" s="4">
        <v>1858</v>
      </c>
      <c r="N67" s="4" t="s">
        <v>316</v>
      </c>
      <c r="O67" s="4" t="s">
        <v>206</v>
      </c>
      <c r="P67" s="4" t="s">
        <v>33</v>
      </c>
      <c r="Q67" s="4">
        <v>0</v>
      </c>
      <c r="R67" s="7">
        <v>44753</v>
      </c>
      <c r="S67" s="6">
        <v>44759</v>
      </c>
      <c r="T67" s="4" t="s">
        <v>34</v>
      </c>
      <c r="U67" s="4">
        <v>1858</v>
      </c>
      <c r="V67" s="4">
        <v>0</v>
      </c>
      <c r="W67" s="4">
        <v>0</v>
      </c>
      <c r="X67" s="4" t="s">
        <v>41</v>
      </c>
      <c r="Y67" s="4" t="s">
        <v>317</v>
      </c>
    </row>
    <row r="68" s="4" customFormat="1" spans="1:25">
      <c r="A68" s="4" t="s">
        <v>318</v>
      </c>
      <c r="B68" s="4" t="s">
        <v>26</v>
      </c>
      <c r="C68" s="4" t="s">
        <v>27</v>
      </c>
      <c r="D68" s="4" t="s">
        <v>319</v>
      </c>
      <c r="E68" s="4" t="s">
        <v>320</v>
      </c>
      <c r="F68" s="6">
        <v>44755</v>
      </c>
      <c r="G68" s="6">
        <v>44756</v>
      </c>
      <c r="H68" s="4">
        <v>1</v>
      </c>
      <c r="I68" s="4">
        <v>1</v>
      </c>
      <c r="J68" s="4">
        <v>1</v>
      </c>
      <c r="K68" s="4" t="s">
        <v>30</v>
      </c>
      <c r="L68" s="4">
        <v>631</v>
      </c>
      <c r="M68" s="4">
        <v>631</v>
      </c>
      <c r="N68" s="4" t="s">
        <v>321</v>
      </c>
      <c r="O68" s="4" t="s">
        <v>206</v>
      </c>
      <c r="P68" s="4" t="s">
        <v>33</v>
      </c>
      <c r="Q68" s="4">
        <v>0</v>
      </c>
      <c r="R68" s="7">
        <v>44754</v>
      </c>
      <c r="S68" s="6">
        <v>44759</v>
      </c>
      <c r="T68" s="4" t="s">
        <v>34</v>
      </c>
      <c r="U68" s="4">
        <v>631</v>
      </c>
      <c r="V68" s="4">
        <v>0</v>
      </c>
      <c r="W68" s="4">
        <v>0</v>
      </c>
      <c r="X68" s="4" t="s">
        <v>41</v>
      </c>
      <c r="Y68" s="4" t="s">
        <v>41</v>
      </c>
    </row>
    <row r="69" s="4" customFormat="1" spans="1:25">
      <c r="A69" s="4" t="s">
        <v>322</v>
      </c>
      <c r="B69" s="4" t="s">
        <v>26</v>
      </c>
      <c r="C69" s="4" t="s">
        <v>27</v>
      </c>
      <c r="D69" s="4" t="s">
        <v>171</v>
      </c>
      <c r="E69" s="4" t="s">
        <v>323</v>
      </c>
      <c r="F69" s="6">
        <v>44755</v>
      </c>
      <c r="G69" s="6">
        <v>44756</v>
      </c>
      <c r="H69" s="4">
        <v>1</v>
      </c>
      <c r="I69" s="4">
        <v>1</v>
      </c>
      <c r="J69" s="4">
        <v>1</v>
      </c>
      <c r="K69" s="4" t="s">
        <v>30</v>
      </c>
      <c r="L69" s="4">
        <v>2856</v>
      </c>
      <c r="M69" s="4">
        <v>2856</v>
      </c>
      <c r="N69" s="4" t="s">
        <v>173</v>
      </c>
      <c r="O69" s="4" t="s">
        <v>206</v>
      </c>
      <c r="P69" s="4" t="s">
        <v>33</v>
      </c>
      <c r="Q69" s="4">
        <v>0</v>
      </c>
      <c r="R69" s="7">
        <v>44754</v>
      </c>
      <c r="S69" s="6">
        <v>44759</v>
      </c>
      <c r="T69" s="4" t="s">
        <v>34</v>
      </c>
      <c r="U69" s="4">
        <v>2856</v>
      </c>
      <c r="V69" s="4">
        <v>0</v>
      </c>
      <c r="W69" s="4">
        <v>0</v>
      </c>
      <c r="X69" s="4" t="s">
        <v>41</v>
      </c>
      <c r="Y69" s="4" t="s">
        <v>324</v>
      </c>
    </row>
    <row r="70" s="4" customFormat="1" spans="1:25">
      <c r="A70" s="4" t="s">
        <v>325</v>
      </c>
      <c r="B70" s="4" t="s">
        <v>26</v>
      </c>
      <c r="C70" s="4" t="s">
        <v>27</v>
      </c>
      <c r="D70" s="4" t="s">
        <v>326</v>
      </c>
      <c r="E70" s="4" t="s">
        <v>327</v>
      </c>
      <c r="F70" s="6">
        <v>44754</v>
      </c>
      <c r="G70" s="6">
        <v>44756</v>
      </c>
      <c r="H70" s="4">
        <v>1</v>
      </c>
      <c r="I70" s="4">
        <v>2</v>
      </c>
      <c r="J70" s="4">
        <v>2</v>
      </c>
      <c r="K70" s="4" t="s">
        <v>30</v>
      </c>
      <c r="L70" s="4">
        <v>5047</v>
      </c>
      <c r="M70" s="4">
        <v>5047</v>
      </c>
      <c r="N70" s="4" t="s">
        <v>328</v>
      </c>
      <c r="O70" s="4" t="s">
        <v>206</v>
      </c>
      <c r="P70" s="4" t="s">
        <v>33</v>
      </c>
      <c r="Q70" s="4">
        <v>0</v>
      </c>
      <c r="R70" s="7">
        <v>44754</v>
      </c>
      <c r="S70" s="6">
        <v>44759</v>
      </c>
      <c r="T70" s="4" t="s">
        <v>34</v>
      </c>
      <c r="U70" s="4">
        <v>5047</v>
      </c>
      <c r="V70" s="4">
        <v>0</v>
      </c>
      <c r="W70" s="4">
        <v>0</v>
      </c>
      <c r="X70" s="4" t="s">
        <v>41</v>
      </c>
      <c r="Y70" s="4" t="s">
        <v>329</v>
      </c>
    </row>
    <row r="71" s="4" customFormat="1" spans="1:25">
      <c r="A71" s="4" t="s">
        <v>330</v>
      </c>
      <c r="B71" s="4" t="s">
        <v>26</v>
      </c>
      <c r="C71" s="4" t="s">
        <v>27</v>
      </c>
      <c r="D71" s="4" t="s">
        <v>331</v>
      </c>
      <c r="E71" s="4" t="s">
        <v>332</v>
      </c>
      <c r="F71" s="6">
        <v>44755</v>
      </c>
      <c r="G71" s="6">
        <v>44756</v>
      </c>
      <c r="H71" s="4">
        <v>1</v>
      </c>
      <c r="I71" s="4">
        <v>1</v>
      </c>
      <c r="J71" s="4">
        <v>1</v>
      </c>
      <c r="K71" s="4" t="s">
        <v>30</v>
      </c>
      <c r="L71" s="4">
        <v>156</v>
      </c>
      <c r="M71" s="4">
        <v>156</v>
      </c>
      <c r="N71" s="4" t="s">
        <v>333</v>
      </c>
      <c r="O71" s="4" t="s">
        <v>206</v>
      </c>
      <c r="P71" s="4" t="s">
        <v>33</v>
      </c>
      <c r="Q71" s="4">
        <v>0</v>
      </c>
      <c r="R71" s="7">
        <v>44754</v>
      </c>
      <c r="S71" s="6">
        <v>44759</v>
      </c>
      <c r="T71" s="4" t="s">
        <v>34</v>
      </c>
      <c r="U71" s="4">
        <v>156</v>
      </c>
      <c r="V71" s="4">
        <v>0</v>
      </c>
      <c r="W71" s="4">
        <v>0</v>
      </c>
      <c r="X71" s="4" t="s">
        <v>41</v>
      </c>
      <c r="Y71" s="4" t="s">
        <v>334</v>
      </c>
    </row>
    <row r="72" s="4" customFormat="1" spans="1:25">
      <c r="A72" s="4" t="s">
        <v>335</v>
      </c>
      <c r="B72" s="4" t="s">
        <v>26</v>
      </c>
      <c r="C72" s="4" t="s">
        <v>27</v>
      </c>
      <c r="D72" s="4" t="s">
        <v>336</v>
      </c>
      <c r="E72" s="4" t="s">
        <v>337</v>
      </c>
      <c r="F72" s="6">
        <v>44754</v>
      </c>
      <c r="G72" s="6">
        <v>44756</v>
      </c>
      <c r="H72" s="4">
        <v>1</v>
      </c>
      <c r="I72" s="4">
        <v>2</v>
      </c>
      <c r="J72" s="4">
        <v>2</v>
      </c>
      <c r="K72" s="4" t="s">
        <v>30</v>
      </c>
      <c r="L72" s="4">
        <v>758</v>
      </c>
      <c r="M72" s="4">
        <v>758</v>
      </c>
      <c r="N72" s="4" t="s">
        <v>338</v>
      </c>
      <c r="O72" s="4" t="s">
        <v>206</v>
      </c>
      <c r="P72" s="4" t="s">
        <v>33</v>
      </c>
      <c r="Q72" s="4">
        <v>0</v>
      </c>
      <c r="R72" s="7">
        <v>44754</v>
      </c>
      <c r="S72" s="6">
        <v>44759</v>
      </c>
      <c r="T72" s="4" t="s">
        <v>34</v>
      </c>
      <c r="U72" s="4">
        <v>758</v>
      </c>
      <c r="V72" s="4">
        <v>0</v>
      </c>
      <c r="W72" s="4">
        <v>0</v>
      </c>
      <c r="X72" s="4" t="s">
        <v>41</v>
      </c>
      <c r="Y72" s="4" t="s">
        <v>41</v>
      </c>
    </row>
    <row r="73" s="4" customFormat="1" spans="1:25">
      <c r="A73" s="4" t="s">
        <v>339</v>
      </c>
      <c r="B73" s="4" t="s">
        <v>26</v>
      </c>
      <c r="C73" s="4" t="s">
        <v>27</v>
      </c>
      <c r="D73" s="4" t="s">
        <v>340</v>
      </c>
      <c r="E73" s="4" t="s">
        <v>184</v>
      </c>
      <c r="F73" s="6">
        <v>44755</v>
      </c>
      <c r="G73" s="6">
        <v>44756</v>
      </c>
      <c r="H73" s="4">
        <v>1</v>
      </c>
      <c r="I73" s="4">
        <v>1</v>
      </c>
      <c r="J73" s="4">
        <v>1</v>
      </c>
      <c r="K73" s="4" t="s">
        <v>30</v>
      </c>
      <c r="L73" s="4">
        <v>355</v>
      </c>
      <c r="M73" s="4">
        <v>355</v>
      </c>
      <c r="N73" s="4" t="s">
        <v>341</v>
      </c>
      <c r="O73" s="4" t="s">
        <v>206</v>
      </c>
      <c r="P73" s="4" t="s">
        <v>33</v>
      </c>
      <c r="Q73" s="4">
        <v>0</v>
      </c>
      <c r="R73" s="7">
        <v>44754</v>
      </c>
      <c r="S73" s="6">
        <v>44759</v>
      </c>
      <c r="T73" s="4" t="s">
        <v>34</v>
      </c>
      <c r="U73" s="4">
        <v>355</v>
      </c>
      <c r="V73" s="4">
        <v>0</v>
      </c>
      <c r="W73" s="4">
        <v>0</v>
      </c>
      <c r="X73" s="4" t="s">
        <v>41</v>
      </c>
      <c r="Y73" s="4" t="s">
        <v>342</v>
      </c>
    </row>
    <row r="74" s="4" customFormat="1" spans="1:25">
      <c r="A74" s="4" t="s">
        <v>343</v>
      </c>
      <c r="B74" s="4" t="s">
        <v>26</v>
      </c>
      <c r="C74" s="4" t="s">
        <v>27</v>
      </c>
      <c r="D74" s="4" t="s">
        <v>344</v>
      </c>
      <c r="E74" s="4" t="s">
        <v>345</v>
      </c>
      <c r="F74" s="6">
        <v>44755</v>
      </c>
      <c r="G74" s="6">
        <v>44756</v>
      </c>
      <c r="H74" s="4">
        <v>1</v>
      </c>
      <c r="I74" s="4">
        <v>1</v>
      </c>
      <c r="J74" s="4">
        <v>1</v>
      </c>
      <c r="K74" s="4" t="s">
        <v>30</v>
      </c>
      <c r="L74" s="4">
        <v>253</v>
      </c>
      <c r="M74" s="4">
        <v>253</v>
      </c>
      <c r="N74" s="4" t="s">
        <v>346</v>
      </c>
      <c r="O74" s="4" t="s">
        <v>206</v>
      </c>
      <c r="P74" s="4" t="s">
        <v>33</v>
      </c>
      <c r="Q74" s="4">
        <v>0</v>
      </c>
      <c r="R74" s="7">
        <v>44755</v>
      </c>
      <c r="S74" s="6">
        <v>44759</v>
      </c>
      <c r="T74" s="4" t="s">
        <v>34</v>
      </c>
      <c r="U74" s="4">
        <v>253</v>
      </c>
      <c r="V74" s="4">
        <v>0</v>
      </c>
      <c r="W74" s="4">
        <v>0</v>
      </c>
      <c r="X74" s="4" t="s">
        <v>41</v>
      </c>
      <c r="Y74" s="4" t="s">
        <v>347</v>
      </c>
    </row>
    <row r="75" s="4" customFormat="1" spans="1:25">
      <c r="A75" s="4" t="s">
        <v>348</v>
      </c>
      <c r="B75" s="4" t="s">
        <v>26</v>
      </c>
      <c r="C75" s="4" t="s">
        <v>27</v>
      </c>
      <c r="D75" s="4" t="s">
        <v>349</v>
      </c>
      <c r="E75" s="4" t="s">
        <v>350</v>
      </c>
      <c r="F75" s="6">
        <v>44755</v>
      </c>
      <c r="G75" s="6">
        <v>44756</v>
      </c>
      <c r="H75" s="4">
        <v>1</v>
      </c>
      <c r="I75" s="4">
        <v>1</v>
      </c>
      <c r="J75" s="4">
        <v>1</v>
      </c>
      <c r="K75" s="4" t="s">
        <v>30</v>
      </c>
      <c r="L75" s="4">
        <v>2677</v>
      </c>
      <c r="M75" s="4">
        <v>2677</v>
      </c>
      <c r="N75" s="4" t="s">
        <v>351</v>
      </c>
      <c r="O75" s="4" t="s">
        <v>206</v>
      </c>
      <c r="P75" s="4" t="s">
        <v>33</v>
      </c>
      <c r="Q75" s="4">
        <v>0</v>
      </c>
      <c r="R75" s="7">
        <v>44755</v>
      </c>
      <c r="S75" s="6">
        <v>44759</v>
      </c>
      <c r="T75" s="4" t="s">
        <v>34</v>
      </c>
      <c r="U75" s="4">
        <v>2677</v>
      </c>
      <c r="V75" s="4">
        <v>0</v>
      </c>
      <c r="W75" s="4">
        <v>0</v>
      </c>
      <c r="X75" s="4" t="s">
        <v>41</v>
      </c>
      <c r="Y75" s="4" t="s">
        <v>352</v>
      </c>
    </row>
    <row r="76" s="4" customFormat="1" spans="1:25">
      <c r="A76" s="4" t="s">
        <v>353</v>
      </c>
      <c r="B76" s="4" t="s">
        <v>26</v>
      </c>
      <c r="C76" s="4" t="s">
        <v>27</v>
      </c>
      <c r="D76" s="4" t="s">
        <v>354</v>
      </c>
      <c r="E76" s="4" t="s">
        <v>355</v>
      </c>
      <c r="F76" s="6">
        <v>44755</v>
      </c>
      <c r="G76" s="6">
        <v>44756</v>
      </c>
      <c r="H76" s="4">
        <v>1</v>
      </c>
      <c r="I76" s="4">
        <v>1</v>
      </c>
      <c r="J76" s="4">
        <v>1</v>
      </c>
      <c r="K76" s="4" t="s">
        <v>30</v>
      </c>
      <c r="L76" s="4">
        <v>467</v>
      </c>
      <c r="M76" s="4">
        <v>467</v>
      </c>
      <c r="N76" s="4" t="s">
        <v>356</v>
      </c>
      <c r="O76" s="4" t="s">
        <v>206</v>
      </c>
      <c r="P76" s="4" t="s">
        <v>33</v>
      </c>
      <c r="Q76" s="4">
        <v>0</v>
      </c>
      <c r="R76" s="7">
        <v>44755</v>
      </c>
      <c r="S76" s="6">
        <v>44759</v>
      </c>
      <c r="T76" s="4" t="s">
        <v>34</v>
      </c>
      <c r="U76" s="4">
        <v>467</v>
      </c>
      <c r="V76" s="4">
        <v>0</v>
      </c>
      <c r="W76" s="4">
        <v>0</v>
      </c>
      <c r="X76" s="4" t="s">
        <v>41</v>
      </c>
      <c r="Y76" s="4" t="s">
        <v>357</v>
      </c>
    </row>
    <row r="77" s="4" customFormat="1" spans="1:25">
      <c r="A77" s="4" t="s">
        <v>358</v>
      </c>
      <c r="B77" s="4" t="s">
        <v>26</v>
      </c>
      <c r="C77" s="4" t="s">
        <v>27</v>
      </c>
      <c r="D77" s="4" t="s">
        <v>359</v>
      </c>
      <c r="E77" s="4" t="s">
        <v>360</v>
      </c>
      <c r="F77" s="6">
        <v>44755</v>
      </c>
      <c r="G77" s="6">
        <v>44756</v>
      </c>
      <c r="H77" s="4">
        <v>1</v>
      </c>
      <c r="I77" s="4">
        <v>1</v>
      </c>
      <c r="J77" s="4">
        <v>1</v>
      </c>
      <c r="K77" s="4" t="s">
        <v>30</v>
      </c>
      <c r="L77" s="4">
        <v>1205</v>
      </c>
      <c r="M77" s="4">
        <v>1205</v>
      </c>
      <c r="N77" s="4" t="s">
        <v>361</v>
      </c>
      <c r="O77" s="4" t="s">
        <v>206</v>
      </c>
      <c r="P77" s="4" t="s">
        <v>33</v>
      </c>
      <c r="Q77" s="4">
        <v>0</v>
      </c>
      <c r="R77" s="7">
        <v>44755</v>
      </c>
      <c r="S77" s="6">
        <v>44759</v>
      </c>
      <c r="T77" s="4" t="s">
        <v>34</v>
      </c>
      <c r="U77" s="4">
        <v>1205</v>
      </c>
      <c r="V77" s="4">
        <v>0</v>
      </c>
      <c r="W77" s="4">
        <v>0</v>
      </c>
      <c r="X77" s="4" t="s">
        <v>41</v>
      </c>
      <c r="Y77" s="4" t="s">
        <v>362</v>
      </c>
    </row>
    <row r="78" s="4" customFormat="1" spans="1:25">
      <c r="A78" s="4" t="s">
        <v>363</v>
      </c>
      <c r="B78" s="4" t="s">
        <v>26</v>
      </c>
      <c r="C78" s="4" t="s">
        <v>27</v>
      </c>
      <c r="D78" s="4" t="s">
        <v>364</v>
      </c>
      <c r="E78" s="4" t="s">
        <v>365</v>
      </c>
      <c r="F78" s="6">
        <v>44755</v>
      </c>
      <c r="G78" s="6">
        <v>44756</v>
      </c>
      <c r="H78" s="4">
        <v>1</v>
      </c>
      <c r="I78" s="4">
        <v>1</v>
      </c>
      <c r="J78" s="4">
        <v>1</v>
      </c>
      <c r="K78" s="4" t="s">
        <v>30</v>
      </c>
      <c r="L78" s="4">
        <v>652</v>
      </c>
      <c r="M78" s="4">
        <v>652</v>
      </c>
      <c r="N78" s="4" t="s">
        <v>366</v>
      </c>
      <c r="O78" s="4" t="s">
        <v>206</v>
      </c>
      <c r="P78" s="4" t="s">
        <v>33</v>
      </c>
      <c r="Q78" s="4">
        <v>0</v>
      </c>
      <c r="R78" s="7">
        <v>44755</v>
      </c>
      <c r="S78" s="6">
        <v>44759</v>
      </c>
      <c r="T78" s="4" t="s">
        <v>34</v>
      </c>
      <c r="U78" s="4">
        <v>652</v>
      </c>
      <c r="V78" s="4">
        <v>0</v>
      </c>
      <c r="W78" s="4">
        <v>0</v>
      </c>
      <c r="X78" s="4" t="s">
        <v>41</v>
      </c>
      <c r="Y78" s="4" t="s">
        <v>367</v>
      </c>
    </row>
    <row r="79" s="4" customFormat="1" spans="1:25">
      <c r="A79" s="4" t="s">
        <v>368</v>
      </c>
      <c r="B79" s="4" t="s">
        <v>26</v>
      </c>
      <c r="C79" s="4" t="s">
        <v>27</v>
      </c>
      <c r="D79" s="4" t="s">
        <v>275</v>
      </c>
      <c r="E79" s="4" t="s">
        <v>276</v>
      </c>
      <c r="F79" s="6">
        <v>44755</v>
      </c>
      <c r="G79" s="6">
        <v>44756</v>
      </c>
      <c r="H79" s="4">
        <v>1</v>
      </c>
      <c r="I79" s="4">
        <v>1</v>
      </c>
      <c r="J79" s="4">
        <v>1</v>
      </c>
      <c r="K79" s="4" t="s">
        <v>30</v>
      </c>
      <c r="L79" s="4">
        <v>1272</v>
      </c>
      <c r="M79" s="4">
        <v>1272</v>
      </c>
      <c r="N79" s="4" t="s">
        <v>369</v>
      </c>
      <c r="O79" s="4" t="s">
        <v>206</v>
      </c>
      <c r="P79" s="4" t="s">
        <v>33</v>
      </c>
      <c r="Q79" s="4">
        <v>0</v>
      </c>
      <c r="R79" s="7">
        <v>44755</v>
      </c>
      <c r="S79" s="6">
        <v>44759</v>
      </c>
      <c r="T79" s="4" t="s">
        <v>34</v>
      </c>
      <c r="U79" s="4">
        <v>1272</v>
      </c>
      <c r="V79" s="4">
        <v>0</v>
      </c>
      <c r="W79" s="4">
        <v>0</v>
      </c>
      <c r="X79" s="4" t="s">
        <v>41</v>
      </c>
      <c r="Y79" s="4" t="s">
        <v>370</v>
      </c>
    </row>
    <row r="80" s="4" customFormat="1" spans="1:25">
      <c r="A80" s="4" t="s">
        <v>371</v>
      </c>
      <c r="B80" s="4" t="s">
        <v>26</v>
      </c>
      <c r="C80" s="4" t="s">
        <v>27</v>
      </c>
      <c r="D80" s="4" t="s">
        <v>372</v>
      </c>
      <c r="E80" s="4" t="s">
        <v>373</v>
      </c>
      <c r="F80" s="6">
        <v>44755</v>
      </c>
      <c r="G80" s="6">
        <v>44756</v>
      </c>
      <c r="H80" s="4">
        <v>1</v>
      </c>
      <c r="I80" s="4">
        <v>1</v>
      </c>
      <c r="J80" s="4">
        <v>1</v>
      </c>
      <c r="K80" s="4" t="s">
        <v>30</v>
      </c>
      <c r="L80" s="4">
        <v>881</v>
      </c>
      <c r="M80" s="4">
        <v>881</v>
      </c>
      <c r="N80" s="4" t="s">
        <v>374</v>
      </c>
      <c r="O80" s="4" t="s">
        <v>206</v>
      </c>
      <c r="P80" s="4" t="s">
        <v>33</v>
      </c>
      <c r="Q80" s="4">
        <v>0</v>
      </c>
      <c r="R80" s="7">
        <v>44755</v>
      </c>
      <c r="S80" s="6">
        <v>44759</v>
      </c>
      <c r="T80" s="4" t="s">
        <v>34</v>
      </c>
      <c r="U80" s="4">
        <v>881</v>
      </c>
      <c r="V80" s="4">
        <v>0</v>
      </c>
      <c r="W80" s="4">
        <v>0</v>
      </c>
      <c r="X80" s="4" t="s">
        <v>41</v>
      </c>
      <c r="Y80" s="4" t="s">
        <v>41</v>
      </c>
    </row>
    <row r="81" s="4" customFormat="1" spans="1:25">
      <c r="A81" s="4" t="s">
        <v>375</v>
      </c>
      <c r="B81" s="4" t="s">
        <v>26</v>
      </c>
      <c r="C81" s="4" t="s">
        <v>27</v>
      </c>
      <c r="D81" s="4" t="s">
        <v>376</v>
      </c>
      <c r="E81" s="4" t="s">
        <v>377</v>
      </c>
      <c r="F81" s="6">
        <v>44755</v>
      </c>
      <c r="G81" s="6">
        <v>44756</v>
      </c>
      <c r="H81" s="4">
        <v>1</v>
      </c>
      <c r="I81" s="4">
        <v>1</v>
      </c>
      <c r="J81" s="4">
        <v>1</v>
      </c>
      <c r="K81" s="4" t="s">
        <v>30</v>
      </c>
      <c r="L81" s="4">
        <v>883</v>
      </c>
      <c r="M81" s="4">
        <v>883</v>
      </c>
      <c r="N81" s="4" t="s">
        <v>378</v>
      </c>
      <c r="O81" s="4" t="s">
        <v>206</v>
      </c>
      <c r="P81" s="4" t="s">
        <v>33</v>
      </c>
      <c r="Q81" s="4">
        <v>0</v>
      </c>
      <c r="R81" s="7">
        <v>44755</v>
      </c>
      <c r="S81" s="6">
        <v>44759</v>
      </c>
      <c r="T81" s="4" t="s">
        <v>34</v>
      </c>
      <c r="U81" s="4">
        <v>883</v>
      </c>
      <c r="V81" s="4">
        <v>0</v>
      </c>
      <c r="W81" s="4">
        <v>0</v>
      </c>
      <c r="X81" s="4" t="s">
        <v>41</v>
      </c>
      <c r="Y81" s="4" t="s">
        <v>41</v>
      </c>
    </row>
    <row r="82" s="4" customFormat="1" spans="1:25">
      <c r="A82" s="4" t="s">
        <v>379</v>
      </c>
      <c r="B82" s="4" t="s">
        <v>26</v>
      </c>
      <c r="C82" s="4" t="s">
        <v>27</v>
      </c>
      <c r="D82" s="4" t="s">
        <v>380</v>
      </c>
      <c r="E82" s="4" t="s">
        <v>381</v>
      </c>
      <c r="F82" s="6">
        <v>44755</v>
      </c>
      <c r="G82" s="6">
        <v>44756</v>
      </c>
      <c r="H82" s="4">
        <v>1</v>
      </c>
      <c r="I82" s="4">
        <v>1</v>
      </c>
      <c r="J82" s="4">
        <v>1</v>
      </c>
      <c r="K82" s="4" t="s">
        <v>30</v>
      </c>
      <c r="L82" s="4">
        <v>2427</v>
      </c>
      <c r="M82" s="4">
        <v>2427</v>
      </c>
      <c r="N82" s="4" t="s">
        <v>382</v>
      </c>
      <c r="O82" s="4" t="s">
        <v>206</v>
      </c>
      <c r="P82" s="4" t="s">
        <v>33</v>
      </c>
      <c r="Q82" s="4">
        <v>0</v>
      </c>
      <c r="R82" s="7">
        <v>44755</v>
      </c>
      <c r="S82" s="6">
        <v>44759</v>
      </c>
      <c r="T82" s="4" t="s">
        <v>34</v>
      </c>
      <c r="U82" s="4">
        <v>2427</v>
      </c>
      <c r="V82" s="4">
        <v>0</v>
      </c>
      <c r="W82" s="4">
        <v>0</v>
      </c>
      <c r="X82" s="4" t="s">
        <v>41</v>
      </c>
      <c r="Y82" s="4" t="s">
        <v>383</v>
      </c>
    </row>
    <row r="83" s="4" customFormat="1" spans="1:25">
      <c r="A83" s="4" t="s">
        <v>384</v>
      </c>
      <c r="B83" s="4" t="s">
        <v>26</v>
      </c>
      <c r="C83" s="4" t="s">
        <v>27</v>
      </c>
      <c r="D83" s="4" t="s">
        <v>385</v>
      </c>
      <c r="E83" s="4" t="s">
        <v>386</v>
      </c>
      <c r="F83" s="6">
        <v>44755</v>
      </c>
      <c r="G83" s="6">
        <v>44756</v>
      </c>
      <c r="H83" s="4">
        <v>1</v>
      </c>
      <c r="I83" s="4">
        <v>1</v>
      </c>
      <c r="J83" s="4">
        <v>1</v>
      </c>
      <c r="K83" s="4" t="s">
        <v>30</v>
      </c>
      <c r="L83" s="4">
        <v>255</v>
      </c>
      <c r="M83" s="4">
        <v>255</v>
      </c>
      <c r="N83" s="4" t="s">
        <v>387</v>
      </c>
      <c r="O83" s="4" t="s">
        <v>206</v>
      </c>
      <c r="P83" s="4" t="s">
        <v>33</v>
      </c>
      <c r="Q83" s="4">
        <v>0</v>
      </c>
      <c r="R83" s="7">
        <v>44755</v>
      </c>
      <c r="S83" s="6">
        <v>44759</v>
      </c>
      <c r="T83" s="4" t="s">
        <v>34</v>
      </c>
      <c r="U83" s="4">
        <v>255</v>
      </c>
      <c r="V83" s="4">
        <v>0</v>
      </c>
      <c r="W83" s="4">
        <v>0</v>
      </c>
      <c r="X83" s="4" t="s">
        <v>41</v>
      </c>
      <c r="Y83" s="4" t="s">
        <v>41</v>
      </c>
    </row>
    <row r="84" s="4" customFormat="1" spans="1:25">
      <c r="A84" s="4" t="s">
        <v>388</v>
      </c>
      <c r="B84" s="4" t="s">
        <v>26</v>
      </c>
      <c r="C84" s="4" t="s">
        <v>27</v>
      </c>
      <c r="D84" s="4" t="s">
        <v>389</v>
      </c>
      <c r="E84" s="4" t="s">
        <v>390</v>
      </c>
      <c r="F84" s="6">
        <v>44755</v>
      </c>
      <c r="G84" s="6">
        <v>44756</v>
      </c>
      <c r="H84" s="4">
        <v>1</v>
      </c>
      <c r="I84" s="4">
        <v>1</v>
      </c>
      <c r="J84" s="4">
        <v>1</v>
      </c>
      <c r="K84" s="4" t="s">
        <v>30</v>
      </c>
      <c r="L84" s="4">
        <v>1230</v>
      </c>
      <c r="M84" s="4">
        <v>1230</v>
      </c>
      <c r="N84" s="4" t="s">
        <v>391</v>
      </c>
      <c r="O84" s="4" t="s">
        <v>206</v>
      </c>
      <c r="P84" s="4" t="s">
        <v>33</v>
      </c>
      <c r="Q84" s="4">
        <v>0</v>
      </c>
      <c r="R84" s="7">
        <v>44755</v>
      </c>
      <c r="S84" s="6">
        <v>44759</v>
      </c>
      <c r="T84" s="4" t="s">
        <v>34</v>
      </c>
      <c r="U84" s="4">
        <v>1230</v>
      </c>
      <c r="V84" s="4">
        <v>0</v>
      </c>
      <c r="W84" s="4">
        <v>0</v>
      </c>
      <c r="X84" s="4" t="s">
        <v>41</v>
      </c>
      <c r="Y84" s="4" t="s">
        <v>41</v>
      </c>
    </row>
    <row r="85" s="4" customFormat="1" spans="1:25">
      <c r="A85" s="4" t="s">
        <v>392</v>
      </c>
      <c r="B85" s="4" t="s">
        <v>26</v>
      </c>
      <c r="C85" s="4" t="s">
        <v>27</v>
      </c>
      <c r="D85" s="4" t="s">
        <v>393</v>
      </c>
      <c r="E85" s="4" t="s">
        <v>394</v>
      </c>
      <c r="F85" s="6">
        <v>44755</v>
      </c>
      <c r="G85" s="6">
        <v>44756</v>
      </c>
      <c r="H85" s="4">
        <v>1</v>
      </c>
      <c r="I85" s="4">
        <v>1</v>
      </c>
      <c r="J85" s="4">
        <v>1</v>
      </c>
      <c r="K85" s="4" t="s">
        <v>30</v>
      </c>
      <c r="L85" s="4">
        <v>267</v>
      </c>
      <c r="M85" s="4">
        <v>267</v>
      </c>
      <c r="N85" s="4" t="s">
        <v>395</v>
      </c>
      <c r="O85" s="4" t="s">
        <v>206</v>
      </c>
      <c r="P85" s="4" t="s">
        <v>33</v>
      </c>
      <c r="Q85" s="4">
        <v>0</v>
      </c>
      <c r="R85" s="7">
        <v>44755</v>
      </c>
      <c r="S85" s="6">
        <v>44759</v>
      </c>
      <c r="T85" s="4" t="s">
        <v>34</v>
      </c>
      <c r="U85" s="4">
        <v>267</v>
      </c>
      <c r="V85" s="4">
        <v>0</v>
      </c>
      <c r="W85" s="4">
        <v>0</v>
      </c>
      <c r="X85" s="4" t="s">
        <v>41</v>
      </c>
      <c r="Y85" s="4" t="s">
        <v>41</v>
      </c>
    </row>
    <row r="86" s="4" customFormat="1" spans="1:25">
      <c r="A86" s="4" t="s">
        <v>396</v>
      </c>
      <c r="B86" s="4" t="s">
        <v>26</v>
      </c>
      <c r="C86" s="4" t="s">
        <v>27</v>
      </c>
      <c r="D86" s="4" t="s">
        <v>397</v>
      </c>
      <c r="E86" s="4" t="s">
        <v>398</v>
      </c>
      <c r="F86" s="6">
        <v>44752</v>
      </c>
      <c r="G86" s="6">
        <v>44757</v>
      </c>
      <c r="H86" s="4">
        <v>1</v>
      </c>
      <c r="I86" s="4">
        <v>5</v>
      </c>
      <c r="J86" s="4">
        <v>5</v>
      </c>
      <c r="K86" s="4" t="s">
        <v>30</v>
      </c>
      <c r="L86" s="4">
        <v>3168</v>
      </c>
      <c r="M86" s="4">
        <v>3168</v>
      </c>
      <c r="N86" s="4" t="s">
        <v>399</v>
      </c>
      <c r="O86" s="4" t="s">
        <v>400</v>
      </c>
      <c r="P86" s="4" t="s">
        <v>33</v>
      </c>
      <c r="Q86" s="4">
        <v>0</v>
      </c>
      <c r="R86" s="7">
        <v>44672</v>
      </c>
      <c r="S86" s="6">
        <v>44760</v>
      </c>
      <c r="T86" s="4" t="s">
        <v>34</v>
      </c>
      <c r="U86" s="4">
        <v>3168</v>
      </c>
      <c r="V86" s="4">
        <v>0</v>
      </c>
      <c r="W86" s="4">
        <v>0</v>
      </c>
      <c r="X86" s="4" t="s">
        <v>41</v>
      </c>
      <c r="Y86" s="4" t="s">
        <v>114</v>
      </c>
    </row>
    <row r="87" s="4" customFormat="1" spans="1:25">
      <c r="A87" s="4" t="s">
        <v>401</v>
      </c>
      <c r="B87" s="4" t="s">
        <v>26</v>
      </c>
      <c r="C87" s="4" t="s">
        <v>27</v>
      </c>
      <c r="D87" s="4" t="s">
        <v>402</v>
      </c>
      <c r="E87" s="4" t="s">
        <v>403</v>
      </c>
      <c r="F87" s="6">
        <v>44755</v>
      </c>
      <c r="G87" s="6">
        <v>44757</v>
      </c>
      <c r="H87" s="4">
        <v>1</v>
      </c>
      <c r="I87" s="4">
        <v>2</v>
      </c>
      <c r="J87" s="4">
        <v>2</v>
      </c>
      <c r="K87" s="4" t="s">
        <v>30</v>
      </c>
      <c r="L87" s="4">
        <v>1226</v>
      </c>
      <c r="M87" s="4">
        <v>1226</v>
      </c>
      <c r="N87" s="4" t="s">
        <v>404</v>
      </c>
      <c r="O87" s="4" t="s">
        <v>400</v>
      </c>
      <c r="P87" s="4" t="s">
        <v>33</v>
      </c>
      <c r="Q87" s="4">
        <v>0</v>
      </c>
      <c r="R87" s="7">
        <v>44680</v>
      </c>
      <c r="S87" s="6">
        <v>44760</v>
      </c>
      <c r="T87" s="4" t="s">
        <v>34</v>
      </c>
      <c r="U87" s="4">
        <v>1226</v>
      </c>
      <c r="V87" s="4">
        <v>0</v>
      </c>
      <c r="W87" s="4">
        <v>0</v>
      </c>
      <c r="X87" s="4" t="s">
        <v>41</v>
      </c>
      <c r="Y87" s="4" t="s">
        <v>405</v>
      </c>
    </row>
    <row r="88" s="4" customFormat="1" spans="1:25">
      <c r="A88" s="4" t="s">
        <v>406</v>
      </c>
      <c r="B88" s="4" t="s">
        <v>26</v>
      </c>
      <c r="C88" s="4" t="s">
        <v>27</v>
      </c>
      <c r="D88" s="4" t="s">
        <v>407</v>
      </c>
      <c r="E88" s="4" t="s">
        <v>408</v>
      </c>
      <c r="F88" s="6">
        <v>44756</v>
      </c>
      <c r="G88" s="6">
        <v>44757</v>
      </c>
      <c r="H88" s="4">
        <v>1</v>
      </c>
      <c r="I88" s="4">
        <v>1</v>
      </c>
      <c r="J88" s="4">
        <v>1</v>
      </c>
      <c r="K88" s="4" t="s">
        <v>30</v>
      </c>
      <c r="L88" s="4">
        <v>138</v>
      </c>
      <c r="M88" s="4">
        <v>138</v>
      </c>
      <c r="N88" s="4" t="s">
        <v>409</v>
      </c>
      <c r="O88" s="4" t="s">
        <v>400</v>
      </c>
      <c r="P88" s="4" t="s">
        <v>33</v>
      </c>
      <c r="Q88" s="4">
        <v>0</v>
      </c>
      <c r="R88" s="7">
        <v>44688</v>
      </c>
      <c r="S88" s="6">
        <v>44760</v>
      </c>
      <c r="T88" s="4" t="s">
        <v>34</v>
      </c>
      <c r="U88" s="4">
        <v>138</v>
      </c>
      <c r="V88" s="4">
        <v>0</v>
      </c>
      <c r="W88" s="4">
        <v>0</v>
      </c>
      <c r="X88" s="4" t="s">
        <v>410</v>
      </c>
      <c r="Y88" s="4" t="s">
        <v>411</v>
      </c>
    </row>
    <row r="89" s="4" customFormat="1" spans="1:25">
      <c r="A89" s="4" t="s">
        <v>412</v>
      </c>
      <c r="B89" s="4" t="s">
        <v>26</v>
      </c>
      <c r="C89" s="4" t="s">
        <v>27</v>
      </c>
      <c r="D89" s="4" t="s">
        <v>413</v>
      </c>
      <c r="E89" s="4" t="s">
        <v>414</v>
      </c>
      <c r="F89" s="6">
        <v>44755</v>
      </c>
      <c r="G89" s="6">
        <v>44757</v>
      </c>
      <c r="H89" s="4">
        <v>1</v>
      </c>
      <c r="I89" s="4">
        <v>2</v>
      </c>
      <c r="J89" s="4">
        <v>2</v>
      </c>
      <c r="K89" s="4" t="s">
        <v>30</v>
      </c>
      <c r="L89" s="4">
        <v>4450</v>
      </c>
      <c r="M89" s="4">
        <v>4450</v>
      </c>
      <c r="N89" s="4" t="s">
        <v>415</v>
      </c>
      <c r="O89" s="4" t="s">
        <v>400</v>
      </c>
      <c r="P89" s="4" t="s">
        <v>33</v>
      </c>
      <c r="Q89" s="4">
        <v>0</v>
      </c>
      <c r="R89" s="7">
        <v>44709</v>
      </c>
      <c r="S89" s="6">
        <v>44760</v>
      </c>
      <c r="T89" s="4" t="s">
        <v>34</v>
      </c>
      <c r="U89" s="4">
        <v>4450</v>
      </c>
      <c r="V89" s="4">
        <v>0</v>
      </c>
      <c r="W89" s="4">
        <v>0</v>
      </c>
      <c r="X89" s="4" t="s">
        <v>416</v>
      </c>
      <c r="Y89" s="4" t="s">
        <v>417</v>
      </c>
    </row>
    <row r="90" s="4" customFormat="1" spans="1:25">
      <c r="A90" s="4" t="s">
        <v>418</v>
      </c>
      <c r="B90" s="4" t="s">
        <v>26</v>
      </c>
      <c r="C90" s="4" t="s">
        <v>27</v>
      </c>
      <c r="D90" s="4" t="s">
        <v>419</v>
      </c>
      <c r="E90" s="4" t="s">
        <v>420</v>
      </c>
      <c r="F90" s="6">
        <v>44756</v>
      </c>
      <c r="G90" s="6">
        <v>44757</v>
      </c>
      <c r="H90" s="4">
        <v>1</v>
      </c>
      <c r="I90" s="4">
        <v>1</v>
      </c>
      <c r="J90" s="4">
        <v>1</v>
      </c>
      <c r="K90" s="4" t="s">
        <v>30</v>
      </c>
      <c r="L90" s="4">
        <v>520</v>
      </c>
      <c r="M90" s="4">
        <v>520</v>
      </c>
      <c r="N90" s="4" t="s">
        <v>421</v>
      </c>
      <c r="O90" s="4" t="s">
        <v>400</v>
      </c>
      <c r="P90" s="4" t="s">
        <v>33</v>
      </c>
      <c r="Q90" s="4">
        <v>0</v>
      </c>
      <c r="R90" s="7">
        <v>44720</v>
      </c>
      <c r="S90" s="6">
        <v>44760</v>
      </c>
      <c r="T90" s="4" t="s">
        <v>34</v>
      </c>
      <c r="U90" s="4">
        <v>520</v>
      </c>
      <c r="V90" s="4">
        <v>0</v>
      </c>
      <c r="W90" s="4">
        <v>0</v>
      </c>
      <c r="X90" s="4" t="s">
        <v>41</v>
      </c>
      <c r="Y90" s="4" t="s">
        <v>422</v>
      </c>
    </row>
    <row r="91" s="4" customFormat="1" spans="1:26">
      <c r="A91" s="4" t="s">
        <v>423</v>
      </c>
      <c r="B91" s="4" t="s">
        <v>26</v>
      </c>
      <c r="C91" s="4" t="s">
        <v>27</v>
      </c>
      <c r="D91" s="4" t="s">
        <v>424</v>
      </c>
      <c r="E91" s="4" t="s">
        <v>425</v>
      </c>
      <c r="F91" s="6">
        <v>44756</v>
      </c>
      <c r="G91" s="6">
        <v>44757</v>
      </c>
      <c r="H91" s="4">
        <v>2</v>
      </c>
      <c r="I91" s="4">
        <v>1</v>
      </c>
      <c r="J91" s="4">
        <v>2</v>
      </c>
      <c r="K91" s="4" t="s">
        <v>30</v>
      </c>
      <c r="L91" s="4">
        <v>1216</v>
      </c>
      <c r="M91" s="4">
        <v>1216</v>
      </c>
      <c r="N91" s="4" t="s">
        <v>426</v>
      </c>
      <c r="O91" s="4" t="s">
        <v>400</v>
      </c>
      <c r="P91" s="4" t="s">
        <v>33</v>
      </c>
      <c r="Q91" s="4">
        <v>0</v>
      </c>
      <c r="R91" s="7">
        <v>44721</v>
      </c>
      <c r="S91" s="6">
        <v>44760</v>
      </c>
      <c r="T91" s="4" t="s">
        <v>34</v>
      </c>
      <c r="U91" s="4">
        <v>1216</v>
      </c>
      <c r="V91" s="4">
        <v>0</v>
      </c>
      <c r="W91" s="4">
        <v>0</v>
      </c>
      <c r="X91" s="4" t="s">
        <v>41</v>
      </c>
      <c r="Y91" s="4">
        <v>146949</v>
      </c>
      <c r="Z91" s="4" t="s">
        <v>427</v>
      </c>
    </row>
    <row r="92" s="4" customFormat="1" spans="1:25">
      <c r="A92" s="4" t="s">
        <v>428</v>
      </c>
      <c r="B92" s="4" t="s">
        <v>26</v>
      </c>
      <c r="C92" s="4" t="s">
        <v>27</v>
      </c>
      <c r="D92" s="4" t="s">
        <v>429</v>
      </c>
      <c r="E92" s="4" t="s">
        <v>180</v>
      </c>
      <c r="F92" s="6">
        <v>44756</v>
      </c>
      <c r="G92" s="6">
        <v>44757</v>
      </c>
      <c r="H92" s="4">
        <v>1</v>
      </c>
      <c r="I92" s="4">
        <v>1</v>
      </c>
      <c r="J92" s="4">
        <v>1</v>
      </c>
      <c r="K92" s="4" t="s">
        <v>30</v>
      </c>
      <c r="L92" s="4">
        <v>432</v>
      </c>
      <c r="M92" s="4">
        <v>432</v>
      </c>
      <c r="N92" s="4" t="s">
        <v>430</v>
      </c>
      <c r="O92" s="4" t="s">
        <v>400</v>
      </c>
      <c r="P92" s="4" t="s">
        <v>33</v>
      </c>
      <c r="Q92" s="4">
        <v>0</v>
      </c>
      <c r="R92" s="7">
        <v>44726</v>
      </c>
      <c r="S92" s="6">
        <v>44760</v>
      </c>
      <c r="T92" s="4" t="s">
        <v>34</v>
      </c>
      <c r="U92" s="4">
        <v>432</v>
      </c>
      <c r="V92" s="4">
        <v>0</v>
      </c>
      <c r="W92" s="4">
        <v>0</v>
      </c>
      <c r="X92" s="4" t="s">
        <v>41</v>
      </c>
      <c r="Y92" s="4" t="s">
        <v>431</v>
      </c>
    </row>
    <row r="93" s="4" customFormat="1" spans="1:25">
      <c r="A93" s="4" t="s">
        <v>428</v>
      </c>
      <c r="B93" s="4" t="s">
        <v>26</v>
      </c>
      <c r="C93" s="4" t="s">
        <v>73</v>
      </c>
      <c r="D93" s="4" t="s">
        <v>429</v>
      </c>
      <c r="E93" s="4" t="s">
        <v>180</v>
      </c>
      <c r="F93" s="6">
        <v>44756</v>
      </c>
      <c r="G93" s="6">
        <v>44757</v>
      </c>
      <c r="H93" s="4">
        <v>1</v>
      </c>
      <c r="I93" s="4">
        <v>1</v>
      </c>
      <c r="J93" s="4">
        <v>1</v>
      </c>
      <c r="K93" s="4" t="s">
        <v>30</v>
      </c>
      <c r="L93" s="4">
        <v>-432</v>
      </c>
      <c r="M93" s="4">
        <v>-432</v>
      </c>
      <c r="N93" s="4" t="s">
        <v>430</v>
      </c>
      <c r="O93" s="4" t="s">
        <v>400</v>
      </c>
      <c r="P93" s="4" t="s">
        <v>33</v>
      </c>
      <c r="Q93" s="4">
        <v>0</v>
      </c>
      <c r="R93" s="7">
        <v>44726</v>
      </c>
      <c r="S93" s="6">
        <v>44760</v>
      </c>
      <c r="T93" s="4" t="s">
        <v>34</v>
      </c>
      <c r="U93" s="4">
        <v>-432</v>
      </c>
      <c r="V93" s="4">
        <v>0</v>
      </c>
      <c r="W93" s="4">
        <v>0</v>
      </c>
      <c r="X93" s="4" t="s">
        <v>41</v>
      </c>
      <c r="Y93" s="4" t="s">
        <v>431</v>
      </c>
    </row>
    <row r="94" s="4" customFormat="1" spans="1:25">
      <c r="A94" s="4" t="s">
        <v>432</v>
      </c>
      <c r="B94" s="4" t="s">
        <v>26</v>
      </c>
      <c r="C94" s="4" t="s">
        <v>27</v>
      </c>
      <c r="D94" s="4" t="s">
        <v>433</v>
      </c>
      <c r="E94" s="4" t="s">
        <v>434</v>
      </c>
      <c r="F94" s="6">
        <v>44756</v>
      </c>
      <c r="G94" s="6">
        <v>44757</v>
      </c>
      <c r="H94" s="4">
        <v>1</v>
      </c>
      <c r="I94" s="4">
        <v>1</v>
      </c>
      <c r="J94" s="4">
        <v>1</v>
      </c>
      <c r="K94" s="4" t="s">
        <v>30</v>
      </c>
      <c r="L94" s="4">
        <v>862</v>
      </c>
      <c r="M94" s="4">
        <v>862</v>
      </c>
      <c r="N94" s="4" t="s">
        <v>435</v>
      </c>
      <c r="O94" s="4" t="s">
        <v>400</v>
      </c>
      <c r="P94" s="4" t="s">
        <v>33</v>
      </c>
      <c r="Q94" s="4">
        <v>0</v>
      </c>
      <c r="R94" s="7">
        <v>44739</v>
      </c>
      <c r="S94" s="6">
        <v>44760</v>
      </c>
      <c r="T94" s="4" t="s">
        <v>34</v>
      </c>
      <c r="U94" s="4">
        <v>862</v>
      </c>
      <c r="V94" s="4">
        <v>0</v>
      </c>
      <c r="W94" s="4">
        <v>0</v>
      </c>
      <c r="X94" s="4" t="s">
        <v>41</v>
      </c>
      <c r="Y94" s="4" t="s">
        <v>41</v>
      </c>
    </row>
    <row r="95" s="4" customFormat="1" spans="1:25">
      <c r="A95" s="4" t="s">
        <v>436</v>
      </c>
      <c r="B95" s="4" t="s">
        <v>26</v>
      </c>
      <c r="C95" s="4" t="s">
        <v>27</v>
      </c>
      <c r="D95" s="4" t="s">
        <v>437</v>
      </c>
      <c r="E95" s="4" t="s">
        <v>438</v>
      </c>
      <c r="F95" s="6">
        <v>44756</v>
      </c>
      <c r="G95" s="6">
        <v>44757</v>
      </c>
      <c r="H95" s="4">
        <v>1</v>
      </c>
      <c r="I95" s="4">
        <v>1</v>
      </c>
      <c r="J95" s="4">
        <v>1</v>
      </c>
      <c r="K95" s="4" t="s">
        <v>30</v>
      </c>
      <c r="L95" s="4">
        <v>510</v>
      </c>
      <c r="M95" s="4">
        <v>510</v>
      </c>
      <c r="N95" s="4" t="s">
        <v>439</v>
      </c>
      <c r="O95" s="4" t="s">
        <v>400</v>
      </c>
      <c r="P95" s="4" t="s">
        <v>33</v>
      </c>
      <c r="Q95" s="4">
        <v>0</v>
      </c>
      <c r="R95" s="7">
        <v>44740</v>
      </c>
      <c r="S95" s="6">
        <v>44760</v>
      </c>
      <c r="T95" s="4" t="s">
        <v>34</v>
      </c>
      <c r="U95" s="4">
        <v>510</v>
      </c>
      <c r="V95" s="4">
        <v>0</v>
      </c>
      <c r="W95" s="4">
        <v>0</v>
      </c>
      <c r="X95" s="4" t="s">
        <v>41</v>
      </c>
      <c r="Y95" s="4" t="s">
        <v>440</v>
      </c>
    </row>
    <row r="96" s="4" customFormat="1" spans="1:25">
      <c r="A96" s="4" t="s">
        <v>441</v>
      </c>
      <c r="B96" s="4" t="s">
        <v>26</v>
      </c>
      <c r="C96" s="4" t="s">
        <v>27</v>
      </c>
      <c r="D96" s="4" t="s">
        <v>442</v>
      </c>
      <c r="E96" s="4" t="s">
        <v>443</v>
      </c>
      <c r="F96" s="6">
        <v>44750</v>
      </c>
      <c r="G96" s="6">
        <v>44757</v>
      </c>
      <c r="H96" s="4">
        <v>1</v>
      </c>
      <c r="I96" s="4">
        <v>7</v>
      </c>
      <c r="J96" s="4">
        <v>7</v>
      </c>
      <c r="K96" s="4" t="s">
        <v>30</v>
      </c>
      <c r="L96" s="4">
        <v>10143</v>
      </c>
      <c r="M96" s="4">
        <v>10143</v>
      </c>
      <c r="N96" s="4" t="s">
        <v>444</v>
      </c>
      <c r="O96" s="4" t="s">
        <v>400</v>
      </c>
      <c r="P96" s="4" t="s">
        <v>33</v>
      </c>
      <c r="Q96" s="4">
        <v>0</v>
      </c>
      <c r="R96" s="7">
        <v>44743</v>
      </c>
      <c r="S96" s="6">
        <v>44760</v>
      </c>
      <c r="T96" s="4" t="s">
        <v>34</v>
      </c>
      <c r="U96" s="4">
        <v>10143</v>
      </c>
      <c r="V96" s="4">
        <v>0</v>
      </c>
      <c r="W96" s="4">
        <v>0</v>
      </c>
      <c r="X96" s="4" t="s">
        <v>41</v>
      </c>
      <c r="Y96" s="4" t="s">
        <v>445</v>
      </c>
    </row>
    <row r="97" s="4" customFormat="1" spans="1:25">
      <c r="A97" s="4" t="s">
        <v>446</v>
      </c>
      <c r="B97" s="4" t="s">
        <v>26</v>
      </c>
      <c r="C97" s="4" t="s">
        <v>27</v>
      </c>
      <c r="D97" s="4" t="s">
        <v>447</v>
      </c>
      <c r="E97" s="4" t="s">
        <v>448</v>
      </c>
      <c r="F97" s="6">
        <v>44756</v>
      </c>
      <c r="G97" s="6">
        <v>44757</v>
      </c>
      <c r="H97" s="4">
        <v>1</v>
      </c>
      <c r="I97" s="4">
        <v>1</v>
      </c>
      <c r="J97" s="4">
        <v>1</v>
      </c>
      <c r="K97" s="4" t="s">
        <v>30</v>
      </c>
      <c r="L97" s="4">
        <v>612</v>
      </c>
      <c r="M97" s="4">
        <v>612</v>
      </c>
      <c r="N97" s="4" t="s">
        <v>449</v>
      </c>
      <c r="O97" s="4" t="s">
        <v>400</v>
      </c>
      <c r="P97" s="4" t="s">
        <v>33</v>
      </c>
      <c r="Q97" s="4">
        <v>0</v>
      </c>
      <c r="R97" s="7">
        <v>44744</v>
      </c>
      <c r="S97" s="6">
        <v>44760</v>
      </c>
      <c r="T97" s="4" t="s">
        <v>34</v>
      </c>
      <c r="U97" s="4">
        <v>612</v>
      </c>
      <c r="V97" s="4">
        <v>0</v>
      </c>
      <c r="W97" s="4">
        <v>0</v>
      </c>
      <c r="X97" s="4" t="s">
        <v>41</v>
      </c>
      <c r="Y97" s="4" t="s">
        <v>450</v>
      </c>
    </row>
    <row r="98" s="4" customFormat="1" spans="1:25">
      <c r="A98" s="4" t="s">
        <v>451</v>
      </c>
      <c r="B98" s="4" t="s">
        <v>26</v>
      </c>
      <c r="C98" s="4" t="s">
        <v>27</v>
      </c>
      <c r="D98" s="4" t="s">
        <v>452</v>
      </c>
      <c r="E98" s="4" t="s">
        <v>453</v>
      </c>
      <c r="F98" s="6">
        <v>44756</v>
      </c>
      <c r="G98" s="6">
        <v>44757</v>
      </c>
      <c r="H98" s="4">
        <v>1</v>
      </c>
      <c r="I98" s="4">
        <v>1</v>
      </c>
      <c r="J98" s="4">
        <v>1</v>
      </c>
      <c r="K98" s="4" t="s">
        <v>30</v>
      </c>
      <c r="L98" s="4">
        <v>1107</v>
      </c>
      <c r="M98" s="4">
        <v>1107</v>
      </c>
      <c r="N98" s="4" t="s">
        <v>454</v>
      </c>
      <c r="O98" s="4" t="s">
        <v>400</v>
      </c>
      <c r="P98" s="4" t="s">
        <v>33</v>
      </c>
      <c r="Q98" s="4">
        <v>0</v>
      </c>
      <c r="R98" s="7">
        <v>44745</v>
      </c>
      <c r="S98" s="6">
        <v>44760</v>
      </c>
      <c r="T98" s="4" t="s">
        <v>34</v>
      </c>
      <c r="U98" s="4">
        <v>1107</v>
      </c>
      <c r="V98" s="4">
        <v>0</v>
      </c>
      <c r="W98" s="4">
        <v>0</v>
      </c>
      <c r="X98" s="4" t="s">
        <v>41</v>
      </c>
      <c r="Y98" s="4" t="s">
        <v>41</v>
      </c>
    </row>
    <row r="99" s="4" customFormat="1" spans="1:25">
      <c r="A99" s="4" t="s">
        <v>451</v>
      </c>
      <c r="B99" s="4" t="s">
        <v>26</v>
      </c>
      <c r="C99" s="4" t="s">
        <v>73</v>
      </c>
      <c r="D99" s="4" t="s">
        <v>452</v>
      </c>
      <c r="E99" s="4" t="s">
        <v>453</v>
      </c>
      <c r="F99" s="6">
        <v>44756</v>
      </c>
      <c r="G99" s="6">
        <v>44757</v>
      </c>
      <c r="H99" s="4">
        <v>1</v>
      </c>
      <c r="I99" s="4">
        <v>1</v>
      </c>
      <c r="J99" s="4">
        <v>1</v>
      </c>
      <c r="K99" s="4" t="s">
        <v>30</v>
      </c>
      <c r="L99" s="4">
        <v>-1107</v>
      </c>
      <c r="M99" s="4">
        <v>-1107</v>
      </c>
      <c r="N99" s="4" t="s">
        <v>454</v>
      </c>
      <c r="O99" s="4" t="s">
        <v>400</v>
      </c>
      <c r="P99" s="4" t="s">
        <v>33</v>
      </c>
      <c r="Q99" s="4">
        <v>0</v>
      </c>
      <c r="R99" s="7">
        <v>44745</v>
      </c>
      <c r="S99" s="6">
        <v>44760</v>
      </c>
      <c r="T99" s="4" t="s">
        <v>34</v>
      </c>
      <c r="U99" s="4">
        <v>-1107</v>
      </c>
      <c r="V99" s="4">
        <v>0</v>
      </c>
      <c r="W99" s="4">
        <v>0</v>
      </c>
      <c r="X99" s="4" t="s">
        <v>41</v>
      </c>
      <c r="Y99" s="4" t="s">
        <v>41</v>
      </c>
    </row>
    <row r="100" s="4" customFormat="1" spans="1:25">
      <c r="A100" s="4" t="s">
        <v>455</v>
      </c>
      <c r="B100" s="4" t="s">
        <v>26</v>
      </c>
      <c r="C100" s="4" t="s">
        <v>27</v>
      </c>
      <c r="D100" s="4" t="s">
        <v>456</v>
      </c>
      <c r="E100" s="4" t="s">
        <v>457</v>
      </c>
      <c r="F100" s="6">
        <v>44754</v>
      </c>
      <c r="G100" s="6">
        <v>44757</v>
      </c>
      <c r="H100" s="4">
        <v>1</v>
      </c>
      <c r="I100" s="4">
        <v>3</v>
      </c>
      <c r="J100" s="4">
        <v>3</v>
      </c>
      <c r="K100" s="4" t="s">
        <v>30</v>
      </c>
      <c r="L100" s="4">
        <v>705</v>
      </c>
      <c r="M100" s="4">
        <v>705</v>
      </c>
      <c r="N100" s="4" t="s">
        <v>458</v>
      </c>
      <c r="O100" s="4" t="s">
        <v>400</v>
      </c>
      <c r="P100" s="4" t="s">
        <v>33</v>
      </c>
      <c r="Q100" s="4">
        <v>0</v>
      </c>
      <c r="R100" s="7">
        <v>44748</v>
      </c>
      <c r="S100" s="6">
        <v>44760</v>
      </c>
      <c r="T100" s="4" t="s">
        <v>34</v>
      </c>
      <c r="U100" s="4">
        <v>705</v>
      </c>
      <c r="V100" s="4">
        <v>0</v>
      </c>
      <c r="W100" s="4">
        <v>0</v>
      </c>
      <c r="X100" s="4" t="s">
        <v>41</v>
      </c>
      <c r="Y100" s="4" t="s">
        <v>459</v>
      </c>
    </row>
    <row r="101" s="4" customFormat="1" spans="1:25">
      <c r="A101" s="4" t="s">
        <v>460</v>
      </c>
      <c r="B101" s="4" t="s">
        <v>26</v>
      </c>
      <c r="C101" s="4" t="s">
        <v>27</v>
      </c>
      <c r="D101" s="4" t="s">
        <v>461</v>
      </c>
      <c r="E101" s="4" t="s">
        <v>462</v>
      </c>
      <c r="F101" s="6">
        <v>44755</v>
      </c>
      <c r="G101" s="6">
        <v>44757</v>
      </c>
      <c r="H101" s="4">
        <v>3</v>
      </c>
      <c r="I101" s="4">
        <v>2</v>
      </c>
      <c r="J101" s="4">
        <v>6</v>
      </c>
      <c r="K101" s="4" t="s">
        <v>30</v>
      </c>
      <c r="L101" s="4">
        <v>3765</v>
      </c>
      <c r="M101" s="4">
        <v>3765</v>
      </c>
      <c r="N101" s="4" t="s">
        <v>463</v>
      </c>
      <c r="O101" s="4" t="s">
        <v>400</v>
      </c>
      <c r="P101" s="4" t="s">
        <v>33</v>
      </c>
      <c r="Q101" s="4">
        <v>0</v>
      </c>
      <c r="R101" s="7">
        <v>44749</v>
      </c>
      <c r="S101" s="6">
        <v>44760</v>
      </c>
      <c r="T101" s="4" t="s">
        <v>34</v>
      </c>
      <c r="U101" s="4">
        <v>3765</v>
      </c>
      <c r="V101" s="4">
        <v>0</v>
      </c>
      <c r="W101" s="4">
        <v>0</v>
      </c>
      <c r="X101" s="4" t="s">
        <v>41</v>
      </c>
      <c r="Y101" s="4" t="s">
        <v>464</v>
      </c>
    </row>
    <row r="102" s="4" customFormat="1" spans="1:25">
      <c r="A102" s="4" t="s">
        <v>465</v>
      </c>
      <c r="B102" s="4" t="s">
        <v>26</v>
      </c>
      <c r="C102" s="4" t="s">
        <v>27</v>
      </c>
      <c r="D102" s="4" t="s">
        <v>131</v>
      </c>
      <c r="E102" s="4" t="s">
        <v>466</v>
      </c>
      <c r="F102" s="6">
        <v>44755</v>
      </c>
      <c r="G102" s="6">
        <v>44757</v>
      </c>
      <c r="H102" s="4">
        <v>1</v>
      </c>
      <c r="I102" s="4">
        <v>2</v>
      </c>
      <c r="J102" s="4">
        <v>2</v>
      </c>
      <c r="K102" s="4" t="s">
        <v>30</v>
      </c>
      <c r="L102" s="4">
        <v>2478</v>
      </c>
      <c r="M102" s="4">
        <v>2478</v>
      </c>
      <c r="N102" s="4" t="s">
        <v>467</v>
      </c>
      <c r="O102" s="4" t="s">
        <v>400</v>
      </c>
      <c r="P102" s="4" t="s">
        <v>33</v>
      </c>
      <c r="Q102" s="4">
        <v>0</v>
      </c>
      <c r="R102" s="7">
        <v>44749</v>
      </c>
      <c r="S102" s="6">
        <v>44760</v>
      </c>
      <c r="T102" s="4" t="s">
        <v>34</v>
      </c>
      <c r="U102" s="4">
        <v>2478</v>
      </c>
      <c r="V102" s="4">
        <v>0</v>
      </c>
      <c r="W102" s="4">
        <v>0</v>
      </c>
      <c r="X102" s="4" t="s">
        <v>41</v>
      </c>
      <c r="Y102" s="4" t="s">
        <v>41</v>
      </c>
    </row>
    <row r="103" s="4" customFormat="1" spans="1:25">
      <c r="A103" s="4" t="s">
        <v>468</v>
      </c>
      <c r="B103" s="4" t="s">
        <v>26</v>
      </c>
      <c r="C103" s="4" t="s">
        <v>27</v>
      </c>
      <c r="D103" s="4" t="s">
        <v>469</v>
      </c>
      <c r="E103" s="4" t="s">
        <v>470</v>
      </c>
      <c r="F103" s="6">
        <v>44752</v>
      </c>
      <c r="G103" s="6">
        <v>44757</v>
      </c>
      <c r="H103" s="4">
        <v>2</v>
      </c>
      <c r="I103" s="4">
        <v>5</v>
      </c>
      <c r="J103" s="4">
        <v>10</v>
      </c>
      <c r="K103" s="4" t="s">
        <v>30</v>
      </c>
      <c r="L103" s="4">
        <v>2100</v>
      </c>
      <c r="M103" s="4">
        <v>2100</v>
      </c>
      <c r="N103" s="4" t="s">
        <v>471</v>
      </c>
      <c r="O103" s="4" t="s">
        <v>400</v>
      </c>
      <c r="P103" s="4" t="s">
        <v>33</v>
      </c>
      <c r="Q103" s="4">
        <v>0</v>
      </c>
      <c r="R103" s="7">
        <v>44749</v>
      </c>
      <c r="S103" s="6">
        <v>44760</v>
      </c>
      <c r="T103" s="4" t="s">
        <v>34</v>
      </c>
      <c r="U103" s="4">
        <v>2100</v>
      </c>
      <c r="V103" s="4">
        <v>0</v>
      </c>
      <c r="W103" s="4">
        <v>0</v>
      </c>
      <c r="X103" s="4" t="s">
        <v>41</v>
      </c>
      <c r="Y103" s="4" t="s">
        <v>41</v>
      </c>
    </row>
    <row r="104" s="4" customFormat="1" spans="1:25">
      <c r="A104" s="4" t="s">
        <v>472</v>
      </c>
      <c r="B104" s="4" t="s">
        <v>26</v>
      </c>
      <c r="C104" s="4" t="s">
        <v>27</v>
      </c>
      <c r="D104" s="4" t="s">
        <v>473</v>
      </c>
      <c r="E104" s="4" t="s">
        <v>474</v>
      </c>
      <c r="F104" s="6">
        <v>44755</v>
      </c>
      <c r="G104" s="6">
        <v>44757</v>
      </c>
      <c r="H104" s="4">
        <v>1</v>
      </c>
      <c r="I104" s="4">
        <v>2</v>
      </c>
      <c r="J104" s="4">
        <v>2</v>
      </c>
      <c r="K104" s="4" t="s">
        <v>30</v>
      </c>
      <c r="L104" s="4">
        <v>620</v>
      </c>
      <c r="M104" s="4">
        <v>620</v>
      </c>
      <c r="N104" s="4" t="s">
        <v>475</v>
      </c>
      <c r="O104" s="4" t="s">
        <v>400</v>
      </c>
      <c r="P104" s="4" t="s">
        <v>33</v>
      </c>
      <c r="Q104" s="4">
        <v>0</v>
      </c>
      <c r="R104" s="7">
        <v>44750</v>
      </c>
      <c r="S104" s="6">
        <v>44760</v>
      </c>
      <c r="T104" s="4" t="s">
        <v>34</v>
      </c>
      <c r="U104" s="4">
        <v>620</v>
      </c>
      <c r="V104" s="4">
        <v>0</v>
      </c>
      <c r="W104" s="4">
        <v>0</v>
      </c>
      <c r="X104" s="4" t="s">
        <v>41</v>
      </c>
      <c r="Y104" s="4" t="s">
        <v>41</v>
      </c>
    </row>
    <row r="105" s="4" customFormat="1" spans="1:25">
      <c r="A105" s="4" t="s">
        <v>441</v>
      </c>
      <c r="B105" s="4" t="s">
        <v>26</v>
      </c>
      <c r="C105" s="4" t="s">
        <v>73</v>
      </c>
      <c r="D105" s="4" t="s">
        <v>442</v>
      </c>
      <c r="E105" s="4" t="s">
        <v>443</v>
      </c>
      <c r="F105" s="6">
        <v>44750</v>
      </c>
      <c r="G105" s="6">
        <v>44757</v>
      </c>
      <c r="H105" s="4">
        <v>1</v>
      </c>
      <c r="I105" s="4">
        <v>7</v>
      </c>
      <c r="J105" s="4">
        <v>7</v>
      </c>
      <c r="K105" s="4" t="s">
        <v>30</v>
      </c>
      <c r="L105" s="4">
        <v>-10143</v>
      </c>
      <c r="M105" s="4">
        <v>-10143</v>
      </c>
      <c r="N105" s="4" t="s">
        <v>444</v>
      </c>
      <c r="O105" s="4" t="s">
        <v>400</v>
      </c>
      <c r="P105" s="4" t="s">
        <v>33</v>
      </c>
      <c r="Q105" s="4">
        <v>0</v>
      </c>
      <c r="R105" s="7">
        <v>44743</v>
      </c>
      <c r="S105" s="6">
        <v>44760</v>
      </c>
      <c r="T105" s="4" t="s">
        <v>34</v>
      </c>
      <c r="U105" s="4">
        <v>-10143</v>
      </c>
      <c r="V105" s="4">
        <v>0</v>
      </c>
      <c r="W105" s="4">
        <v>0</v>
      </c>
      <c r="X105" s="4" t="s">
        <v>41</v>
      </c>
      <c r="Y105" s="4" t="s">
        <v>445</v>
      </c>
    </row>
    <row r="106" s="4" customFormat="1" spans="1:25">
      <c r="A106" s="4" t="s">
        <v>476</v>
      </c>
      <c r="B106" s="4" t="s">
        <v>26</v>
      </c>
      <c r="C106" s="4" t="s">
        <v>27</v>
      </c>
      <c r="D106" s="4" t="s">
        <v>477</v>
      </c>
      <c r="E106" s="4" t="s">
        <v>478</v>
      </c>
      <c r="F106" s="6">
        <v>44756</v>
      </c>
      <c r="G106" s="6">
        <v>44757</v>
      </c>
      <c r="H106" s="4">
        <v>1</v>
      </c>
      <c r="I106" s="4">
        <v>1</v>
      </c>
      <c r="J106" s="4">
        <v>1</v>
      </c>
      <c r="K106" s="4" t="s">
        <v>30</v>
      </c>
      <c r="L106" s="4">
        <v>617</v>
      </c>
      <c r="M106" s="4">
        <v>617</v>
      </c>
      <c r="N106" s="4" t="s">
        <v>479</v>
      </c>
      <c r="O106" s="4" t="s">
        <v>400</v>
      </c>
      <c r="P106" s="4" t="s">
        <v>33</v>
      </c>
      <c r="Q106" s="4">
        <v>0</v>
      </c>
      <c r="R106" s="7">
        <v>44751</v>
      </c>
      <c r="S106" s="6">
        <v>44760</v>
      </c>
      <c r="T106" s="4" t="s">
        <v>34</v>
      </c>
      <c r="U106" s="4">
        <v>617</v>
      </c>
      <c r="V106" s="4">
        <v>0</v>
      </c>
      <c r="W106" s="4">
        <v>0</v>
      </c>
      <c r="X106" s="4" t="s">
        <v>41</v>
      </c>
      <c r="Y106" s="4" t="s">
        <v>480</v>
      </c>
    </row>
    <row r="107" s="4" customFormat="1" spans="1:25">
      <c r="A107" s="4" t="s">
        <v>481</v>
      </c>
      <c r="B107" s="4" t="s">
        <v>26</v>
      </c>
      <c r="C107" s="4" t="s">
        <v>27</v>
      </c>
      <c r="D107" s="4" t="s">
        <v>482</v>
      </c>
      <c r="E107" s="4" t="s">
        <v>483</v>
      </c>
      <c r="F107" s="6">
        <v>44752</v>
      </c>
      <c r="G107" s="6">
        <v>44757</v>
      </c>
      <c r="H107" s="4">
        <v>1</v>
      </c>
      <c r="I107" s="4">
        <v>5</v>
      </c>
      <c r="J107" s="4">
        <v>5</v>
      </c>
      <c r="K107" s="4" t="s">
        <v>30</v>
      </c>
      <c r="L107" s="4">
        <v>2185</v>
      </c>
      <c r="M107" s="4">
        <v>2185</v>
      </c>
      <c r="N107" s="4" t="s">
        <v>484</v>
      </c>
      <c r="O107" s="4" t="s">
        <v>400</v>
      </c>
      <c r="P107" s="4" t="s">
        <v>33</v>
      </c>
      <c r="Q107" s="4">
        <v>0</v>
      </c>
      <c r="R107" s="7">
        <v>44751</v>
      </c>
      <c r="S107" s="6">
        <v>44760</v>
      </c>
      <c r="T107" s="4" t="s">
        <v>34</v>
      </c>
      <c r="U107" s="4">
        <v>2185</v>
      </c>
      <c r="V107" s="4">
        <v>0</v>
      </c>
      <c r="W107" s="4">
        <v>0</v>
      </c>
      <c r="X107" s="4" t="s">
        <v>41</v>
      </c>
      <c r="Y107" s="4" t="s">
        <v>485</v>
      </c>
    </row>
    <row r="108" s="4" customFormat="1" spans="1:25">
      <c r="A108" s="4" t="s">
        <v>486</v>
      </c>
      <c r="B108" s="4" t="s">
        <v>26</v>
      </c>
      <c r="C108" s="4" t="s">
        <v>27</v>
      </c>
      <c r="D108" s="4" t="s">
        <v>487</v>
      </c>
      <c r="E108" s="4" t="s">
        <v>488</v>
      </c>
      <c r="F108" s="6">
        <v>44754</v>
      </c>
      <c r="G108" s="6">
        <v>44757</v>
      </c>
      <c r="H108" s="4">
        <v>1</v>
      </c>
      <c r="I108" s="4">
        <v>3</v>
      </c>
      <c r="J108" s="4">
        <v>3</v>
      </c>
      <c r="K108" s="4" t="s">
        <v>30</v>
      </c>
      <c r="L108" s="4">
        <v>8253</v>
      </c>
      <c r="M108" s="4">
        <v>8253</v>
      </c>
      <c r="N108" s="4" t="s">
        <v>489</v>
      </c>
      <c r="O108" s="4" t="s">
        <v>400</v>
      </c>
      <c r="P108" s="4" t="s">
        <v>33</v>
      </c>
      <c r="Q108" s="4">
        <v>0</v>
      </c>
      <c r="R108" s="7">
        <v>44751</v>
      </c>
      <c r="S108" s="6">
        <v>44760</v>
      </c>
      <c r="T108" s="4" t="s">
        <v>34</v>
      </c>
      <c r="U108" s="4">
        <v>8253</v>
      </c>
      <c r="V108" s="4">
        <v>0</v>
      </c>
      <c r="W108" s="4">
        <v>0</v>
      </c>
      <c r="X108" s="4" t="s">
        <v>41</v>
      </c>
      <c r="Y108" s="4" t="s">
        <v>490</v>
      </c>
    </row>
    <row r="109" s="4" customFormat="1" spans="1:25">
      <c r="A109" s="4" t="s">
        <v>491</v>
      </c>
      <c r="B109" s="4" t="s">
        <v>26</v>
      </c>
      <c r="C109" s="4" t="s">
        <v>27</v>
      </c>
      <c r="D109" s="4" t="s">
        <v>492</v>
      </c>
      <c r="E109" s="4" t="s">
        <v>493</v>
      </c>
      <c r="F109" s="6">
        <v>44754</v>
      </c>
      <c r="G109" s="6">
        <v>44757</v>
      </c>
      <c r="H109" s="4">
        <v>1</v>
      </c>
      <c r="I109" s="4">
        <v>3</v>
      </c>
      <c r="J109" s="4">
        <v>3</v>
      </c>
      <c r="K109" s="4" t="s">
        <v>30</v>
      </c>
      <c r="L109" s="4">
        <v>4029</v>
      </c>
      <c r="M109" s="4">
        <v>4029</v>
      </c>
      <c r="N109" s="4" t="s">
        <v>494</v>
      </c>
      <c r="O109" s="4" t="s">
        <v>400</v>
      </c>
      <c r="P109" s="4" t="s">
        <v>33</v>
      </c>
      <c r="Q109" s="4">
        <v>0</v>
      </c>
      <c r="R109" s="7">
        <v>44751</v>
      </c>
      <c r="S109" s="6">
        <v>44760</v>
      </c>
      <c r="T109" s="4" t="s">
        <v>34</v>
      </c>
      <c r="U109" s="4">
        <v>4029</v>
      </c>
      <c r="V109" s="4">
        <v>0</v>
      </c>
      <c r="W109" s="4">
        <v>0</v>
      </c>
      <c r="X109" s="4" t="s">
        <v>41</v>
      </c>
      <c r="Y109" s="4" t="s">
        <v>495</v>
      </c>
    </row>
    <row r="110" s="4" customFormat="1" spans="1:25">
      <c r="A110" s="4" t="s">
        <v>496</v>
      </c>
      <c r="B110" s="4" t="s">
        <v>26</v>
      </c>
      <c r="C110" s="4" t="s">
        <v>27</v>
      </c>
      <c r="D110" s="4" t="s">
        <v>497</v>
      </c>
      <c r="E110" s="4" t="s">
        <v>332</v>
      </c>
      <c r="F110" s="6">
        <v>44756</v>
      </c>
      <c r="G110" s="6">
        <v>44757</v>
      </c>
      <c r="H110" s="4">
        <v>1</v>
      </c>
      <c r="I110" s="4">
        <v>1</v>
      </c>
      <c r="J110" s="4">
        <v>1</v>
      </c>
      <c r="K110" s="4" t="s">
        <v>30</v>
      </c>
      <c r="L110" s="4">
        <v>154</v>
      </c>
      <c r="M110" s="4">
        <v>154</v>
      </c>
      <c r="N110" s="4" t="s">
        <v>498</v>
      </c>
      <c r="O110" s="4" t="s">
        <v>400</v>
      </c>
      <c r="P110" s="4" t="s">
        <v>33</v>
      </c>
      <c r="Q110" s="4">
        <v>0</v>
      </c>
      <c r="R110" s="7">
        <v>44751</v>
      </c>
      <c r="S110" s="6">
        <v>44760</v>
      </c>
      <c r="T110" s="4" t="s">
        <v>34</v>
      </c>
      <c r="U110" s="4">
        <v>154</v>
      </c>
      <c r="V110" s="4">
        <v>0</v>
      </c>
      <c r="W110" s="4">
        <v>0</v>
      </c>
      <c r="X110" s="4" t="s">
        <v>41</v>
      </c>
      <c r="Y110" s="4" t="s">
        <v>499</v>
      </c>
    </row>
    <row r="111" s="4" customFormat="1" spans="1:25">
      <c r="A111" s="4" t="s">
        <v>500</v>
      </c>
      <c r="B111" s="4" t="s">
        <v>26</v>
      </c>
      <c r="C111" s="4" t="s">
        <v>27</v>
      </c>
      <c r="D111" s="4" t="s">
        <v>501</v>
      </c>
      <c r="E111" s="4" t="s">
        <v>502</v>
      </c>
      <c r="F111" s="6">
        <v>44753</v>
      </c>
      <c r="G111" s="6">
        <v>44757</v>
      </c>
      <c r="H111" s="4">
        <v>1</v>
      </c>
      <c r="I111" s="4">
        <v>4</v>
      </c>
      <c r="J111" s="4">
        <v>4</v>
      </c>
      <c r="K111" s="4" t="s">
        <v>30</v>
      </c>
      <c r="L111" s="4">
        <v>2716</v>
      </c>
      <c r="M111" s="4">
        <v>2716</v>
      </c>
      <c r="N111" s="4" t="s">
        <v>503</v>
      </c>
      <c r="O111" s="4" t="s">
        <v>400</v>
      </c>
      <c r="P111" s="4" t="s">
        <v>33</v>
      </c>
      <c r="Q111" s="4">
        <v>0</v>
      </c>
      <c r="R111" s="7">
        <v>44752</v>
      </c>
      <c r="S111" s="6">
        <v>44760</v>
      </c>
      <c r="T111" s="4" t="s">
        <v>34</v>
      </c>
      <c r="U111" s="4">
        <v>2716</v>
      </c>
      <c r="V111" s="4">
        <v>0</v>
      </c>
      <c r="W111" s="4">
        <v>0</v>
      </c>
      <c r="X111" s="4" t="s">
        <v>41</v>
      </c>
      <c r="Y111" s="4" t="s">
        <v>41</v>
      </c>
    </row>
    <row r="112" s="4" customFormat="1" spans="1:25">
      <c r="A112" s="4" t="s">
        <v>504</v>
      </c>
      <c r="B112" s="4" t="s">
        <v>26</v>
      </c>
      <c r="C112" s="4" t="s">
        <v>27</v>
      </c>
      <c r="D112" s="4" t="s">
        <v>505</v>
      </c>
      <c r="E112" s="4" t="s">
        <v>60</v>
      </c>
      <c r="F112" s="6">
        <v>44755</v>
      </c>
      <c r="G112" s="6">
        <v>44757</v>
      </c>
      <c r="H112" s="4">
        <v>1</v>
      </c>
      <c r="I112" s="4">
        <v>2</v>
      </c>
      <c r="J112" s="4">
        <v>2</v>
      </c>
      <c r="K112" s="4" t="s">
        <v>30</v>
      </c>
      <c r="L112" s="4">
        <v>1950</v>
      </c>
      <c r="M112" s="4">
        <v>1950</v>
      </c>
      <c r="N112" s="4" t="s">
        <v>506</v>
      </c>
      <c r="O112" s="4" t="s">
        <v>400</v>
      </c>
      <c r="P112" s="4" t="s">
        <v>33</v>
      </c>
      <c r="Q112" s="4">
        <v>0</v>
      </c>
      <c r="R112" s="7">
        <v>44752</v>
      </c>
      <c r="S112" s="6">
        <v>44760</v>
      </c>
      <c r="T112" s="4" t="s">
        <v>34</v>
      </c>
      <c r="U112" s="4">
        <v>1950</v>
      </c>
      <c r="V112" s="4">
        <v>0</v>
      </c>
      <c r="W112" s="4">
        <v>0</v>
      </c>
      <c r="X112" s="4" t="s">
        <v>41</v>
      </c>
      <c r="Y112" s="4" t="s">
        <v>41</v>
      </c>
    </row>
    <row r="113" s="4" customFormat="1" spans="1:25">
      <c r="A113" s="4" t="s">
        <v>507</v>
      </c>
      <c r="B113" s="4" t="s">
        <v>26</v>
      </c>
      <c r="C113" s="4" t="s">
        <v>27</v>
      </c>
      <c r="D113" s="4" t="s">
        <v>508</v>
      </c>
      <c r="E113" s="4" t="s">
        <v>509</v>
      </c>
      <c r="F113" s="6">
        <v>44756</v>
      </c>
      <c r="G113" s="6">
        <v>44757</v>
      </c>
      <c r="H113" s="4">
        <v>1</v>
      </c>
      <c r="I113" s="4">
        <v>1</v>
      </c>
      <c r="J113" s="4">
        <v>1</v>
      </c>
      <c r="K113" s="4" t="s">
        <v>30</v>
      </c>
      <c r="L113" s="4">
        <v>910</v>
      </c>
      <c r="M113" s="4">
        <v>910</v>
      </c>
      <c r="N113" s="4" t="s">
        <v>510</v>
      </c>
      <c r="O113" s="4" t="s">
        <v>400</v>
      </c>
      <c r="P113" s="4" t="s">
        <v>33</v>
      </c>
      <c r="Q113" s="4">
        <v>0</v>
      </c>
      <c r="R113" s="7">
        <v>44753</v>
      </c>
      <c r="S113" s="6">
        <v>44760</v>
      </c>
      <c r="T113" s="4" t="s">
        <v>34</v>
      </c>
      <c r="U113" s="4">
        <v>910</v>
      </c>
      <c r="V113" s="4">
        <v>0</v>
      </c>
      <c r="W113" s="4">
        <v>0</v>
      </c>
      <c r="X113" s="4" t="s">
        <v>41</v>
      </c>
      <c r="Y113" s="4" t="s">
        <v>511</v>
      </c>
    </row>
    <row r="114" s="4" customFormat="1" spans="1:25">
      <c r="A114" s="4" t="s">
        <v>512</v>
      </c>
      <c r="B114" s="4" t="s">
        <v>26</v>
      </c>
      <c r="C114" s="4" t="s">
        <v>27</v>
      </c>
      <c r="D114" s="4" t="s">
        <v>513</v>
      </c>
      <c r="E114" s="4" t="s">
        <v>514</v>
      </c>
      <c r="F114" s="6">
        <v>44755</v>
      </c>
      <c r="G114" s="6">
        <v>44757</v>
      </c>
      <c r="H114" s="4">
        <v>2</v>
      </c>
      <c r="I114" s="4">
        <v>2</v>
      </c>
      <c r="J114" s="4">
        <v>4</v>
      </c>
      <c r="K114" s="4" t="s">
        <v>30</v>
      </c>
      <c r="L114" s="4">
        <v>688</v>
      </c>
      <c r="M114" s="4">
        <v>688</v>
      </c>
      <c r="N114" s="4" t="s">
        <v>515</v>
      </c>
      <c r="O114" s="4" t="s">
        <v>400</v>
      </c>
      <c r="P114" s="4" t="s">
        <v>33</v>
      </c>
      <c r="Q114" s="4">
        <v>0</v>
      </c>
      <c r="R114" s="7">
        <v>44753</v>
      </c>
      <c r="S114" s="6">
        <v>44760</v>
      </c>
      <c r="T114" s="4" t="s">
        <v>34</v>
      </c>
      <c r="U114" s="4">
        <v>688</v>
      </c>
      <c r="V114" s="4">
        <v>0</v>
      </c>
      <c r="W114" s="4">
        <v>0</v>
      </c>
      <c r="X114" s="4" t="s">
        <v>41</v>
      </c>
      <c r="Y114" s="4" t="s">
        <v>41</v>
      </c>
    </row>
    <row r="115" s="4" customFormat="1" spans="1:25">
      <c r="A115" s="4" t="s">
        <v>516</v>
      </c>
      <c r="B115" s="4" t="s">
        <v>26</v>
      </c>
      <c r="C115" s="4" t="s">
        <v>27</v>
      </c>
      <c r="D115" s="4" t="s">
        <v>517</v>
      </c>
      <c r="E115" s="4" t="s">
        <v>448</v>
      </c>
      <c r="F115" s="6">
        <v>44756</v>
      </c>
      <c r="G115" s="6">
        <v>44757</v>
      </c>
      <c r="H115" s="4">
        <v>1</v>
      </c>
      <c r="I115" s="4">
        <v>1</v>
      </c>
      <c r="J115" s="4">
        <v>1</v>
      </c>
      <c r="K115" s="4" t="s">
        <v>30</v>
      </c>
      <c r="L115" s="4">
        <v>408</v>
      </c>
      <c r="M115" s="4">
        <v>408</v>
      </c>
      <c r="N115" s="4" t="s">
        <v>518</v>
      </c>
      <c r="O115" s="4" t="s">
        <v>400</v>
      </c>
      <c r="P115" s="4" t="s">
        <v>33</v>
      </c>
      <c r="Q115" s="4">
        <v>0</v>
      </c>
      <c r="R115" s="7">
        <v>44754</v>
      </c>
      <c r="S115" s="6">
        <v>44760</v>
      </c>
      <c r="T115" s="4" t="s">
        <v>34</v>
      </c>
      <c r="U115" s="4">
        <v>408</v>
      </c>
      <c r="V115" s="4">
        <v>0</v>
      </c>
      <c r="W115" s="4">
        <v>0</v>
      </c>
      <c r="X115" s="4" t="s">
        <v>41</v>
      </c>
      <c r="Y115" s="4" t="s">
        <v>41</v>
      </c>
    </row>
    <row r="116" s="4" customFormat="1" spans="1:25">
      <c r="A116" s="4" t="s">
        <v>516</v>
      </c>
      <c r="B116" s="4" t="s">
        <v>26</v>
      </c>
      <c r="C116" s="4" t="s">
        <v>73</v>
      </c>
      <c r="D116" s="4" t="s">
        <v>517</v>
      </c>
      <c r="E116" s="4" t="s">
        <v>448</v>
      </c>
      <c r="F116" s="6">
        <v>44756</v>
      </c>
      <c r="G116" s="6">
        <v>44757</v>
      </c>
      <c r="H116" s="4">
        <v>1</v>
      </c>
      <c r="I116" s="4">
        <v>1</v>
      </c>
      <c r="J116" s="4">
        <v>1</v>
      </c>
      <c r="K116" s="4" t="s">
        <v>30</v>
      </c>
      <c r="L116" s="4">
        <v>-408</v>
      </c>
      <c r="M116" s="4">
        <v>-408</v>
      </c>
      <c r="N116" s="4" t="s">
        <v>518</v>
      </c>
      <c r="O116" s="4" t="s">
        <v>400</v>
      </c>
      <c r="P116" s="4" t="s">
        <v>33</v>
      </c>
      <c r="Q116" s="4">
        <v>0</v>
      </c>
      <c r="R116" s="7">
        <v>44754</v>
      </c>
      <c r="S116" s="6">
        <v>44760</v>
      </c>
      <c r="T116" s="4" t="s">
        <v>34</v>
      </c>
      <c r="U116" s="4">
        <v>-408</v>
      </c>
      <c r="V116" s="4">
        <v>0</v>
      </c>
      <c r="W116" s="4">
        <v>0</v>
      </c>
      <c r="X116" s="4" t="s">
        <v>41</v>
      </c>
      <c r="Y116" s="4" t="s">
        <v>41</v>
      </c>
    </row>
    <row r="117" s="4" customFormat="1" spans="1:25">
      <c r="A117" s="4" t="s">
        <v>519</v>
      </c>
      <c r="B117" s="4" t="s">
        <v>26</v>
      </c>
      <c r="C117" s="4" t="s">
        <v>27</v>
      </c>
      <c r="D117" s="4" t="s">
        <v>520</v>
      </c>
      <c r="E117" s="4"/>
      <c r="F117" s="6">
        <v>44756</v>
      </c>
      <c r="G117" s="6">
        <v>44757</v>
      </c>
      <c r="H117" s="4">
        <v>0</v>
      </c>
      <c r="I117" s="4">
        <v>1</v>
      </c>
      <c r="J117" s="4">
        <v>0</v>
      </c>
      <c r="K117" s="4" t="s">
        <v>30</v>
      </c>
      <c r="L117" s="4">
        <v>1029</v>
      </c>
      <c r="M117" s="4">
        <v>1029</v>
      </c>
      <c r="N117" s="4"/>
      <c r="O117" s="4" t="s">
        <v>400</v>
      </c>
      <c r="P117" s="4" t="s">
        <v>33</v>
      </c>
      <c r="Q117" s="4">
        <v>0</v>
      </c>
      <c r="R117" s="7">
        <v>44754</v>
      </c>
      <c r="S117" s="6">
        <v>44760</v>
      </c>
      <c r="T117" s="4" t="s">
        <v>34</v>
      </c>
      <c r="U117" s="4">
        <v>1029</v>
      </c>
      <c r="V117" s="4">
        <v>0</v>
      </c>
      <c r="W117" s="4">
        <v>0</v>
      </c>
      <c r="X117" s="4" t="s">
        <v>41</v>
      </c>
      <c r="Y117" s="4" t="s">
        <v>41</v>
      </c>
    </row>
    <row r="118" s="4" customFormat="1" spans="1:25">
      <c r="A118" s="4" t="s">
        <v>521</v>
      </c>
      <c r="B118" s="4" t="s">
        <v>26</v>
      </c>
      <c r="C118" s="4" t="s">
        <v>27</v>
      </c>
      <c r="D118" s="4" t="s">
        <v>522</v>
      </c>
      <c r="E118" s="4" t="s">
        <v>523</v>
      </c>
      <c r="F118" s="6">
        <v>44754</v>
      </c>
      <c r="G118" s="6">
        <v>44757</v>
      </c>
      <c r="H118" s="4">
        <v>1</v>
      </c>
      <c r="I118" s="4">
        <v>3</v>
      </c>
      <c r="J118" s="4">
        <v>3</v>
      </c>
      <c r="K118" s="4" t="s">
        <v>30</v>
      </c>
      <c r="L118" s="4">
        <v>824</v>
      </c>
      <c r="M118" s="4">
        <v>824</v>
      </c>
      <c r="N118" s="4" t="s">
        <v>524</v>
      </c>
      <c r="O118" s="4" t="s">
        <v>400</v>
      </c>
      <c r="P118" s="4" t="s">
        <v>33</v>
      </c>
      <c r="Q118" s="4">
        <v>0</v>
      </c>
      <c r="R118" s="7">
        <v>44754</v>
      </c>
      <c r="S118" s="6">
        <v>44760</v>
      </c>
      <c r="T118" s="4" t="s">
        <v>34</v>
      </c>
      <c r="U118" s="4">
        <v>824</v>
      </c>
      <c r="V118" s="4">
        <v>0</v>
      </c>
      <c r="W118" s="4">
        <v>0</v>
      </c>
      <c r="X118" s="4" t="s">
        <v>41</v>
      </c>
      <c r="Y118" s="4" t="s">
        <v>525</v>
      </c>
    </row>
    <row r="119" s="4" customFormat="1" spans="1:25">
      <c r="A119" s="4" t="s">
        <v>491</v>
      </c>
      <c r="B119" s="4" t="s">
        <v>26</v>
      </c>
      <c r="C119" s="4" t="s">
        <v>73</v>
      </c>
      <c r="D119" s="4" t="s">
        <v>492</v>
      </c>
      <c r="E119" s="4" t="s">
        <v>493</v>
      </c>
      <c r="F119" s="6">
        <v>44754</v>
      </c>
      <c r="G119" s="6">
        <v>44757</v>
      </c>
      <c r="H119" s="4">
        <v>1</v>
      </c>
      <c r="I119" s="4">
        <v>3</v>
      </c>
      <c r="J119" s="4">
        <v>3</v>
      </c>
      <c r="K119" s="4" t="s">
        <v>30</v>
      </c>
      <c r="L119" s="4">
        <v>-4029</v>
      </c>
      <c r="M119" s="4">
        <v>-4029</v>
      </c>
      <c r="N119" s="4" t="s">
        <v>494</v>
      </c>
      <c r="O119" s="4" t="s">
        <v>400</v>
      </c>
      <c r="P119" s="4" t="s">
        <v>33</v>
      </c>
      <c r="Q119" s="4">
        <v>0</v>
      </c>
      <c r="R119" s="7">
        <v>44751</v>
      </c>
      <c r="S119" s="6">
        <v>44760</v>
      </c>
      <c r="T119" s="4" t="s">
        <v>34</v>
      </c>
      <c r="U119" s="4">
        <v>-4029</v>
      </c>
      <c r="V119" s="4">
        <v>0</v>
      </c>
      <c r="W119" s="4">
        <v>0</v>
      </c>
      <c r="X119" s="4" t="s">
        <v>41</v>
      </c>
      <c r="Y119" s="4" t="s">
        <v>495</v>
      </c>
    </row>
    <row r="120" s="4" customFormat="1" spans="1:25">
      <c r="A120" s="4" t="s">
        <v>526</v>
      </c>
      <c r="B120" s="4" t="s">
        <v>26</v>
      </c>
      <c r="C120" s="4" t="s">
        <v>27</v>
      </c>
      <c r="D120" s="4" t="s">
        <v>64</v>
      </c>
      <c r="E120" s="4" t="s">
        <v>527</v>
      </c>
      <c r="F120" s="6">
        <v>44754</v>
      </c>
      <c r="G120" s="6">
        <v>44757</v>
      </c>
      <c r="H120" s="4">
        <v>1</v>
      </c>
      <c r="I120" s="4">
        <v>3</v>
      </c>
      <c r="J120" s="4">
        <v>3</v>
      </c>
      <c r="K120" s="4" t="s">
        <v>30</v>
      </c>
      <c r="L120" s="4">
        <v>3546</v>
      </c>
      <c r="M120" s="4">
        <v>3546</v>
      </c>
      <c r="N120" s="4" t="s">
        <v>528</v>
      </c>
      <c r="O120" s="4" t="s">
        <v>400</v>
      </c>
      <c r="P120" s="4" t="s">
        <v>33</v>
      </c>
      <c r="Q120" s="4">
        <v>0</v>
      </c>
      <c r="R120" s="7">
        <v>44754</v>
      </c>
      <c r="S120" s="6">
        <v>44760</v>
      </c>
      <c r="T120" s="4" t="s">
        <v>34</v>
      </c>
      <c r="U120" s="4">
        <v>3546</v>
      </c>
      <c r="V120" s="4">
        <v>0</v>
      </c>
      <c r="W120" s="4">
        <v>0</v>
      </c>
      <c r="X120" s="4" t="s">
        <v>529</v>
      </c>
      <c r="Y120" s="4" t="s">
        <v>530</v>
      </c>
    </row>
    <row r="121" s="4" customFormat="1" spans="1:25">
      <c r="A121" s="4" t="s">
        <v>531</v>
      </c>
      <c r="B121" s="4" t="s">
        <v>26</v>
      </c>
      <c r="C121" s="4" t="s">
        <v>27</v>
      </c>
      <c r="D121" s="4" t="s">
        <v>532</v>
      </c>
      <c r="E121" s="4" t="s">
        <v>533</v>
      </c>
      <c r="F121" s="6">
        <v>44756</v>
      </c>
      <c r="G121" s="6">
        <v>44757</v>
      </c>
      <c r="H121" s="4">
        <v>1</v>
      </c>
      <c r="I121" s="4">
        <v>1</v>
      </c>
      <c r="J121" s="4">
        <v>1</v>
      </c>
      <c r="K121" s="4" t="s">
        <v>30</v>
      </c>
      <c r="L121" s="4">
        <v>729</v>
      </c>
      <c r="M121" s="4">
        <v>729</v>
      </c>
      <c r="N121" s="4" t="s">
        <v>534</v>
      </c>
      <c r="O121" s="4" t="s">
        <v>400</v>
      </c>
      <c r="P121" s="4" t="s">
        <v>33</v>
      </c>
      <c r="Q121" s="4">
        <v>0</v>
      </c>
      <c r="R121" s="7">
        <v>44754</v>
      </c>
      <c r="S121" s="6">
        <v>44760</v>
      </c>
      <c r="T121" s="4" t="s">
        <v>34</v>
      </c>
      <c r="U121" s="4">
        <v>729</v>
      </c>
      <c r="V121" s="4">
        <v>0</v>
      </c>
      <c r="W121" s="4">
        <v>0</v>
      </c>
      <c r="X121" s="4" t="s">
        <v>41</v>
      </c>
      <c r="Y121" s="4" t="s">
        <v>535</v>
      </c>
    </row>
    <row r="122" s="4" customFormat="1" spans="1:25">
      <c r="A122" s="4" t="s">
        <v>536</v>
      </c>
      <c r="B122" s="4" t="s">
        <v>26</v>
      </c>
      <c r="C122" s="4" t="s">
        <v>27</v>
      </c>
      <c r="D122" s="4" t="s">
        <v>537</v>
      </c>
      <c r="E122" s="4" t="s">
        <v>538</v>
      </c>
      <c r="F122" s="6">
        <v>44756</v>
      </c>
      <c r="G122" s="6">
        <v>44757</v>
      </c>
      <c r="H122" s="4">
        <v>1</v>
      </c>
      <c r="I122" s="4">
        <v>1</v>
      </c>
      <c r="J122" s="4">
        <v>1</v>
      </c>
      <c r="K122" s="4" t="s">
        <v>30</v>
      </c>
      <c r="L122" s="4">
        <v>1086</v>
      </c>
      <c r="M122" s="4">
        <v>1086</v>
      </c>
      <c r="N122" s="4" t="s">
        <v>539</v>
      </c>
      <c r="O122" s="4" t="s">
        <v>400</v>
      </c>
      <c r="P122" s="4" t="s">
        <v>33</v>
      </c>
      <c r="Q122" s="4">
        <v>0</v>
      </c>
      <c r="R122" s="7">
        <v>44755</v>
      </c>
      <c r="S122" s="6">
        <v>44760</v>
      </c>
      <c r="T122" s="4" t="s">
        <v>34</v>
      </c>
      <c r="U122" s="4">
        <v>1086</v>
      </c>
      <c r="V122" s="4">
        <v>0</v>
      </c>
      <c r="W122" s="4">
        <v>0</v>
      </c>
      <c r="X122" s="4" t="s">
        <v>41</v>
      </c>
      <c r="Y122" s="4" t="s">
        <v>540</v>
      </c>
    </row>
    <row r="123" s="4" customFormat="1" spans="1:25">
      <c r="A123" s="4" t="s">
        <v>541</v>
      </c>
      <c r="B123" s="4" t="s">
        <v>26</v>
      </c>
      <c r="C123" s="4" t="s">
        <v>27</v>
      </c>
      <c r="D123" s="4" t="s">
        <v>542</v>
      </c>
      <c r="E123" s="4" t="s">
        <v>146</v>
      </c>
      <c r="F123" s="6">
        <v>44755</v>
      </c>
      <c r="G123" s="6">
        <v>44757</v>
      </c>
      <c r="H123" s="4">
        <v>1</v>
      </c>
      <c r="I123" s="4">
        <v>2</v>
      </c>
      <c r="J123" s="4">
        <v>2</v>
      </c>
      <c r="K123" s="4" t="s">
        <v>30</v>
      </c>
      <c r="L123" s="4">
        <v>1116</v>
      </c>
      <c r="M123" s="4">
        <v>1116</v>
      </c>
      <c r="N123" s="4" t="s">
        <v>543</v>
      </c>
      <c r="O123" s="4" t="s">
        <v>400</v>
      </c>
      <c r="P123" s="4" t="s">
        <v>33</v>
      </c>
      <c r="Q123" s="4">
        <v>0</v>
      </c>
      <c r="R123" s="7">
        <v>44755</v>
      </c>
      <c r="S123" s="6">
        <v>44760</v>
      </c>
      <c r="T123" s="4" t="s">
        <v>34</v>
      </c>
      <c r="U123" s="4">
        <v>1116</v>
      </c>
      <c r="V123" s="4">
        <v>0</v>
      </c>
      <c r="W123" s="4">
        <v>0</v>
      </c>
      <c r="X123" s="4" t="s">
        <v>41</v>
      </c>
      <c r="Y123" s="4" t="s">
        <v>41</v>
      </c>
    </row>
    <row r="124" s="4" customFormat="1" spans="1:25">
      <c r="A124" s="4" t="s">
        <v>544</v>
      </c>
      <c r="B124" s="4" t="s">
        <v>26</v>
      </c>
      <c r="C124" s="4" t="s">
        <v>27</v>
      </c>
      <c r="D124" s="4" t="s">
        <v>545</v>
      </c>
      <c r="E124" s="4" t="s">
        <v>377</v>
      </c>
      <c r="F124" s="6">
        <v>44756</v>
      </c>
      <c r="G124" s="6">
        <v>44757</v>
      </c>
      <c r="H124" s="4">
        <v>1</v>
      </c>
      <c r="I124" s="4">
        <v>1</v>
      </c>
      <c r="J124" s="4">
        <v>1</v>
      </c>
      <c r="K124" s="4" t="s">
        <v>30</v>
      </c>
      <c r="L124" s="4">
        <v>669</v>
      </c>
      <c r="M124" s="4">
        <v>669</v>
      </c>
      <c r="N124" s="4" t="s">
        <v>546</v>
      </c>
      <c r="O124" s="4" t="s">
        <v>400</v>
      </c>
      <c r="P124" s="4" t="s">
        <v>33</v>
      </c>
      <c r="Q124" s="4">
        <v>0</v>
      </c>
      <c r="R124" s="7">
        <v>44755</v>
      </c>
      <c r="S124" s="6">
        <v>44760</v>
      </c>
      <c r="T124" s="4" t="s">
        <v>34</v>
      </c>
      <c r="U124" s="4">
        <v>669</v>
      </c>
      <c r="V124" s="4">
        <v>0</v>
      </c>
      <c r="W124" s="4">
        <v>0</v>
      </c>
      <c r="X124" s="4" t="s">
        <v>41</v>
      </c>
      <c r="Y124" s="4" t="s">
        <v>41</v>
      </c>
    </row>
    <row r="125" s="4" customFormat="1" spans="1:25">
      <c r="A125" s="4" t="s">
        <v>547</v>
      </c>
      <c r="B125" s="4" t="s">
        <v>26</v>
      </c>
      <c r="C125" s="4" t="s">
        <v>27</v>
      </c>
      <c r="D125" s="4" t="s">
        <v>548</v>
      </c>
      <c r="E125" s="4" t="s">
        <v>549</v>
      </c>
      <c r="F125" s="6">
        <v>44756</v>
      </c>
      <c r="G125" s="6">
        <v>44757</v>
      </c>
      <c r="H125" s="4">
        <v>1</v>
      </c>
      <c r="I125" s="4">
        <v>1</v>
      </c>
      <c r="J125" s="4">
        <v>1</v>
      </c>
      <c r="K125" s="4" t="s">
        <v>30</v>
      </c>
      <c r="L125" s="4">
        <v>557</v>
      </c>
      <c r="M125" s="4">
        <v>557</v>
      </c>
      <c r="N125" s="4" t="s">
        <v>550</v>
      </c>
      <c r="O125" s="4" t="s">
        <v>400</v>
      </c>
      <c r="P125" s="4" t="s">
        <v>33</v>
      </c>
      <c r="Q125" s="4">
        <v>0</v>
      </c>
      <c r="R125" s="7">
        <v>44755</v>
      </c>
      <c r="S125" s="6">
        <v>44760</v>
      </c>
      <c r="T125" s="4" t="s">
        <v>34</v>
      </c>
      <c r="U125" s="4">
        <v>557</v>
      </c>
      <c r="V125" s="4">
        <v>0</v>
      </c>
      <c r="W125" s="4">
        <v>0</v>
      </c>
      <c r="X125" s="4" t="s">
        <v>41</v>
      </c>
      <c r="Y125" s="4" t="s">
        <v>551</v>
      </c>
    </row>
    <row r="126" s="4" customFormat="1" spans="1:25">
      <c r="A126" s="4" t="s">
        <v>552</v>
      </c>
      <c r="B126" s="4" t="s">
        <v>26</v>
      </c>
      <c r="C126" s="4" t="s">
        <v>27</v>
      </c>
      <c r="D126" s="4" t="s">
        <v>553</v>
      </c>
      <c r="E126" s="4" t="s">
        <v>554</v>
      </c>
      <c r="F126" s="6">
        <v>44756</v>
      </c>
      <c r="G126" s="6">
        <v>44757</v>
      </c>
      <c r="H126" s="4">
        <v>1</v>
      </c>
      <c r="I126" s="4">
        <v>1</v>
      </c>
      <c r="J126" s="4">
        <v>1</v>
      </c>
      <c r="K126" s="4" t="s">
        <v>30</v>
      </c>
      <c r="L126" s="4">
        <v>716</v>
      </c>
      <c r="M126" s="4">
        <v>716</v>
      </c>
      <c r="N126" s="4" t="s">
        <v>555</v>
      </c>
      <c r="O126" s="4" t="s">
        <v>400</v>
      </c>
      <c r="P126" s="4" t="s">
        <v>33</v>
      </c>
      <c r="Q126" s="4">
        <v>0</v>
      </c>
      <c r="R126" s="7">
        <v>44756</v>
      </c>
      <c r="S126" s="6">
        <v>44760</v>
      </c>
      <c r="T126" s="4" t="s">
        <v>34</v>
      </c>
      <c r="U126" s="4">
        <v>716</v>
      </c>
      <c r="V126" s="4">
        <v>0</v>
      </c>
      <c r="W126" s="4">
        <v>0</v>
      </c>
      <c r="X126" s="4" t="s">
        <v>41</v>
      </c>
      <c r="Y126" s="4" t="s">
        <v>41</v>
      </c>
    </row>
    <row r="127" s="4" customFormat="1" spans="1:25">
      <c r="A127" s="4" t="s">
        <v>556</v>
      </c>
      <c r="B127" s="4" t="s">
        <v>26</v>
      </c>
      <c r="C127" s="4" t="s">
        <v>27</v>
      </c>
      <c r="D127" s="4" t="s">
        <v>557</v>
      </c>
      <c r="E127" s="4" t="s">
        <v>213</v>
      </c>
      <c r="F127" s="6">
        <v>44756</v>
      </c>
      <c r="G127" s="6">
        <v>44757</v>
      </c>
      <c r="H127" s="4">
        <v>1</v>
      </c>
      <c r="I127" s="4">
        <v>1</v>
      </c>
      <c r="J127" s="4">
        <v>1</v>
      </c>
      <c r="K127" s="4" t="s">
        <v>30</v>
      </c>
      <c r="L127" s="4">
        <v>421</v>
      </c>
      <c r="M127" s="4">
        <v>421</v>
      </c>
      <c r="N127" s="4" t="s">
        <v>558</v>
      </c>
      <c r="O127" s="4" t="s">
        <v>400</v>
      </c>
      <c r="P127" s="4" t="s">
        <v>33</v>
      </c>
      <c r="Q127" s="4">
        <v>0</v>
      </c>
      <c r="R127" s="7">
        <v>44756</v>
      </c>
      <c r="S127" s="6">
        <v>44760</v>
      </c>
      <c r="T127" s="4" t="s">
        <v>34</v>
      </c>
      <c r="U127" s="4">
        <v>421</v>
      </c>
      <c r="V127" s="4">
        <v>0</v>
      </c>
      <c r="W127" s="4">
        <v>0</v>
      </c>
      <c r="X127" s="4" t="s">
        <v>41</v>
      </c>
      <c r="Y127" s="4" t="s">
        <v>559</v>
      </c>
    </row>
    <row r="128" s="4" customFormat="1" spans="1:25">
      <c r="A128" s="4" t="s">
        <v>560</v>
      </c>
      <c r="B128" s="4" t="s">
        <v>26</v>
      </c>
      <c r="C128" s="4" t="s">
        <v>27</v>
      </c>
      <c r="D128" s="4" t="s">
        <v>561</v>
      </c>
      <c r="E128" s="4" t="s">
        <v>562</v>
      </c>
      <c r="F128" s="6">
        <v>44756</v>
      </c>
      <c r="G128" s="6">
        <v>44757</v>
      </c>
      <c r="H128" s="4">
        <v>1</v>
      </c>
      <c r="I128" s="4">
        <v>1</v>
      </c>
      <c r="J128" s="4">
        <v>1</v>
      </c>
      <c r="K128" s="4" t="s">
        <v>30</v>
      </c>
      <c r="L128" s="4">
        <v>169</v>
      </c>
      <c r="M128" s="4">
        <v>169</v>
      </c>
      <c r="N128" s="4" t="s">
        <v>563</v>
      </c>
      <c r="O128" s="4" t="s">
        <v>400</v>
      </c>
      <c r="P128" s="4" t="s">
        <v>33</v>
      </c>
      <c r="Q128" s="4">
        <v>0</v>
      </c>
      <c r="R128" s="7">
        <v>44756</v>
      </c>
      <c r="S128" s="6">
        <v>44760</v>
      </c>
      <c r="T128" s="4" t="s">
        <v>34</v>
      </c>
      <c r="U128" s="4">
        <v>169</v>
      </c>
      <c r="V128" s="4">
        <v>0</v>
      </c>
      <c r="W128" s="4">
        <v>0</v>
      </c>
      <c r="X128" s="4" t="s">
        <v>41</v>
      </c>
      <c r="Y128" s="4" t="s">
        <v>41</v>
      </c>
    </row>
    <row r="129" s="4" customFormat="1" spans="1:25">
      <c r="A129" s="4" t="s">
        <v>564</v>
      </c>
      <c r="B129" s="4" t="s">
        <v>26</v>
      </c>
      <c r="C129" s="4" t="s">
        <v>27</v>
      </c>
      <c r="D129" s="4" t="s">
        <v>565</v>
      </c>
      <c r="E129" s="4" t="s">
        <v>566</v>
      </c>
      <c r="F129" s="6">
        <v>44756</v>
      </c>
      <c r="G129" s="6">
        <v>44757</v>
      </c>
      <c r="H129" s="4">
        <v>1</v>
      </c>
      <c r="I129" s="4">
        <v>1</v>
      </c>
      <c r="J129" s="4">
        <v>1</v>
      </c>
      <c r="K129" s="4" t="s">
        <v>30</v>
      </c>
      <c r="L129" s="4">
        <v>648</v>
      </c>
      <c r="M129" s="4">
        <v>648</v>
      </c>
      <c r="N129" s="4" t="s">
        <v>567</v>
      </c>
      <c r="O129" s="4" t="s">
        <v>400</v>
      </c>
      <c r="P129" s="4" t="s">
        <v>33</v>
      </c>
      <c r="Q129" s="4">
        <v>0</v>
      </c>
      <c r="R129" s="7">
        <v>44756</v>
      </c>
      <c r="S129" s="6">
        <v>44760</v>
      </c>
      <c r="T129" s="4" t="s">
        <v>34</v>
      </c>
      <c r="U129" s="4">
        <v>648</v>
      </c>
      <c r="V129" s="4">
        <v>0</v>
      </c>
      <c r="W129" s="4">
        <v>0</v>
      </c>
      <c r="X129" s="4" t="s">
        <v>41</v>
      </c>
      <c r="Y129" s="4" t="s">
        <v>568</v>
      </c>
    </row>
    <row r="130" s="4" customFormat="1" spans="1:25">
      <c r="A130" s="4" t="s">
        <v>569</v>
      </c>
      <c r="B130" s="4" t="s">
        <v>26</v>
      </c>
      <c r="C130" s="4" t="s">
        <v>27</v>
      </c>
      <c r="D130" s="4" t="s">
        <v>570</v>
      </c>
      <c r="E130" s="4" t="s">
        <v>571</v>
      </c>
      <c r="F130" s="6">
        <v>44756</v>
      </c>
      <c r="G130" s="6">
        <v>44757</v>
      </c>
      <c r="H130" s="4">
        <v>1</v>
      </c>
      <c r="I130" s="4">
        <v>1</v>
      </c>
      <c r="J130" s="4">
        <v>1</v>
      </c>
      <c r="K130" s="4" t="s">
        <v>30</v>
      </c>
      <c r="L130" s="4">
        <v>334</v>
      </c>
      <c r="M130" s="4">
        <v>334</v>
      </c>
      <c r="N130" s="4" t="s">
        <v>572</v>
      </c>
      <c r="O130" s="4" t="s">
        <v>400</v>
      </c>
      <c r="P130" s="4" t="s">
        <v>33</v>
      </c>
      <c r="Q130" s="4">
        <v>0</v>
      </c>
      <c r="R130" s="7">
        <v>44756</v>
      </c>
      <c r="S130" s="6">
        <v>44760</v>
      </c>
      <c r="T130" s="4" t="s">
        <v>34</v>
      </c>
      <c r="U130" s="4">
        <v>334</v>
      </c>
      <c r="V130" s="4">
        <v>0</v>
      </c>
      <c r="W130" s="4">
        <v>0</v>
      </c>
      <c r="X130" s="4" t="s">
        <v>41</v>
      </c>
      <c r="Y130" s="4" t="s">
        <v>119</v>
      </c>
    </row>
    <row r="131" s="4" customFormat="1" spans="1:25">
      <c r="A131" s="4" t="s">
        <v>573</v>
      </c>
      <c r="B131" s="4" t="s">
        <v>26</v>
      </c>
      <c r="C131" s="4" t="s">
        <v>27</v>
      </c>
      <c r="D131" s="4" t="s">
        <v>116</v>
      </c>
      <c r="E131" s="4" t="s">
        <v>117</v>
      </c>
      <c r="F131" s="6">
        <v>44756</v>
      </c>
      <c r="G131" s="6">
        <v>44757</v>
      </c>
      <c r="H131" s="4">
        <v>1</v>
      </c>
      <c r="I131" s="4">
        <v>1</v>
      </c>
      <c r="J131" s="4">
        <v>1</v>
      </c>
      <c r="K131" s="4" t="s">
        <v>30</v>
      </c>
      <c r="L131" s="4">
        <v>357</v>
      </c>
      <c r="M131" s="4">
        <v>357</v>
      </c>
      <c r="N131" s="4" t="s">
        <v>574</v>
      </c>
      <c r="O131" s="4" t="s">
        <v>400</v>
      </c>
      <c r="P131" s="4" t="s">
        <v>33</v>
      </c>
      <c r="Q131" s="4">
        <v>0</v>
      </c>
      <c r="R131" s="7">
        <v>44756</v>
      </c>
      <c r="S131" s="6">
        <v>44760</v>
      </c>
      <c r="T131" s="4" t="s">
        <v>34</v>
      </c>
      <c r="U131" s="4">
        <v>357</v>
      </c>
      <c r="V131" s="4">
        <v>0</v>
      </c>
      <c r="W131" s="4">
        <v>0</v>
      </c>
      <c r="X131" s="4" t="s">
        <v>41</v>
      </c>
      <c r="Y131" s="4" t="s">
        <v>119</v>
      </c>
    </row>
    <row r="132" s="4" customFormat="1" spans="1:25">
      <c r="A132" s="4" t="s">
        <v>134</v>
      </c>
      <c r="B132" s="4" t="s">
        <v>26</v>
      </c>
      <c r="C132" s="4" t="s">
        <v>575</v>
      </c>
      <c r="D132" s="4" t="s">
        <v>135</v>
      </c>
      <c r="E132" s="4" t="s">
        <v>136</v>
      </c>
      <c r="F132" s="6">
        <v>44753</v>
      </c>
      <c r="G132" s="6">
        <v>44755</v>
      </c>
      <c r="H132" s="4">
        <v>1</v>
      </c>
      <c r="I132" s="4">
        <v>2</v>
      </c>
      <c r="J132" s="4">
        <v>2</v>
      </c>
      <c r="K132" s="4" t="s">
        <v>30</v>
      </c>
      <c r="L132" s="4">
        <v>-1553</v>
      </c>
      <c r="M132" s="4">
        <v>-1553</v>
      </c>
      <c r="N132" s="4" t="s">
        <v>137</v>
      </c>
      <c r="O132" s="4" t="s">
        <v>400</v>
      </c>
      <c r="P132" s="4" t="s">
        <v>33</v>
      </c>
      <c r="Q132" s="4">
        <v>0</v>
      </c>
      <c r="R132" s="7">
        <v>44753</v>
      </c>
      <c r="S132" s="6">
        <v>44760</v>
      </c>
      <c r="T132" s="4" t="s">
        <v>34</v>
      </c>
      <c r="U132" s="4">
        <v>-1553</v>
      </c>
      <c r="V132" s="4">
        <v>0</v>
      </c>
      <c r="W132" s="4">
        <v>0</v>
      </c>
      <c r="X132" s="4" t="s">
        <v>41</v>
      </c>
      <c r="Y132" s="4" t="s">
        <v>138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1"/>
  <sheetViews>
    <sheetView tabSelected="1" workbookViewId="0">
      <selection activeCell="A128" sqref="A128:C13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576</v>
      </c>
    </row>
    <row r="2" s="4" customFormat="1" hidden="1" spans="1:9">
      <c r="A2" s="5">
        <v>17719531904</v>
      </c>
      <c r="B2" s="6">
        <v>44753</v>
      </c>
      <c r="C2" s="6">
        <v>44755</v>
      </c>
      <c r="D2" s="4">
        <v>268</v>
      </c>
      <c r="E2" s="4" t="str">
        <f>VLOOKUP(A2,HOP!A:L,12,0)</f>
        <v>268.00</v>
      </c>
      <c r="F2" s="4" t="str">
        <f>VLOOKUP(A2,HOP!A:C,3,0)</f>
        <v>2485022</v>
      </c>
      <c r="G2" s="4">
        <f>D2-E2</f>
        <v>0</v>
      </c>
      <c r="H2" s="4" t="str">
        <f>$H$1&amp;F2</f>
        <v>，2485022</v>
      </c>
      <c r="I2" s="4" t="str">
        <f>VLOOKUP(A2,HOP!A:U,21,0)</f>
        <v>直连</v>
      </c>
    </row>
    <row r="3" s="4" customFormat="1" hidden="1" spans="1:9">
      <c r="A3" s="5">
        <v>17783173846</v>
      </c>
      <c r="B3" s="6">
        <v>44748</v>
      </c>
      <c r="C3" s="6">
        <v>44755</v>
      </c>
      <c r="D3" s="4">
        <v>3885</v>
      </c>
      <c r="E3" s="4" t="str">
        <f>VLOOKUP(A3,HOP!A:L,12,0)</f>
        <v>3885.00</v>
      </c>
      <c r="F3" s="4" t="str">
        <f>VLOOKUP(A3,HOP!A:C,3,0)</f>
        <v>2505467</v>
      </c>
      <c r="G3" s="4">
        <f t="shared" ref="G3:G34" si="0">D3-E3</f>
        <v>0</v>
      </c>
      <c r="H3" s="4" t="str">
        <f t="shared" ref="H3:H34" si="1">$H$1&amp;F3</f>
        <v>，2505467</v>
      </c>
      <c r="I3" s="4" t="str">
        <f>VLOOKUP(A3,HOP!A:U,21,0)</f>
        <v>直连</v>
      </c>
    </row>
    <row r="4" s="4" customFormat="1" hidden="1" spans="1:9">
      <c r="A4" s="5">
        <v>17861826880</v>
      </c>
      <c r="B4" s="6">
        <v>44751</v>
      </c>
      <c r="C4" s="6">
        <v>44755</v>
      </c>
      <c r="D4" s="4">
        <v>6365</v>
      </c>
      <c r="E4" s="4" t="str">
        <f>VLOOKUP(A4,HOP!A:L,12,0)</f>
        <v>6365.00</v>
      </c>
      <c r="F4" s="4" t="str">
        <f>VLOOKUP(A4,HOP!A:C,3,0)</f>
        <v>2528501</v>
      </c>
      <c r="G4" s="4">
        <f t="shared" si="0"/>
        <v>0</v>
      </c>
      <c r="H4" s="4" t="str">
        <f t="shared" si="1"/>
        <v>，2528501</v>
      </c>
      <c r="I4" s="4" t="str">
        <f>VLOOKUP(A4,HOP!A:U,21,0)</f>
        <v>直连</v>
      </c>
    </row>
    <row r="5" s="4" customFormat="1" hidden="1" spans="1:9">
      <c r="A5" s="5">
        <v>17878005818</v>
      </c>
      <c r="B5" s="6">
        <v>44754</v>
      </c>
      <c r="C5" s="6">
        <v>44755</v>
      </c>
      <c r="D5" s="4">
        <v>1069</v>
      </c>
      <c r="E5" s="4" t="str">
        <f>VLOOKUP(A5,HOP!A:L,12,0)</f>
        <v>1069.00</v>
      </c>
      <c r="F5" s="4" t="str">
        <f>VLOOKUP(A5,HOP!A:C,3,0)</f>
        <v>2532957</v>
      </c>
      <c r="G5" s="4">
        <f t="shared" si="0"/>
        <v>0</v>
      </c>
      <c r="H5" s="4" t="str">
        <f t="shared" si="1"/>
        <v>，2532957</v>
      </c>
      <c r="I5" s="4" t="str">
        <f>VLOOKUP(A5,HOP!A:U,21,0)</f>
        <v>直连</v>
      </c>
    </row>
    <row r="6" s="4" customFormat="1" hidden="1" spans="1:9">
      <c r="A6" s="5">
        <v>18005314947</v>
      </c>
      <c r="B6" s="6">
        <v>44753</v>
      </c>
      <c r="C6" s="6">
        <v>44755</v>
      </c>
      <c r="D6" s="4">
        <v>1975</v>
      </c>
      <c r="E6" s="4" t="str">
        <f>VLOOKUP(A6,HOP!A:L,12,0)</f>
        <v>1975.00</v>
      </c>
      <c r="F6" s="4" t="str">
        <f>VLOOKUP(A6,HOP!A:C,3,0)</f>
        <v>2565497</v>
      </c>
      <c r="G6" s="4">
        <f t="shared" si="0"/>
        <v>0</v>
      </c>
      <c r="H6" s="4" t="str">
        <f t="shared" si="1"/>
        <v>，2565497</v>
      </c>
      <c r="I6" s="4" t="str">
        <f>VLOOKUP(A6,HOP!A:U,21,0)</f>
        <v>直连</v>
      </c>
    </row>
    <row r="7" s="4" customFormat="1" hidden="1" spans="1:9">
      <c r="A7" s="5">
        <v>18077117176</v>
      </c>
      <c r="B7" s="6">
        <v>44753</v>
      </c>
      <c r="C7" s="6">
        <v>44755</v>
      </c>
      <c r="D7" s="4">
        <v>826</v>
      </c>
      <c r="E7" s="4" t="str">
        <f>VLOOKUP(A7,HOP!A:L,12,0)</f>
        <v>826.00</v>
      </c>
      <c r="F7" s="4" t="str">
        <f>VLOOKUP(A7,HOP!A:C,3,0)</f>
        <v>2581883</v>
      </c>
      <c r="G7" s="4">
        <f t="shared" si="0"/>
        <v>0</v>
      </c>
      <c r="H7" s="4" t="str">
        <f t="shared" si="1"/>
        <v>，2581883</v>
      </c>
      <c r="I7" s="4" t="str">
        <f>VLOOKUP(A7,HOP!A:U,21,0)</f>
        <v>直连</v>
      </c>
    </row>
    <row r="8" s="4" customFormat="1" hidden="1" spans="1:9">
      <c r="A8" s="5">
        <v>18197072715</v>
      </c>
      <c r="B8" s="6">
        <v>44751</v>
      </c>
      <c r="C8" s="6">
        <v>44755</v>
      </c>
      <c r="D8" s="4">
        <v>3384</v>
      </c>
      <c r="E8" s="4" t="str">
        <f>VLOOKUP(A8,HOP!A:L,12,0)</f>
        <v>3384.00</v>
      </c>
      <c r="F8" s="4" t="str">
        <f>VLOOKUP(A8,HOP!A:C,3,0)</f>
        <v>2601648</v>
      </c>
      <c r="G8" s="4">
        <f t="shared" si="0"/>
        <v>0</v>
      </c>
      <c r="H8" s="4" t="str">
        <f t="shared" si="1"/>
        <v>，2601648</v>
      </c>
      <c r="I8" s="4" t="str">
        <f>VLOOKUP(A8,HOP!A:U,21,0)</f>
        <v>直连</v>
      </c>
    </row>
    <row r="9" s="4" customFormat="1" hidden="1" spans="1:9">
      <c r="A9" s="5">
        <v>18126907088</v>
      </c>
      <c r="B9" s="6">
        <v>44752</v>
      </c>
      <c r="C9" s="6">
        <v>44755</v>
      </c>
      <c r="D9" s="4">
        <v>0</v>
      </c>
      <c r="E9" s="4" t="str">
        <f>VLOOKUP(A9,HOP!A:L,12,0)</f>
        <v>0.00</v>
      </c>
      <c r="F9" s="4" t="str">
        <f>VLOOKUP(A9,HOP!A:C,3,0)</f>
        <v>2592054</v>
      </c>
      <c r="G9" s="4">
        <f t="shared" si="0"/>
        <v>0</v>
      </c>
      <c r="H9" s="4" t="str">
        <f t="shared" si="1"/>
        <v>，2592054</v>
      </c>
      <c r="I9" s="4" t="str">
        <f>VLOOKUP(A9,HOP!A:U,21,0)</f>
        <v>直连</v>
      </c>
    </row>
    <row r="10" s="4" customFormat="1" hidden="1" spans="1:9">
      <c r="A10" s="5">
        <v>18229688527</v>
      </c>
      <c r="B10" s="6">
        <v>44754</v>
      </c>
      <c r="C10" s="6">
        <v>44755</v>
      </c>
      <c r="D10" s="4">
        <v>1406</v>
      </c>
      <c r="E10" s="4" t="str">
        <f>VLOOKUP(A10,HOP!A:L,12,0)</f>
        <v>1406.00</v>
      </c>
      <c r="F10" s="4" t="str">
        <f>VLOOKUP(A10,HOP!A:C,3,0)</f>
        <v>2605529</v>
      </c>
      <c r="G10" s="4">
        <f t="shared" si="0"/>
        <v>0</v>
      </c>
      <c r="H10" s="4" t="str">
        <f t="shared" si="1"/>
        <v>，2605529</v>
      </c>
      <c r="I10" s="4" t="str">
        <f>VLOOKUP(A10,HOP!A:U,21,0)</f>
        <v>直连</v>
      </c>
    </row>
    <row r="11" s="4" customFormat="1" hidden="1" spans="1:9">
      <c r="A11" s="5">
        <v>18242877558</v>
      </c>
      <c r="B11" s="6">
        <v>44753</v>
      </c>
      <c r="C11" s="6">
        <v>44755</v>
      </c>
      <c r="D11" s="4">
        <v>1384</v>
      </c>
      <c r="E11" s="4" t="str">
        <f>VLOOKUP(A11,HOP!A:L,12,0)</f>
        <v>1384.00</v>
      </c>
      <c r="F11" s="4" t="str">
        <f>VLOOKUP(A11,HOP!A:C,3,0)</f>
        <v>2607232</v>
      </c>
      <c r="G11" s="4">
        <f t="shared" si="0"/>
        <v>0</v>
      </c>
      <c r="H11" s="4" t="str">
        <f t="shared" si="1"/>
        <v>，2607232</v>
      </c>
      <c r="I11" s="4" t="str">
        <f>VLOOKUP(A11,HOP!A:U,21,0)</f>
        <v>直连</v>
      </c>
    </row>
    <row r="12" s="4" customFormat="1" hidden="1" spans="1:9">
      <c r="A12" s="5">
        <v>18249978370</v>
      </c>
      <c r="B12" s="6">
        <v>44752</v>
      </c>
      <c r="C12" s="6">
        <v>44755</v>
      </c>
      <c r="D12" s="4">
        <v>9835</v>
      </c>
      <c r="E12" s="4" t="str">
        <f>VLOOKUP(A12,HOP!A:L,12,0)</f>
        <v>9835.00</v>
      </c>
      <c r="F12" s="4" t="str">
        <f>VLOOKUP(A12,HOP!A:C,3,0)</f>
        <v>2608010</v>
      </c>
      <c r="G12" s="4">
        <f t="shared" si="0"/>
        <v>0</v>
      </c>
      <c r="H12" s="4" t="str">
        <f t="shared" si="1"/>
        <v>，2608010</v>
      </c>
      <c r="I12" s="4" t="str">
        <f>VLOOKUP(A12,HOP!A:U,21,0)</f>
        <v>直连</v>
      </c>
    </row>
    <row r="13" s="4" customFormat="1" hidden="1" spans="1:9">
      <c r="A13" s="5">
        <v>18293079125</v>
      </c>
      <c r="B13" s="6">
        <v>44751</v>
      </c>
      <c r="C13" s="6">
        <v>44755</v>
      </c>
      <c r="D13" s="4">
        <v>4117</v>
      </c>
      <c r="E13" s="4" t="str">
        <f>VLOOKUP(A13,HOP!A:L,12,0)</f>
        <v>4117.00</v>
      </c>
      <c r="F13" s="4" t="str">
        <f>VLOOKUP(A13,HOP!A:C,3,0)</f>
        <v>2611485</v>
      </c>
      <c r="G13" s="4">
        <f t="shared" si="0"/>
        <v>0</v>
      </c>
      <c r="H13" s="4" t="str">
        <f t="shared" si="1"/>
        <v>，2611485</v>
      </c>
      <c r="I13" s="4" t="str">
        <f>VLOOKUP(A13,HOP!A:U,21,0)</f>
        <v>直连</v>
      </c>
    </row>
    <row r="14" s="4" customFormat="1" hidden="1" spans="1:9">
      <c r="A14" s="5">
        <v>18299262513</v>
      </c>
      <c r="B14" s="6">
        <v>44752</v>
      </c>
      <c r="C14" s="6">
        <v>44755</v>
      </c>
      <c r="D14" s="4">
        <v>1101</v>
      </c>
      <c r="E14" s="4" t="str">
        <f>VLOOKUP(A14,HOP!A:L,12,0)</f>
        <v>1101.00</v>
      </c>
      <c r="F14" s="4" t="str">
        <f>VLOOKUP(A14,HOP!A:C,3,0)</f>
        <v>2611839</v>
      </c>
      <c r="G14" s="4">
        <f t="shared" si="0"/>
        <v>0</v>
      </c>
      <c r="H14" s="4" t="str">
        <f t="shared" si="1"/>
        <v>，2611839</v>
      </c>
      <c r="I14" s="4" t="str">
        <f>VLOOKUP(A14,HOP!A:U,21,0)</f>
        <v>直采</v>
      </c>
    </row>
    <row r="15" s="4" customFormat="1" hidden="1" spans="1:9">
      <c r="A15" s="5">
        <v>18305659317</v>
      </c>
      <c r="B15" s="6">
        <v>44752</v>
      </c>
      <c r="C15" s="6">
        <v>44755</v>
      </c>
      <c r="D15" s="4">
        <v>13956</v>
      </c>
      <c r="E15" s="4" t="str">
        <f>VLOOKUP(A15,HOP!A:L,12,0)</f>
        <v>13956.00</v>
      </c>
      <c r="F15" s="4" t="str">
        <f>VLOOKUP(A15,HOP!A:C,3,0)</f>
        <v>2612547</v>
      </c>
      <c r="G15" s="4">
        <f t="shared" si="0"/>
        <v>0</v>
      </c>
      <c r="H15" s="4" t="str">
        <f t="shared" si="1"/>
        <v>，2612547</v>
      </c>
      <c r="I15" s="4" t="str">
        <f>VLOOKUP(A15,HOP!A:U,21,0)</f>
        <v>直连</v>
      </c>
    </row>
    <row r="16" s="4" customFormat="1" hidden="1" spans="1:9">
      <c r="A16" s="5">
        <v>18312376204</v>
      </c>
      <c r="B16" s="6">
        <v>44753</v>
      </c>
      <c r="C16" s="6">
        <v>44755</v>
      </c>
      <c r="D16" s="4">
        <v>568</v>
      </c>
      <c r="E16" s="4" t="str">
        <f>VLOOKUP(A16,HOP!A:L,12,0)</f>
        <v>568.00</v>
      </c>
      <c r="F16" s="4" t="str">
        <f>VLOOKUP(A16,HOP!A:C,3,0)</f>
        <v>2613142</v>
      </c>
      <c r="G16" s="4">
        <f t="shared" si="0"/>
        <v>0</v>
      </c>
      <c r="H16" s="4" t="str">
        <f t="shared" si="1"/>
        <v>，2613142</v>
      </c>
      <c r="I16" s="4" t="str">
        <f>VLOOKUP(A16,HOP!A:U,21,0)</f>
        <v>直连</v>
      </c>
    </row>
    <row r="17" s="4" customFormat="1" hidden="1" spans="1:9">
      <c r="A17" s="5">
        <v>18312446485</v>
      </c>
      <c r="B17" s="6">
        <v>44754</v>
      </c>
      <c r="C17" s="6">
        <v>44755</v>
      </c>
      <c r="D17" s="4">
        <v>1012</v>
      </c>
      <c r="E17" s="4" t="str">
        <f>VLOOKUP(A17,HOP!A:L,12,0)</f>
        <v>1012.00</v>
      </c>
      <c r="F17" s="4" t="str">
        <f>VLOOKUP(A17,HOP!A:C,3,0)</f>
        <v>2613148</v>
      </c>
      <c r="G17" s="4">
        <f t="shared" si="0"/>
        <v>0</v>
      </c>
      <c r="H17" s="4" t="str">
        <f t="shared" si="1"/>
        <v>，2613148</v>
      </c>
      <c r="I17" s="4" t="str">
        <f>VLOOKUP(A17,HOP!A:U,21,0)</f>
        <v>直连</v>
      </c>
    </row>
    <row r="18" s="4" customFormat="1" hidden="1" spans="1:9">
      <c r="A18" s="5">
        <v>18348709709</v>
      </c>
      <c r="B18" s="6">
        <v>44752</v>
      </c>
      <c r="C18" s="6">
        <v>44755</v>
      </c>
      <c r="D18" s="4">
        <v>1065</v>
      </c>
      <c r="E18" s="4" t="str">
        <f>VLOOKUP(A18,HOP!A:L,12,0)</f>
        <v>1065.00</v>
      </c>
      <c r="F18" s="4" t="str">
        <f>VLOOKUP(A18,HOP!A:C,3,0)</f>
        <v>2616371</v>
      </c>
      <c r="G18" s="4">
        <f t="shared" si="0"/>
        <v>0</v>
      </c>
      <c r="H18" s="4" t="str">
        <f t="shared" si="1"/>
        <v>，2616371</v>
      </c>
      <c r="I18" s="4" t="str">
        <f>VLOOKUP(A18,HOP!A:U,21,0)</f>
        <v>直连</v>
      </c>
    </row>
    <row r="19" s="4" customFormat="1" hidden="1" spans="1:9">
      <c r="A19" s="5">
        <v>18357509753</v>
      </c>
      <c r="B19" s="6">
        <v>44754</v>
      </c>
      <c r="C19" s="6">
        <v>44755</v>
      </c>
      <c r="D19" s="4">
        <v>1574</v>
      </c>
      <c r="E19" s="4" t="str">
        <f>VLOOKUP(A19,HOP!A:L,12,0)</f>
        <v>1574.00</v>
      </c>
      <c r="F19" s="4" t="str">
        <f>VLOOKUP(A19,HOP!A:C,3,0)</f>
        <v>2617288</v>
      </c>
      <c r="G19" s="4">
        <f t="shared" si="0"/>
        <v>0</v>
      </c>
      <c r="H19" s="4" t="str">
        <f t="shared" si="1"/>
        <v>，2617288</v>
      </c>
      <c r="I19" s="4" t="str">
        <f>VLOOKUP(A19,HOP!A:U,21,0)</f>
        <v>直连</v>
      </c>
    </row>
    <row r="20" s="4" customFormat="1" hidden="1" spans="1:9">
      <c r="A20" s="5">
        <v>18357606117</v>
      </c>
      <c r="B20" s="6">
        <v>44753</v>
      </c>
      <c r="C20" s="6">
        <v>44755</v>
      </c>
      <c r="D20" s="4">
        <v>1791</v>
      </c>
      <c r="E20" s="4" t="str">
        <f>VLOOKUP(A20,HOP!A:L,12,0)</f>
        <v>1791.00</v>
      </c>
      <c r="F20" s="4" t="str">
        <f>VLOOKUP(A20,HOP!A:C,3,0)</f>
        <v>2617328</v>
      </c>
      <c r="G20" s="4">
        <f t="shared" si="0"/>
        <v>0</v>
      </c>
      <c r="H20" s="4" t="str">
        <f t="shared" si="1"/>
        <v>，2617328</v>
      </c>
      <c r="I20" s="4" t="str">
        <f>VLOOKUP(A20,HOP!A:U,21,0)</f>
        <v>直连</v>
      </c>
    </row>
    <row r="21" s="4" customFormat="1" hidden="1" spans="1:9">
      <c r="A21" s="5">
        <v>18358266756</v>
      </c>
      <c r="B21" s="6">
        <v>44754</v>
      </c>
      <c r="C21" s="6">
        <v>44755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18359457551</v>
      </c>
      <c r="B22" s="6">
        <v>44753</v>
      </c>
      <c r="C22" s="6">
        <v>44755</v>
      </c>
      <c r="D22" s="4">
        <v>1553</v>
      </c>
      <c r="E22" s="4" t="str">
        <f>VLOOKUP(A22,HOP!A:L,12,0)</f>
        <v>1552.99</v>
      </c>
      <c r="F22" s="4" t="str">
        <f>VLOOKUP(A22,HOP!A:C,3,0)</f>
        <v>2617656</v>
      </c>
      <c r="G22" s="4">
        <f t="shared" si="0"/>
        <v>0.00999999999999091</v>
      </c>
      <c r="H22" s="4" t="str">
        <f t="shared" si="1"/>
        <v>，2617656</v>
      </c>
      <c r="I22" s="4" t="str">
        <f>VLOOKUP(A22,HOP!A:U,21,0)</f>
        <v>直连</v>
      </c>
    </row>
    <row r="23" s="4" customFormat="1" hidden="1" spans="1:9">
      <c r="A23" s="5">
        <v>18362838835</v>
      </c>
      <c r="B23" s="6">
        <v>44754</v>
      </c>
      <c r="C23" s="6">
        <v>44755</v>
      </c>
      <c r="D23" s="4">
        <v>1295</v>
      </c>
      <c r="E23" s="4" t="str">
        <f>VLOOKUP(A23,HOP!A:L,12,0)</f>
        <v>1295.00</v>
      </c>
      <c r="F23" s="4" t="str">
        <f>VLOOKUP(A23,HOP!A:C,3,0)</f>
        <v>2617823</v>
      </c>
      <c r="G23" s="4">
        <f t="shared" si="0"/>
        <v>0</v>
      </c>
      <c r="H23" s="4" t="str">
        <f t="shared" si="1"/>
        <v>，2617823</v>
      </c>
      <c r="I23" s="4" t="str">
        <f>VLOOKUP(A23,HOP!A:U,21,0)</f>
        <v>直连</v>
      </c>
    </row>
    <row r="24" s="4" customFormat="1" hidden="1" spans="1:9">
      <c r="A24" s="5">
        <v>18365596825</v>
      </c>
      <c r="B24" s="6">
        <v>44754</v>
      </c>
      <c r="C24" s="6">
        <v>44755</v>
      </c>
      <c r="D24" s="4">
        <v>288</v>
      </c>
      <c r="E24" s="4" t="str">
        <f>VLOOKUP(A24,HOP!A:L,12,0)</f>
        <v>288.00</v>
      </c>
      <c r="F24" s="4" t="str">
        <f>VLOOKUP(A24,HOP!A:C,3,0)</f>
        <v>2618227</v>
      </c>
      <c r="G24" s="4">
        <f t="shared" si="0"/>
        <v>0</v>
      </c>
      <c r="H24" s="4" t="str">
        <f t="shared" si="1"/>
        <v>，2618227</v>
      </c>
      <c r="I24" s="4" t="str">
        <f>VLOOKUP(A24,HOP!A:U,21,0)</f>
        <v>直连</v>
      </c>
    </row>
    <row r="25" s="4" customFormat="1" hidden="1" spans="1:9">
      <c r="A25" s="5">
        <v>18365636137</v>
      </c>
      <c r="B25" s="6">
        <v>44754</v>
      </c>
      <c r="C25" s="6">
        <v>44755</v>
      </c>
      <c r="D25" s="4">
        <v>612</v>
      </c>
      <c r="E25" s="4" t="str">
        <f>VLOOKUP(A25,HOP!A:L,12,0)</f>
        <v>612.00</v>
      </c>
      <c r="F25" s="4" t="str">
        <f>VLOOKUP(A25,HOP!A:C,3,0)</f>
        <v>2618237</v>
      </c>
      <c r="G25" s="4">
        <f t="shared" si="0"/>
        <v>0</v>
      </c>
      <c r="H25" s="4" t="str">
        <f t="shared" si="1"/>
        <v>，2618237</v>
      </c>
      <c r="I25" s="4" t="str">
        <f>VLOOKUP(A25,HOP!A:U,21,0)</f>
        <v>直连</v>
      </c>
    </row>
    <row r="26" s="4" customFormat="1" hidden="1" spans="1:9">
      <c r="A26" s="5">
        <v>18365782709</v>
      </c>
      <c r="B26" s="6">
        <v>44754</v>
      </c>
      <c r="C26" s="6">
        <v>44755</v>
      </c>
      <c r="D26" s="4">
        <v>1302</v>
      </c>
      <c r="E26" s="4" t="str">
        <f>VLOOKUP(A26,HOP!A:L,12,0)</f>
        <v>1302.00</v>
      </c>
      <c r="F26" s="4" t="str">
        <f>VLOOKUP(A26,HOP!A:C,3,0)</f>
        <v>2618292</v>
      </c>
      <c r="G26" s="4">
        <f t="shared" si="0"/>
        <v>0</v>
      </c>
      <c r="H26" s="4" t="str">
        <f t="shared" si="1"/>
        <v>，2618292</v>
      </c>
      <c r="I26" s="4" t="str">
        <f>VLOOKUP(A26,HOP!A:U,21,0)</f>
        <v>直连</v>
      </c>
    </row>
    <row r="27" s="4" customFormat="1" hidden="1" spans="1:9">
      <c r="A27" s="5">
        <v>18369614437</v>
      </c>
      <c r="B27" s="6">
        <v>44754</v>
      </c>
      <c r="C27" s="6">
        <v>44755</v>
      </c>
      <c r="D27" s="4">
        <v>195</v>
      </c>
      <c r="E27" s="4" t="str">
        <f>VLOOKUP(A27,HOP!A:L,12,0)</f>
        <v>195.00</v>
      </c>
      <c r="F27" s="4" t="str">
        <f>VLOOKUP(A27,HOP!A:C,3,0)</f>
        <v>2618510</v>
      </c>
      <c r="G27" s="4">
        <f t="shared" si="0"/>
        <v>0</v>
      </c>
      <c r="H27" s="4" t="str">
        <f t="shared" si="1"/>
        <v>，2618510</v>
      </c>
      <c r="I27" s="4" t="str">
        <f>VLOOKUP(A27,HOP!A:U,21,0)</f>
        <v>直连</v>
      </c>
    </row>
    <row r="28" s="4" customFormat="1" hidden="1" spans="1:9">
      <c r="A28" s="5">
        <v>18370290217</v>
      </c>
      <c r="B28" s="6">
        <v>44754</v>
      </c>
      <c r="C28" s="6">
        <v>44755</v>
      </c>
      <c r="D28" s="4">
        <v>706</v>
      </c>
      <c r="E28" s="4" t="str">
        <f>VLOOKUP(A28,HOP!A:L,12,0)</f>
        <v>706.00</v>
      </c>
      <c r="F28" s="4" t="str">
        <f>VLOOKUP(A28,HOP!A:C,3,0)</f>
        <v>2618623</v>
      </c>
      <c r="G28" s="4">
        <f t="shared" si="0"/>
        <v>0</v>
      </c>
      <c r="H28" s="4" t="str">
        <f t="shared" si="1"/>
        <v>，2618623</v>
      </c>
      <c r="I28" s="4" t="str">
        <f>VLOOKUP(A28,HOP!A:U,21,0)</f>
        <v>直连</v>
      </c>
    </row>
    <row r="29" s="4" customFormat="1" hidden="1" spans="1:9">
      <c r="A29" s="5">
        <v>18370581862</v>
      </c>
      <c r="B29" s="6">
        <v>44754</v>
      </c>
      <c r="C29" s="6">
        <v>44755</v>
      </c>
      <c r="D29" s="4">
        <v>508</v>
      </c>
      <c r="E29" s="4" t="str">
        <f>VLOOKUP(A29,HOP!A:L,12,0)</f>
        <v>508.00</v>
      </c>
      <c r="F29" s="4" t="str">
        <f>VLOOKUP(A29,HOP!A:C,3,0)</f>
        <v>2618638</v>
      </c>
      <c r="G29" s="4">
        <f t="shared" si="0"/>
        <v>0</v>
      </c>
      <c r="H29" s="4" t="str">
        <f t="shared" si="1"/>
        <v>，2618638</v>
      </c>
      <c r="I29" s="4" t="str">
        <f>VLOOKUP(A29,HOP!A:U,21,0)</f>
        <v>直连</v>
      </c>
    </row>
    <row r="30" s="4" customFormat="1" hidden="1" spans="1:9">
      <c r="A30" s="5">
        <v>18370767151</v>
      </c>
      <c r="B30" s="6">
        <v>44754</v>
      </c>
      <c r="C30" s="6">
        <v>44755</v>
      </c>
      <c r="D30" s="4">
        <v>2950</v>
      </c>
      <c r="E30" s="4" t="str">
        <f>VLOOKUP(A30,HOP!A:L,12,0)</f>
        <v>2950.00</v>
      </c>
      <c r="F30" s="4" t="str">
        <f>VLOOKUP(A30,HOP!A:C,3,0)</f>
        <v>2618667</v>
      </c>
      <c r="G30" s="4">
        <f t="shared" si="0"/>
        <v>0</v>
      </c>
      <c r="H30" s="4" t="str">
        <f t="shared" si="1"/>
        <v>，2618667</v>
      </c>
      <c r="I30" s="4" t="str">
        <f>VLOOKUP(A30,HOP!A:U,21,0)</f>
        <v>直连</v>
      </c>
    </row>
    <row r="31" s="4" customFormat="1" hidden="1" spans="1:9">
      <c r="A31" s="5">
        <v>18370952120</v>
      </c>
      <c r="B31" s="6">
        <v>44754</v>
      </c>
      <c r="C31" s="6">
        <v>44755</v>
      </c>
      <c r="D31" s="4">
        <v>195</v>
      </c>
      <c r="E31" s="4" t="str">
        <f>VLOOKUP(A31,HOP!A:L,12,0)</f>
        <v>195.00</v>
      </c>
      <c r="F31" s="4" t="str">
        <f>VLOOKUP(A31,HOP!A:C,3,0)</f>
        <v>2618698</v>
      </c>
      <c r="G31" s="4">
        <f t="shared" si="0"/>
        <v>0</v>
      </c>
      <c r="H31" s="4" t="str">
        <f t="shared" si="1"/>
        <v>，2618698</v>
      </c>
      <c r="I31" s="4" t="str">
        <f>VLOOKUP(A31,HOP!A:U,21,0)</f>
        <v>直连</v>
      </c>
    </row>
    <row r="32" s="4" customFormat="1" hidden="1" spans="1:9">
      <c r="A32" s="5">
        <v>18371342652</v>
      </c>
      <c r="B32" s="6">
        <v>44754</v>
      </c>
      <c r="C32" s="6">
        <v>44755</v>
      </c>
      <c r="D32" s="4">
        <v>298</v>
      </c>
      <c r="E32" s="4" t="str">
        <f>VLOOKUP(A32,HOP!A:L,12,0)</f>
        <v>298.00</v>
      </c>
      <c r="F32" s="4" t="str">
        <f>VLOOKUP(A32,HOP!A:C,3,0)</f>
        <v>2618765</v>
      </c>
      <c r="G32" s="4">
        <f t="shared" si="0"/>
        <v>0</v>
      </c>
      <c r="H32" s="4" t="str">
        <f t="shared" si="1"/>
        <v>，2618765</v>
      </c>
      <c r="I32" s="4" t="str">
        <f>VLOOKUP(A32,HOP!A:U,21,0)</f>
        <v>直连</v>
      </c>
    </row>
    <row r="33" s="4" customFormat="1" hidden="1" spans="1:9">
      <c r="A33" s="5">
        <v>18371620440</v>
      </c>
      <c r="B33" s="6">
        <v>44754</v>
      </c>
      <c r="C33" s="6">
        <v>44755</v>
      </c>
      <c r="D33" s="4">
        <v>236</v>
      </c>
      <c r="E33" s="4" t="str">
        <f>VLOOKUP(A33,HOP!A:L,12,0)</f>
        <v>236.00</v>
      </c>
      <c r="F33" s="4" t="str">
        <f>VLOOKUP(A33,HOP!A:C,3,0)</f>
        <v>2618810</v>
      </c>
      <c r="G33" s="4">
        <f t="shared" si="0"/>
        <v>0</v>
      </c>
      <c r="H33" s="4" t="str">
        <f t="shared" si="1"/>
        <v>，2618810</v>
      </c>
      <c r="I33" s="4" t="str">
        <f>VLOOKUP(A33,HOP!A:U,21,0)</f>
        <v>直连</v>
      </c>
    </row>
    <row r="34" s="4" customFormat="1" hidden="1" spans="1:9">
      <c r="A34" s="5">
        <v>18372213740</v>
      </c>
      <c r="B34" s="6">
        <v>44754</v>
      </c>
      <c r="C34" s="6">
        <v>44755</v>
      </c>
      <c r="D34" s="4">
        <v>127</v>
      </c>
      <c r="E34" s="4" t="str">
        <f>VLOOKUP(A34,HOP!A:L,12,0)</f>
        <v>127.00</v>
      </c>
      <c r="F34" s="4" t="str">
        <f>VLOOKUP(A34,HOP!A:C,3,0)</f>
        <v>2618906</v>
      </c>
      <c r="G34" s="4">
        <f t="shared" si="0"/>
        <v>0</v>
      </c>
      <c r="H34" s="4" t="str">
        <f t="shared" si="1"/>
        <v>，2618906</v>
      </c>
      <c r="I34" s="4" t="str">
        <f>VLOOKUP(A34,HOP!A:U,21,0)</f>
        <v>直连</v>
      </c>
    </row>
    <row r="35" s="4" customFormat="1" hidden="1" spans="1:9">
      <c r="A35" s="5">
        <v>18372266619</v>
      </c>
      <c r="B35" s="6">
        <v>44754</v>
      </c>
      <c r="C35" s="6">
        <v>44755</v>
      </c>
      <c r="D35" s="4">
        <v>2863</v>
      </c>
      <c r="E35" s="4" t="str">
        <f>VLOOKUP(A35,HOP!A:L,12,0)</f>
        <v>2863.00</v>
      </c>
      <c r="F35" s="4" t="str">
        <f>VLOOKUP(A35,HOP!A:C,3,0)</f>
        <v>2618912</v>
      </c>
      <c r="G35" s="4">
        <f t="shared" ref="G35:G66" si="2">D35-E35</f>
        <v>0</v>
      </c>
      <c r="H35" s="4" t="str">
        <f t="shared" ref="H35:H66" si="3">$H$1&amp;F35</f>
        <v>，2618912</v>
      </c>
      <c r="I35" s="4" t="str">
        <f>VLOOKUP(A35,HOP!A:U,21,0)</f>
        <v>直连</v>
      </c>
    </row>
    <row r="36" s="4" customFormat="1" hidden="1" spans="1:9">
      <c r="A36" s="5">
        <v>18372271709</v>
      </c>
      <c r="B36" s="6">
        <v>44754</v>
      </c>
      <c r="C36" s="6">
        <v>44755</v>
      </c>
      <c r="D36" s="4">
        <v>239</v>
      </c>
      <c r="E36" s="4" t="str">
        <f>VLOOKUP(A36,HOP!A:L,12,0)</f>
        <v>239.00</v>
      </c>
      <c r="F36" s="4" t="str">
        <f>VLOOKUP(A36,HOP!A:C,3,0)</f>
        <v>2618916</v>
      </c>
      <c r="G36" s="4">
        <f t="shared" si="2"/>
        <v>0</v>
      </c>
      <c r="H36" s="4" t="str">
        <f t="shared" si="3"/>
        <v>，2618916</v>
      </c>
      <c r="I36" s="4" t="str">
        <f>VLOOKUP(A36,HOP!A:U,21,0)</f>
        <v>直连</v>
      </c>
    </row>
    <row r="37" s="4" customFormat="1" hidden="1" spans="1:9">
      <c r="A37" s="5">
        <v>18376992276</v>
      </c>
      <c r="B37" s="6">
        <v>44754</v>
      </c>
      <c r="C37" s="6">
        <v>44755</v>
      </c>
      <c r="D37" s="4">
        <v>176</v>
      </c>
      <c r="E37" s="4" t="str">
        <f>VLOOKUP(A37,HOP!A:L,12,0)</f>
        <v>176.00</v>
      </c>
      <c r="F37" s="4" t="str">
        <f>VLOOKUP(A37,HOP!A:C,3,0)</f>
        <v>2619180</v>
      </c>
      <c r="G37" s="4">
        <f t="shared" si="2"/>
        <v>0</v>
      </c>
      <c r="H37" s="4" t="str">
        <f t="shared" si="3"/>
        <v>，2619180</v>
      </c>
      <c r="I37" s="4" t="str">
        <f>VLOOKUP(A37,HOP!A:U,21,0)</f>
        <v>直连</v>
      </c>
    </row>
    <row r="38" s="4" customFormat="1" hidden="1" spans="1:9">
      <c r="A38" s="5">
        <v>17858578977</v>
      </c>
      <c r="B38" s="6">
        <v>44753</v>
      </c>
      <c r="C38" s="6">
        <v>44756</v>
      </c>
      <c r="D38" s="4">
        <v>1137</v>
      </c>
      <c r="E38" s="4" t="str">
        <f>VLOOKUP(A38,HOP!A:L,12,0)</f>
        <v>1137.00</v>
      </c>
      <c r="F38" s="4" t="str">
        <f>VLOOKUP(A38,HOP!A:C,3,0)</f>
        <v>2528314</v>
      </c>
      <c r="G38" s="4">
        <f t="shared" si="2"/>
        <v>0</v>
      </c>
      <c r="H38" s="4" t="str">
        <f t="shared" si="3"/>
        <v>，2528314</v>
      </c>
      <c r="I38" s="4" t="str">
        <f>VLOOKUP(A38,HOP!A:U,21,0)</f>
        <v>直连</v>
      </c>
    </row>
    <row r="39" s="4" customFormat="1" hidden="1" spans="1:9">
      <c r="A39" s="5">
        <v>17891333688</v>
      </c>
      <c r="B39" s="6">
        <v>44754</v>
      </c>
      <c r="C39" s="6">
        <v>44756</v>
      </c>
      <c r="D39" s="4">
        <v>1580</v>
      </c>
      <c r="E39" s="4" t="str">
        <f>VLOOKUP(A39,HOP!A:L,12,0)</f>
        <v>1580.00</v>
      </c>
      <c r="F39" s="4" t="str">
        <f>VLOOKUP(A39,HOP!A:C,3,0)</f>
        <v>2537290</v>
      </c>
      <c r="G39" s="4">
        <f t="shared" si="2"/>
        <v>0</v>
      </c>
      <c r="H39" s="4" t="str">
        <f t="shared" si="3"/>
        <v>，2537290</v>
      </c>
      <c r="I39" s="4" t="str">
        <f>VLOOKUP(A39,HOP!A:U,21,0)</f>
        <v>直连</v>
      </c>
    </row>
    <row r="40" s="4" customFormat="1" hidden="1" spans="1:9">
      <c r="A40" s="5">
        <v>17925907472</v>
      </c>
      <c r="B40" s="6">
        <v>44752</v>
      </c>
      <c r="C40" s="6">
        <v>44756</v>
      </c>
      <c r="D40" s="4">
        <v>1600</v>
      </c>
      <c r="E40" s="4" t="str">
        <f>VLOOKUP(A40,HOP!A:L,12,0)</f>
        <v>1600.00</v>
      </c>
      <c r="F40" s="4" t="str">
        <f>VLOOKUP(A40,HOP!A:C,3,0)</f>
        <v>2548396</v>
      </c>
      <c r="G40" s="4">
        <f t="shared" si="2"/>
        <v>0</v>
      </c>
      <c r="H40" s="4" t="str">
        <f t="shared" si="3"/>
        <v>，2548396</v>
      </c>
      <c r="I40" s="4" t="str">
        <f>VLOOKUP(A40,HOP!A:U,21,0)</f>
        <v>直连</v>
      </c>
    </row>
    <row r="41" s="4" customFormat="1" hidden="1" spans="1:9">
      <c r="A41" s="5">
        <v>17957556641</v>
      </c>
      <c r="B41" s="6">
        <v>44755</v>
      </c>
      <c r="C41" s="6">
        <v>44756</v>
      </c>
      <c r="D41" s="4">
        <v>406</v>
      </c>
      <c r="E41" s="4" t="str">
        <f>VLOOKUP(A41,HOP!A:L,12,0)</f>
        <v>406.00</v>
      </c>
      <c r="F41" s="4" t="str">
        <f>VLOOKUP(A41,HOP!A:C,3,0)</f>
        <v>2556552</v>
      </c>
      <c r="G41" s="4">
        <f t="shared" si="2"/>
        <v>0</v>
      </c>
      <c r="H41" s="4" t="str">
        <f t="shared" si="3"/>
        <v>，2556552</v>
      </c>
      <c r="I41" s="4" t="str">
        <f>VLOOKUP(A41,HOP!A:U,21,0)</f>
        <v>直连</v>
      </c>
    </row>
    <row r="42" s="4" customFormat="1" hidden="1" spans="1:9">
      <c r="A42" s="5">
        <v>18003341696</v>
      </c>
      <c r="B42" s="6">
        <v>44755</v>
      </c>
      <c r="C42" s="6">
        <v>44756</v>
      </c>
      <c r="D42" s="4">
        <v>489</v>
      </c>
      <c r="E42" s="4" t="str">
        <f>VLOOKUP(A42,HOP!A:L,12,0)</f>
        <v>489.00</v>
      </c>
      <c r="F42" s="4" t="str">
        <f>VLOOKUP(A42,HOP!A:C,3,0)</f>
        <v>2564957</v>
      </c>
      <c r="G42" s="4">
        <f t="shared" si="2"/>
        <v>0</v>
      </c>
      <c r="H42" s="4" t="str">
        <f t="shared" si="3"/>
        <v>，2564957</v>
      </c>
      <c r="I42" s="4" t="str">
        <f>VLOOKUP(A42,HOP!A:U,21,0)</f>
        <v>直连</v>
      </c>
    </row>
    <row r="43" s="4" customFormat="1" hidden="1" spans="1:9">
      <c r="A43" s="5">
        <v>18032473887</v>
      </c>
      <c r="B43" s="6">
        <v>44755</v>
      </c>
      <c r="C43" s="6">
        <v>44756</v>
      </c>
      <c r="D43" s="4">
        <v>4063</v>
      </c>
      <c r="E43" s="4" t="str">
        <f>VLOOKUP(A43,HOP!A:L,12,0)</f>
        <v>4063.00</v>
      </c>
      <c r="F43" s="4" t="str">
        <f>VLOOKUP(A43,HOP!A:C,3,0)</f>
        <v>2572130</v>
      </c>
      <c r="G43" s="4">
        <f t="shared" si="2"/>
        <v>0</v>
      </c>
      <c r="H43" s="4" t="str">
        <f t="shared" si="3"/>
        <v>，2572130</v>
      </c>
      <c r="I43" s="4" t="str">
        <f>VLOOKUP(A43,HOP!A:U,21,0)</f>
        <v>直连</v>
      </c>
    </row>
    <row r="44" s="4" customFormat="1" hidden="1" spans="1:9">
      <c r="A44" s="5">
        <v>18172561801</v>
      </c>
      <c r="B44" s="6">
        <v>44755</v>
      </c>
      <c r="C44" s="6">
        <v>44756</v>
      </c>
      <c r="D44" s="4">
        <v>750</v>
      </c>
      <c r="E44" s="4">
        <v>750</v>
      </c>
      <c r="F44" s="4" t="str">
        <f>VLOOKUP(A44,HOP!A:C,3,0)</f>
        <v>2598565</v>
      </c>
      <c r="G44" s="4">
        <f t="shared" si="2"/>
        <v>0</v>
      </c>
      <c r="H44" s="4" t="str">
        <f t="shared" si="3"/>
        <v>，2598565</v>
      </c>
      <c r="I44" s="4" t="str">
        <f>VLOOKUP(A44,HOP!A:U,21,0)</f>
        <v>直连</v>
      </c>
    </row>
    <row r="45" s="4" customFormat="1" hidden="1" spans="1:9">
      <c r="A45" s="5">
        <v>18232455239</v>
      </c>
      <c r="B45" s="6">
        <v>44751</v>
      </c>
      <c r="C45" s="6">
        <v>44756</v>
      </c>
      <c r="D45" s="4">
        <v>1490</v>
      </c>
      <c r="E45" s="4" t="str">
        <f>VLOOKUP(A45,HOP!A:L,12,0)</f>
        <v>1490.00</v>
      </c>
      <c r="F45" s="4" t="str">
        <f>VLOOKUP(A45,HOP!A:C,3,0)</f>
        <v>2606119</v>
      </c>
      <c r="G45" s="4">
        <f t="shared" si="2"/>
        <v>0</v>
      </c>
      <c r="H45" s="4" t="str">
        <f t="shared" si="3"/>
        <v>，2606119</v>
      </c>
      <c r="I45" s="4" t="str">
        <f>VLOOKUP(A45,HOP!A:U,21,0)</f>
        <v>直连</v>
      </c>
    </row>
    <row r="46" s="4" customFormat="1" hidden="1" spans="1:9">
      <c r="A46" s="5">
        <v>18234657722</v>
      </c>
      <c r="B46" s="6">
        <v>44755</v>
      </c>
      <c r="C46" s="6">
        <v>44756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18242950785</v>
      </c>
      <c r="B47" s="6">
        <v>44752</v>
      </c>
      <c r="C47" s="6">
        <v>44756</v>
      </c>
      <c r="D47" s="4">
        <v>2032</v>
      </c>
      <c r="E47" s="4" t="str">
        <f>VLOOKUP(A47,HOP!A:L,12,0)</f>
        <v>2032.00</v>
      </c>
      <c r="F47" s="4" t="str">
        <f>VLOOKUP(A47,HOP!A:C,3,0)</f>
        <v>2607242</v>
      </c>
      <c r="G47" s="4">
        <f t="shared" si="2"/>
        <v>0</v>
      </c>
      <c r="H47" s="4" t="str">
        <f t="shared" si="3"/>
        <v>，2607242</v>
      </c>
      <c r="I47" s="4" t="str">
        <f>VLOOKUP(A47,HOP!A:U,21,0)</f>
        <v>直连</v>
      </c>
    </row>
    <row r="48" s="4" customFormat="1" hidden="1" spans="1:9">
      <c r="A48" s="5">
        <v>18260692116</v>
      </c>
      <c r="B48" s="6">
        <v>44755</v>
      </c>
      <c r="C48" s="6">
        <v>44756</v>
      </c>
      <c r="D48" s="4">
        <v>565</v>
      </c>
      <c r="E48" s="4" t="str">
        <f>VLOOKUP(A48,HOP!A:L,12,0)</f>
        <v>565.00</v>
      </c>
      <c r="F48" s="4" t="str">
        <f>VLOOKUP(A48,HOP!A:C,3,0)</f>
        <v>2608919</v>
      </c>
      <c r="G48" s="4">
        <f t="shared" si="2"/>
        <v>0</v>
      </c>
      <c r="H48" s="4" t="str">
        <f t="shared" si="3"/>
        <v>，2608919</v>
      </c>
      <c r="I48" s="4" t="str">
        <f>VLOOKUP(A48,HOP!A:U,21,0)</f>
        <v>直连</v>
      </c>
    </row>
    <row r="49" s="4" customFormat="1" hidden="1" spans="1:9">
      <c r="A49" s="5">
        <v>18270936482</v>
      </c>
      <c r="B49" s="6">
        <v>44754</v>
      </c>
      <c r="C49" s="6">
        <v>44756</v>
      </c>
      <c r="D49" s="4">
        <v>2624</v>
      </c>
      <c r="E49" s="4" t="str">
        <f>VLOOKUP(A49,HOP!A:L,12,0)</f>
        <v>2624.00</v>
      </c>
      <c r="F49" s="4" t="str">
        <f>VLOOKUP(A49,HOP!A:C,3,0)</f>
        <v>2609713</v>
      </c>
      <c r="G49" s="4">
        <f t="shared" si="2"/>
        <v>0</v>
      </c>
      <c r="H49" s="4" t="str">
        <f t="shared" si="3"/>
        <v>，2609713</v>
      </c>
      <c r="I49" s="4" t="str">
        <f>VLOOKUP(A49,HOP!A:U,21,0)</f>
        <v>直连</v>
      </c>
    </row>
    <row r="50" s="4" customFormat="1" hidden="1" spans="1:9">
      <c r="A50" s="5">
        <v>18271972973</v>
      </c>
      <c r="B50" s="6">
        <v>44754</v>
      </c>
      <c r="C50" s="6">
        <v>44756</v>
      </c>
      <c r="D50" s="4">
        <v>1680</v>
      </c>
      <c r="E50" s="4" t="str">
        <f>VLOOKUP(A50,HOP!A:L,12,0)</f>
        <v>1680.00</v>
      </c>
      <c r="F50" s="4" t="str">
        <f>VLOOKUP(A50,HOP!A:C,3,0)</f>
        <v>2609848</v>
      </c>
      <c r="G50" s="4">
        <f t="shared" si="2"/>
        <v>0</v>
      </c>
      <c r="H50" s="4" t="str">
        <f t="shared" si="3"/>
        <v>，2609848</v>
      </c>
      <c r="I50" s="4" t="str">
        <f>VLOOKUP(A50,HOP!A:U,21,0)</f>
        <v>直连</v>
      </c>
    </row>
    <row r="51" s="4" customFormat="1" hidden="1" spans="1:9">
      <c r="A51" s="5">
        <v>18276709515</v>
      </c>
      <c r="B51" s="6">
        <v>44748</v>
      </c>
      <c r="C51" s="6">
        <v>44756</v>
      </c>
      <c r="D51" s="4">
        <v>1880</v>
      </c>
      <c r="E51" s="4" t="str">
        <f>VLOOKUP(A51,HOP!A:L,12,0)</f>
        <v>1880.00</v>
      </c>
      <c r="F51" s="4" t="str">
        <f>VLOOKUP(A51,HOP!A:C,3,0)</f>
        <v>2610104</v>
      </c>
      <c r="G51" s="4">
        <f t="shared" si="2"/>
        <v>0</v>
      </c>
      <c r="H51" s="4" t="str">
        <f t="shared" si="3"/>
        <v>，2610104</v>
      </c>
      <c r="I51" s="4" t="str">
        <f>VLOOKUP(A51,HOP!A:U,21,0)</f>
        <v>直连</v>
      </c>
    </row>
    <row r="52" s="4" customFormat="1" hidden="1" spans="1:9">
      <c r="A52" s="5">
        <v>18295048986</v>
      </c>
      <c r="B52" s="6">
        <v>44755</v>
      </c>
      <c r="C52" s="6">
        <v>44756</v>
      </c>
      <c r="D52" s="4">
        <v>297</v>
      </c>
      <c r="E52" s="4" t="str">
        <f>VLOOKUP(A52,HOP!A:L,12,0)</f>
        <v>297.00</v>
      </c>
      <c r="F52" s="4" t="str">
        <f>VLOOKUP(A52,HOP!A:C,3,0)</f>
        <v>2611763</v>
      </c>
      <c r="G52" s="4">
        <f t="shared" si="2"/>
        <v>0</v>
      </c>
      <c r="H52" s="4" t="str">
        <f t="shared" si="3"/>
        <v>，2611763</v>
      </c>
      <c r="I52" s="4" t="str">
        <f>VLOOKUP(A52,HOP!A:U,21,0)</f>
        <v>直连</v>
      </c>
    </row>
    <row r="53" s="4" customFormat="1" hidden="1" spans="1:9">
      <c r="A53" s="5">
        <v>18302939282</v>
      </c>
      <c r="B53" s="6">
        <v>44754</v>
      </c>
      <c r="C53" s="6">
        <v>44756</v>
      </c>
      <c r="D53" s="4">
        <v>2092</v>
      </c>
      <c r="E53" s="4" t="str">
        <f>VLOOKUP(A53,HOP!A:L,12,0)</f>
        <v>2092.00</v>
      </c>
      <c r="F53" s="4" t="str">
        <f>VLOOKUP(A53,HOP!A:C,3,0)</f>
        <v>2612305</v>
      </c>
      <c r="G53" s="4">
        <f t="shared" si="2"/>
        <v>0</v>
      </c>
      <c r="H53" s="4" t="str">
        <f t="shared" si="3"/>
        <v>，2612305</v>
      </c>
      <c r="I53" s="4" t="str">
        <f>VLOOKUP(A53,HOP!A:U,21,0)</f>
        <v>直连</v>
      </c>
    </row>
    <row r="54" s="4" customFormat="1" hidden="1" spans="1:9">
      <c r="A54" s="5">
        <v>18309316482</v>
      </c>
      <c r="B54" s="6">
        <v>44750</v>
      </c>
      <c r="C54" s="6">
        <v>44756</v>
      </c>
      <c r="D54" s="4">
        <v>5346</v>
      </c>
      <c r="E54" s="4" t="str">
        <f>VLOOKUP(A54,HOP!A:L,12,0)</f>
        <v>5346.00</v>
      </c>
      <c r="F54" s="4" t="str">
        <f>VLOOKUP(A54,HOP!A:C,3,0)</f>
        <v>2613007</v>
      </c>
      <c r="G54" s="4">
        <f t="shared" si="2"/>
        <v>0</v>
      </c>
      <c r="H54" s="4" t="str">
        <f t="shared" si="3"/>
        <v>，2613007</v>
      </c>
      <c r="I54" s="4" t="str">
        <f>VLOOKUP(A54,HOP!A:U,21,0)</f>
        <v>直连</v>
      </c>
    </row>
    <row r="55" s="4" customFormat="1" hidden="1" spans="1:9">
      <c r="A55" s="5">
        <v>18312322666</v>
      </c>
      <c r="B55" s="6">
        <v>44755</v>
      </c>
      <c r="C55" s="6">
        <v>44756</v>
      </c>
      <c r="D55" s="4">
        <v>1498</v>
      </c>
      <c r="E55" s="4" t="str">
        <f>VLOOKUP(A55,HOP!A:L,12,0)</f>
        <v>1498.00</v>
      </c>
      <c r="F55" s="4" t="str">
        <f>VLOOKUP(A55,HOP!A:C,3,0)</f>
        <v>2613125</v>
      </c>
      <c r="G55" s="4">
        <f t="shared" si="2"/>
        <v>0</v>
      </c>
      <c r="H55" s="4" t="str">
        <f t="shared" si="3"/>
        <v>，2613125</v>
      </c>
      <c r="I55" s="4" t="str">
        <f>VLOOKUP(A55,HOP!A:U,21,0)</f>
        <v>直连</v>
      </c>
    </row>
    <row r="56" s="4" customFormat="1" hidden="1" spans="1:9">
      <c r="A56" s="5">
        <v>18313012078</v>
      </c>
      <c r="B56" s="6">
        <v>44754</v>
      </c>
      <c r="C56" s="6">
        <v>44756</v>
      </c>
      <c r="D56" s="4">
        <v>1012</v>
      </c>
      <c r="E56" s="4" t="str">
        <f>VLOOKUP(A56,HOP!A:L,12,0)</f>
        <v>1012.00</v>
      </c>
      <c r="F56" s="4" t="str">
        <f>VLOOKUP(A56,HOP!A:C,3,0)</f>
        <v>2613245</v>
      </c>
      <c r="G56" s="4">
        <f t="shared" si="2"/>
        <v>0</v>
      </c>
      <c r="H56" s="4" t="str">
        <f t="shared" si="3"/>
        <v>，2613245</v>
      </c>
      <c r="I56" s="4" t="str">
        <f>VLOOKUP(A56,HOP!A:U,21,0)</f>
        <v>直连</v>
      </c>
    </row>
    <row r="57" s="4" customFormat="1" hidden="1" spans="1:9">
      <c r="A57" s="5">
        <v>18325235482</v>
      </c>
      <c r="B57" s="6">
        <v>44752</v>
      </c>
      <c r="C57" s="6">
        <v>44756</v>
      </c>
      <c r="D57" s="4">
        <v>2096</v>
      </c>
      <c r="E57" s="4" t="str">
        <f>VLOOKUP(A57,HOP!A:L,12,0)</f>
        <v>2096.00</v>
      </c>
      <c r="F57" s="4" t="str">
        <f>VLOOKUP(A57,HOP!A:C,3,0)</f>
        <v>2614256</v>
      </c>
      <c r="G57" s="4">
        <f t="shared" si="2"/>
        <v>0</v>
      </c>
      <c r="H57" s="4" t="str">
        <f t="shared" si="3"/>
        <v>，2614256</v>
      </c>
      <c r="I57" s="4" t="str">
        <f>VLOOKUP(A57,HOP!A:U,21,0)</f>
        <v>直连</v>
      </c>
    </row>
    <row r="58" s="4" customFormat="1" hidden="1" spans="1:9">
      <c r="A58" s="5">
        <v>18327673703</v>
      </c>
      <c r="B58" s="6">
        <v>44754</v>
      </c>
      <c r="C58" s="6">
        <v>44756</v>
      </c>
      <c r="D58" s="4">
        <v>1068</v>
      </c>
      <c r="E58" s="4" t="str">
        <f>VLOOKUP(A58,HOP!A:L,12,0)</f>
        <v>1068.00</v>
      </c>
      <c r="F58" s="4" t="str">
        <f>VLOOKUP(A58,HOP!A:C,3,0)</f>
        <v>2614690</v>
      </c>
      <c r="G58" s="4">
        <f t="shared" si="2"/>
        <v>0</v>
      </c>
      <c r="H58" s="4" t="str">
        <f t="shared" si="3"/>
        <v>，2614690</v>
      </c>
      <c r="I58" s="4" t="str">
        <f>VLOOKUP(A58,HOP!A:U,21,0)</f>
        <v>直连</v>
      </c>
    </row>
    <row r="59" s="4" customFormat="1" hidden="1" spans="1:9">
      <c r="A59" s="5">
        <v>18327948595</v>
      </c>
      <c r="B59" s="6">
        <v>44755</v>
      </c>
      <c r="C59" s="6">
        <v>44756</v>
      </c>
      <c r="D59" s="4">
        <v>402</v>
      </c>
      <c r="E59" s="4" t="str">
        <f>VLOOKUP(A59,HOP!A:L,12,0)</f>
        <v>402.00</v>
      </c>
      <c r="F59" s="4" t="str">
        <f>VLOOKUP(A59,HOP!A:C,3,0)</f>
        <v>2614731</v>
      </c>
      <c r="G59" s="4">
        <f t="shared" si="2"/>
        <v>0</v>
      </c>
      <c r="H59" s="4" t="str">
        <f t="shared" si="3"/>
        <v>，2614731</v>
      </c>
      <c r="I59" s="4" t="str">
        <f>VLOOKUP(A59,HOP!A:U,21,0)</f>
        <v>直连</v>
      </c>
    </row>
    <row r="60" s="4" customFormat="1" hidden="1" spans="1:9">
      <c r="A60" s="5">
        <v>18347567325</v>
      </c>
      <c r="B60" s="6">
        <v>44754</v>
      </c>
      <c r="C60" s="6">
        <v>44756</v>
      </c>
      <c r="D60" s="4">
        <v>478</v>
      </c>
      <c r="E60" s="4" t="str">
        <f>VLOOKUP(A60,HOP!A:L,12,0)</f>
        <v>478.00</v>
      </c>
      <c r="F60" s="4" t="str">
        <f>VLOOKUP(A60,HOP!A:C,3,0)</f>
        <v>2616219</v>
      </c>
      <c r="G60" s="4">
        <f t="shared" si="2"/>
        <v>0</v>
      </c>
      <c r="H60" s="4" t="str">
        <f t="shared" si="3"/>
        <v>，2616219</v>
      </c>
      <c r="I60" s="4" t="str">
        <f>VLOOKUP(A60,HOP!A:U,21,0)</f>
        <v>直连</v>
      </c>
    </row>
    <row r="61" s="4" customFormat="1" hidden="1" spans="1:9">
      <c r="A61" s="5">
        <v>18351967283</v>
      </c>
      <c r="B61" s="6">
        <v>44754</v>
      </c>
      <c r="C61" s="6">
        <v>44756</v>
      </c>
      <c r="D61" s="4">
        <v>2400</v>
      </c>
      <c r="E61" s="4" t="str">
        <f>VLOOKUP(A61,HOP!A:L,12,0)</f>
        <v>2400.00</v>
      </c>
      <c r="F61" s="4" t="str">
        <f>VLOOKUP(A61,HOP!A:C,3,0)</f>
        <v>2616903</v>
      </c>
      <c r="G61" s="4">
        <f t="shared" si="2"/>
        <v>0</v>
      </c>
      <c r="H61" s="4" t="str">
        <f t="shared" si="3"/>
        <v>，2616903</v>
      </c>
      <c r="I61" s="4" t="str">
        <f>VLOOKUP(A61,HOP!A:U,21,0)</f>
        <v>直连</v>
      </c>
    </row>
    <row r="62" s="4" customFormat="1" hidden="1" spans="1:9">
      <c r="A62" s="5">
        <v>18357136447</v>
      </c>
      <c r="B62" s="6">
        <v>44755</v>
      </c>
      <c r="C62" s="6">
        <v>44756</v>
      </c>
      <c r="D62" s="4">
        <v>262</v>
      </c>
      <c r="E62" s="4" t="str">
        <f>VLOOKUP(A62,HOP!A:L,12,0)</f>
        <v>262.00</v>
      </c>
      <c r="F62" s="4" t="str">
        <f>VLOOKUP(A62,HOP!A:C,3,0)</f>
        <v>2617183</v>
      </c>
      <c r="G62" s="4">
        <f t="shared" si="2"/>
        <v>0</v>
      </c>
      <c r="H62" s="4" t="str">
        <f t="shared" si="3"/>
        <v>，2617183</v>
      </c>
      <c r="I62" s="4" t="str">
        <f>VLOOKUP(A62,HOP!A:U,21,0)</f>
        <v>直连</v>
      </c>
    </row>
    <row r="63" s="4" customFormat="1" hidden="1" spans="1:9">
      <c r="A63" s="5">
        <v>18358448111</v>
      </c>
      <c r="B63" s="6">
        <v>44754</v>
      </c>
      <c r="C63" s="6">
        <v>44756</v>
      </c>
      <c r="D63" s="4">
        <v>1858</v>
      </c>
      <c r="E63" s="4" t="str">
        <f>VLOOKUP(A63,HOP!A:L,12,0)</f>
        <v>1858.00</v>
      </c>
      <c r="F63" s="4" t="str">
        <f>VLOOKUP(A63,HOP!A:C,3,0)</f>
        <v>2617496</v>
      </c>
      <c r="G63" s="4">
        <f t="shared" si="2"/>
        <v>0</v>
      </c>
      <c r="H63" s="4" t="str">
        <f t="shared" si="3"/>
        <v>，2617496</v>
      </c>
      <c r="I63" s="4" t="str">
        <f>VLOOKUP(A63,HOP!A:U,21,0)</f>
        <v>直连</v>
      </c>
    </row>
    <row r="64" s="4" customFormat="1" hidden="1" spans="1:9">
      <c r="A64" s="5">
        <v>18365396565</v>
      </c>
      <c r="B64" s="6">
        <v>44755</v>
      </c>
      <c r="C64" s="6">
        <v>44756</v>
      </c>
      <c r="D64" s="4">
        <v>631</v>
      </c>
      <c r="E64" s="4" t="str">
        <f>VLOOKUP(A64,HOP!A:L,12,0)</f>
        <v>631.00</v>
      </c>
      <c r="F64" s="4" t="str">
        <f>VLOOKUP(A64,HOP!A:C,3,0)</f>
        <v>2618194</v>
      </c>
      <c r="G64" s="4">
        <f t="shared" si="2"/>
        <v>0</v>
      </c>
      <c r="H64" s="4" t="str">
        <f t="shared" si="3"/>
        <v>，2618194</v>
      </c>
      <c r="I64" s="4" t="str">
        <f>VLOOKUP(A64,HOP!A:U,21,0)</f>
        <v>直连</v>
      </c>
    </row>
    <row r="65" s="4" customFormat="1" hidden="1" spans="1:9">
      <c r="A65" s="5">
        <v>18370843827</v>
      </c>
      <c r="B65" s="6">
        <v>44755</v>
      </c>
      <c r="C65" s="6">
        <v>44756</v>
      </c>
      <c r="D65" s="4">
        <v>2856</v>
      </c>
      <c r="E65" s="4" t="str">
        <f>VLOOKUP(A65,HOP!A:L,12,0)</f>
        <v>2856.00</v>
      </c>
      <c r="F65" s="4" t="str">
        <f>VLOOKUP(A65,HOP!A:C,3,0)</f>
        <v>2618679</v>
      </c>
      <c r="G65" s="4">
        <f t="shared" si="2"/>
        <v>0</v>
      </c>
      <c r="H65" s="4" t="str">
        <f t="shared" si="3"/>
        <v>，2618679</v>
      </c>
      <c r="I65" s="4" t="str">
        <f>VLOOKUP(A65,HOP!A:U,21,0)</f>
        <v>直连</v>
      </c>
    </row>
    <row r="66" s="4" customFormat="1" hidden="1" spans="1:9">
      <c r="A66" s="5">
        <v>18372002377</v>
      </c>
      <c r="B66" s="6">
        <v>44754</v>
      </c>
      <c r="C66" s="6">
        <v>44756</v>
      </c>
      <c r="D66" s="4">
        <v>5047</v>
      </c>
      <c r="E66" s="4" t="str">
        <f>VLOOKUP(A66,HOP!A:L,12,0)</f>
        <v>5047.00</v>
      </c>
      <c r="F66" s="4" t="str">
        <f>VLOOKUP(A66,HOP!A:C,3,0)</f>
        <v>2618874</v>
      </c>
      <c r="G66" s="4">
        <f t="shared" si="2"/>
        <v>0</v>
      </c>
      <c r="H66" s="4" t="str">
        <f t="shared" si="3"/>
        <v>，2618874</v>
      </c>
      <c r="I66" s="4" t="str">
        <f>VLOOKUP(A66,HOP!A:U,21,0)</f>
        <v>直连</v>
      </c>
    </row>
    <row r="67" s="4" customFormat="1" hidden="1" spans="1:9">
      <c r="A67" s="5">
        <v>18372172389</v>
      </c>
      <c r="B67" s="6">
        <v>44755</v>
      </c>
      <c r="C67" s="6">
        <v>44756</v>
      </c>
      <c r="D67" s="4">
        <v>156</v>
      </c>
      <c r="E67" s="4" t="str">
        <f>VLOOKUP(A67,HOP!A:L,12,0)</f>
        <v>156.00</v>
      </c>
      <c r="F67" s="4" t="str">
        <f>VLOOKUP(A67,HOP!A:C,3,0)</f>
        <v>2618897</v>
      </c>
      <c r="G67" s="4">
        <f t="shared" ref="G67:G98" si="4">D67-E67</f>
        <v>0</v>
      </c>
      <c r="H67" s="4" t="str">
        <f t="shared" ref="H67:H98" si="5">$H$1&amp;F67</f>
        <v>，2618897</v>
      </c>
      <c r="I67" s="4" t="str">
        <f>VLOOKUP(A67,HOP!A:U,21,0)</f>
        <v>直连</v>
      </c>
    </row>
    <row r="68" s="4" customFormat="1" hidden="1" spans="1:9">
      <c r="A68" s="5">
        <v>18372362921</v>
      </c>
      <c r="B68" s="6">
        <v>44754</v>
      </c>
      <c r="C68" s="6">
        <v>44756</v>
      </c>
      <c r="D68" s="4">
        <v>758</v>
      </c>
      <c r="E68" s="4" t="str">
        <f>VLOOKUP(A68,HOP!A:L,12,0)</f>
        <v>758.00</v>
      </c>
      <c r="F68" s="4" t="str">
        <f>VLOOKUP(A68,HOP!A:C,3,0)</f>
        <v>2618936</v>
      </c>
      <c r="G68" s="4">
        <f t="shared" si="4"/>
        <v>0</v>
      </c>
      <c r="H68" s="4" t="str">
        <f t="shared" si="5"/>
        <v>，2618936</v>
      </c>
      <c r="I68" s="4" t="str">
        <f>VLOOKUP(A68,HOP!A:U,21,0)</f>
        <v>直连</v>
      </c>
    </row>
    <row r="69" s="4" customFormat="1" hidden="1" spans="1:9">
      <c r="A69" s="5">
        <v>18376428076</v>
      </c>
      <c r="B69" s="6">
        <v>44755</v>
      </c>
      <c r="C69" s="6">
        <v>44756</v>
      </c>
      <c r="D69" s="4">
        <v>355</v>
      </c>
      <c r="E69" s="4" t="str">
        <f>VLOOKUP(A69,HOP!A:L,12,0)</f>
        <v>355.00</v>
      </c>
      <c r="F69" s="4" t="str">
        <f>VLOOKUP(A69,HOP!A:C,3,0)</f>
        <v>2619127</v>
      </c>
      <c r="G69" s="4">
        <f t="shared" si="4"/>
        <v>0</v>
      </c>
      <c r="H69" s="4" t="str">
        <f t="shared" si="5"/>
        <v>，2619127</v>
      </c>
      <c r="I69" s="4" t="str">
        <f>VLOOKUP(A69,HOP!A:U,21,0)</f>
        <v>直连</v>
      </c>
    </row>
    <row r="70" s="4" customFormat="1" hidden="1" spans="1:9">
      <c r="A70" s="5">
        <v>18377771049</v>
      </c>
      <c r="B70" s="6">
        <v>44755</v>
      </c>
      <c r="C70" s="6">
        <v>44756</v>
      </c>
      <c r="D70" s="4">
        <v>253</v>
      </c>
      <c r="E70" s="4" t="str">
        <f>VLOOKUP(A70,HOP!A:L,12,0)</f>
        <v>253.00</v>
      </c>
      <c r="F70" s="4" t="str">
        <f>VLOOKUP(A70,HOP!A:C,3,0)</f>
        <v>2619287</v>
      </c>
      <c r="G70" s="4">
        <f t="shared" si="4"/>
        <v>0</v>
      </c>
      <c r="H70" s="4" t="str">
        <f t="shared" si="5"/>
        <v>，2619287</v>
      </c>
      <c r="I70" s="4" t="str">
        <f>VLOOKUP(A70,HOP!A:U,21,0)</f>
        <v>直连</v>
      </c>
    </row>
    <row r="71" s="4" customFormat="1" hidden="1" spans="1:9">
      <c r="A71" s="5">
        <v>18377975914</v>
      </c>
      <c r="B71" s="6">
        <v>44755</v>
      </c>
      <c r="C71" s="6">
        <v>44756</v>
      </c>
      <c r="D71" s="4">
        <v>2677</v>
      </c>
      <c r="E71" s="4" t="str">
        <f>VLOOKUP(A71,HOP!A:L,12,0)</f>
        <v>2677.00</v>
      </c>
      <c r="F71" s="4" t="str">
        <f>VLOOKUP(A71,HOP!A:C,3,0)</f>
        <v>2619336</v>
      </c>
      <c r="G71" s="4">
        <f t="shared" si="4"/>
        <v>0</v>
      </c>
      <c r="H71" s="4" t="str">
        <f t="shared" si="5"/>
        <v>，2619336</v>
      </c>
      <c r="I71" s="4" t="str">
        <f>VLOOKUP(A71,HOP!A:U,21,0)</f>
        <v>直连</v>
      </c>
    </row>
    <row r="72" s="4" customFormat="1" hidden="1" spans="1:9">
      <c r="A72" s="5">
        <v>18378056243</v>
      </c>
      <c r="B72" s="6">
        <v>44755</v>
      </c>
      <c r="C72" s="6">
        <v>44756</v>
      </c>
      <c r="D72" s="4">
        <v>467</v>
      </c>
      <c r="E72" s="4" t="str">
        <f>VLOOKUP(A72,HOP!A:L,12,0)</f>
        <v>467.00</v>
      </c>
      <c r="F72" s="4" t="str">
        <f>VLOOKUP(A72,HOP!A:C,3,0)</f>
        <v>2619357</v>
      </c>
      <c r="G72" s="4">
        <f t="shared" si="4"/>
        <v>0</v>
      </c>
      <c r="H72" s="4" t="str">
        <f t="shared" si="5"/>
        <v>，2619357</v>
      </c>
      <c r="I72" s="4" t="str">
        <f>VLOOKUP(A72,HOP!A:U,21,0)</f>
        <v>直连</v>
      </c>
    </row>
    <row r="73" s="4" customFormat="1" hidden="1" spans="1:9">
      <c r="A73" s="5">
        <v>18379478106</v>
      </c>
      <c r="B73" s="6">
        <v>44755</v>
      </c>
      <c r="C73" s="6">
        <v>44756</v>
      </c>
      <c r="D73" s="4">
        <v>1205</v>
      </c>
      <c r="E73" s="4" t="str">
        <f>VLOOKUP(A73,HOP!A:L,12,0)</f>
        <v>1205.00</v>
      </c>
      <c r="F73" s="4" t="str">
        <f>VLOOKUP(A73,HOP!A:C,3,0)</f>
        <v>2619714</v>
      </c>
      <c r="G73" s="4">
        <f t="shared" si="4"/>
        <v>0</v>
      </c>
      <c r="H73" s="4" t="str">
        <f t="shared" si="5"/>
        <v>，2619714</v>
      </c>
      <c r="I73" s="4" t="str">
        <f>VLOOKUP(A73,HOP!A:U,21,0)</f>
        <v>直连</v>
      </c>
    </row>
    <row r="74" s="4" customFormat="1" hidden="1" spans="1:9">
      <c r="A74" s="5">
        <v>18379393915</v>
      </c>
      <c r="B74" s="6">
        <v>44755</v>
      </c>
      <c r="C74" s="6">
        <v>44756</v>
      </c>
      <c r="D74" s="4">
        <v>652</v>
      </c>
      <c r="E74" s="4" t="str">
        <f>VLOOKUP(A74,HOP!A:L,12,0)</f>
        <v>652.00</v>
      </c>
      <c r="F74" s="4" t="str">
        <f>VLOOKUP(A74,HOP!A:C,3,0)</f>
        <v>2619704</v>
      </c>
      <c r="G74" s="4">
        <f t="shared" si="4"/>
        <v>0</v>
      </c>
      <c r="H74" s="4" t="str">
        <f t="shared" si="5"/>
        <v>，2619704</v>
      </c>
      <c r="I74" s="4" t="str">
        <f>VLOOKUP(A74,HOP!A:U,21,0)</f>
        <v>直连</v>
      </c>
    </row>
    <row r="75" s="4" customFormat="1" hidden="1" spans="1:9">
      <c r="A75" s="5">
        <v>18380954252</v>
      </c>
      <c r="B75" s="6">
        <v>44755</v>
      </c>
      <c r="C75" s="6">
        <v>44756</v>
      </c>
      <c r="D75" s="4">
        <v>1272</v>
      </c>
      <c r="E75" s="4" t="str">
        <f>VLOOKUP(A75,HOP!A:L,12,0)</f>
        <v>1272.00</v>
      </c>
      <c r="F75" s="4" t="str">
        <f>VLOOKUP(A75,HOP!A:C,3,0)</f>
        <v>2619964</v>
      </c>
      <c r="G75" s="4">
        <f t="shared" si="4"/>
        <v>0</v>
      </c>
      <c r="H75" s="4" t="str">
        <f t="shared" si="5"/>
        <v>，2619964</v>
      </c>
      <c r="I75" s="4" t="str">
        <f>VLOOKUP(A75,HOP!A:U,21,0)</f>
        <v>直连</v>
      </c>
    </row>
    <row r="76" s="4" customFormat="1" hidden="1" spans="1:9">
      <c r="A76" s="5">
        <v>18381430311</v>
      </c>
      <c r="B76" s="6">
        <v>44755</v>
      </c>
      <c r="C76" s="6">
        <v>44756</v>
      </c>
      <c r="D76" s="4">
        <v>881</v>
      </c>
      <c r="E76" s="4" t="str">
        <f>VLOOKUP(A76,HOP!A:L,12,0)</f>
        <v>881.00</v>
      </c>
      <c r="F76" s="4" t="str">
        <f>VLOOKUP(A76,HOP!A:C,3,0)</f>
        <v>2620050</v>
      </c>
      <c r="G76" s="4">
        <f t="shared" si="4"/>
        <v>0</v>
      </c>
      <c r="H76" s="4" t="str">
        <f t="shared" si="5"/>
        <v>，2620050</v>
      </c>
      <c r="I76" s="4" t="str">
        <f>VLOOKUP(A76,HOP!A:U,21,0)</f>
        <v>直连</v>
      </c>
    </row>
    <row r="77" s="4" customFormat="1" hidden="1" spans="1:9">
      <c r="A77" s="5">
        <v>18385139021</v>
      </c>
      <c r="B77" s="6">
        <v>44755</v>
      </c>
      <c r="C77" s="6">
        <v>44756</v>
      </c>
      <c r="D77" s="4">
        <v>883</v>
      </c>
      <c r="E77" s="4" t="str">
        <f>VLOOKUP(A77,HOP!A:L,12,0)</f>
        <v>883.00</v>
      </c>
      <c r="F77" s="4" t="str">
        <f>VLOOKUP(A77,HOP!A:C,3,0)</f>
        <v>2620089</v>
      </c>
      <c r="G77" s="4">
        <f t="shared" si="4"/>
        <v>0</v>
      </c>
      <c r="H77" s="4" t="str">
        <f t="shared" si="5"/>
        <v>，2620089</v>
      </c>
      <c r="I77" s="4" t="str">
        <f>VLOOKUP(A77,HOP!A:U,21,0)</f>
        <v>直连</v>
      </c>
    </row>
    <row r="78" s="4" customFormat="1" hidden="1" spans="1:9">
      <c r="A78" s="5">
        <v>18385281944</v>
      </c>
      <c r="B78" s="6">
        <v>44755</v>
      </c>
      <c r="C78" s="6">
        <v>44756</v>
      </c>
      <c r="D78" s="4">
        <v>2427</v>
      </c>
      <c r="E78" s="4" t="str">
        <f>VLOOKUP(A78,HOP!A:L,12,0)</f>
        <v>2427.00</v>
      </c>
      <c r="F78" s="4" t="str">
        <f>VLOOKUP(A78,HOP!A:C,3,0)</f>
        <v>2620097</v>
      </c>
      <c r="G78" s="4">
        <f t="shared" si="4"/>
        <v>0</v>
      </c>
      <c r="H78" s="4" t="str">
        <f t="shared" si="5"/>
        <v>，2620097</v>
      </c>
      <c r="I78" s="4" t="str">
        <f>VLOOKUP(A78,HOP!A:U,21,0)</f>
        <v>直连</v>
      </c>
    </row>
    <row r="79" s="4" customFormat="1" hidden="1" spans="1:9">
      <c r="A79" s="5">
        <v>18385876289</v>
      </c>
      <c r="B79" s="6">
        <v>44755</v>
      </c>
      <c r="C79" s="6">
        <v>44756</v>
      </c>
      <c r="D79" s="4">
        <v>255</v>
      </c>
      <c r="E79" s="4" t="str">
        <f>VLOOKUP(A79,HOP!A:L,12,0)</f>
        <v>255.00</v>
      </c>
      <c r="F79" s="4" t="str">
        <f>VLOOKUP(A79,HOP!A:C,3,0)</f>
        <v>2620142</v>
      </c>
      <c r="G79" s="4">
        <f t="shared" si="4"/>
        <v>0</v>
      </c>
      <c r="H79" s="4" t="str">
        <f t="shared" si="5"/>
        <v>，2620142</v>
      </c>
      <c r="I79" s="4" t="str">
        <f>VLOOKUP(A79,HOP!A:U,21,0)</f>
        <v>直连</v>
      </c>
    </row>
    <row r="80" s="4" customFormat="1" hidden="1" spans="1:9">
      <c r="A80" s="5">
        <v>18386334412</v>
      </c>
      <c r="B80" s="6">
        <v>44755</v>
      </c>
      <c r="C80" s="6">
        <v>44756</v>
      </c>
      <c r="D80" s="4">
        <v>1230</v>
      </c>
      <c r="E80" s="4" t="str">
        <f>VLOOKUP(A80,HOP!A:L,12,0)</f>
        <v>1230.00</v>
      </c>
      <c r="F80" s="4" t="str">
        <f>VLOOKUP(A80,HOP!A:C,3,0)</f>
        <v>2620194</v>
      </c>
      <c r="G80" s="4">
        <f t="shared" si="4"/>
        <v>0</v>
      </c>
      <c r="H80" s="4" t="str">
        <f t="shared" si="5"/>
        <v>，2620194</v>
      </c>
      <c r="I80" s="4" t="str">
        <f>VLOOKUP(A80,HOP!A:U,21,0)</f>
        <v>直连</v>
      </c>
    </row>
    <row r="81" s="4" customFormat="1" hidden="1" spans="1:9">
      <c r="A81" s="5">
        <v>18387072969</v>
      </c>
      <c r="B81" s="6">
        <v>44755</v>
      </c>
      <c r="C81" s="6">
        <v>44756</v>
      </c>
      <c r="D81" s="4">
        <v>267</v>
      </c>
      <c r="E81" s="4" t="str">
        <f>VLOOKUP(A81,HOP!A:L,12,0)</f>
        <v>267.00</v>
      </c>
      <c r="F81" s="4" t="str">
        <f>VLOOKUP(A81,HOP!A:C,3,0)</f>
        <v>2620301</v>
      </c>
      <c r="G81" s="4">
        <f t="shared" si="4"/>
        <v>0</v>
      </c>
      <c r="H81" s="4" t="str">
        <f t="shared" si="5"/>
        <v>，2620301</v>
      </c>
      <c r="I81" s="4" t="str">
        <f>VLOOKUP(A81,HOP!A:U,21,0)</f>
        <v>直连</v>
      </c>
    </row>
    <row r="82" s="4" customFormat="1" hidden="1" spans="1:9">
      <c r="A82" s="5">
        <v>17828308327</v>
      </c>
      <c r="B82" s="6">
        <v>44752</v>
      </c>
      <c r="C82" s="6">
        <v>44757</v>
      </c>
      <c r="D82" s="4">
        <v>3168</v>
      </c>
      <c r="E82" s="4" t="str">
        <f>VLOOKUP(A82,HOP!A:L,12,0)</f>
        <v>3168.00</v>
      </c>
      <c r="F82" s="4" t="str">
        <f>VLOOKUP(A82,HOP!A:C,3,0)</f>
        <v>2519667</v>
      </c>
      <c r="G82" s="4">
        <f t="shared" si="4"/>
        <v>0</v>
      </c>
      <c r="H82" s="4" t="str">
        <f t="shared" si="5"/>
        <v>，2519667</v>
      </c>
      <c r="I82" s="4" t="str">
        <f>VLOOKUP(A82,HOP!A:U,21,0)</f>
        <v>直连</v>
      </c>
    </row>
    <row r="83" s="4" customFormat="1" hidden="1" spans="1:9">
      <c r="A83" s="5">
        <v>17863888667</v>
      </c>
      <c r="B83" s="6">
        <v>44755</v>
      </c>
      <c r="C83" s="6">
        <v>44757</v>
      </c>
      <c r="D83" s="4">
        <v>1226</v>
      </c>
      <c r="E83" s="4" t="str">
        <f>VLOOKUP(A83,HOP!A:L,12,0)</f>
        <v>1226.00</v>
      </c>
      <c r="F83" s="4" t="str">
        <f>VLOOKUP(A83,HOP!A:C,3,0)</f>
        <v>2529081</v>
      </c>
      <c r="G83" s="4">
        <f t="shared" si="4"/>
        <v>0</v>
      </c>
      <c r="H83" s="4" t="str">
        <f t="shared" si="5"/>
        <v>，2529081</v>
      </c>
      <c r="I83" s="4" t="str">
        <f>VLOOKUP(A83,HOP!A:U,21,0)</f>
        <v>直连</v>
      </c>
    </row>
    <row r="84" s="4" customFormat="1" hidden="1" spans="1:9">
      <c r="A84" s="5">
        <v>17901054276</v>
      </c>
      <c r="B84" s="6">
        <v>44756</v>
      </c>
      <c r="C84" s="6">
        <v>44757</v>
      </c>
      <c r="D84" s="4">
        <v>138</v>
      </c>
      <c r="E84" s="4" t="str">
        <f>VLOOKUP(A84,HOP!A:L,12,0)</f>
        <v>138.00</v>
      </c>
      <c r="F84" s="4" t="str">
        <f>VLOOKUP(A84,HOP!A:C,3,0)</f>
        <v>2540866</v>
      </c>
      <c r="G84" s="4">
        <f t="shared" si="4"/>
        <v>0</v>
      </c>
      <c r="H84" s="4" t="str">
        <f t="shared" si="5"/>
        <v>，2540866</v>
      </c>
      <c r="I84" s="4" t="str">
        <f>VLOOKUP(A84,HOP!A:U,21,0)</f>
        <v>直连</v>
      </c>
    </row>
    <row r="85" s="4" customFormat="1" hidden="1" spans="1:9">
      <c r="A85" s="5">
        <v>18009394947</v>
      </c>
      <c r="B85" s="6">
        <v>44755</v>
      </c>
      <c r="C85" s="6">
        <v>44757</v>
      </c>
      <c r="D85" s="4">
        <v>4450</v>
      </c>
      <c r="E85" s="4" t="str">
        <f>VLOOKUP(A85,HOP!A:L,12,0)</f>
        <v>4450.00</v>
      </c>
      <c r="F85" s="4" t="str">
        <f>VLOOKUP(A85,HOP!A:C,3,0)</f>
        <v>2566209</v>
      </c>
      <c r="G85" s="4">
        <f t="shared" si="4"/>
        <v>0</v>
      </c>
      <c r="H85" s="4" t="str">
        <f t="shared" si="5"/>
        <v>，2566209</v>
      </c>
      <c r="I85" s="4" t="str">
        <f>VLOOKUP(A85,HOP!A:U,21,0)</f>
        <v>直连</v>
      </c>
    </row>
    <row r="86" s="4" customFormat="1" hidden="1" spans="1:9">
      <c r="A86" s="5">
        <v>18071523063</v>
      </c>
      <c r="B86" s="6">
        <v>44756</v>
      </c>
      <c r="C86" s="6">
        <v>44757</v>
      </c>
      <c r="D86" s="4">
        <v>520</v>
      </c>
      <c r="E86" s="4" t="str">
        <f>VLOOKUP(A86,HOP!A:L,12,0)</f>
        <v>520.00</v>
      </c>
      <c r="F86" s="4" t="str">
        <f>VLOOKUP(A86,HOP!A:C,3,0)</f>
        <v>2580677</v>
      </c>
      <c r="G86" s="4">
        <f t="shared" si="4"/>
        <v>0</v>
      </c>
      <c r="H86" s="4" t="str">
        <f t="shared" si="5"/>
        <v>，2580677</v>
      </c>
      <c r="I86" s="4" t="str">
        <f>VLOOKUP(A86,HOP!A:U,21,0)</f>
        <v>直连</v>
      </c>
    </row>
    <row r="87" s="4" customFormat="1" hidden="1" spans="1:9">
      <c r="A87" s="5">
        <v>18083949597</v>
      </c>
      <c r="B87" s="6">
        <v>44756</v>
      </c>
      <c r="C87" s="6">
        <v>44757</v>
      </c>
      <c r="D87" s="4">
        <v>1216</v>
      </c>
      <c r="E87" s="4" t="str">
        <f>VLOOKUP(A87,HOP!A:L,12,0)</f>
        <v>1216.00</v>
      </c>
      <c r="F87" s="4" t="str">
        <f>VLOOKUP(A87,HOP!A:C,3,0)</f>
        <v>2583439</v>
      </c>
      <c r="G87" s="4">
        <f t="shared" si="4"/>
        <v>0</v>
      </c>
      <c r="H87" s="4" t="str">
        <f t="shared" si="5"/>
        <v>，2583439</v>
      </c>
      <c r="I87" s="4" t="str">
        <f>VLOOKUP(A87,HOP!A:U,21,0)</f>
        <v>直连</v>
      </c>
    </row>
    <row r="88" s="4" customFormat="1" hidden="1" spans="1:9">
      <c r="A88" s="5">
        <v>18118709393</v>
      </c>
      <c r="B88" s="6">
        <v>44756</v>
      </c>
      <c r="C88" s="6">
        <v>44757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18222752618</v>
      </c>
      <c r="B89" s="6">
        <v>44756</v>
      </c>
      <c r="C89" s="6">
        <v>44757</v>
      </c>
      <c r="D89" s="4">
        <v>862</v>
      </c>
      <c r="E89" s="4" t="str">
        <f>VLOOKUP(A89,HOP!A:L,12,0)</f>
        <v>862.00</v>
      </c>
      <c r="F89" s="4" t="str">
        <f>VLOOKUP(A89,HOP!A:C,3,0)</f>
        <v>2604867</v>
      </c>
      <c r="G89" s="4">
        <f t="shared" si="4"/>
        <v>0</v>
      </c>
      <c r="H89" s="4" t="str">
        <f t="shared" si="5"/>
        <v>，2604867</v>
      </c>
      <c r="I89" s="4" t="str">
        <f>VLOOKUP(A89,HOP!A:U,21,0)</f>
        <v>直连</v>
      </c>
    </row>
    <row r="90" s="4" customFormat="1" hidden="1" spans="1:9">
      <c r="A90" s="5">
        <v>18230363367</v>
      </c>
      <c r="B90" s="6">
        <v>44756</v>
      </c>
      <c r="C90" s="6">
        <v>44757</v>
      </c>
      <c r="D90" s="4">
        <v>510</v>
      </c>
      <c r="E90" s="4" t="str">
        <f>VLOOKUP(A90,HOP!A:L,12,0)</f>
        <v>510.00</v>
      </c>
      <c r="F90" s="4" t="str">
        <f>VLOOKUP(A90,HOP!A:C,3,0)</f>
        <v>2605644</v>
      </c>
      <c r="G90" s="4">
        <f t="shared" si="4"/>
        <v>0</v>
      </c>
      <c r="H90" s="4" t="str">
        <f t="shared" si="5"/>
        <v>，2605644</v>
      </c>
      <c r="I90" s="4" t="str">
        <f>VLOOKUP(A90,HOP!A:U,21,0)</f>
        <v>直连</v>
      </c>
    </row>
    <row r="91" s="4" customFormat="1" hidden="1" spans="1:9">
      <c r="A91" s="5">
        <v>18249919535</v>
      </c>
      <c r="B91" s="6">
        <v>44750</v>
      </c>
      <c r="C91" s="6">
        <v>44757</v>
      </c>
      <c r="D91" s="4">
        <v>0</v>
      </c>
      <c r="E91" s="4" t="str">
        <f>VLOOKUP(A91,HOP!A:L,12,0)</f>
        <v>-0.01</v>
      </c>
      <c r="F91" s="4" t="str">
        <f>VLOOKUP(A91,HOP!A:C,3,0)</f>
        <v>2607989</v>
      </c>
      <c r="G91" s="4">
        <f t="shared" si="4"/>
        <v>0.01</v>
      </c>
      <c r="H91" s="4" t="str">
        <f t="shared" si="5"/>
        <v>，2607989</v>
      </c>
      <c r="I91" s="4" t="str">
        <f>VLOOKUP(A91,HOP!A:U,21,0)</f>
        <v>直连</v>
      </c>
    </row>
    <row r="92" s="4" customFormat="1" hidden="1" spans="1:9">
      <c r="A92" s="5">
        <v>18260357803</v>
      </c>
      <c r="B92" s="6">
        <v>44756</v>
      </c>
      <c r="C92" s="6">
        <v>44757</v>
      </c>
      <c r="D92" s="4">
        <v>612</v>
      </c>
      <c r="E92" s="4" t="str">
        <f>VLOOKUP(A92,HOP!A:L,12,0)</f>
        <v>612.00</v>
      </c>
      <c r="F92" s="4" t="str">
        <f>VLOOKUP(A92,HOP!A:C,3,0)</f>
        <v>2608853</v>
      </c>
      <c r="G92" s="4">
        <f t="shared" si="4"/>
        <v>0</v>
      </c>
      <c r="H92" s="4" t="str">
        <f t="shared" si="5"/>
        <v>，2608853</v>
      </c>
      <c r="I92" s="4" t="str">
        <f>VLOOKUP(A92,HOP!A:U,21,0)</f>
        <v>直连</v>
      </c>
    </row>
    <row r="93" s="4" customFormat="1" hidden="1" spans="1:9">
      <c r="A93" s="5">
        <v>18270686552</v>
      </c>
      <c r="B93" s="6">
        <v>44756</v>
      </c>
      <c r="C93" s="6">
        <v>44757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18303054927</v>
      </c>
      <c r="B94" s="6">
        <v>44754</v>
      </c>
      <c r="C94" s="6">
        <v>44757</v>
      </c>
      <c r="D94" s="4">
        <v>705</v>
      </c>
      <c r="E94" s="4" t="str">
        <f>VLOOKUP(A94,HOP!A:L,12,0)</f>
        <v>705.00</v>
      </c>
      <c r="F94" s="4" t="str">
        <f>VLOOKUP(A94,HOP!A:C,3,0)</f>
        <v>2612333</v>
      </c>
      <c r="G94" s="4">
        <f t="shared" si="4"/>
        <v>0</v>
      </c>
      <c r="H94" s="4" t="str">
        <f t="shared" si="5"/>
        <v>，2612333</v>
      </c>
      <c r="I94" s="4" t="str">
        <f>VLOOKUP(A94,HOP!A:U,21,0)</f>
        <v>直连</v>
      </c>
    </row>
    <row r="95" s="4" customFormat="1" hidden="1" spans="1:9">
      <c r="A95" s="5">
        <v>18319965521</v>
      </c>
      <c r="B95" s="6">
        <v>44755</v>
      </c>
      <c r="C95" s="6">
        <v>44757</v>
      </c>
      <c r="D95" s="4">
        <v>3765</v>
      </c>
      <c r="E95" s="4" t="str">
        <f>VLOOKUP(A95,HOP!A:L,12,0)</f>
        <v>3765.00</v>
      </c>
      <c r="F95" s="4" t="str">
        <f>VLOOKUP(A95,HOP!A:C,3,0)</f>
        <v>2613927</v>
      </c>
      <c r="G95" s="4">
        <f t="shared" si="4"/>
        <v>0</v>
      </c>
      <c r="H95" s="4" t="str">
        <f t="shared" si="5"/>
        <v>，2613927</v>
      </c>
      <c r="I95" s="4" t="str">
        <f>VLOOKUP(A95,HOP!A:U,21,0)</f>
        <v>直连</v>
      </c>
    </row>
    <row r="96" s="4" customFormat="1" hidden="1" spans="1:9">
      <c r="A96" s="5">
        <v>18320363522</v>
      </c>
      <c r="B96" s="6">
        <v>44755</v>
      </c>
      <c r="C96" s="6">
        <v>44757</v>
      </c>
      <c r="D96" s="4">
        <v>2478</v>
      </c>
      <c r="E96" s="4" t="str">
        <f>VLOOKUP(A96,HOP!A:L,12,0)</f>
        <v>2478.00</v>
      </c>
      <c r="F96" s="4" t="str">
        <f>VLOOKUP(A96,HOP!A:C,3,0)</f>
        <v>2613993</v>
      </c>
      <c r="G96" s="4">
        <f t="shared" si="4"/>
        <v>0</v>
      </c>
      <c r="H96" s="4" t="str">
        <f t="shared" si="5"/>
        <v>，2613993</v>
      </c>
      <c r="I96" s="4" t="str">
        <f>VLOOKUP(A96,HOP!A:U,21,0)</f>
        <v>直连</v>
      </c>
    </row>
    <row r="97" s="4" customFormat="1" hidden="1" spans="1:9">
      <c r="A97" s="5">
        <v>18321876832</v>
      </c>
      <c r="B97" s="6">
        <v>44752</v>
      </c>
      <c r="C97" s="6">
        <v>44757</v>
      </c>
      <c r="D97" s="4">
        <v>2100</v>
      </c>
      <c r="E97" s="4" t="str">
        <f>VLOOKUP(A97,HOP!A:L,12,0)</f>
        <v>2100.00</v>
      </c>
      <c r="F97" s="4" t="str">
        <f>VLOOKUP(A97,HOP!A:C,3,0)</f>
        <v>2614160</v>
      </c>
      <c r="G97" s="4">
        <f t="shared" si="4"/>
        <v>0</v>
      </c>
      <c r="H97" s="4" t="str">
        <f t="shared" si="5"/>
        <v>，2614160</v>
      </c>
      <c r="I97" s="4" t="str">
        <f>VLOOKUP(A97,HOP!A:U,21,0)</f>
        <v>直连</v>
      </c>
    </row>
    <row r="98" s="4" customFormat="1" hidden="1" spans="1:9">
      <c r="A98" s="5">
        <v>18327743057</v>
      </c>
      <c r="B98" s="6">
        <v>44755</v>
      </c>
      <c r="C98" s="6">
        <v>44757</v>
      </c>
      <c r="D98" s="4">
        <v>620</v>
      </c>
      <c r="E98" s="4" t="str">
        <f>VLOOKUP(A98,HOP!A:L,12,0)</f>
        <v>620.00</v>
      </c>
      <c r="F98" s="4" t="str">
        <f>VLOOKUP(A98,HOP!A:C,3,0)</f>
        <v>2614702</v>
      </c>
      <c r="G98" s="4">
        <f t="shared" si="4"/>
        <v>0</v>
      </c>
      <c r="H98" s="4" t="str">
        <f t="shared" si="5"/>
        <v>，2614702</v>
      </c>
      <c r="I98" s="4" t="str">
        <f>VLOOKUP(A98,HOP!A:U,21,0)</f>
        <v>直连</v>
      </c>
    </row>
    <row r="99" s="4" customFormat="1" hidden="1" spans="1:9">
      <c r="A99" s="5">
        <v>18336424478</v>
      </c>
      <c r="B99" s="6">
        <v>44756</v>
      </c>
      <c r="C99" s="6">
        <v>44757</v>
      </c>
      <c r="D99" s="4">
        <v>617</v>
      </c>
      <c r="E99" s="4" t="str">
        <f>VLOOKUP(A99,HOP!A:L,12,0)</f>
        <v>617.00</v>
      </c>
      <c r="F99" s="4" t="str">
        <f>VLOOKUP(A99,HOP!A:C,3,0)</f>
        <v>2615446</v>
      </c>
      <c r="G99" s="4">
        <f t="shared" ref="G99:G122" si="6">D99-E99</f>
        <v>0</v>
      </c>
      <c r="H99" s="4" t="str">
        <f t="shared" ref="H99:H122" si="7">$H$1&amp;F99</f>
        <v>，2615446</v>
      </c>
      <c r="I99" s="4" t="str">
        <f>VLOOKUP(A99,HOP!A:U,21,0)</f>
        <v>直连</v>
      </c>
    </row>
    <row r="100" s="4" customFormat="1" hidden="1" spans="1:9">
      <c r="A100" s="5">
        <v>18336430222</v>
      </c>
      <c r="B100" s="6">
        <v>44752</v>
      </c>
      <c r="C100" s="6">
        <v>44757</v>
      </c>
      <c r="D100" s="4">
        <v>2185</v>
      </c>
      <c r="E100" s="4" t="str">
        <f>VLOOKUP(A100,HOP!A:L,12,0)</f>
        <v>2185.00</v>
      </c>
      <c r="F100" s="4" t="str">
        <f>VLOOKUP(A100,HOP!A:C,3,0)</f>
        <v>2615449</v>
      </c>
      <c r="G100" s="4">
        <f t="shared" si="6"/>
        <v>0</v>
      </c>
      <c r="H100" s="4" t="str">
        <f t="shared" si="7"/>
        <v>，2615449</v>
      </c>
      <c r="I100" s="4" t="str">
        <f>VLOOKUP(A100,HOP!A:U,21,0)</f>
        <v>直连</v>
      </c>
    </row>
    <row r="101" s="4" customFormat="1" hidden="1" spans="1:9">
      <c r="A101" s="5">
        <v>18336438595</v>
      </c>
      <c r="B101" s="6">
        <v>44754</v>
      </c>
      <c r="C101" s="6">
        <v>44757</v>
      </c>
      <c r="D101" s="4">
        <v>8253</v>
      </c>
      <c r="E101" s="4" t="str">
        <f>VLOOKUP(A101,HOP!A:L,12,0)</f>
        <v>8253.00</v>
      </c>
      <c r="F101" s="4" t="str">
        <f>VLOOKUP(A101,HOP!A:C,3,0)</f>
        <v>2615453</v>
      </c>
      <c r="G101" s="4">
        <f t="shared" si="6"/>
        <v>0</v>
      </c>
      <c r="H101" s="4" t="str">
        <f t="shared" si="7"/>
        <v>，2615453</v>
      </c>
      <c r="I101" s="4" t="str">
        <f>VLOOKUP(A101,HOP!A:U,21,0)</f>
        <v>直连</v>
      </c>
    </row>
    <row r="102" s="4" customFormat="1" hidden="1" spans="1:9">
      <c r="A102" s="5">
        <v>18339412819</v>
      </c>
      <c r="B102" s="6">
        <v>44754</v>
      </c>
      <c r="C102" s="6">
        <v>44757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18347793862</v>
      </c>
      <c r="B103" s="6">
        <v>44756</v>
      </c>
      <c r="C103" s="6">
        <v>44757</v>
      </c>
      <c r="D103" s="4">
        <v>154</v>
      </c>
      <c r="E103" s="4" t="str">
        <f>VLOOKUP(A103,HOP!A:L,12,0)</f>
        <v>154.00</v>
      </c>
      <c r="F103" s="4" t="str">
        <f>VLOOKUP(A103,HOP!A:C,3,0)</f>
        <v>2616240</v>
      </c>
      <c r="G103" s="4">
        <f t="shared" si="6"/>
        <v>0</v>
      </c>
      <c r="H103" s="4" t="str">
        <f t="shared" si="7"/>
        <v>，2616240</v>
      </c>
      <c r="I103" s="4" t="str">
        <f>VLOOKUP(A103,HOP!A:U,21,0)</f>
        <v>直连</v>
      </c>
    </row>
    <row r="104" s="4" customFormat="1" hidden="1" spans="1:9">
      <c r="A104" s="5">
        <v>18351325652</v>
      </c>
      <c r="B104" s="6">
        <v>44753</v>
      </c>
      <c r="C104" s="6">
        <v>44757</v>
      </c>
      <c r="D104" s="4">
        <v>2716</v>
      </c>
      <c r="E104" s="4" t="str">
        <f>VLOOKUP(A104,HOP!A:L,12,0)</f>
        <v>2716.00</v>
      </c>
      <c r="F104" s="4" t="str">
        <f>VLOOKUP(A104,HOP!A:C,3,0)</f>
        <v>2616799</v>
      </c>
      <c r="G104" s="4">
        <f t="shared" si="6"/>
        <v>0</v>
      </c>
      <c r="H104" s="4" t="str">
        <f t="shared" si="7"/>
        <v>，2616799</v>
      </c>
      <c r="I104" s="4" t="str">
        <f>VLOOKUP(A104,HOP!A:U,21,0)</f>
        <v>直连</v>
      </c>
    </row>
    <row r="105" s="4" customFormat="1" hidden="1" spans="1:9">
      <c r="A105" s="5">
        <v>18355353058</v>
      </c>
      <c r="B105" s="6">
        <v>44755</v>
      </c>
      <c r="C105" s="6">
        <v>44757</v>
      </c>
      <c r="D105" s="4">
        <v>1950</v>
      </c>
      <c r="E105" s="4" t="str">
        <f>VLOOKUP(A105,HOP!A:L,12,0)</f>
        <v>1950.00</v>
      </c>
      <c r="F105" s="4" t="str">
        <f>VLOOKUP(A105,HOP!A:C,3,0)</f>
        <v>2616960</v>
      </c>
      <c r="G105" s="4">
        <f t="shared" si="6"/>
        <v>0</v>
      </c>
      <c r="H105" s="4" t="str">
        <f t="shared" si="7"/>
        <v>，2616960</v>
      </c>
      <c r="I105" s="4" t="str">
        <f>VLOOKUP(A105,HOP!A:U,21,0)</f>
        <v>直连</v>
      </c>
    </row>
    <row r="106" s="4" customFormat="1" hidden="1" spans="1:9">
      <c r="A106" s="5">
        <v>18357401940</v>
      </c>
      <c r="B106" s="6">
        <v>44756</v>
      </c>
      <c r="C106" s="6">
        <v>44757</v>
      </c>
      <c r="D106" s="4">
        <v>910</v>
      </c>
      <c r="E106" s="4" t="str">
        <f>VLOOKUP(A106,HOP!A:L,12,0)</f>
        <v>910.00</v>
      </c>
      <c r="F106" s="4" t="str">
        <f>VLOOKUP(A106,HOP!A:C,3,0)</f>
        <v>2617238</v>
      </c>
      <c r="G106" s="4">
        <f t="shared" si="6"/>
        <v>0</v>
      </c>
      <c r="H106" s="4" t="str">
        <f t="shared" si="7"/>
        <v>，2617238</v>
      </c>
      <c r="I106" s="4" t="str">
        <f>VLOOKUP(A106,HOP!A:U,21,0)</f>
        <v>直连</v>
      </c>
    </row>
    <row r="107" s="4" customFormat="1" hidden="1" spans="1:9">
      <c r="A107" s="5">
        <v>18358163493</v>
      </c>
      <c r="B107" s="6">
        <v>44755</v>
      </c>
      <c r="C107" s="6">
        <v>44757</v>
      </c>
      <c r="D107" s="4">
        <v>688</v>
      </c>
      <c r="E107" s="4" t="str">
        <f>VLOOKUP(A107,HOP!A:L,12,0)</f>
        <v>688.00</v>
      </c>
      <c r="F107" s="4" t="str">
        <f>VLOOKUP(A107,HOP!A:C,3,0)</f>
        <v>2617447</v>
      </c>
      <c r="G107" s="4">
        <f t="shared" si="6"/>
        <v>0</v>
      </c>
      <c r="H107" s="4" t="str">
        <f t="shared" si="7"/>
        <v>，2617447</v>
      </c>
      <c r="I107" s="4" t="str">
        <f>VLOOKUP(A107,HOP!A:U,21,0)</f>
        <v>直连</v>
      </c>
    </row>
    <row r="108" s="4" customFormat="1" hidden="1" spans="1:9">
      <c r="A108" s="5">
        <v>18365702709</v>
      </c>
      <c r="B108" s="6">
        <v>44756</v>
      </c>
      <c r="C108" s="6">
        <v>44757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18365862900</v>
      </c>
      <c r="B109" s="6">
        <v>44756</v>
      </c>
      <c r="C109" s="6">
        <v>44757</v>
      </c>
      <c r="D109" s="4">
        <v>1029</v>
      </c>
      <c r="E109" s="4" t="str">
        <f>VLOOKUP(A109,HOP!A:L,12,0)</f>
        <v>1029.00</v>
      </c>
      <c r="F109" s="4" t="str">
        <f>VLOOKUP(A109,HOP!A:C,3,0)</f>
        <v>2618338</v>
      </c>
      <c r="G109" s="4">
        <f t="shared" si="6"/>
        <v>0</v>
      </c>
      <c r="H109" s="4" t="str">
        <f t="shared" si="7"/>
        <v>，2618338</v>
      </c>
      <c r="I109" s="4" t="str">
        <f>VLOOKUP(A109,HOP!A:U,21,0)</f>
        <v>直连</v>
      </c>
    </row>
    <row r="110" s="4" customFormat="1" hidden="1" spans="1:9">
      <c r="A110" s="5">
        <v>18365989494</v>
      </c>
      <c r="B110" s="6">
        <v>44754</v>
      </c>
      <c r="C110" s="6">
        <v>44757</v>
      </c>
      <c r="D110" s="4">
        <v>824</v>
      </c>
      <c r="E110" s="4" t="str">
        <f>VLOOKUP(A110,HOP!A:L,12,0)</f>
        <v>824.00</v>
      </c>
      <c r="F110" s="4" t="str">
        <f>VLOOKUP(A110,HOP!A:C,3,0)</f>
        <v>2618370</v>
      </c>
      <c r="G110" s="4">
        <f t="shared" si="6"/>
        <v>0</v>
      </c>
      <c r="H110" s="4" t="str">
        <f t="shared" si="7"/>
        <v>，2618370</v>
      </c>
      <c r="I110" s="4" t="str">
        <f>VLOOKUP(A110,HOP!A:U,21,0)</f>
        <v>直连</v>
      </c>
    </row>
    <row r="111" s="4" customFormat="1" hidden="1" spans="1:9">
      <c r="A111" s="5">
        <v>18370815602</v>
      </c>
      <c r="B111" s="6">
        <v>44754</v>
      </c>
      <c r="C111" s="6">
        <v>44757</v>
      </c>
      <c r="D111" s="4">
        <v>3546</v>
      </c>
      <c r="E111" s="4" t="str">
        <f>VLOOKUP(A111,HOP!A:L,12,0)</f>
        <v>3546.00</v>
      </c>
      <c r="F111" s="4" t="str">
        <f>VLOOKUP(A111,HOP!A:C,3,0)</f>
        <v>2618676</v>
      </c>
      <c r="G111" s="4">
        <f t="shared" si="6"/>
        <v>0</v>
      </c>
      <c r="H111" s="4" t="str">
        <f t="shared" si="7"/>
        <v>，2618676</v>
      </c>
      <c r="I111" s="4" t="str">
        <f>VLOOKUP(A111,HOP!A:U,21,0)</f>
        <v>直连</v>
      </c>
    </row>
    <row r="112" s="4" customFormat="1" hidden="1" spans="1:9">
      <c r="A112" s="5">
        <v>18377708353</v>
      </c>
      <c r="B112" s="6">
        <v>44756</v>
      </c>
      <c r="C112" s="6">
        <v>44757</v>
      </c>
      <c r="D112" s="4">
        <v>729</v>
      </c>
      <c r="E112" s="4" t="str">
        <f>VLOOKUP(A112,HOP!A:L,12,0)</f>
        <v>729.00</v>
      </c>
      <c r="F112" s="4" t="str">
        <f>VLOOKUP(A112,HOP!A:C,3,0)</f>
        <v>2619265</v>
      </c>
      <c r="G112" s="4">
        <f t="shared" si="6"/>
        <v>0</v>
      </c>
      <c r="H112" s="4" t="str">
        <f t="shared" si="7"/>
        <v>，2619265</v>
      </c>
      <c r="I112" s="4" t="str">
        <f>VLOOKUP(A112,HOP!A:U,21,0)</f>
        <v>直连</v>
      </c>
    </row>
    <row r="113" s="4" customFormat="1" hidden="1" spans="1:9">
      <c r="A113" s="5">
        <v>18384839674</v>
      </c>
      <c r="B113" s="6">
        <v>44756</v>
      </c>
      <c r="C113" s="6">
        <v>44757</v>
      </c>
      <c r="D113" s="4">
        <v>1086</v>
      </c>
      <c r="E113" s="4" t="str">
        <f>VLOOKUP(A113,HOP!A:L,12,0)</f>
        <v>1086.00</v>
      </c>
      <c r="F113" s="4" t="str">
        <f>VLOOKUP(A113,HOP!A:C,3,0)</f>
        <v>2620071</v>
      </c>
      <c r="G113" s="4">
        <f t="shared" si="6"/>
        <v>0</v>
      </c>
      <c r="H113" s="4" t="str">
        <f t="shared" si="7"/>
        <v>，2620071</v>
      </c>
      <c r="I113" s="4" t="str">
        <f>VLOOKUP(A113,HOP!A:U,21,0)</f>
        <v>直连</v>
      </c>
    </row>
    <row r="114" s="4" customFormat="1" hidden="1" spans="1:9">
      <c r="A114" s="5">
        <v>18386013246</v>
      </c>
      <c r="B114" s="6">
        <v>44755</v>
      </c>
      <c r="C114" s="6">
        <v>44757</v>
      </c>
      <c r="D114" s="4">
        <v>1116</v>
      </c>
      <c r="E114" s="4" t="str">
        <f>VLOOKUP(A114,HOP!A:L,12,0)</f>
        <v>1116.00</v>
      </c>
      <c r="F114" s="4" t="str">
        <f>VLOOKUP(A114,HOP!A:C,3,0)</f>
        <v>2620156</v>
      </c>
      <c r="G114" s="4">
        <f t="shared" si="6"/>
        <v>0</v>
      </c>
      <c r="H114" s="4" t="str">
        <f t="shared" si="7"/>
        <v>，2620156</v>
      </c>
      <c r="I114" s="4" t="str">
        <f>VLOOKUP(A114,HOP!A:U,21,0)</f>
        <v>直连</v>
      </c>
    </row>
    <row r="115" s="4" customFormat="1" hidden="1" spans="1:9">
      <c r="A115" s="5">
        <v>18386060796</v>
      </c>
      <c r="B115" s="6">
        <v>44756</v>
      </c>
      <c r="C115" s="6">
        <v>44757</v>
      </c>
      <c r="D115" s="4">
        <v>669</v>
      </c>
      <c r="E115" s="4" t="str">
        <f>VLOOKUP(A115,HOP!A:L,12,0)</f>
        <v>669.00</v>
      </c>
      <c r="F115" s="4" t="str">
        <f>VLOOKUP(A115,HOP!A:C,3,0)</f>
        <v>2620159</v>
      </c>
      <c r="G115" s="4">
        <f t="shared" si="6"/>
        <v>0</v>
      </c>
      <c r="H115" s="4" t="str">
        <f t="shared" si="7"/>
        <v>，2620159</v>
      </c>
      <c r="I115" s="4" t="str">
        <f>VLOOKUP(A115,HOP!A:U,21,0)</f>
        <v>直连</v>
      </c>
    </row>
    <row r="116" s="4" customFormat="1" hidden="1" spans="1:9">
      <c r="A116" s="5">
        <v>18386372015</v>
      </c>
      <c r="B116" s="6">
        <v>44756</v>
      </c>
      <c r="C116" s="6">
        <v>44757</v>
      </c>
      <c r="D116" s="4">
        <v>557</v>
      </c>
      <c r="E116" s="4" t="str">
        <f>VLOOKUP(A116,HOP!A:L,12,0)</f>
        <v>557.00</v>
      </c>
      <c r="F116" s="4" t="str">
        <f>VLOOKUP(A116,HOP!A:C,3,0)</f>
        <v>2620198</v>
      </c>
      <c r="G116" s="4">
        <f t="shared" si="6"/>
        <v>0</v>
      </c>
      <c r="H116" s="4" t="str">
        <f t="shared" si="7"/>
        <v>，2620198</v>
      </c>
      <c r="I116" s="4" t="str">
        <f>VLOOKUP(A116,HOP!A:U,21,0)</f>
        <v>直连</v>
      </c>
    </row>
    <row r="117" s="4" customFormat="1" hidden="1" spans="1:9">
      <c r="A117" s="5">
        <v>18388225844</v>
      </c>
      <c r="B117" s="6">
        <v>44756</v>
      </c>
      <c r="C117" s="6">
        <v>44757</v>
      </c>
      <c r="D117" s="4">
        <v>716</v>
      </c>
      <c r="E117" s="4" t="str">
        <f>VLOOKUP(A117,HOP!A:L,12,0)</f>
        <v>716.00</v>
      </c>
      <c r="F117" s="4" t="str">
        <f>VLOOKUP(A117,HOP!A:C,3,0)</f>
        <v>2620519</v>
      </c>
      <c r="G117" s="4">
        <f t="shared" si="6"/>
        <v>0</v>
      </c>
      <c r="H117" s="4" t="str">
        <f t="shared" si="7"/>
        <v>，2620519</v>
      </c>
      <c r="I117" s="4" t="str">
        <f>VLOOKUP(A117,HOP!A:U,21,0)</f>
        <v>直连</v>
      </c>
    </row>
    <row r="118" s="4" customFormat="1" hidden="1" spans="1:9">
      <c r="A118" s="5">
        <v>18388244594</v>
      </c>
      <c r="B118" s="6">
        <v>44756</v>
      </c>
      <c r="C118" s="6">
        <v>44757</v>
      </c>
      <c r="D118" s="4">
        <v>421</v>
      </c>
      <c r="E118" s="4" t="str">
        <f>VLOOKUP(A118,HOP!A:L,12,0)</f>
        <v>421.00</v>
      </c>
      <c r="F118" s="4" t="str">
        <f>VLOOKUP(A118,HOP!A:C,3,0)</f>
        <v>2620537</v>
      </c>
      <c r="G118" s="4">
        <f t="shared" si="6"/>
        <v>0</v>
      </c>
      <c r="H118" s="4" t="str">
        <f t="shared" si="7"/>
        <v>，2620537</v>
      </c>
      <c r="I118" s="4" t="str">
        <f>VLOOKUP(A118,HOP!A:U,21,0)</f>
        <v>直连</v>
      </c>
    </row>
    <row r="119" s="4" customFormat="1" hidden="1" spans="1:9">
      <c r="A119" s="5">
        <v>18389577288</v>
      </c>
      <c r="B119" s="6">
        <v>44756</v>
      </c>
      <c r="C119" s="6">
        <v>44757</v>
      </c>
      <c r="D119" s="4">
        <v>169</v>
      </c>
      <c r="E119" s="4" t="str">
        <f>VLOOKUP(A119,HOP!A:L,12,0)</f>
        <v>169.00</v>
      </c>
      <c r="F119" s="4" t="str">
        <f>VLOOKUP(A119,HOP!A:C,3,0)</f>
        <v>2620795</v>
      </c>
      <c r="G119" s="4">
        <f t="shared" si="6"/>
        <v>0</v>
      </c>
      <c r="H119" s="4" t="str">
        <f t="shared" si="7"/>
        <v>，2620795</v>
      </c>
      <c r="I119" s="4" t="str">
        <f>VLOOKUP(A119,HOP!A:U,21,0)</f>
        <v>直连</v>
      </c>
    </row>
    <row r="120" s="4" customFormat="1" spans="1:10">
      <c r="A120" s="5">
        <v>18394077256</v>
      </c>
      <c r="B120" s="6">
        <v>44756</v>
      </c>
      <c r="C120" s="6">
        <v>44757</v>
      </c>
      <c r="D120" s="4">
        <v>648</v>
      </c>
      <c r="E120" s="4" t="str">
        <f>VLOOKUP(A120,HOP!A:L,12,0)</f>
        <v>461.44</v>
      </c>
      <c r="F120" s="4" t="str">
        <f>VLOOKUP(A120,HOP!A:C,3,0)</f>
        <v>2620942</v>
      </c>
      <c r="G120" s="4">
        <f t="shared" si="6"/>
        <v>186.56</v>
      </c>
      <c r="H120" s="4" t="str">
        <f t="shared" si="7"/>
        <v>，2620942</v>
      </c>
      <c r="I120" s="4" t="str">
        <f>VLOOKUP(A120,HOP!A:U,21,0)</f>
        <v>直连</v>
      </c>
      <c r="J120" s="4" t="s">
        <v>577</v>
      </c>
    </row>
    <row r="121" s="4" customFormat="1" hidden="1" spans="1:9">
      <c r="A121" s="5">
        <v>18395115663</v>
      </c>
      <c r="B121" s="6">
        <v>44756</v>
      </c>
      <c r="C121" s="6">
        <v>44757</v>
      </c>
      <c r="D121" s="4">
        <v>334</v>
      </c>
      <c r="E121" s="4" t="str">
        <f>VLOOKUP(A121,HOP!A:L,12,0)</f>
        <v>334.00</v>
      </c>
      <c r="F121" s="4" t="str">
        <f>VLOOKUP(A121,HOP!A:C,3,0)</f>
        <v>2621148</v>
      </c>
      <c r="G121" s="4">
        <f t="shared" si="6"/>
        <v>0</v>
      </c>
      <c r="H121" s="4" t="str">
        <f t="shared" si="7"/>
        <v>，2621148</v>
      </c>
      <c r="I121" s="4" t="str">
        <f>VLOOKUP(A121,HOP!A:U,21,0)</f>
        <v>直连</v>
      </c>
    </row>
    <row r="122" s="4" customFormat="1" hidden="1" spans="1:9">
      <c r="A122" s="5">
        <v>18396004257</v>
      </c>
      <c r="B122" s="6">
        <v>44756</v>
      </c>
      <c r="C122" s="6">
        <v>44757</v>
      </c>
      <c r="D122" s="4">
        <v>357</v>
      </c>
      <c r="E122" s="4" t="str">
        <f>VLOOKUP(A122,HOP!A:L,12,0)</f>
        <v>357.00</v>
      </c>
      <c r="F122" s="4" t="str">
        <f>VLOOKUP(A122,HOP!A:C,3,0)</f>
        <v>2621297</v>
      </c>
      <c r="G122" s="4">
        <f t="shared" si="6"/>
        <v>0</v>
      </c>
      <c r="H122" s="4" t="str">
        <f t="shared" si="7"/>
        <v>，2621297</v>
      </c>
      <c r="I122" s="4" t="str">
        <f>VLOOKUP(A122,HOP!A:U,21,0)</f>
        <v>直连</v>
      </c>
    </row>
    <row r="124" spans="4:4">
      <c r="D124" s="4">
        <f>SUM(D2:D123)</f>
        <v>182545</v>
      </c>
    </row>
    <row r="125" spans="4:4">
      <c r="D125" s="4" t="s">
        <v>578</v>
      </c>
    </row>
    <row r="128" spans="1:3">
      <c r="A128" s="4" t="s">
        <v>579</v>
      </c>
      <c r="C128" s="4">
        <v>1101</v>
      </c>
    </row>
    <row r="129" spans="1:3">
      <c r="A129" s="4" t="s">
        <v>580</v>
      </c>
      <c r="C129" s="4">
        <v>181257.44</v>
      </c>
    </row>
    <row r="130" spans="1:3">
      <c r="A130" s="4" t="s">
        <v>581</v>
      </c>
      <c r="C130" s="4">
        <v>186.56</v>
      </c>
    </row>
    <row r="131" spans="1:3">
      <c r="A131" s="4" t="s">
        <v>582</v>
      </c>
      <c r="C131" s="4">
        <f>SUBTOTAL(9,C128:C130)</f>
        <v>182545</v>
      </c>
    </row>
  </sheetData>
  <autoFilter ref="A1:X122">
    <filterColumn colId="3">
      <filters>
        <filter val="1600"/>
        <filter val="2100"/>
        <filter val="2400"/>
        <filter val="1101"/>
        <filter val="402"/>
        <filter val="1302"/>
        <filter val="705"/>
        <filter val="1205"/>
        <filter val="406"/>
        <filter val="706"/>
        <filter val="1406"/>
        <filter val="508"/>
        <filter val="510"/>
        <filter val="910"/>
        <filter val="612"/>
        <filter val="1012"/>
        <filter val="716"/>
        <filter val="1116"/>
        <filter val="1216"/>
        <filter val="2716"/>
        <filter val="617"/>
        <filter val="4117"/>
        <filter val="520"/>
        <filter val="620"/>
        <filter val="421"/>
        <filter val="824"/>
        <filter val="2624"/>
        <filter val="826"/>
        <filter val="1226"/>
        <filter val="127"/>
        <filter val="2427"/>
        <filter val="729"/>
        <filter val="1029"/>
        <filter val="1230"/>
        <filter val="631"/>
        <filter val="2032"/>
        <filter val="334"/>
        <filter val="9835"/>
        <filter val="236"/>
        <filter val="1137"/>
        <filter val="138"/>
        <filter val="239"/>
        <filter val="3546"/>
        <filter val="5346"/>
        <filter val="5047"/>
        <filter val="648"/>
        <filter val="750"/>
        <filter val="1950"/>
        <filter val="2950"/>
        <filter val="4450"/>
        <filter val="652"/>
        <filter val="253"/>
        <filter val="1553"/>
        <filter val="8253"/>
        <filter val="154"/>
        <filter val="255"/>
        <filter val="355"/>
        <filter val="156"/>
        <filter val="2856"/>
        <filter val="13956"/>
        <filter val="357"/>
        <filter val="557"/>
        <filter val="758"/>
        <filter val="1858"/>
        <filter val="262"/>
        <filter val="862"/>
        <filter val="2863"/>
        <filter val="4063"/>
        <filter val="565"/>
        <filter val="1065"/>
        <filter val="3765"/>
        <filter val="6365"/>
        <filter val="267"/>
        <filter val="467"/>
        <filter val="268"/>
        <filter val="568"/>
        <filter val="1068"/>
        <filter val="3168"/>
        <filter val="169"/>
        <filter val="669"/>
        <filter val="1069"/>
        <filter val="1272"/>
        <filter val="1574"/>
        <filter val="1975"/>
        <filter val="176"/>
        <filter val="2677"/>
        <filter val="478"/>
        <filter val="2478"/>
        <filter val="1580"/>
        <filter val="1680"/>
        <filter val="1880"/>
        <filter val="881"/>
        <filter val="883"/>
        <filter val="1384"/>
        <filter val="3384"/>
        <filter val="2185"/>
        <filter val="3885"/>
        <filter val="1086"/>
        <filter val="288"/>
        <filter val="688"/>
        <filter val="489"/>
        <filter val="1490"/>
        <filter val="1791"/>
        <filter val="2092"/>
        <filter val="195"/>
        <filter val="1295"/>
        <filter val="2096"/>
        <filter val="297"/>
        <filter val="298"/>
        <filter val="1498"/>
      </filters>
    </filterColumn>
    <filterColumn colId="6">
      <filters>
        <filter val="0.01"/>
        <filter val="186.5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583</v>
      </c>
      <c r="B1" s="2" t="s">
        <v>584</v>
      </c>
      <c r="C1" s="2" t="s">
        <v>585</v>
      </c>
      <c r="D1" s="2" t="s">
        <v>586</v>
      </c>
      <c r="E1" s="2" t="s">
        <v>13</v>
      </c>
      <c r="F1" s="2" t="s">
        <v>5</v>
      </c>
      <c r="G1" s="2" t="s">
        <v>6</v>
      </c>
      <c r="H1" s="2" t="s">
        <v>587</v>
      </c>
      <c r="I1" s="2" t="s">
        <v>588</v>
      </c>
      <c r="J1" s="2" t="s">
        <v>589</v>
      </c>
      <c r="K1" s="2" t="s">
        <v>590</v>
      </c>
      <c r="L1" s="2" t="s">
        <v>591</v>
      </c>
      <c r="M1" s="2" t="s">
        <v>592</v>
      </c>
      <c r="N1" s="2" t="s">
        <v>593</v>
      </c>
      <c r="O1" s="2" t="s">
        <v>594</v>
      </c>
      <c r="P1" s="2" t="s">
        <v>595</v>
      </c>
      <c r="Q1" s="2" t="s">
        <v>596</v>
      </c>
      <c r="R1" s="2" t="s">
        <v>597</v>
      </c>
      <c r="S1" s="2" t="s">
        <v>598</v>
      </c>
      <c r="T1" s="2" t="s">
        <v>599</v>
      </c>
      <c r="U1" s="2" t="s">
        <v>600</v>
      </c>
    </row>
    <row r="2" s="1" customFormat="1" spans="1:21">
      <c r="A2" s="3">
        <v>18396004257</v>
      </c>
      <c r="B2" s="1" t="s">
        <v>601</v>
      </c>
      <c r="C2" s="1" t="s">
        <v>602</v>
      </c>
      <c r="D2" s="1" t="s">
        <v>603</v>
      </c>
      <c r="E2" s="1" t="s">
        <v>604</v>
      </c>
      <c r="F2" s="1" t="s">
        <v>601</v>
      </c>
      <c r="G2" s="1" t="s">
        <v>605</v>
      </c>
      <c r="H2" s="1" t="s">
        <v>606</v>
      </c>
      <c r="I2" s="1" t="s">
        <v>607</v>
      </c>
      <c r="J2" s="1" t="s">
        <v>30</v>
      </c>
      <c r="K2" s="1" t="s">
        <v>608</v>
      </c>
      <c r="L2" s="1" t="s">
        <v>608</v>
      </c>
      <c r="M2" s="1" t="s">
        <v>609</v>
      </c>
      <c r="N2" s="1" t="s">
        <v>609</v>
      </c>
      <c r="O2" s="1" t="s">
        <v>610</v>
      </c>
      <c r="P2" s="1" t="s">
        <v>611</v>
      </c>
      <c r="Q2" s="1" t="s">
        <v>612</v>
      </c>
      <c r="R2" s="1" t="s">
        <v>613</v>
      </c>
      <c r="S2" s="1" t="s">
        <v>614</v>
      </c>
      <c r="T2" s="1" t="s">
        <v>615</v>
      </c>
      <c r="U2" s="1" t="s">
        <v>616</v>
      </c>
    </row>
    <row r="3" s="1" customFormat="1" spans="1:21">
      <c r="A3" s="3">
        <v>18395115663</v>
      </c>
      <c r="B3" s="1" t="s">
        <v>601</v>
      </c>
      <c r="C3" s="1" t="s">
        <v>617</v>
      </c>
      <c r="D3" s="1" t="s">
        <v>618</v>
      </c>
      <c r="E3" s="1" t="s">
        <v>619</v>
      </c>
      <c r="F3" s="1" t="s">
        <v>601</v>
      </c>
      <c r="G3" s="1" t="s">
        <v>605</v>
      </c>
      <c r="H3" s="1" t="s">
        <v>606</v>
      </c>
      <c r="I3" s="1" t="s">
        <v>620</v>
      </c>
      <c r="J3" s="1" t="s">
        <v>30</v>
      </c>
      <c r="K3" s="1" t="s">
        <v>621</v>
      </c>
      <c r="L3" s="1" t="s">
        <v>621</v>
      </c>
      <c r="M3" s="1" t="s">
        <v>609</v>
      </c>
      <c r="N3" s="1" t="s">
        <v>609</v>
      </c>
      <c r="O3" s="1" t="s">
        <v>610</v>
      </c>
      <c r="P3" s="1" t="s">
        <v>611</v>
      </c>
      <c r="Q3" s="1" t="s">
        <v>612</v>
      </c>
      <c r="R3" s="1" t="s">
        <v>622</v>
      </c>
      <c r="S3" s="1" t="s">
        <v>614</v>
      </c>
      <c r="T3" s="1" t="s">
        <v>615</v>
      </c>
      <c r="U3" s="1" t="s">
        <v>616</v>
      </c>
    </row>
    <row r="4" s="1" customFormat="1" spans="1:21">
      <c r="A4" s="3">
        <v>18394077256</v>
      </c>
      <c r="B4" s="1" t="s">
        <v>601</v>
      </c>
      <c r="C4" s="1" t="s">
        <v>623</v>
      </c>
      <c r="D4" s="1" t="s">
        <v>624</v>
      </c>
      <c r="E4" s="1" t="s">
        <v>625</v>
      </c>
      <c r="F4" s="1" t="s">
        <v>601</v>
      </c>
      <c r="G4" s="1" t="s">
        <v>605</v>
      </c>
      <c r="H4" s="1" t="s">
        <v>606</v>
      </c>
      <c r="I4" s="1" t="s">
        <v>626</v>
      </c>
      <c r="J4" s="1" t="s">
        <v>30</v>
      </c>
      <c r="K4" s="1" t="s">
        <v>627</v>
      </c>
      <c r="L4" s="1" t="s">
        <v>628</v>
      </c>
      <c r="M4" s="1" t="s">
        <v>629</v>
      </c>
      <c r="N4" s="1" t="s">
        <v>630</v>
      </c>
      <c r="O4" s="1" t="s">
        <v>610</v>
      </c>
      <c r="P4" s="1" t="s">
        <v>611</v>
      </c>
      <c r="Q4" s="1" t="s">
        <v>612</v>
      </c>
      <c r="R4" s="1" t="s">
        <v>631</v>
      </c>
      <c r="S4" s="1" t="s">
        <v>614</v>
      </c>
      <c r="T4" s="1" t="s">
        <v>615</v>
      </c>
      <c r="U4" s="1" t="s">
        <v>616</v>
      </c>
    </row>
    <row r="5" s="1" customFormat="1" spans="1:21">
      <c r="A5" s="3">
        <v>18389577288</v>
      </c>
      <c r="B5" s="1" t="s">
        <v>601</v>
      </c>
      <c r="C5" s="1" t="s">
        <v>632</v>
      </c>
      <c r="D5" s="1" t="s">
        <v>633</v>
      </c>
      <c r="E5" s="1" t="s">
        <v>634</v>
      </c>
      <c r="F5" s="1" t="s">
        <v>601</v>
      </c>
      <c r="G5" s="1" t="s">
        <v>605</v>
      </c>
      <c r="H5" s="1" t="s">
        <v>606</v>
      </c>
      <c r="I5" s="1" t="s">
        <v>635</v>
      </c>
      <c r="J5" s="1" t="s">
        <v>30</v>
      </c>
      <c r="K5" s="1" t="s">
        <v>636</v>
      </c>
      <c r="L5" s="1" t="s">
        <v>636</v>
      </c>
      <c r="M5" s="1" t="s">
        <v>609</v>
      </c>
      <c r="N5" s="1" t="s">
        <v>609</v>
      </c>
      <c r="O5" s="1" t="s">
        <v>610</v>
      </c>
      <c r="P5" s="1" t="s">
        <v>611</v>
      </c>
      <c r="Q5" s="1" t="s">
        <v>612</v>
      </c>
      <c r="R5" s="1" t="s">
        <v>637</v>
      </c>
      <c r="S5" s="1" t="s">
        <v>614</v>
      </c>
      <c r="T5" s="1" t="s">
        <v>615</v>
      </c>
      <c r="U5" s="1" t="s">
        <v>616</v>
      </c>
    </row>
    <row r="6" s="1" customFormat="1" spans="1:21">
      <c r="A6" s="3">
        <v>18388244594</v>
      </c>
      <c r="B6" s="1" t="s">
        <v>601</v>
      </c>
      <c r="C6" s="1" t="s">
        <v>638</v>
      </c>
      <c r="D6" s="1" t="s">
        <v>639</v>
      </c>
      <c r="E6" s="1" t="s">
        <v>640</v>
      </c>
      <c r="F6" s="1" t="s">
        <v>601</v>
      </c>
      <c r="G6" s="1" t="s">
        <v>605</v>
      </c>
      <c r="H6" s="1" t="s">
        <v>606</v>
      </c>
      <c r="I6" s="1" t="s">
        <v>641</v>
      </c>
      <c r="J6" s="1" t="s">
        <v>30</v>
      </c>
      <c r="K6" s="1" t="s">
        <v>642</v>
      </c>
      <c r="L6" s="1" t="s">
        <v>642</v>
      </c>
      <c r="M6" s="1" t="s">
        <v>609</v>
      </c>
      <c r="N6" s="1" t="s">
        <v>609</v>
      </c>
      <c r="O6" s="1" t="s">
        <v>610</v>
      </c>
      <c r="P6" s="1" t="s">
        <v>611</v>
      </c>
      <c r="Q6" s="1" t="s">
        <v>612</v>
      </c>
      <c r="R6" s="1" t="s">
        <v>643</v>
      </c>
      <c r="S6" s="1" t="s">
        <v>614</v>
      </c>
      <c r="T6" s="1" t="s">
        <v>615</v>
      </c>
      <c r="U6" s="1" t="s">
        <v>616</v>
      </c>
    </row>
    <row r="7" s="1" customFormat="1" spans="1:21">
      <c r="A7" s="3">
        <v>18388225844</v>
      </c>
      <c r="B7" s="1" t="s">
        <v>601</v>
      </c>
      <c r="C7" s="1" t="s">
        <v>644</v>
      </c>
      <c r="D7" s="1" t="s">
        <v>645</v>
      </c>
      <c r="E7" s="1" t="s">
        <v>646</v>
      </c>
      <c r="F7" s="1" t="s">
        <v>601</v>
      </c>
      <c r="G7" s="1" t="s">
        <v>605</v>
      </c>
      <c r="H7" s="1" t="s">
        <v>606</v>
      </c>
      <c r="I7" s="1" t="s">
        <v>647</v>
      </c>
      <c r="J7" s="1" t="s">
        <v>30</v>
      </c>
      <c r="K7" s="1" t="s">
        <v>648</v>
      </c>
      <c r="L7" s="1" t="s">
        <v>648</v>
      </c>
      <c r="M7" s="1" t="s">
        <v>609</v>
      </c>
      <c r="N7" s="1" t="s">
        <v>609</v>
      </c>
      <c r="O7" s="1" t="s">
        <v>610</v>
      </c>
      <c r="P7" s="1" t="s">
        <v>611</v>
      </c>
      <c r="Q7" s="1" t="s">
        <v>612</v>
      </c>
      <c r="R7" s="1" t="s">
        <v>649</v>
      </c>
      <c r="S7" s="1" t="s">
        <v>614</v>
      </c>
      <c r="T7" s="1" t="s">
        <v>615</v>
      </c>
      <c r="U7" s="1" t="s">
        <v>616</v>
      </c>
    </row>
    <row r="8" s="1" customFormat="1" spans="1:21">
      <c r="A8" s="3">
        <v>18387072969</v>
      </c>
      <c r="B8" s="1" t="s">
        <v>650</v>
      </c>
      <c r="C8" s="1" t="s">
        <v>651</v>
      </c>
      <c r="D8" s="1" t="s">
        <v>652</v>
      </c>
      <c r="E8" s="1" t="s">
        <v>653</v>
      </c>
      <c r="F8" s="1" t="s">
        <v>650</v>
      </c>
      <c r="G8" s="1" t="s">
        <v>601</v>
      </c>
      <c r="H8" s="1" t="s">
        <v>606</v>
      </c>
      <c r="I8" s="1" t="s">
        <v>654</v>
      </c>
      <c r="J8" s="1" t="s">
        <v>30</v>
      </c>
      <c r="K8" s="1" t="s">
        <v>655</v>
      </c>
      <c r="L8" s="1" t="s">
        <v>655</v>
      </c>
      <c r="M8" s="1" t="s">
        <v>609</v>
      </c>
      <c r="N8" s="1" t="s">
        <v>609</v>
      </c>
      <c r="O8" s="1" t="s">
        <v>610</v>
      </c>
      <c r="P8" s="1" t="s">
        <v>611</v>
      </c>
      <c r="Q8" s="1" t="s">
        <v>612</v>
      </c>
      <c r="R8" s="1" t="s">
        <v>656</v>
      </c>
      <c r="S8" s="1" t="s">
        <v>614</v>
      </c>
      <c r="T8" s="1" t="s">
        <v>615</v>
      </c>
      <c r="U8" s="1" t="s">
        <v>616</v>
      </c>
    </row>
    <row r="9" s="1" customFormat="1" spans="1:21">
      <c r="A9" s="3">
        <v>18386372015</v>
      </c>
      <c r="B9" s="1" t="s">
        <v>650</v>
      </c>
      <c r="C9" s="1" t="s">
        <v>657</v>
      </c>
      <c r="D9" s="1" t="s">
        <v>658</v>
      </c>
      <c r="E9" s="1" t="s">
        <v>659</v>
      </c>
      <c r="F9" s="1" t="s">
        <v>601</v>
      </c>
      <c r="G9" s="1" t="s">
        <v>605</v>
      </c>
      <c r="H9" s="1" t="s">
        <v>606</v>
      </c>
      <c r="I9" s="1" t="s">
        <v>660</v>
      </c>
      <c r="J9" s="1" t="s">
        <v>30</v>
      </c>
      <c r="K9" s="1" t="s">
        <v>661</v>
      </c>
      <c r="L9" s="1" t="s">
        <v>661</v>
      </c>
      <c r="M9" s="1" t="s">
        <v>609</v>
      </c>
      <c r="N9" s="1" t="s">
        <v>609</v>
      </c>
      <c r="O9" s="1" t="s">
        <v>610</v>
      </c>
      <c r="P9" s="1" t="s">
        <v>611</v>
      </c>
      <c r="Q9" s="1" t="s">
        <v>612</v>
      </c>
      <c r="R9" s="1" t="s">
        <v>662</v>
      </c>
      <c r="S9" s="1" t="s">
        <v>614</v>
      </c>
      <c r="T9" s="1" t="s">
        <v>615</v>
      </c>
      <c r="U9" s="1" t="s">
        <v>616</v>
      </c>
    </row>
    <row r="10" s="1" customFormat="1" spans="1:21">
      <c r="A10" s="3">
        <v>18386334412</v>
      </c>
      <c r="B10" s="1" t="s">
        <v>650</v>
      </c>
      <c r="C10" s="1" t="s">
        <v>663</v>
      </c>
      <c r="D10" s="1" t="s">
        <v>664</v>
      </c>
      <c r="E10" s="1" t="s">
        <v>665</v>
      </c>
      <c r="F10" s="1" t="s">
        <v>650</v>
      </c>
      <c r="G10" s="1" t="s">
        <v>601</v>
      </c>
      <c r="H10" s="1" t="s">
        <v>606</v>
      </c>
      <c r="I10" s="1" t="s">
        <v>666</v>
      </c>
      <c r="J10" s="1" t="s">
        <v>30</v>
      </c>
      <c r="K10" s="1" t="s">
        <v>667</v>
      </c>
      <c r="L10" s="1" t="s">
        <v>667</v>
      </c>
      <c r="M10" s="1" t="s">
        <v>609</v>
      </c>
      <c r="N10" s="1" t="s">
        <v>609</v>
      </c>
      <c r="O10" s="1" t="s">
        <v>610</v>
      </c>
      <c r="P10" s="1" t="s">
        <v>611</v>
      </c>
      <c r="Q10" s="1" t="s">
        <v>612</v>
      </c>
      <c r="R10" s="1" t="s">
        <v>668</v>
      </c>
      <c r="S10" s="1" t="s">
        <v>614</v>
      </c>
      <c r="T10" s="1" t="s">
        <v>615</v>
      </c>
      <c r="U10" s="1" t="s">
        <v>616</v>
      </c>
    </row>
    <row r="11" s="1" customFormat="1" spans="1:21">
      <c r="A11" s="3">
        <v>18386060796</v>
      </c>
      <c r="B11" s="1" t="s">
        <v>650</v>
      </c>
      <c r="C11" s="1" t="s">
        <v>669</v>
      </c>
      <c r="D11" s="1" t="s">
        <v>670</v>
      </c>
      <c r="E11" s="1" t="s">
        <v>671</v>
      </c>
      <c r="F11" s="1" t="s">
        <v>601</v>
      </c>
      <c r="G11" s="1" t="s">
        <v>605</v>
      </c>
      <c r="H11" s="1" t="s">
        <v>606</v>
      </c>
      <c r="I11" s="1" t="s">
        <v>672</v>
      </c>
      <c r="J11" s="1" t="s">
        <v>30</v>
      </c>
      <c r="K11" s="1" t="s">
        <v>673</v>
      </c>
      <c r="L11" s="1" t="s">
        <v>673</v>
      </c>
      <c r="M11" s="1" t="s">
        <v>609</v>
      </c>
      <c r="N11" s="1" t="s">
        <v>609</v>
      </c>
      <c r="O11" s="1" t="s">
        <v>610</v>
      </c>
      <c r="P11" s="1" t="s">
        <v>611</v>
      </c>
      <c r="Q11" s="1" t="s">
        <v>612</v>
      </c>
      <c r="R11" s="1" t="s">
        <v>674</v>
      </c>
      <c r="S11" s="1" t="s">
        <v>614</v>
      </c>
      <c r="T11" s="1" t="s">
        <v>615</v>
      </c>
      <c r="U11" s="1" t="s">
        <v>616</v>
      </c>
    </row>
    <row r="12" s="1" customFormat="1" spans="1:21">
      <c r="A12" s="3">
        <v>18386013246</v>
      </c>
      <c r="B12" s="1" t="s">
        <v>650</v>
      </c>
      <c r="C12" s="1" t="s">
        <v>675</v>
      </c>
      <c r="D12" s="1" t="s">
        <v>676</v>
      </c>
      <c r="E12" s="1" t="s">
        <v>677</v>
      </c>
      <c r="F12" s="1" t="s">
        <v>650</v>
      </c>
      <c r="G12" s="1" t="s">
        <v>605</v>
      </c>
      <c r="H12" s="1" t="s">
        <v>606</v>
      </c>
      <c r="I12" s="1" t="s">
        <v>678</v>
      </c>
      <c r="J12" s="1" t="s">
        <v>30</v>
      </c>
      <c r="K12" s="1" t="s">
        <v>679</v>
      </c>
      <c r="L12" s="1" t="s">
        <v>679</v>
      </c>
      <c r="M12" s="1" t="s">
        <v>609</v>
      </c>
      <c r="N12" s="1" t="s">
        <v>609</v>
      </c>
      <c r="O12" s="1" t="s">
        <v>610</v>
      </c>
      <c r="P12" s="1" t="s">
        <v>611</v>
      </c>
      <c r="Q12" s="1" t="s">
        <v>612</v>
      </c>
      <c r="R12" s="1" t="s">
        <v>680</v>
      </c>
      <c r="S12" s="1" t="s">
        <v>614</v>
      </c>
      <c r="T12" s="1" t="s">
        <v>615</v>
      </c>
      <c r="U12" s="1" t="s">
        <v>616</v>
      </c>
    </row>
    <row r="13" s="1" customFormat="1" spans="1:21">
      <c r="A13" s="3">
        <v>18385876289</v>
      </c>
      <c r="B13" s="1" t="s">
        <v>650</v>
      </c>
      <c r="C13" s="1" t="s">
        <v>681</v>
      </c>
      <c r="D13" s="1" t="s">
        <v>682</v>
      </c>
      <c r="E13" s="1" t="s">
        <v>683</v>
      </c>
      <c r="F13" s="1" t="s">
        <v>650</v>
      </c>
      <c r="G13" s="1" t="s">
        <v>601</v>
      </c>
      <c r="H13" s="1" t="s">
        <v>606</v>
      </c>
      <c r="I13" s="1" t="s">
        <v>684</v>
      </c>
      <c r="J13" s="1" t="s">
        <v>30</v>
      </c>
      <c r="K13" s="1" t="s">
        <v>685</v>
      </c>
      <c r="L13" s="1" t="s">
        <v>685</v>
      </c>
      <c r="M13" s="1" t="s">
        <v>609</v>
      </c>
      <c r="N13" s="1" t="s">
        <v>609</v>
      </c>
      <c r="O13" s="1" t="s">
        <v>610</v>
      </c>
      <c r="P13" s="1" t="s">
        <v>611</v>
      </c>
      <c r="Q13" s="1" t="s">
        <v>612</v>
      </c>
      <c r="R13" s="1" t="s">
        <v>686</v>
      </c>
      <c r="S13" s="1" t="s">
        <v>614</v>
      </c>
      <c r="T13" s="1" t="s">
        <v>615</v>
      </c>
      <c r="U13" s="1" t="s">
        <v>616</v>
      </c>
    </row>
    <row r="14" s="1" customFormat="1" spans="1:21">
      <c r="A14" s="3">
        <v>18385281944</v>
      </c>
      <c r="B14" s="1" t="s">
        <v>650</v>
      </c>
      <c r="C14" s="1" t="s">
        <v>687</v>
      </c>
      <c r="D14" s="1" t="s">
        <v>688</v>
      </c>
      <c r="E14" s="1" t="s">
        <v>689</v>
      </c>
      <c r="F14" s="1" t="s">
        <v>650</v>
      </c>
      <c r="G14" s="1" t="s">
        <v>601</v>
      </c>
      <c r="H14" s="1" t="s">
        <v>606</v>
      </c>
      <c r="I14" s="1" t="s">
        <v>690</v>
      </c>
      <c r="J14" s="1" t="s">
        <v>30</v>
      </c>
      <c r="K14" s="1" t="s">
        <v>691</v>
      </c>
      <c r="L14" s="1" t="s">
        <v>691</v>
      </c>
      <c r="M14" s="1" t="s">
        <v>609</v>
      </c>
      <c r="N14" s="1" t="s">
        <v>609</v>
      </c>
      <c r="O14" s="1" t="s">
        <v>610</v>
      </c>
      <c r="P14" s="1" t="s">
        <v>611</v>
      </c>
      <c r="Q14" s="1" t="s">
        <v>612</v>
      </c>
      <c r="R14" s="1" t="s">
        <v>692</v>
      </c>
      <c r="S14" s="1" t="s">
        <v>614</v>
      </c>
      <c r="T14" s="1" t="s">
        <v>615</v>
      </c>
      <c r="U14" s="1" t="s">
        <v>616</v>
      </c>
    </row>
    <row r="15" s="1" customFormat="1" spans="1:21">
      <c r="A15" s="3">
        <v>18385139021</v>
      </c>
      <c r="B15" s="1" t="s">
        <v>650</v>
      </c>
      <c r="C15" s="1" t="s">
        <v>693</v>
      </c>
      <c r="D15" s="1" t="s">
        <v>694</v>
      </c>
      <c r="E15" s="1" t="s">
        <v>695</v>
      </c>
      <c r="F15" s="1" t="s">
        <v>650</v>
      </c>
      <c r="G15" s="1" t="s">
        <v>601</v>
      </c>
      <c r="H15" s="1" t="s">
        <v>606</v>
      </c>
      <c r="I15" s="1" t="s">
        <v>696</v>
      </c>
      <c r="J15" s="1" t="s">
        <v>30</v>
      </c>
      <c r="K15" s="1" t="s">
        <v>697</v>
      </c>
      <c r="L15" s="1" t="s">
        <v>697</v>
      </c>
      <c r="M15" s="1" t="s">
        <v>609</v>
      </c>
      <c r="N15" s="1" t="s">
        <v>609</v>
      </c>
      <c r="O15" s="1" t="s">
        <v>610</v>
      </c>
      <c r="P15" s="1" t="s">
        <v>611</v>
      </c>
      <c r="Q15" s="1" t="s">
        <v>612</v>
      </c>
      <c r="R15" s="1" t="s">
        <v>698</v>
      </c>
      <c r="S15" s="1" t="s">
        <v>614</v>
      </c>
      <c r="T15" s="1" t="s">
        <v>615</v>
      </c>
      <c r="U15" s="1" t="s">
        <v>616</v>
      </c>
    </row>
    <row r="16" s="1" customFormat="1" spans="1:21">
      <c r="A16" s="3">
        <v>18384839674</v>
      </c>
      <c r="B16" s="1" t="s">
        <v>650</v>
      </c>
      <c r="C16" s="1" t="s">
        <v>699</v>
      </c>
      <c r="D16" s="1" t="s">
        <v>700</v>
      </c>
      <c r="E16" s="1" t="s">
        <v>701</v>
      </c>
      <c r="F16" s="1" t="s">
        <v>601</v>
      </c>
      <c r="G16" s="1" t="s">
        <v>605</v>
      </c>
      <c r="H16" s="1" t="s">
        <v>606</v>
      </c>
      <c r="I16" s="1" t="s">
        <v>702</v>
      </c>
      <c r="J16" s="1" t="s">
        <v>30</v>
      </c>
      <c r="K16" s="1" t="s">
        <v>703</v>
      </c>
      <c r="L16" s="1" t="s">
        <v>703</v>
      </c>
      <c r="M16" s="1" t="s">
        <v>609</v>
      </c>
      <c r="N16" s="1" t="s">
        <v>609</v>
      </c>
      <c r="O16" s="1" t="s">
        <v>610</v>
      </c>
      <c r="P16" s="1" t="s">
        <v>611</v>
      </c>
      <c r="Q16" s="1" t="s">
        <v>612</v>
      </c>
      <c r="R16" s="1" t="s">
        <v>704</v>
      </c>
      <c r="S16" s="1" t="s">
        <v>614</v>
      </c>
      <c r="T16" s="1" t="s">
        <v>615</v>
      </c>
      <c r="U16" s="1" t="s">
        <v>616</v>
      </c>
    </row>
    <row r="17" s="1" customFormat="1" spans="1:21">
      <c r="A17" s="3">
        <v>18381430311</v>
      </c>
      <c r="B17" s="1" t="s">
        <v>650</v>
      </c>
      <c r="C17" s="1" t="s">
        <v>705</v>
      </c>
      <c r="D17" s="1" t="s">
        <v>706</v>
      </c>
      <c r="E17" s="1" t="s">
        <v>707</v>
      </c>
      <c r="F17" s="1" t="s">
        <v>650</v>
      </c>
      <c r="G17" s="1" t="s">
        <v>601</v>
      </c>
      <c r="H17" s="1" t="s">
        <v>606</v>
      </c>
      <c r="I17" s="1" t="s">
        <v>708</v>
      </c>
      <c r="J17" s="1" t="s">
        <v>30</v>
      </c>
      <c r="K17" s="1" t="s">
        <v>709</v>
      </c>
      <c r="L17" s="1" t="s">
        <v>709</v>
      </c>
      <c r="M17" s="1" t="s">
        <v>609</v>
      </c>
      <c r="N17" s="1" t="s">
        <v>609</v>
      </c>
      <c r="O17" s="1" t="s">
        <v>610</v>
      </c>
      <c r="P17" s="1" t="s">
        <v>611</v>
      </c>
      <c r="Q17" s="1" t="s">
        <v>612</v>
      </c>
      <c r="R17" s="1" t="s">
        <v>710</v>
      </c>
      <c r="S17" s="1" t="s">
        <v>614</v>
      </c>
      <c r="T17" s="1" t="s">
        <v>615</v>
      </c>
      <c r="U17" s="1" t="s">
        <v>616</v>
      </c>
    </row>
    <row r="18" s="1" customFormat="1" spans="1:21">
      <c r="A18" s="3">
        <v>18380954252</v>
      </c>
      <c r="B18" s="1" t="s">
        <v>650</v>
      </c>
      <c r="C18" s="1" t="s">
        <v>711</v>
      </c>
      <c r="D18" s="1" t="s">
        <v>712</v>
      </c>
      <c r="E18" s="1" t="s">
        <v>713</v>
      </c>
      <c r="F18" s="1" t="s">
        <v>650</v>
      </c>
      <c r="G18" s="1" t="s">
        <v>601</v>
      </c>
      <c r="H18" s="1" t="s">
        <v>606</v>
      </c>
      <c r="I18" s="1" t="s">
        <v>714</v>
      </c>
      <c r="J18" s="1" t="s">
        <v>30</v>
      </c>
      <c r="K18" s="1" t="s">
        <v>715</v>
      </c>
      <c r="L18" s="1" t="s">
        <v>715</v>
      </c>
      <c r="M18" s="1" t="s">
        <v>609</v>
      </c>
      <c r="N18" s="1" t="s">
        <v>609</v>
      </c>
      <c r="O18" s="1" t="s">
        <v>610</v>
      </c>
      <c r="P18" s="1" t="s">
        <v>611</v>
      </c>
      <c r="Q18" s="1" t="s">
        <v>612</v>
      </c>
      <c r="R18" s="1" t="s">
        <v>716</v>
      </c>
      <c r="S18" s="1" t="s">
        <v>614</v>
      </c>
      <c r="T18" s="1" t="s">
        <v>615</v>
      </c>
      <c r="U18" s="1" t="s">
        <v>616</v>
      </c>
    </row>
    <row r="19" s="1" customFormat="1" spans="1:21">
      <c r="A19" s="3">
        <v>18379478106</v>
      </c>
      <c r="B19" s="1" t="s">
        <v>650</v>
      </c>
      <c r="C19" s="1" t="s">
        <v>717</v>
      </c>
      <c r="D19" s="1" t="s">
        <v>718</v>
      </c>
      <c r="E19" s="1" t="s">
        <v>719</v>
      </c>
      <c r="F19" s="1" t="s">
        <v>650</v>
      </c>
      <c r="G19" s="1" t="s">
        <v>601</v>
      </c>
      <c r="H19" s="1" t="s">
        <v>606</v>
      </c>
      <c r="I19" s="1" t="s">
        <v>720</v>
      </c>
      <c r="J19" s="1" t="s">
        <v>30</v>
      </c>
      <c r="K19" s="1" t="s">
        <v>721</v>
      </c>
      <c r="L19" s="1" t="s">
        <v>721</v>
      </c>
      <c r="M19" s="1" t="s">
        <v>609</v>
      </c>
      <c r="N19" s="1" t="s">
        <v>609</v>
      </c>
      <c r="O19" s="1" t="s">
        <v>610</v>
      </c>
      <c r="P19" s="1" t="s">
        <v>611</v>
      </c>
      <c r="Q19" s="1" t="s">
        <v>612</v>
      </c>
      <c r="R19" s="1" t="s">
        <v>722</v>
      </c>
      <c r="S19" s="1" t="s">
        <v>614</v>
      </c>
      <c r="T19" s="1" t="s">
        <v>615</v>
      </c>
      <c r="U19" s="1" t="s">
        <v>616</v>
      </c>
    </row>
    <row r="20" s="1" customFormat="1" spans="1:21">
      <c r="A20" s="3">
        <v>18379393915</v>
      </c>
      <c r="B20" s="1" t="s">
        <v>650</v>
      </c>
      <c r="C20" s="1" t="s">
        <v>723</v>
      </c>
      <c r="D20" s="1" t="s">
        <v>724</v>
      </c>
      <c r="E20" s="1" t="s">
        <v>725</v>
      </c>
      <c r="F20" s="1" t="s">
        <v>650</v>
      </c>
      <c r="G20" s="1" t="s">
        <v>601</v>
      </c>
      <c r="H20" s="1" t="s">
        <v>606</v>
      </c>
      <c r="I20" s="1" t="s">
        <v>726</v>
      </c>
      <c r="J20" s="1" t="s">
        <v>30</v>
      </c>
      <c r="K20" s="1" t="s">
        <v>727</v>
      </c>
      <c r="L20" s="1" t="s">
        <v>727</v>
      </c>
      <c r="M20" s="1" t="s">
        <v>609</v>
      </c>
      <c r="N20" s="1" t="s">
        <v>609</v>
      </c>
      <c r="O20" s="1" t="s">
        <v>610</v>
      </c>
      <c r="P20" s="1" t="s">
        <v>611</v>
      </c>
      <c r="Q20" s="1" t="s">
        <v>612</v>
      </c>
      <c r="R20" s="1" t="s">
        <v>728</v>
      </c>
      <c r="S20" s="1" t="s">
        <v>614</v>
      </c>
      <c r="T20" s="1" t="s">
        <v>615</v>
      </c>
      <c r="U20" s="1" t="s">
        <v>616</v>
      </c>
    </row>
    <row r="21" s="1" customFormat="1" spans="1:21">
      <c r="A21" s="3">
        <v>18378056243</v>
      </c>
      <c r="B21" s="1" t="s">
        <v>650</v>
      </c>
      <c r="C21" s="1" t="s">
        <v>729</v>
      </c>
      <c r="D21" s="1" t="s">
        <v>730</v>
      </c>
      <c r="E21" s="1" t="s">
        <v>731</v>
      </c>
      <c r="F21" s="1" t="s">
        <v>650</v>
      </c>
      <c r="G21" s="1" t="s">
        <v>601</v>
      </c>
      <c r="H21" s="1" t="s">
        <v>606</v>
      </c>
      <c r="I21" s="1" t="s">
        <v>732</v>
      </c>
      <c r="J21" s="1" t="s">
        <v>30</v>
      </c>
      <c r="K21" s="1" t="s">
        <v>733</v>
      </c>
      <c r="L21" s="1" t="s">
        <v>733</v>
      </c>
      <c r="M21" s="1" t="s">
        <v>609</v>
      </c>
      <c r="N21" s="1" t="s">
        <v>609</v>
      </c>
      <c r="O21" s="1" t="s">
        <v>610</v>
      </c>
      <c r="P21" s="1" t="s">
        <v>611</v>
      </c>
      <c r="Q21" s="1" t="s">
        <v>612</v>
      </c>
      <c r="R21" s="1" t="s">
        <v>734</v>
      </c>
      <c r="S21" s="1" t="s">
        <v>614</v>
      </c>
      <c r="T21" s="1" t="s">
        <v>615</v>
      </c>
      <c r="U21" s="1" t="s">
        <v>616</v>
      </c>
    </row>
    <row r="22" s="1" customFormat="1" spans="1:21">
      <c r="A22" s="3">
        <v>18377975914</v>
      </c>
      <c r="B22" s="1" t="s">
        <v>650</v>
      </c>
      <c r="C22" s="1" t="s">
        <v>735</v>
      </c>
      <c r="D22" s="1" t="s">
        <v>736</v>
      </c>
      <c r="E22" s="1" t="s">
        <v>737</v>
      </c>
      <c r="F22" s="1" t="s">
        <v>650</v>
      </c>
      <c r="G22" s="1" t="s">
        <v>601</v>
      </c>
      <c r="H22" s="1" t="s">
        <v>606</v>
      </c>
      <c r="I22" s="1" t="s">
        <v>738</v>
      </c>
      <c r="J22" s="1" t="s">
        <v>30</v>
      </c>
      <c r="K22" s="1" t="s">
        <v>739</v>
      </c>
      <c r="L22" s="1" t="s">
        <v>739</v>
      </c>
      <c r="M22" s="1" t="s">
        <v>609</v>
      </c>
      <c r="N22" s="1" t="s">
        <v>609</v>
      </c>
      <c r="O22" s="1" t="s">
        <v>610</v>
      </c>
      <c r="P22" s="1" t="s">
        <v>611</v>
      </c>
      <c r="Q22" s="1" t="s">
        <v>612</v>
      </c>
      <c r="R22" s="1" t="s">
        <v>740</v>
      </c>
      <c r="S22" s="1" t="s">
        <v>614</v>
      </c>
      <c r="T22" s="1" t="s">
        <v>615</v>
      </c>
      <c r="U22" s="1" t="s">
        <v>616</v>
      </c>
    </row>
    <row r="23" s="1" customFormat="1" spans="1:21">
      <c r="A23" s="3">
        <v>18377771049</v>
      </c>
      <c r="B23" s="1" t="s">
        <v>650</v>
      </c>
      <c r="C23" s="1" t="s">
        <v>741</v>
      </c>
      <c r="D23" s="1" t="s">
        <v>742</v>
      </c>
      <c r="E23" s="1" t="s">
        <v>743</v>
      </c>
      <c r="F23" s="1" t="s">
        <v>650</v>
      </c>
      <c r="G23" s="1" t="s">
        <v>601</v>
      </c>
      <c r="H23" s="1" t="s">
        <v>606</v>
      </c>
      <c r="I23" s="1" t="s">
        <v>744</v>
      </c>
      <c r="J23" s="1" t="s">
        <v>30</v>
      </c>
      <c r="K23" s="1" t="s">
        <v>745</v>
      </c>
      <c r="L23" s="1" t="s">
        <v>745</v>
      </c>
      <c r="M23" s="1" t="s">
        <v>609</v>
      </c>
      <c r="N23" s="1" t="s">
        <v>609</v>
      </c>
      <c r="O23" s="1" t="s">
        <v>610</v>
      </c>
      <c r="P23" s="1" t="s">
        <v>611</v>
      </c>
      <c r="Q23" s="1" t="s">
        <v>612</v>
      </c>
      <c r="R23" s="1" t="s">
        <v>746</v>
      </c>
      <c r="S23" s="1" t="s">
        <v>614</v>
      </c>
      <c r="T23" s="1" t="s">
        <v>615</v>
      </c>
      <c r="U23" s="1" t="s">
        <v>616</v>
      </c>
    </row>
    <row r="24" s="1" customFormat="1" spans="1:21">
      <c r="A24" s="3">
        <v>18377708353</v>
      </c>
      <c r="B24" s="1" t="s">
        <v>747</v>
      </c>
      <c r="C24" s="1" t="s">
        <v>748</v>
      </c>
      <c r="D24" s="1" t="s">
        <v>749</v>
      </c>
      <c r="E24" s="1" t="s">
        <v>750</v>
      </c>
      <c r="F24" s="1" t="s">
        <v>601</v>
      </c>
      <c r="G24" s="1" t="s">
        <v>605</v>
      </c>
      <c r="H24" s="1" t="s">
        <v>606</v>
      </c>
      <c r="I24" s="1" t="s">
        <v>751</v>
      </c>
      <c r="J24" s="1" t="s">
        <v>30</v>
      </c>
      <c r="K24" s="1" t="s">
        <v>752</v>
      </c>
      <c r="L24" s="1" t="s">
        <v>752</v>
      </c>
      <c r="M24" s="1" t="s">
        <v>609</v>
      </c>
      <c r="N24" s="1" t="s">
        <v>609</v>
      </c>
      <c r="O24" s="1" t="s">
        <v>610</v>
      </c>
      <c r="P24" s="1" t="s">
        <v>611</v>
      </c>
      <c r="Q24" s="1" t="s">
        <v>612</v>
      </c>
      <c r="R24" s="1" t="s">
        <v>753</v>
      </c>
      <c r="S24" s="1" t="s">
        <v>614</v>
      </c>
      <c r="T24" s="1" t="s">
        <v>615</v>
      </c>
      <c r="U24" s="1" t="s">
        <v>616</v>
      </c>
    </row>
    <row r="25" s="1" customFormat="1" spans="1:21">
      <c r="A25" s="3">
        <v>18376992276</v>
      </c>
      <c r="B25" s="1" t="s">
        <v>747</v>
      </c>
      <c r="C25" s="1" t="s">
        <v>754</v>
      </c>
      <c r="D25" s="1" t="s">
        <v>755</v>
      </c>
      <c r="E25" s="1" t="s">
        <v>756</v>
      </c>
      <c r="F25" s="1" t="s">
        <v>747</v>
      </c>
      <c r="G25" s="1" t="s">
        <v>650</v>
      </c>
      <c r="H25" s="1" t="s">
        <v>606</v>
      </c>
      <c r="I25" s="1" t="s">
        <v>757</v>
      </c>
      <c r="J25" s="1" t="s">
        <v>30</v>
      </c>
      <c r="K25" s="1" t="s">
        <v>758</v>
      </c>
      <c r="L25" s="1" t="s">
        <v>758</v>
      </c>
      <c r="M25" s="1" t="s">
        <v>609</v>
      </c>
      <c r="N25" s="1" t="s">
        <v>609</v>
      </c>
      <c r="O25" s="1" t="s">
        <v>610</v>
      </c>
      <c r="P25" s="1" t="s">
        <v>611</v>
      </c>
      <c r="Q25" s="1" t="s">
        <v>612</v>
      </c>
      <c r="R25" s="1" t="s">
        <v>759</v>
      </c>
      <c r="S25" s="1" t="s">
        <v>614</v>
      </c>
      <c r="T25" s="1" t="s">
        <v>615</v>
      </c>
      <c r="U25" s="1" t="s">
        <v>616</v>
      </c>
    </row>
    <row r="26" s="1" customFormat="1" spans="1:21">
      <c r="A26" s="3">
        <v>18376428076</v>
      </c>
      <c r="B26" s="1" t="s">
        <v>747</v>
      </c>
      <c r="C26" s="1" t="s">
        <v>760</v>
      </c>
      <c r="D26" s="1" t="s">
        <v>761</v>
      </c>
      <c r="E26" s="1" t="s">
        <v>762</v>
      </c>
      <c r="F26" s="1" t="s">
        <v>650</v>
      </c>
      <c r="G26" s="1" t="s">
        <v>601</v>
      </c>
      <c r="H26" s="1" t="s">
        <v>606</v>
      </c>
      <c r="I26" s="1" t="s">
        <v>763</v>
      </c>
      <c r="J26" s="1" t="s">
        <v>30</v>
      </c>
      <c r="K26" s="1" t="s">
        <v>764</v>
      </c>
      <c r="L26" s="1" t="s">
        <v>764</v>
      </c>
      <c r="M26" s="1" t="s">
        <v>609</v>
      </c>
      <c r="N26" s="1" t="s">
        <v>609</v>
      </c>
      <c r="O26" s="1" t="s">
        <v>610</v>
      </c>
      <c r="P26" s="1" t="s">
        <v>611</v>
      </c>
      <c r="Q26" s="1" t="s">
        <v>612</v>
      </c>
      <c r="R26" s="1" t="s">
        <v>765</v>
      </c>
      <c r="S26" s="1" t="s">
        <v>614</v>
      </c>
      <c r="T26" s="1" t="s">
        <v>615</v>
      </c>
      <c r="U26" s="1" t="s">
        <v>616</v>
      </c>
    </row>
    <row r="27" s="1" customFormat="1" spans="1:21">
      <c r="A27" s="3">
        <v>18372362921</v>
      </c>
      <c r="B27" s="1" t="s">
        <v>747</v>
      </c>
      <c r="C27" s="1" t="s">
        <v>766</v>
      </c>
      <c r="D27" s="1" t="s">
        <v>767</v>
      </c>
      <c r="E27" s="1" t="s">
        <v>768</v>
      </c>
      <c r="F27" s="1" t="s">
        <v>747</v>
      </c>
      <c r="G27" s="1" t="s">
        <v>601</v>
      </c>
      <c r="H27" s="1" t="s">
        <v>606</v>
      </c>
      <c r="I27" s="1" t="s">
        <v>769</v>
      </c>
      <c r="J27" s="1" t="s">
        <v>30</v>
      </c>
      <c r="K27" s="1" t="s">
        <v>770</v>
      </c>
      <c r="L27" s="1" t="s">
        <v>770</v>
      </c>
      <c r="M27" s="1" t="s">
        <v>609</v>
      </c>
      <c r="N27" s="1" t="s">
        <v>609</v>
      </c>
      <c r="O27" s="1" t="s">
        <v>610</v>
      </c>
      <c r="P27" s="1" t="s">
        <v>611</v>
      </c>
      <c r="Q27" s="1" t="s">
        <v>612</v>
      </c>
      <c r="R27" s="1" t="s">
        <v>771</v>
      </c>
      <c r="S27" s="1" t="s">
        <v>614</v>
      </c>
      <c r="T27" s="1" t="s">
        <v>615</v>
      </c>
      <c r="U27" s="1" t="s">
        <v>616</v>
      </c>
    </row>
    <row r="28" s="1" customFormat="1" spans="1:21">
      <c r="A28" s="3">
        <v>18372271709</v>
      </c>
      <c r="B28" s="1" t="s">
        <v>747</v>
      </c>
      <c r="C28" s="1" t="s">
        <v>772</v>
      </c>
      <c r="D28" s="1" t="s">
        <v>773</v>
      </c>
      <c r="E28" s="1" t="s">
        <v>774</v>
      </c>
      <c r="F28" s="1" t="s">
        <v>747</v>
      </c>
      <c r="G28" s="1" t="s">
        <v>650</v>
      </c>
      <c r="H28" s="1" t="s">
        <v>606</v>
      </c>
      <c r="I28" s="1" t="s">
        <v>775</v>
      </c>
      <c r="J28" s="1" t="s">
        <v>30</v>
      </c>
      <c r="K28" s="1" t="s">
        <v>776</v>
      </c>
      <c r="L28" s="1" t="s">
        <v>776</v>
      </c>
      <c r="M28" s="1" t="s">
        <v>609</v>
      </c>
      <c r="N28" s="1" t="s">
        <v>609</v>
      </c>
      <c r="O28" s="1" t="s">
        <v>610</v>
      </c>
      <c r="P28" s="1" t="s">
        <v>611</v>
      </c>
      <c r="Q28" s="1" t="s">
        <v>612</v>
      </c>
      <c r="R28" s="1" t="s">
        <v>777</v>
      </c>
      <c r="S28" s="1" t="s">
        <v>614</v>
      </c>
      <c r="T28" s="1" t="s">
        <v>615</v>
      </c>
      <c r="U28" s="1" t="s">
        <v>616</v>
      </c>
    </row>
    <row r="29" s="1" customFormat="1" spans="1:21">
      <c r="A29" s="3">
        <v>18372266619</v>
      </c>
      <c r="B29" s="1" t="s">
        <v>747</v>
      </c>
      <c r="C29" s="1" t="s">
        <v>778</v>
      </c>
      <c r="D29" s="1" t="s">
        <v>779</v>
      </c>
      <c r="E29" s="1" t="s">
        <v>780</v>
      </c>
      <c r="F29" s="1" t="s">
        <v>747</v>
      </c>
      <c r="G29" s="1" t="s">
        <v>650</v>
      </c>
      <c r="H29" s="1" t="s">
        <v>606</v>
      </c>
      <c r="I29" s="1" t="s">
        <v>781</v>
      </c>
      <c r="J29" s="1" t="s">
        <v>30</v>
      </c>
      <c r="K29" s="1" t="s">
        <v>782</v>
      </c>
      <c r="L29" s="1" t="s">
        <v>782</v>
      </c>
      <c r="M29" s="1" t="s">
        <v>609</v>
      </c>
      <c r="N29" s="1" t="s">
        <v>609</v>
      </c>
      <c r="O29" s="1" t="s">
        <v>610</v>
      </c>
      <c r="P29" s="1" t="s">
        <v>611</v>
      </c>
      <c r="Q29" s="1" t="s">
        <v>612</v>
      </c>
      <c r="R29" s="1" t="s">
        <v>783</v>
      </c>
      <c r="S29" s="1" t="s">
        <v>614</v>
      </c>
      <c r="T29" s="1" t="s">
        <v>615</v>
      </c>
      <c r="U29" s="1" t="s">
        <v>616</v>
      </c>
    </row>
    <row r="30" s="1" customFormat="1" spans="1:21">
      <c r="A30" s="3">
        <v>18372213740</v>
      </c>
      <c r="B30" s="1" t="s">
        <v>747</v>
      </c>
      <c r="C30" s="1" t="s">
        <v>784</v>
      </c>
      <c r="D30" s="1" t="s">
        <v>785</v>
      </c>
      <c r="E30" s="1" t="s">
        <v>786</v>
      </c>
      <c r="F30" s="1" t="s">
        <v>747</v>
      </c>
      <c r="G30" s="1" t="s">
        <v>650</v>
      </c>
      <c r="H30" s="1" t="s">
        <v>606</v>
      </c>
      <c r="I30" s="1" t="s">
        <v>787</v>
      </c>
      <c r="J30" s="1" t="s">
        <v>30</v>
      </c>
      <c r="K30" s="1" t="s">
        <v>788</v>
      </c>
      <c r="L30" s="1" t="s">
        <v>788</v>
      </c>
      <c r="M30" s="1" t="s">
        <v>609</v>
      </c>
      <c r="N30" s="1" t="s">
        <v>609</v>
      </c>
      <c r="O30" s="1" t="s">
        <v>610</v>
      </c>
      <c r="P30" s="1" t="s">
        <v>611</v>
      </c>
      <c r="Q30" s="1" t="s">
        <v>612</v>
      </c>
      <c r="R30" s="1" t="s">
        <v>789</v>
      </c>
      <c r="S30" s="1" t="s">
        <v>614</v>
      </c>
      <c r="T30" s="1" t="s">
        <v>615</v>
      </c>
      <c r="U30" s="1" t="s">
        <v>616</v>
      </c>
    </row>
    <row r="31" s="1" customFormat="1" spans="1:21">
      <c r="A31" s="3">
        <v>18372172389</v>
      </c>
      <c r="B31" s="1" t="s">
        <v>747</v>
      </c>
      <c r="C31" s="1" t="s">
        <v>790</v>
      </c>
      <c r="D31" s="1" t="s">
        <v>791</v>
      </c>
      <c r="E31" s="1" t="s">
        <v>792</v>
      </c>
      <c r="F31" s="1" t="s">
        <v>650</v>
      </c>
      <c r="G31" s="1" t="s">
        <v>601</v>
      </c>
      <c r="H31" s="1" t="s">
        <v>606</v>
      </c>
      <c r="I31" s="1" t="s">
        <v>793</v>
      </c>
      <c r="J31" s="1" t="s">
        <v>30</v>
      </c>
      <c r="K31" s="1" t="s">
        <v>794</v>
      </c>
      <c r="L31" s="1" t="s">
        <v>794</v>
      </c>
      <c r="M31" s="1" t="s">
        <v>609</v>
      </c>
      <c r="N31" s="1" t="s">
        <v>609</v>
      </c>
      <c r="O31" s="1" t="s">
        <v>610</v>
      </c>
      <c r="P31" s="1" t="s">
        <v>611</v>
      </c>
      <c r="Q31" s="1" t="s">
        <v>612</v>
      </c>
      <c r="R31" s="1" t="s">
        <v>795</v>
      </c>
      <c r="S31" s="1" t="s">
        <v>614</v>
      </c>
      <c r="T31" s="1" t="s">
        <v>615</v>
      </c>
      <c r="U31" s="1" t="s">
        <v>616</v>
      </c>
    </row>
    <row r="32" s="1" customFormat="1" spans="1:21">
      <c r="A32" s="3">
        <v>18372002377</v>
      </c>
      <c r="B32" s="1" t="s">
        <v>747</v>
      </c>
      <c r="C32" s="1" t="s">
        <v>796</v>
      </c>
      <c r="D32" s="1" t="s">
        <v>797</v>
      </c>
      <c r="E32" s="1" t="s">
        <v>798</v>
      </c>
      <c r="F32" s="1" t="s">
        <v>747</v>
      </c>
      <c r="G32" s="1" t="s">
        <v>601</v>
      </c>
      <c r="H32" s="1" t="s">
        <v>606</v>
      </c>
      <c r="I32" s="1" t="s">
        <v>799</v>
      </c>
      <c r="J32" s="1" t="s">
        <v>30</v>
      </c>
      <c r="K32" s="1" t="s">
        <v>800</v>
      </c>
      <c r="L32" s="1" t="s">
        <v>800</v>
      </c>
      <c r="M32" s="1" t="s">
        <v>609</v>
      </c>
      <c r="N32" s="1" t="s">
        <v>609</v>
      </c>
      <c r="O32" s="1" t="s">
        <v>610</v>
      </c>
      <c r="P32" s="1" t="s">
        <v>611</v>
      </c>
      <c r="Q32" s="1" t="s">
        <v>612</v>
      </c>
      <c r="R32" s="1" t="s">
        <v>801</v>
      </c>
      <c r="S32" s="1" t="s">
        <v>614</v>
      </c>
      <c r="T32" s="1" t="s">
        <v>615</v>
      </c>
      <c r="U32" s="1" t="s">
        <v>616</v>
      </c>
    </row>
    <row r="33" s="1" customFormat="1" spans="1:21">
      <c r="A33" s="3">
        <v>18371620440</v>
      </c>
      <c r="B33" s="1" t="s">
        <v>747</v>
      </c>
      <c r="C33" s="1" t="s">
        <v>802</v>
      </c>
      <c r="D33" s="1" t="s">
        <v>803</v>
      </c>
      <c r="E33" s="1" t="s">
        <v>804</v>
      </c>
      <c r="F33" s="1" t="s">
        <v>747</v>
      </c>
      <c r="G33" s="1" t="s">
        <v>650</v>
      </c>
      <c r="H33" s="1" t="s">
        <v>606</v>
      </c>
      <c r="I33" s="1" t="s">
        <v>805</v>
      </c>
      <c r="J33" s="1" t="s">
        <v>30</v>
      </c>
      <c r="K33" s="1" t="s">
        <v>806</v>
      </c>
      <c r="L33" s="1" t="s">
        <v>806</v>
      </c>
      <c r="M33" s="1" t="s">
        <v>609</v>
      </c>
      <c r="N33" s="1" t="s">
        <v>609</v>
      </c>
      <c r="O33" s="1" t="s">
        <v>610</v>
      </c>
      <c r="P33" s="1" t="s">
        <v>611</v>
      </c>
      <c r="Q33" s="1" t="s">
        <v>612</v>
      </c>
      <c r="R33" s="1" t="s">
        <v>807</v>
      </c>
      <c r="S33" s="1" t="s">
        <v>614</v>
      </c>
      <c r="T33" s="1" t="s">
        <v>615</v>
      </c>
      <c r="U33" s="1" t="s">
        <v>616</v>
      </c>
    </row>
    <row r="34" s="1" customFormat="1" spans="1:21">
      <c r="A34" s="3">
        <v>18371342652</v>
      </c>
      <c r="B34" s="1" t="s">
        <v>747</v>
      </c>
      <c r="C34" s="1" t="s">
        <v>808</v>
      </c>
      <c r="D34" s="1" t="s">
        <v>809</v>
      </c>
      <c r="E34" s="1" t="s">
        <v>810</v>
      </c>
      <c r="F34" s="1" t="s">
        <v>747</v>
      </c>
      <c r="G34" s="1" t="s">
        <v>650</v>
      </c>
      <c r="H34" s="1" t="s">
        <v>606</v>
      </c>
      <c r="I34" s="1" t="s">
        <v>811</v>
      </c>
      <c r="J34" s="1" t="s">
        <v>30</v>
      </c>
      <c r="K34" s="1" t="s">
        <v>812</v>
      </c>
      <c r="L34" s="1" t="s">
        <v>812</v>
      </c>
      <c r="M34" s="1" t="s">
        <v>609</v>
      </c>
      <c r="N34" s="1" t="s">
        <v>609</v>
      </c>
      <c r="O34" s="1" t="s">
        <v>610</v>
      </c>
      <c r="P34" s="1" t="s">
        <v>611</v>
      </c>
      <c r="Q34" s="1" t="s">
        <v>612</v>
      </c>
      <c r="R34" s="1" t="s">
        <v>813</v>
      </c>
      <c r="S34" s="1" t="s">
        <v>614</v>
      </c>
      <c r="T34" s="1" t="s">
        <v>615</v>
      </c>
      <c r="U34" s="1" t="s">
        <v>616</v>
      </c>
    </row>
    <row r="35" s="1" customFormat="1" spans="1:21">
      <c r="A35" s="3">
        <v>18370952120</v>
      </c>
      <c r="B35" s="1" t="s">
        <v>747</v>
      </c>
      <c r="C35" s="1" t="s">
        <v>814</v>
      </c>
      <c r="D35" s="1" t="s">
        <v>815</v>
      </c>
      <c r="E35" s="1" t="s">
        <v>816</v>
      </c>
      <c r="F35" s="1" t="s">
        <v>747</v>
      </c>
      <c r="G35" s="1" t="s">
        <v>650</v>
      </c>
      <c r="H35" s="1" t="s">
        <v>606</v>
      </c>
      <c r="I35" s="1" t="s">
        <v>817</v>
      </c>
      <c r="J35" s="1" t="s">
        <v>30</v>
      </c>
      <c r="K35" s="1" t="s">
        <v>818</v>
      </c>
      <c r="L35" s="1" t="s">
        <v>818</v>
      </c>
      <c r="M35" s="1" t="s">
        <v>609</v>
      </c>
      <c r="N35" s="1" t="s">
        <v>609</v>
      </c>
      <c r="O35" s="1" t="s">
        <v>610</v>
      </c>
      <c r="P35" s="1" t="s">
        <v>611</v>
      </c>
      <c r="Q35" s="1" t="s">
        <v>612</v>
      </c>
      <c r="R35" s="1" t="s">
        <v>819</v>
      </c>
      <c r="S35" s="1" t="s">
        <v>614</v>
      </c>
      <c r="T35" s="1" t="s">
        <v>615</v>
      </c>
      <c r="U35" s="1" t="s">
        <v>616</v>
      </c>
    </row>
    <row r="36" s="1" customFormat="1" spans="1:21">
      <c r="A36" s="3">
        <v>18370843827</v>
      </c>
      <c r="B36" s="1" t="s">
        <v>747</v>
      </c>
      <c r="C36" s="1" t="s">
        <v>820</v>
      </c>
      <c r="D36" s="1" t="s">
        <v>779</v>
      </c>
      <c r="E36" s="1" t="s">
        <v>821</v>
      </c>
      <c r="F36" s="1" t="s">
        <v>650</v>
      </c>
      <c r="G36" s="1" t="s">
        <v>601</v>
      </c>
      <c r="H36" s="1" t="s">
        <v>606</v>
      </c>
      <c r="I36" s="1" t="s">
        <v>822</v>
      </c>
      <c r="J36" s="1" t="s">
        <v>30</v>
      </c>
      <c r="K36" s="1" t="s">
        <v>823</v>
      </c>
      <c r="L36" s="1" t="s">
        <v>823</v>
      </c>
      <c r="M36" s="1" t="s">
        <v>609</v>
      </c>
      <c r="N36" s="1" t="s">
        <v>609</v>
      </c>
      <c r="O36" s="1" t="s">
        <v>610</v>
      </c>
      <c r="P36" s="1" t="s">
        <v>611</v>
      </c>
      <c r="Q36" s="1" t="s">
        <v>612</v>
      </c>
      <c r="R36" s="1" t="s">
        <v>824</v>
      </c>
      <c r="S36" s="1" t="s">
        <v>614</v>
      </c>
      <c r="T36" s="1" t="s">
        <v>615</v>
      </c>
      <c r="U36" s="1" t="s">
        <v>616</v>
      </c>
    </row>
    <row r="37" s="1" customFormat="1" spans="1:21">
      <c r="A37" s="3">
        <v>18370815602</v>
      </c>
      <c r="B37" s="1" t="s">
        <v>747</v>
      </c>
      <c r="C37" s="1" t="s">
        <v>825</v>
      </c>
      <c r="D37" s="1" t="s">
        <v>826</v>
      </c>
      <c r="E37" s="1" t="s">
        <v>827</v>
      </c>
      <c r="F37" s="1" t="s">
        <v>747</v>
      </c>
      <c r="G37" s="1" t="s">
        <v>605</v>
      </c>
      <c r="H37" s="1" t="s">
        <v>606</v>
      </c>
      <c r="I37" s="1" t="s">
        <v>828</v>
      </c>
      <c r="J37" s="1" t="s">
        <v>30</v>
      </c>
      <c r="K37" s="1" t="s">
        <v>829</v>
      </c>
      <c r="L37" s="1" t="s">
        <v>829</v>
      </c>
      <c r="M37" s="1" t="s">
        <v>609</v>
      </c>
      <c r="N37" s="1" t="s">
        <v>609</v>
      </c>
      <c r="O37" s="1" t="s">
        <v>610</v>
      </c>
      <c r="P37" s="1" t="s">
        <v>611</v>
      </c>
      <c r="Q37" s="1" t="s">
        <v>612</v>
      </c>
      <c r="R37" s="1" t="s">
        <v>830</v>
      </c>
      <c r="S37" s="1" t="s">
        <v>614</v>
      </c>
      <c r="T37" s="1" t="s">
        <v>615</v>
      </c>
      <c r="U37" s="1" t="s">
        <v>616</v>
      </c>
    </row>
    <row r="38" s="1" customFormat="1" spans="1:21">
      <c r="A38" s="3">
        <v>18370767151</v>
      </c>
      <c r="B38" s="1" t="s">
        <v>747</v>
      </c>
      <c r="C38" s="1" t="s">
        <v>831</v>
      </c>
      <c r="D38" s="1" t="s">
        <v>779</v>
      </c>
      <c r="E38" s="1" t="s">
        <v>821</v>
      </c>
      <c r="F38" s="1" t="s">
        <v>747</v>
      </c>
      <c r="G38" s="1" t="s">
        <v>650</v>
      </c>
      <c r="H38" s="1" t="s">
        <v>606</v>
      </c>
      <c r="I38" s="1" t="s">
        <v>832</v>
      </c>
      <c r="J38" s="1" t="s">
        <v>30</v>
      </c>
      <c r="K38" s="1" t="s">
        <v>833</v>
      </c>
      <c r="L38" s="1" t="s">
        <v>833</v>
      </c>
      <c r="M38" s="1" t="s">
        <v>609</v>
      </c>
      <c r="N38" s="1" t="s">
        <v>609</v>
      </c>
      <c r="O38" s="1" t="s">
        <v>610</v>
      </c>
      <c r="P38" s="1" t="s">
        <v>611</v>
      </c>
      <c r="Q38" s="1" t="s">
        <v>612</v>
      </c>
      <c r="R38" s="1" t="s">
        <v>834</v>
      </c>
      <c r="S38" s="1" t="s">
        <v>614</v>
      </c>
      <c r="T38" s="1" t="s">
        <v>615</v>
      </c>
      <c r="U38" s="1" t="s">
        <v>616</v>
      </c>
    </row>
    <row r="39" s="1" customFormat="1" spans="1:21">
      <c r="A39" s="3">
        <v>18370581862</v>
      </c>
      <c r="B39" s="1" t="s">
        <v>747</v>
      </c>
      <c r="C39" s="1" t="s">
        <v>835</v>
      </c>
      <c r="D39" s="1" t="s">
        <v>836</v>
      </c>
      <c r="E39" s="1" t="s">
        <v>837</v>
      </c>
      <c r="F39" s="1" t="s">
        <v>747</v>
      </c>
      <c r="G39" s="1" t="s">
        <v>650</v>
      </c>
      <c r="H39" s="1" t="s">
        <v>606</v>
      </c>
      <c r="I39" s="1" t="s">
        <v>838</v>
      </c>
      <c r="J39" s="1" t="s">
        <v>30</v>
      </c>
      <c r="K39" s="1" t="s">
        <v>839</v>
      </c>
      <c r="L39" s="1" t="s">
        <v>839</v>
      </c>
      <c r="M39" s="1" t="s">
        <v>609</v>
      </c>
      <c r="N39" s="1" t="s">
        <v>609</v>
      </c>
      <c r="O39" s="1" t="s">
        <v>610</v>
      </c>
      <c r="P39" s="1" t="s">
        <v>611</v>
      </c>
      <c r="Q39" s="1" t="s">
        <v>612</v>
      </c>
      <c r="R39" s="1" t="s">
        <v>840</v>
      </c>
      <c r="S39" s="1" t="s">
        <v>614</v>
      </c>
      <c r="T39" s="1" t="s">
        <v>615</v>
      </c>
      <c r="U39" s="1" t="s">
        <v>616</v>
      </c>
    </row>
    <row r="40" s="1" customFormat="1" spans="1:21">
      <c r="A40" s="3">
        <v>18370290217</v>
      </c>
      <c r="B40" s="1" t="s">
        <v>747</v>
      </c>
      <c r="C40" s="1" t="s">
        <v>841</v>
      </c>
      <c r="D40" s="1" t="s">
        <v>842</v>
      </c>
      <c r="E40" s="1" t="s">
        <v>843</v>
      </c>
      <c r="F40" s="1" t="s">
        <v>747</v>
      </c>
      <c r="G40" s="1" t="s">
        <v>650</v>
      </c>
      <c r="H40" s="1" t="s">
        <v>606</v>
      </c>
      <c r="I40" s="1" t="s">
        <v>844</v>
      </c>
      <c r="J40" s="1" t="s">
        <v>30</v>
      </c>
      <c r="K40" s="1" t="s">
        <v>845</v>
      </c>
      <c r="L40" s="1" t="s">
        <v>845</v>
      </c>
      <c r="M40" s="1" t="s">
        <v>609</v>
      </c>
      <c r="N40" s="1" t="s">
        <v>609</v>
      </c>
      <c r="O40" s="1" t="s">
        <v>610</v>
      </c>
      <c r="P40" s="1" t="s">
        <v>611</v>
      </c>
      <c r="Q40" s="1" t="s">
        <v>612</v>
      </c>
      <c r="R40" s="1" t="s">
        <v>846</v>
      </c>
      <c r="S40" s="1" t="s">
        <v>614</v>
      </c>
      <c r="T40" s="1" t="s">
        <v>615</v>
      </c>
      <c r="U40" s="1" t="s">
        <v>616</v>
      </c>
    </row>
    <row r="41" s="1" customFormat="1" spans="1:21">
      <c r="A41" s="3">
        <v>18369614437</v>
      </c>
      <c r="B41" s="1" t="s">
        <v>747</v>
      </c>
      <c r="C41" s="1" t="s">
        <v>847</v>
      </c>
      <c r="D41" s="1" t="s">
        <v>815</v>
      </c>
      <c r="E41" s="1" t="s">
        <v>848</v>
      </c>
      <c r="F41" s="1" t="s">
        <v>747</v>
      </c>
      <c r="G41" s="1" t="s">
        <v>650</v>
      </c>
      <c r="H41" s="1" t="s">
        <v>606</v>
      </c>
      <c r="I41" s="1" t="s">
        <v>817</v>
      </c>
      <c r="J41" s="1" t="s">
        <v>30</v>
      </c>
      <c r="K41" s="1" t="s">
        <v>818</v>
      </c>
      <c r="L41" s="1" t="s">
        <v>818</v>
      </c>
      <c r="M41" s="1" t="s">
        <v>609</v>
      </c>
      <c r="N41" s="1" t="s">
        <v>609</v>
      </c>
      <c r="O41" s="1" t="s">
        <v>610</v>
      </c>
      <c r="P41" s="1" t="s">
        <v>611</v>
      </c>
      <c r="Q41" s="1" t="s">
        <v>612</v>
      </c>
      <c r="R41" s="1" t="s">
        <v>849</v>
      </c>
      <c r="S41" s="1" t="s">
        <v>614</v>
      </c>
      <c r="T41" s="1" t="s">
        <v>615</v>
      </c>
      <c r="U41" s="1" t="s">
        <v>616</v>
      </c>
    </row>
    <row r="42" s="1" customFormat="1" spans="1:21">
      <c r="A42" s="3">
        <v>18365989494</v>
      </c>
      <c r="B42" s="1" t="s">
        <v>747</v>
      </c>
      <c r="C42" s="1" t="s">
        <v>850</v>
      </c>
      <c r="D42" s="1" t="s">
        <v>851</v>
      </c>
      <c r="E42" s="1" t="s">
        <v>852</v>
      </c>
      <c r="F42" s="1" t="s">
        <v>747</v>
      </c>
      <c r="G42" s="1" t="s">
        <v>605</v>
      </c>
      <c r="H42" s="1" t="s">
        <v>606</v>
      </c>
      <c r="I42" s="1" t="s">
        <v>853</v>
      </c>
      <c r="J42" s="1" t="s">
        <v>30</v>
      </c>
      <c r="K42" s="1" t="s">
        <v>854</v>
      </c>
      <c r="L42" s="1" t="s">
        <v>854</v>
      </c>
      <c r="M42" s="1" t="s">
        <v>609</v>
      </c>
      <c r="N42" s="1" t="s">
        <v>609</v>
      </c>
      <c r="O42" s="1" t="s">
        <v>610</v>
      </c>
      <c r="P42" s="1" t="s">
        <v>611</v>
      </c>
      <c r="Q42" s="1" t="s">
        <v>612</v>
      </c>
      <c r="R42" s="1" t="s">
        <v>855</v>
      </c>
      <c r="S42" s="1" t="s">
        <v>614</v>
      </c>
      <c r="T42" s="1" t="s">
        <v>615</v>
      </c>
      <c r="U42" s="1" t="s">
        <v>616</v>
      </c>
    </row>
    <row r="43" s="1" customFormat="1" spans="1:21">
      <c r="A43" s="3">
        <v>18365862900</v>
      </c>
      <c r="B43" s="1" t="s">
        <v>747</v>
      </c>
      <c r="C43" s="1" t="s">
        <v>856</v>
      </c>
      <c r="D43" s="1" t="s">
        <v>857</v>
      </c>
      <c r="E43" s="1" t="s">
        <v>858</v>
      </c>
      <c r="F43" s="1" t="s">
        <v>601</v>
      </c>
      <c r="G43" s="1" t="s">
        <v>605</v>
      </c>
      <c r="H43" s="1" t="s">
        <v>606</v>
      </c>
      <c r="I43" s="1" t="s">
        <v>859</v>
      </c>
      <c r="J43" s="1" t="s">
        <v>30</v>
      </c>
      <c r="K43" s="1" t="s">
        <v>860</v>
      </c>
      <c r="L43" s="1" t="s">
        <v>860</v>
      </c>
      <c r="M43" s="1" t="s">
        <v>609</v>
      </c>
      <c r="N43" s="1" t="s">
        <v>609</v>
      </c>
      <c r="O43" s="1" t="s">
        <v>610</v>
      </c>
      <c r="P43" s="1" t="s">
        <v>611</v>
      </c>
      <c r="Q43" s="1" t="s">
        <v>612</v>
      </c>
      <c r="R43" s="1" t="s">
        <v>861</v>
      </c>
      <c r="S43" s="1" t="s">
        <v>614</v>
      </c>
      <c r="T43" s="1" t="s">
        <v>615</v>
      </c>
      <c r="U43" s="1" t="s">
        <v>616</v>
      </c>
    </row>
    <row r="44" s="1" customFormat="1" spans="1:21">
      <c r="A44" s="3">
        <v>18325235482</v>
      </c>
      <c r="B44" s="1" t="s">
        <v>862</v>
      </c>
      <c r="C44" s="1" t="s">
        <v>863</v>
      </c>
      <c r="D44" s="1" t="s">
        <v>864</v>
      </c>
      <c r="E44" s="1" t="s">
        <v>865</v>
      </c>
      <c r="F44" s="1" t="s">
        <v>866</v>
      </c>
      <c r="G44" s="1" t="s">
        <v>601</v>
      </c>
      <c r="H44" s="1" t="s">
        <v>606</v>
      </c>
      <c r="I44" s="1" t="s">
        <v>867</v>
      </c>
      <c r="J44" s="1" t="s">
        <v>30</v>
      </c>
      <c r="K44" s="1" t="s">
        <v>868</v>
      </c>
      <c r="L44" s="1" t="s">
        <v>868</v>
      </c>
      <c r="M44" s="1" t="s">
        <v>609</v>
      </c>
      <c r="N44" s="1" t="s">
        <v>609</v>
      </c>
      <c r="O44" s="1" t="s">
        <v>610</v>
      </c>
      <c r="P44" s="1" t="s">
        <v>611</v>
      </c>
      <c r="Q44" s="1" t="s">
        <v>612</v>
      </c>
      <c r="R44" s="1" t="s">
        <v>869</v>
      </c>
      <c r="S44" s="1" t="s">
        <v>614</v>
      </c>
      <c r="T44" s="1" t="s">
        <v>615</v>
      </c>
      <c r="U44" s="1" t="s">
        <v>616</v>
      </c>
    </row>
    <row r="45" s="1" customFormat="1" spans="1:21">
      <c r="A45" s="3">
        <v>18230363367</v>
      </c>
      <c r="B45" s="1" t="s">
        <v>870</v>
      </c>
      <c r="C45" s="1" t="s">
        <v>871</v>
      </c>
      <c r="D45" s="1" t="s">
        <v>872</v>
      </c>
      <c r="E45" s="1" t="s">
        <v>873</v>
      </c>
      <c r="F45" s="1" t="s">
        <v>601</v>
      </c>
      <c r="G45" s="1" t="s">
        <v>605</v>
      </c>
      <c r="H45" s="1" t="s">
        <v>606</v>
      </c>
      <c r="I45" s="1" t="s">
        <v>874</v>
      </c>
      <c r="J45" s="1" t="s">
        <v>30</v>
      </c>
      <c r="K45" s="1" t="s">
        <v>875</v>
      </c>
      <c r="L45" s="1" t="s">
        <v>875</v>
      </c>
      <c r="M45" s="1" t="s">
        <v>609</v>
      </c>
      <c r="N45" s="1" t="s">
        <v>609</v>
      </c>
      <c r="O45" s="1" t="s">
        <v>610</v>
      </c>
      <c r="P45" s="1" t="s">
        <v>611</v>
      </c>
      <c r="Q45" s="1" t="s">
        <v>612</v>
      </c>
      <c r="R45" s="1" t="s">
        <v>876</v>
      </c>
      <c r="S45" s="1" t="s">
        <v>614</v>
      </c>
      <c r="T45" s="1" t="s">
        <v>615</v>
      </c>
      <c r="U45" s="1" t="s">
        <v>616</v>
      </c>
    </row>
    <row r="46" s="1" customFormat="1" spans="1:21">
      <c r="A46" s="3">
        <v>18003341696</v>
      </c>
      <c r="B46" s="1" t="s">
        <v>877</v>
      </c>
      <c r="C46" s="1" t="s">
        <v>878</v>
      </c>
      <c r="D46" s="1" t="s">
        <v>879</v>
      </c>
      <c r="E46" s="1" t="s">
        <v>880</v>
      </c>
      <c r="F46" s="1" t="s">
        <v>650</v>
      </c>
      <c r="G46" s="1" t="s">
        <v>601</v>
      </c>
      <c r="H46" s="1" t="s">
        <v>606</v>
      </c>
      <c r="I46" s="1" t="s">
        <v>881</v>
      </c>
      <c r="J46" s="1" t="s">
        <v>30</v>
      </c>
      <c r="K46" s="1" t="s">
        <v>882</v>
      </c>
      <c r="L46" s="1" t="s">
        <v>882</v>
      </c>
      <c r="M46" s="1" t="s">
        <v>609</v>
      </c>
      <c r="N46" s="1" t="s">
        <v>609</v>
      </c>
      <c r="O46" s="1" t="s">
        <v>610</v>
      </c>
      <c r="P46" s="1" t="s">
        <v>611</v>
      </c>
      <c r="Q46" s="1" t="s">
        <v>612</v>
      </c>
      <c r="R46" s="1" t="s">
        <v>883</v>
      </c>
      <c r="S46" s="1" t="s">
        <v>614</v>
      </c>
      <c r="T46" s="1" t="s">
        <v>615</v>
      </c>
      <c r="U46" s="1" t="s">
        <v>616</v>
      </c>
    </row>
    <row r="47" s="1" customFormat="1" spans="1:21">
      <c r="A47" s="3">
        <v>18359457551</v>
      </c>
      <c r="B47" s="1" t="s">
        <v>884</v>
      </c>
      <c r="C47" s="1" t="s">
        <v>885</v>
      </c>
      <c r="D47" s="1" t="s">
        <v>886</v>
      </c>
      <c r="E47" s="1" t="s">
        <v>887</v>
      </c>
      <c r="F47" s="1" t="s">
        <v>884</v>
      </c>
      <c r="G47" s="1" t="s">
        <v>650</v>
      </c>
      <c r="H47" s="1" t="s">
        <v>606</v>
      </c>
      <c r="I47" s="1" t="s">
        <v>888</v>
      </c>
      <c r="J47" s="1" t="s">
        <v>30</v>
      </c>
      <c r="K47" s="1" t="s">
        <v>889</v>
      </c>
      <c r="L47" s="1" t="s">
        <v>890</v>
      </c>
      <c r="M47" s="1" t="s">
        <v>891</v>
      </c>
      <c r="N47" s="1" t="s">
        <v>892</v>
      </c>
      <c r="O47" s="1" t="s">
        <v>610</v>
      </c>
      <c r="P47" s="1" t="s">
        <v>611</v>
      </c>
      <c r="Q47" s="1" t="s">
        <v>612</v>
      </c>
      <c r="R47" s="1" t="s">
        <v>893</v>
      </c>
      <c r="S47" s="1" t="s">
        <v>614</v>
      </c>
      <c r="T47" s="1" t="s">
        <v>615</v>
      </c>
      <c r="U47" s="1" t="s">
        <v>616</v>
      </c>
    </row>
    <row r="48" s="1" customFormat="1" spans="1:21">
      <c r="A48" s="3">
        <v>18321876832</v>
      </c>
      <c r="B48" s="1" t="s">
        <v>862</v>
      </c>
      <c r="C48" s="1" t="s">
        <v>894</v>
      </c>
      <c r="D48" s="1" t="s">
        <v>895</v>
      </c>
      <c r="E48" s="1" t="s">
        <v>896</v>
      </c>
      <c r="F48" s="1" t="s">
        <v>866</v>
      </c>
      <c r="G48" s="1" t="s">
        <v>605</v>
      </c>
      <c r="H48" s="1" t="s">
        <v>606</v>
      </c>
      <c r="I48" s="1" t="s">
        <v>897</v>
      </c>
      <c r="J48" s="1" t="s">
        <v>30</v>
      </c>
      <c r="K48" s="1" t="s">
        <v>898</v>
      </c>
      <c r="L48" s="1" t="s">
        <v>898</v>
      </c>
      <c r="M48" s="1" t="s">
        <v>609</v>
      </c>
      <c r="N48" s="1" t="s">
        <v>609</v>
      </c>
      <c r="O48" s="1" t="s">
        <v>610</v>
      </c>
      <c r="P48" s="1" t="s">
        <v>611</v>
      </c>
      <c r="Q48" s="1" t="s">
        <v>612</v>
      </c>
      <c r="R48" s="1" t="s">
        <v>899</v>
      </c>
      <c r="S48" s="1" t="s">
        <v>614</v>
      </c>
      <c r="T48" s="1" t="s">
        <v>615</v>
      </c>
      <c r="U48" s="1" t="s">
        <v>616</v>
      </c>
    </row>
    <row r="49" s="1" customFormat="1" spans="1:21">
      <c r="A49" s="3">
        <v>18347567325</v>
      </c>
      <c r="B49" s="1" t="s">
        <v>900</v>
      </c>
      <c r="C49" s="1" t="s">
        <v>901</v>
      </c>
      <c r="D49" s="1" t="s">
        <v>902</v>
      </c>
      <c r="E49" s="1" t="s">
        <v>903</v>
      </c>
      <c r="F49" s="1" t="s">
        <v>747</v>
      </c>
      <c r="G49" s="1" t="s">
        <v>601</v>
      </c>
      <c r="H49" s="1" t="s">
        <v>606</v>
      </c>
      <c r="I49" s="1" t="s">
        <v>904</v>
      </c>
      <c r="J49" s="1" t="s">
        <v>30</v>
      </c>
      <c r="K49" s="1" t="s">
        <v>905</v>
      </c>
      <c r="L49" s="1" t="s">
        <v>905</v>
      </c>
      <c r="M49" s="1" t="s">
        <v>609</v>
      </c>
      <c r="N49" s="1" t="s">
        <v>609</v>
      </c>
      <c r="O49" s="1" t="s">
        <v>610</v>
      </c>
      <c r="P49" s="1" t="s">
        <v>611</v>
      </c>
      <c r="Q49" s="1" t="s">
        <v>612</v>
      </c>
      <c r="R49" s="1" t="s">
        <v>906</v>
      </c>
      <c r="S49" s="1" t="s">
        <v>614</v>
      </c>
      <c r="T49" s="1" t="s">
        <v>615</v>
      </c>
      <c r="U49" s="1" t="s">
        <v>616</v>
      </c>
    </row>
    <row r="50" s="1" customFormat="1" spans="1:21">
      <c r="A50" s="3">
        <v>18355353058</v>
      </c>
      <c r="B50" s="1" t="s">
        <v>866</v>
      </c>
      <c r="C50" s="1" t="s">
        <v>907</v>
      </c>
      <c r="D50" s="1" t="s">
        <v>908</v>
      </c>
      <c r="E50" s="1" t="s">
        <v>909</v>
      </c>
      <c r="F50" s="1" t="s">
        <v>650</v>
      </c>
      <c r="G50" s="1" t="s">
        <v>605</v>
      </c>
      <c r="H50" s="1" t="s">
        <v>606</v>
      </c>
      <c r="I50" s="1" t="s">
        <v>910</v>
      </c>
      <c r="J50" s="1" t="s">
        <v>30</v>
      </c>
      <c r="K50" s="1" t="s">
        <v>911</v>
      </c>
      <c r="L50" s="1" t="s">
        <v>911</v>
      </c>
      <c r="M50" s="1" t="s">
        <v>609</v>
      </c>
      <c r="N50" s="1" t="s">
        <v>609</v>
      </c>
      <c r="O50" s="1" t="s">
        <v>610</v>
      </c>
      <c r="P50" s="1" t="s">
        <v>611</v>
      </c>
      <c r="Q50" s="1" t="s">
        <v>612</v>
      </c>
      <c r="R50" s="1" t="s">
        <v>912</v>
      </c>
      <c r="S50" s="1" t="s">
        <v>614</v>
      </c>
      <c r="T50" s="1" t="s">
        <v>615</v>
      </c>
      <c r="U50" s="1" t="s">
        <v>616</v>
      </c>
    </row>
    <row r="51" s="1" customFormat="1" spans="1:21">
      <c r="A51" s="3">
        <v>18312322666</v>
      </c>
      <c r="B51" s="1" t="s">
        <v>913</v>
      </c>
      <c r="C51" s="1" t="s">
        <v>914</v>
      </c>
      <c r="D51" s="1" t="s">
        <v>915</v>
      </c>
      <c r="E51" s="1" t="s">
        <v>916</v>
      </c>
      <c r="F51" s="1" t="s">
        <v>650</v>
      </c>
      <c r="G51" s="1" t="s">
        <v>601</v>
      </c>
      <c r="H51" s="1" t="s">
        <v>606</v>
      </c>
      <c r="I51" s="1" t="s">
        <v>917</v>
      </c>
      <c r="J51" s="1" t="s">
        <v>30</v>
      </c>
      <c r="K51" s="1" t="s">
        <v>918</v>
      </c>
      <c r="L51" s="1" t="s">
        <v>918</v>
      </c>
      <c r="M51" s="1" t="s">
        <v>609</v>
      </c>
      <c r="N51" s="1" t="s">
        <v>609</v>
      </c>
      <c r="O51" s="1" t="s">
        <v>610</v>
      </c>
      <c r="P51" s="1" t="s">
        <v>611</v>
      </c>
      <c r="Q51" s="1" t="s">
        <v>612</v>
      </c>
      <c r="R51" s="1" t="s">
        <v>919</v>
      </c>
      <c r="S51" s="1" t="s">
        <v>614</v>
      </c>
      <c r="T51" s="1" t="s">
        <v>615</v>
      </c>
      <c r="U51" s="1" t="s">
        <v>616</v>
      </c>
    </row>
    <row r="52" s="1" customFormat="1" spans="1:21">
      <c r="A52" s="3">
        <v>18358163493</v>
      </c>
      <c r="B52" s="1" t="s">
        <v>884</v>
      </c>
      <c r="C52" s="1" t="s">
        <v>920</v>
      </c>
      <c r="D52" s="1" t="s">
        <v>921</v>
      </c>
      <c r="E52" s="1" t="s">
        <v>922</v>
      </c>
      <c r="F52" s="1" t="s">
        <v>650</v>
      </c>
      <c r="G52" s="1" t="s">
        <v>605</v>
      </c>
      <c r="H52" s="1" t="s">
        <v>606</v>
      </c>
      <c r="I52" s="1" t="s">
        <v>923</v>
      </c>
      <c r="J52" s="1" t="s">
        <v>30</v>
      </c>
      <c r="K52" s="1" t="s">
        <v>924</v>
      </c>
      <c r="L52" s="1" t="s">
        <v>924</v>
      </c>
      <c r="M52" s="1" t="s">
        <v>609</v>
      </c>
      <c r="N52" s="1" t="s">
        <v>609</v>
      </c>
      <c r="O52" s="1" t="s">
        <v>610</v>
      </c>
      <c r="P52" s="1" t="s">
        <v>611</v>
      </c>
      <c r="Q52" s="1" t="s">
        <v>612</v>
      </c>
      <c r="R52" s="1" t="s">
        <v>925</v>
      </c>
      <c r="S52" s="1" t="s">
        <v>614</v>
      </c>
      <c r="T52" s="1" t="s">
        <v>615</v>
      </c>
      <c r="U52" s="1" t="s">
        <v>616</v>
      </c>
    </row>
    <row r="53" s="1" customFormat="1" spans="1:21">
      <c r="A53" s="3">
        <v>18351325652</v>
      </c>
      <c r="B53" s="1" t="s">
        <v>866</v>
      </c>
      <c r="C53" s="1" t="s">
        <v>926</v>
      </c>
      <c r="D53" s="1" t="s">
        <v>927</v>
      </c>
      <c r="E53" s="1" t="s">
        <v>928</v>
      </c>
      <c r="F53" s="1" t="s">
        <v>884</v>
      </c>
      <c r="G53" s="1" t="s">
        <v>605</v>
      </c>
      <c r="H53" s="1" t="s">
        <v>606</v>
      </c>
      <c r="I53" s="1" t="s">
        <v>929</v>
      </c>
      <c r="J53" s="1" t="s">
        <v>30</v>
      </c>
      <c r="K53" s="1" t="s">
        <v>930</v>
      </c>
      <c r="L53" s="1" t="s">
        <v>930</v>
      </c>
      <c r="M53" s="1" t="s">
        <v>609</v>
      </c>
      <c r="N53" s="1" t="s">
        <v>609</v>
      </c>
      <c r="O53" s="1" t="s">
        <v>610</v>
      </c>
      <c r="P53" s="1" t="s">
        <v>611</v>
      </c>
      <c r="Q53" s="1" t="s">
        <v>612</v>
      </c>
      <c r="R53" s="1" t="s">
        <v>931</v>
      </c>
      <c r="S53" s="1" t="s">
        <v>614</v>
      </c>
      <c r="T53" s="1" t="s">
        <v>615</v>
      </c>
      <c r="U53" s="1" t="s">
        <v>616</v>
      </c>
    </row>
    <row r="54" s="1" customFormat="1" spans="1:21">
      <c r="A54" s="3">
        <v>18260692116</v>
      </c>
      <c r="B54" s="1" t="s">
        <v>932</v>
      </c>
      <c r="C54" s="1" t="s">
        <v>933</v>
      </c>
      <c r="D54" s="1" t="s">
        <v>934</v>
      </c>
      <c r="E54" s="1" t="s">
        <v>935</v>
      </c>
      <c r="F54" s="1" t="s">
        <v>650</v>
      </c>
      <c r="G54" s="1" t="s">
        <v>601</v>
      </c>
      <c r="H54" s="1" t="s">
        <v>606</v>
      </c>
      <c r="I54" s="1" t="s">
        <v>936</v>
      </c>
      <c r="J54" s="1" t="s">
        <v>30</v>
      </c>
      <c r="K54" s="1" t="s">
        <v>937</v>
      </c>
      <c r="L54" s="1" t="s">
        <v>937</v>
      </c>
      <c r="M54" s="1" t="s">
        <v>609</v>
      </c>
      <c r="N54" s="1" t="s">
        <v>609</v>
      </c>
      <c r="O54" s="1" t="s">
        <v>610</v>
      </c>
      <c r="P54" s="1" t="s">
        <v>611</v>
      </c>
      <c r="Q54" s="1" t="s">
        <v>612</v>
      </c>
      <c r="R54" s="1" t="s">
        <v>938</v>
      </c>
      <c r="S54" s="1" t="s">
        <v>614</v>
      </c>
      <c r="T54" s="1" t="s">
        <v>615</v>
      </c>
      <c r="U54" s="1" t="s">
        <v>616</v>
      </c>
    </row>
    <row r="55" s="1" customFormat="1" spans="1:21">
      <c r="A55" s="3">
        <v>18320363522</v>
      </c>
      <c r="B55" s="1" t="s">
        <v>862</v>
      </c>
      <c r="C55" s="1" t="s">
        <v>939</v>
      </c>
      <c r="D55" s="1" t="s">
        <v>940</v>
      </c>
      <c r="E55" s="1" t="s">
        <v>941</v>
      </c>
      <c r="F55" s="1" t="s">
        <v>650</v>
      </c>
      <c r="G55" s="1" t="s">
        <v>605</v>
      </c>
      <c r="H55" s="1" t="s">
        <v>606</v>
      </c>
      <c r="I55" s="1" t="s">
        <v>942</v>
      </c>
      <c r="J55" s="1" t="s">
        <v>30</v>
      </c>
      <c r="K55" s="1" t="s">
        <v>943</v>
      </c>
      <c r="L55" s="1" t="s">
        <v>943</v>
      </c>
      <c r="M55" s="1" t="s">
        <v>609</v>
      </c>
      <c r="N55" s="1" t="s">
        <v>609</v>
      </c>
      <c r="O55" s="1" t="s">
        <v>610</v>
      </c>
      <c r="P55" s="1" t="s">
        <v>611</v>
      </c>
      <c r="Q55" s="1" t="s">
        <v>612</v>
      </c>
      <c r="R55" s="1" t="s">
        <v>944</v>
      </c>
      <c r="S55" s="1" t="s">
        <v>614</v>
      </c>
      <c r="T55" s="1" t="s">
        <v>615</v>
      </c>
      <c r="U55" s="1" t="s">
        <v>616</v>
      </c>
    </row>
    <row r="56" s="1" customFormat="1" spans="1:21">
      <c r="A56" s="3">
        <v>17891333688</v>
      </c>
      <c r="B56" s="1" t="s">
        <v>945</v>
      </c>
      <c r="C56" s="1" t="s">
        <v>946</v>
      </c>
      <c r="D56" s="1" t="s">
        <v>947</v>
      </c>
      <c r="E56" s="1" t="s">
        <v>948</v>
      </c>
      <c r="F56" s="1" t="s">
        <v>747</v>
      </c>
      <c r="G56" s="1" t="s">
        <v>601</v>
      </c>
      <c r="H56" s="1" t="s">
        <v>606</v>
      </c>
      <c r="I56" s="1" t="s">
        <v>949</v>
      </c>
      <c r="J56" s="1" t="s">
        <v>30</v>
      </c>
      <c r="K56" s="1" t="s">
        <v>950</v>
      </c>
      <c r="L56" s="1" t="s">
        <v>950</v>
      </c>
      <c r="M56" s="1" t="s">
        <v>609</v>
      </c>
      <c r="N56" s="1" t="s">
        <v>609</v>
      </c>
      <c r="O56" s="1" t="s">
        <v>610</v>
      </c>
      <c r="P56" s="1" t="s">
        <v>611</v>
      </c>
      <c r="Q56" s="1" t="s">
        <v>612</v>
      </c>
      <c r="R56" s="1" t="s">
        <v>951</v>
      </c>
      <c r="S56" s="1" t="s">
        <v>614</v>
      </c>
      <c r="T56" s="1" t="s">
        <v>615</v>
      </c>
      <c r="U56" s="1" t="s">
        <v>616</v>
      </c>
    </row>
    <row r="57" s="1" customFormat="1" spans="1:21">
      <c r="A57" s="3">
        <v>18005314947</v>
      </c>
      <c r="B57" s="1" t="s">
        <v>877</v>
      </c>
      <c r="C57" s="1" t="s">
        <v>952</v>
      </c>
      <c r="D57" s="1" t="s">
        <v>953</v>
      </c>
      <c r="E57" s="1" t="s">
        <v>954</v>
      </c>
      <c r="F57" s="1" t="s">
        <v>884</v>
      </c>
      <c r="G57" s="1" t="s">
        <v>650</v>
      </c>
      <c r="H57" s="1" t="s">
        <v>606</v>
      </c>
      <c r="I57" s="1" t="s">
        <v>955</v>
      </c>
      <c r="J57" s="1" t="s">
        <v>30</v>
      </c>
      <c r="K57" s="1" t="s">
        <v>956</v>
      </c>
      <c r="L57" s="1" t="s">
        <v>956</v>
      </c>
      <c r="M57" s="1" t="s">
        <v>609</v>
      </c>
      <c r="N57" s="1" t="s">
        <v>609</v>
      </c>
      <c r="O57" s="1" t="s">
        <v>610</v>
      </c>
      <c r="P57" s="1" t="s">
        <v>611</v>
      </c>
      <c r="Q57" s="1" t="s">
        <v>612</v>
      </c>
      <c r="R57" s="1" t="s">
        <v>957</v>
      </c>
      <c r="S57" s="1" t="s">
        <v>614</v>
      </c>
      <c r="T57" s="1" t="s">
        <v>615</v>
      </c>
      <c r="U57" s="1" t="s">
        <v>616</v>
      </c>
    </row>
    <row r="58" s="1" customFormat="1" spans="1:21">
      <c r="A58" s="3">
        <v>18365782709</v>
      </c>
      <c r="B58" s="1" t="s">
        <v>747</v>
      </c>
      <c r="C58" s="1" t="s">
        <v>958</v>
      </c>
      <c r="D58" s="1" t="s">
        <v>959</v>
      </c>
      <c r="E58" s="1" t="s">
        <v>960</v>
      </c>
      <c r="F58" s="1" t="s">
        <v>747</v>
      </c>
      <c r="G58" s="1" t="s">
        <v>650</v>
      </c>
      <c r="H58" s="1" t="s">
        <v>606</v>
      </c>
      <c r="I58" s="1" t="s">
        <v>961</v>
      </c>
      <c r="J58" s="1" t="s">
        <v>30</v>
      </c>
      <c r="K58" s="1" t="s">
        <v>962</v>
      </c>
      <c r="L58" s="1" t="s">
        <v>962</v>
      </c>
      <c r="M58" s="1" t="s">
        <v>609</v>
      </c>
      <c r="N58" s="1" t="s">
        <v>609</v>
      </c>
      <c r="O58" s="1" t="s">
        <v>610</v>
      </c>
      <c r="P58" s="1" t="s">
        <v>611</v>
      </c>
      <c r="Q58" s="1" t="s">
        <v>612</v>
      </c>
      <c r="R58" s="1" t="s">
        <v>963</v>
      </c>
      <c r="S58" s="1" t="s">
        <v>614</v>
      </c>
      <c r="T58" s="1" t="s">
        <v>615</v>
      </c>
      <c r="U58" s="1" t="s">
        <v>616</v>
      </c>
    </row>
    <row r="59" s="1" customFormat="1" spans="1:21">
      <c r="A59" s="3">
        <v>17863888667</v>
      </c>
      <c r="B59" s="1" t="s">
        <v>964</v>
      </c>
      <c r="C59" s="1" t="s">
        <v>965</v>
      </c>
      <c r="D59" s="1" t="s">
        <v>966</v>
      </c>
      <c r="E59" s="1" t="s">
        <v>967</v>
      </c>
      <c r="F59" s="1" t="s">
        <v>650</v>
      </c>
      <c r="G59" s="1" t="s">
        <v>605</v>
      </c>
      <c r="H59" s="1" t="s">
        <v>606</v>
      </c>
      <c r="I59" s="1" t="s">
        <v>968</v>
      </c>
      <c r="J59" s="1" t="s">
        <v>30</v>
      </c>
      <c r="K59" s="1" t="s">
        <v>969</v>
      </c>
      <c r="L59" s="1" t="s">
        <v>969</v>
      </c>
      <c r="M59" s="1" t="s">
        <v>609</v>
      </c>
      <c r="N59" s="1" t="s">
        <v>609</v>
      </c>
      <c r="O59" s="1" t="s">
        <v>610</v>
      </c>
      <c r="P59" s="1" t="s">
        <v>611</v>
      </c>
      <c r="Q59" s="1" t="s">
        <v>612</v>
      </c>
      <c r="R59" s="1" t="s">
        <v>970</v>
      </c>
      <c r="S59" s="1" t="s">
        <v>614</v>
      </c>
      <c r="T59" s="1" t="s">
        <v>615</v>
      </c>
      <c r="U59" s="1" t="s">
        <v>616</v>
      </c>
    </row>
    <row r="60" s="1" customFormat="1" spans="1:21">
      <c r="A60" s="3">
        <v>18009394947</v>
      </c>
      <c r="B60" s="1" t="s">
        <v>971</v>
      </c>
      <c r="C60" s="1" t="s">
        <v>972</v>
      </c>
      <c r="D60" s="1" t="s">
        <v>973</v>
      </c>
      <c r="E60" s="1" t="s">
        <v>974</v>
      </c>
      <c r="F60" s="1" t="s">
        <v>650</v>
      </c>
      <c r="G60" s="1" t="s">
        <v>605</v>
      </c>
      <c r="H60" s="1" t="s">
        <v>606</v>
      </c>
      <c r="I60" s="1" t="s">
        <v>975</v>
      </c>
      <c r="J60" s="1" t="s">
        <v>30</v>
      </c>
      <c r="K60" s="1" t="s">
        <v>976</v>
      </c>
      <c r="L60" s="1" t="s">
        <v>976</v>
      </c>
      <c r="M60" s="1" t="s">
        <v>609</v>
      </c>
      <c r="N60" s="1" t="s">
        <v>609</v>
      </c>
      <c r="O60" s="1" t="s">
        <v>610</v>
      </c>
      <c r="P60" s="1" t="s">
        <v>611</v>
      </c>
      <c r="Q60" s="1" t="s">
        <v>612</v>
      </c>
      <c r="R60" s="1" t="s">
        <v>977</v>
      </c>
      <c r="S60" s="1" t="s">
        <v>614</v>
      </c>
      <c r="T60" s="1" t="s">
        <v>615</v>
      </c>
      <c r="U60" s="1" t="s">
        <v>616</v>
      </c>
    </row>
    <row r="61" s="1" customFormat="1" spans="1:21">
      <c r="A61" s="3">
        <v>18365596825</v>
      </c>
      <c r="B61" s="1" t="s">
        <v>747</v>
      </c>
      <c r="C61" s="1" t="s">
        <v>978</v>
      </c>
      <c r="D61" s="1" t="s">
        <v>979</v>
      </c>
      <c r="E61" s="1" t="s">
        <v>980</v>
      </c>
      <c r="F61" s="1" t="s">
        <v>747</v>
      </c>
      <c r="G61" s="1" t="s">
        <v>650</v>
      </c>
      <c r="H61" s="1" t="s">
        <v>606</v>
      </c>
      <c r="I61" s="1" t="s">
        <v>981</v>
      </c>
      <c r="J61" s="1" t="s">
        <v>30</v>
      </c>
      <c r="K61" s="1" t="s">
        <v>982</v>
      </c>
      <c r="L61" s="1" t="s">
        <v>982</v>
      </c>
      <c r="M61" s="1" t="s">
        <v>609</v>
      </c>
      <c r="N61" s="1" t="s">
        <v>609</v>
      </c>
      <c r="O61" s="1" t="s">
        <v>610</v>
      </c>
      <c r="P61" s="1" t="s">
        <v>611</v>
      </c>
      <c r="Q61" s="1" t="s">
        <v>612</v>
      </c>
      <c r="R61" s="1" t="s">
        <v>983</v>
      </c>
      <c r="S61" s="1" t="s">
        <v>614</v>
      </c>
      <c r="T61" s="1" t="s">
        <v>615</v>
      </c>
      <c r="U61" s="1" t="s">
        <v>616</v>
      </c>
    </row>
    <row r="62" s="1" customFormat="1" spans="1:21">
      <c r="A62" s="3">
        <v>17719531904</v>
      </c>
      <c r="B62" s="1" t="s">
        <v>984</v>
      </c>
      <c r="C62" s="1" t="s">
        <v>985</v>
      </c>
      <c r="D62" s="1" t="s">
        <v>986</v>
      </c>
      <c r="E62" s="1" t="s">
        <v>987</v>
      </c>
      <c r="F62" s="1" t="s">
        <v>884</v>
      </c>
      <c r="G62" s="1" t="s">
        <v>650</v>
      </c>
      <c r="H62" s="1" t="s">
        <v>606</v>
      </c>
      <c r="I62" s="1" t="s">
        <v>988</v>
      </c>
      <c r="J62" s="1" t="s">
        <v>30</v>
      </c>
      <c r="K62" s="1" t="s">
        <v>989</v>
      </c>
      <c r="L62" s="1" t="s">
        <v>989</v>
      </c>
      <c r="M62" s="1" t="s">
        <v>609</v>
      </c>
      <c r="N62" s="1" t="s">
        <v>609</v>
      </c>
      <c r="O62" s="1" t="s">
        <v>610</v>
      </c>
      <c r="P62" s="1" t="s">
        <v>611</v>
      </c>
      <c r="Q62" s="1" t="s">
        <v>612</v>
      </c>
      <c r="R62" s="1" t="s">
        <v>990</v>
      </c>
      <c r="S62" s="1" t="s">
        <v>614</v>
      </c>
      <c r="T62" s="1" t="s">
        <v>615</v>
      </c>
      <c r="U62" s="1" t="s">
        <v>616</v>
      </c>
    </row>
    <row r="63" s="1" customFormat="1" spans="1:21">
      <c r="A63" s="3">
        <v>17858578977</v>
      </c>
      <c r="B63" s="1" t="s">
        <v>991</v>
      </c>
      <c r="C63" s="1" t="s">
        <v>992</v>
      </c>
      <c r="D63" s="1" t="s">
        <v>993</v>
      </c>
      <c r="E63" s="1" t="s">
        <v>994</v>
      </c>
      <c r="F63" s="1" t="s">
        <v>884</v>
      </c>
      <c r="G63" s="1" t="s">
        <v>601</v>
      </c>
      <c r="H63" s="1" t="s">
        <v>606</v>
      </c>
      <c r="I63" s="1" t="s">
        <v>995</v>
      </c>
      <c r="J63" s="1" t="s">
        <v>30</v>
      </c>
      <c r="K63" s="1" t="s">
        <v>996</v>
      </c>
      <c r="L63" s="1" t="s">
        <v>996</v>
      </c>
      <c r="M63" s="1" t="s">
        <v>609</v>
      </c>
      <c r="N63" s="1" t="s">
        <v>609</v>
      </c>
      <c r="O63" s="1" t="s">
        <v>610</v>
      </c>
      <c r="P63" s="1" t="s">
        <v>611</v>
      </c>
      <c r="Q63" s="1" t="s">
        <v>612</v>
      </c>
      <c r="R63" s="1" t="s">
        <v>997</v>
      </c>
      <c r="S63" s="1" t="s">
        <v>614</v>
      </c>
      <c r="T63" s="1" t="s">
        <v>615</v>
      </c>
      <c r="U63" s="1" t="s">
        <v>616</v>
      </c>
    </row>
    <row r="64" s="1" customFormat="1" spans="1:21">
      <c r="A64" s="3">
        <v>18309316482</v>
      </c>
      <c r="B64" s="1" t="s">
        <v>913</v>
      </c>
      <c r="C64" s="1" t="s">
        <v>998</v>
      </c>
      <c r="D64" s="1" t="s">
        <v>712</v>
      </c>
      <c r="E64" s="1" t="s">
        <v>999</v>
      </c>
      <c r="F64" s="1" t="s">
        <v>1000</v>
      </c>
      <c r="G64" s="1" t="s">
        <v>601</v>
      </c>
      <c r="H64" s="1" t="s">
        <v>606</v>
      </c>
      <c r="I64" s="1" t="s">
        <v>1001</v>
      </c>
      <c r="J64" s="1" t="s">
        <v>30</v>
      </c>
      <c r="K64" s="1" t="s">
        <v>1002</v>
      </c>
      <c r="L64" s="1" t="s">
        <v>1002</v>
      </c>
      <c r="M64" s="1" t="s">
        <v>609</v>
      </c>
      <c r="N64" s="1" t="s">
        <v>609</v>
      </c>
      <c r="O64" s="1" t="s">
        <v>610</v>
      </c>
      <c r="P64" s="1" t="s">
        <v>611</v>
      </c>
      <c r="Q64" s="1" t="s">
        <v>612</v>
      </c>
      <c r="R64" s="1" t="s">
        <v>1003</v>
      </c>
      <c r="S64" s="1" t="s">
        <v>614</v>
      </c>
      <c r="T64" s="1" t="s">
        <v>615</v>
      </c>
      <c r="U64" s="1" t="s">
        <v>616</v>
      </c>
    </row>
    <row r="65" s="1" customFormat="1" spans="1:21">
      <c r="A65" s="3">
        <v>18365396565</v>
      </c>
      <c r="B65" s="1" t="s">
        <v>747</v>
      </c>
      <c r="C65" s="1" t="s">
        <v>1004</v>
      </c>
      <c r="D65" s="1" t="s">
        <v>1005</v>
      </c>
      <c r="E65" s="1" t="s">
        <v>1006</v>
      </c>
      <c r="F65" s="1" t="s">
        <v>650</v>
      </c>
      <c r="G65" s="1" t="s">
        <v>601</v>
      </c>
      <c r="H65" s="1" t="s">
        <v>606</v>
      </c>
      <c r="I65" s="1" t="s">
        <v>1007</v>
      </c>
      <c r="J65" s="1" t="s">
        <v>30</v>
      </c>
      <c r="K65" s="1" t="s">
        <v>1008</v>
      </c>
      <c r="L65" s="1" t="s">
        <v>1008</v>
      </c>
      <c r="M65" s="1" t="s">
        <v>609</v>
      </c>
      <c r="N65" s="1" t="s">
        <v>609</v>
      </c>
      <c r="O65" s="1" t="s">
        <v>610</v>
      </c>
      <c r="P65" s="1" t="s">
        <v>611</v>
      </c>
      <c r="Q65" s="1" t="s">
        <v>612</v>
      </c>
      <c r="R65" s="1" t="s">
        <v>1009</v>
      </c>
      <c r="S65" s="1" t="s">
        <v>614</v>
      </c>
      <c r="T65" s="1" t="s">
        <v>615</v>
      </c>
      <c r="U65" s="1" t="s">
        <v>616</v>
      </c>
    </row>
    <row r="66" s="1" customFormat="1" spans="1:21">
      <c r="A66" s="3">
        <v>18302939282</v>
      </c>
      <c r="B66" s="1" t="s">
        <v>913</v>
      </c>
      <c r="C66" s="1" t="s">
        <v>1010</v>
      </c>
      <c r="D66" s="1" t="s">
        <v>1011</v>
      </c>
      <c r="E66" s="1" t="s">
        <v>1012</v>
      </c>
      <c r="F66" s="1" t="s">
        <v>747</v>
      </c>
      <c r="G66" s="1" t="s">
        <v>601</v>
      </c>
      <c r="H66" s="1" t="s">
        <v>606</v>
      </c>
      <c r="I66" s="1" t="s">
        <v>1013</v>
      </c>
      <c r="J66" s="1" t="s">
        <v>30</v>
      </c>
      <c r="K66" s="1" t="s">
        <v>1014</v>
      </c>
      <c r="L66" s="1" t="s">
        <v>1014</v>
      </c>
      <c r="M66" s="1" t="s">
        <v>609</v>
      </c>
      <c r="N66" s="1" t="s">
        <v>609</v>
      </c>
      <c r="O66" s="1" t="s">
        <v>610</v>
      </c>
      <c r="P66" s="1" t="s">
        <v>611</v>
      </c>
      <c r="Q66" s="1" t="s">
        <v>612</v>
      </c>
      <c r="R66" s="1" t="s">
        <v>1015</v>
      </c>
      <c r="S66" s="1" t="s">
        <v>614</v>
      </c>
      <c r="T66" s="1" t="s">
        <v>615</v>
      </c>
      <c r="U66" s="1" t="s">
        <v>616</v>
      </c>
    </row>
    <row r="67" s="1" customFormat="1" spans="1:21">
      <c r="A67" s="3">
        <v>18126907088</v>
      </c>
      <c r="B67" s="1" t="s">
        <v>1016</v>
      </c>
      <c r="C67" s="1" t="s">
        <v>1017</v>
      </c>
      <c r="D67" s="1" t="s">
        <v>826</v>
      </c>
      <c r="E67" s="1" t="s">
        <v>1018</v>
      </c>
      <c r="F67" s="1" t="s">
        <v>866</v>
      </c>
      <c r="G67" s="1" t="s">
        <v>650</v>
      </c>
      <c r="H67" s="1" t="s">
        <v>606</v>
      </c>
      <c r="I67" s="1" t="s">
        <v>610</v>
      </c>
      <c r="J67" s="1" t="s">
        <v>30</v>
      </c>
      <c r="K67" s="1" t="s">
        <v>610</v>
      </c>
      <c r="L67" s="1" t="s">
        <v>610</v>
      </c>
      <c r="M67" s="1" t="s">
        <v>609</v>
      </c>
      <c r="N67" s="1" t="s">
        <v>609</v>
      </c>
      <c r="O67" s="1" t="s">
        <v>610</v>
      </c>
      <c r="P67" s="1" t="s">
        <v>611</v>
      </c>
      <c r="Q67" s="1" t="s">
        <v>612</v>
      </c>
      <c r="R67" s="1" t="s">
        <v>1019</v>
      </c>
      <c r="S67" s="1" t="s">
        <v>614</v>
      </c>
      <c r="T67" s="1" t="s">
        <v>615</v>
      </c>
      <c r="U67" s="1" t="s">
        <v>616</v>
      </c>
    </row>
    <row r="68" s="1" customFormat="1" spans="1:21">
      <c r="A68" s="3">
        <v>18327948595</v>
      </c>
      <c r="B68" s="1" t="s">
        <v>1000</v>
      </c>
      <c r="C68" s="1" t="s">
        <v>1020</v>
      </c>
      <c r="D68" s="1" t="s">
        <v>1021</v>
      </c>
      <c r="E68" s="1" t="s">
        <v>1022</v>
      </c>
      <c r="F68" s="1" t="s">
        <v>650</v>
      </c>
      <c r="G68" s="1" t="s">
        <v>601</v>
      </c>
      <c r="H68" s="1" t="s">
        <v>606</v>
      </c>
      <c r="I68" s="1" t="s">
        <v>1023</v>
      </c>
      <c r="J68" s="1" t="s">
        <v>30</v>
      </c>
      <c r="K68" s="1" t="s">
        <v>1024</v>
      </c>
      <c r="L68" s="1" t="s">
        <v>1024</v>
      </c>
      <c r="M68" s="1" t="s">
        <v>609</v>
      </c>
      <c r="N68" s="1" t="s">
        <v>609</v>
      </c>
      <c r="O68" s="1" t="s">
        <v>610</v>
      </c>
      <c r="P68" s="1" t="s">
        <v>611</v>
      </c>
      <c r="Q68" s="1" t="s">
        <v>612</v>
      </c>
      <c r="R68" s="1" t="s">
        <v>1025</v>
      </c>
      <c r="S68" s="1" t="s">
        <v>614</v>
      </c>
      <c r="T68" s="1" t="s">
        <v>615</v>
      </c>
      <c r="U68" s="1" t="s">
        <v>616</v>
      </c>
    </row>
    <row r="69" s="1" customFormat="1" spans="1:21">
      <c r="A69" s="3">
        <v>18276709515</v>
      </c>
      <c r="B69" s="1" t="s">
        <v>1026</v>
      </c>
      <c r="C69" s="1" t="s">
        <v>1027</v>
      </c>
      <c r="D69" s="1" t="s">
        <v>1028</v>
      </c>
      <c r="E69" s="1" t="s">
        <v>1029</v>
      </c>
      <c r="F69" s="1" t="s">
        <v>913</v>
      </c>
      <c r="G69" s="1" t="s">
        <v>601</v>
      </c>
      <c r="H69" s="1" t="s">
        <v>606</v>
      </c>
      <c r="I69" s="1" t="s">
        <v>1030</v>
      </c>
      <c r="J69" s="1" t="s">
        <v>30</v>
      </c>
      <c r="K69" s="1" t="s">
        <v>1031</v>
      </c>
      <c r="L69" s="1" t="s">
        <v>1031</v>
      </c>
      <c r="M69" s="1" t="s">
        <v>609</v>
      </c>
      <c r="N69" s="1" t="s">
        <v>609</v>
      </c>
      <c r="O69" s="1" t="s">
        <v>610</v>
      </c>
      <c r="P69" s="1" t="s">
        <v>611</v>
      </c>
      <c r="Q69" s="1" t="s">
        <v>612</v>
      </c>
      <c r="R69" s="1" t="s">
        <v>1032</v>
      </c>
      <c r="S69" s="1" t="s">
        <v>614</v>
      </c>
      <c r="T69" s="1" t="s">
        <v>615</v>
      </c>
      <c r="U69" s="1" t="s">
        <v>616</v>
      </c>
    </row>
    <row r="70" s="1" customFormat="1" spans="1:21">
      <c r="A70" s="3">
        <v>18172561801</v>
      </c>
      <c r="B70" s="1" t="s">
        <v>1033</v>
      </c>
      <c r="C70" s="1" t="s">
        <v>1034</v>
      </c>
      <c r="D70" s="1" t="s">
        <v>1035</v>
      </c>
      <c r="E70" s="1" t="s">
        <v>1036</v>
      </c>
      <c r="F70" s="1" t="s">
        <v>650</v>
      </c>
      <c r="G70" s="1" t="s">
        <v>601</v>
      </c>
      <c r="H70" s="1" t="s">
        <v>606</v>
      </c>
      <c r="I70" s="1" t="s">
        <v>1037</v>
      </c>
      <c r="J70" s="1" t="s">
        <v>30</v>
      </c>
      <c r="K70" s="1" t="s">
        <v>1038</v>
      </c>
      <c r="L70" s="1" t="s">
        <v>1038</v>
      </c>
      <c r="M70" s="1" t="s">
        <v>609</v>
      </c>
      <c r="N70" s="1" t="s">
        <v>609</v>
      </c>
      <c r="O70" s="1" t="s">
        <v>610</v>
      </c>
      <c r="P70" s="1" t="s">
        <v>611</v>
      </c>
      <c r="Q70" s="1" t="s">
        <v>612</v>
      </c>
      <c r="R70" s="1" t="s">
        <v>1039</v>
      </c>
      <c r="S70" s="1" t="s">
        <v>614</v>
      </c>
      <c r="T70" s="1" t="s">
        <v>615</v>
      </c>
      <c r="U70" s="1" t="s">
        <v>616</v>
      </c>
    </row>
    <row r="71" s="1" customFormat="1" spans="1:21">
      <c r="A71" s="3">
        <v>18299262513</v>
      </c>
      <c r="B71" s="1" t="s">
        <v>1040</v>
      </c>
      <c r="C71" s="1" t="s">
        <v>1041</v>
      </c>
      <c r="D71" s="1" t="s">
        <v>1035</v>
      </c>
      <c r="E71" s="1" t="s">
        <v>1042</v>
      </c>
      <c r="F71" s="1" t="s">
        <v>866</v>
      </c>
      <c r="G71" s="1" t="s">
        <v>650</v>
      </c>
      <c r="H71" s="1" t="s">
        <v>606</v>
      </c>
      <c r="I71" s="1" t="s">
        <v>1043</v>
      </c>
      <c r="J71" s="1" t="s">
        <v>30</v>
      </c>
      <c r="K71" s="1" t="s">
        <v>1044</v>
      </c>
      <c r="L71" s="1" t="s">
        <v>1044</v>
      </c>
      <c r="M71" s="1" t="s">
        <v>609</v>
      </c>
      <c r="N71" s="1" t="s">
        <v>609</v>
      </c>
      <c r="O71" s="1" t="s">
        <v>610</v>
      </c>
      <c r="P71" s="1" t="s">
        <v>611</v>
      </c>
      <c r="Q71" s="1" t="s">
        <v>612</v>
      </c>
      <c r="R71" s="1" t="s">
        <v>1045</v>
      </c>
      <c r="S71" s="1" t="s">
        <v>614</v>
      </c>
      <c r="T71" s="1" t="s">
        <v>615</v>
      </c>
      <c r="U71" s="1" t="s">
        <v>1046</v>
      </c>
    </row>
    <row r="72" s="1" customFormat="1" spans="1:21">
      <c r="A72" s="3">
        <v>18365636137</v>
      </c>
      <c r="B72" s="1" t="s">
        <v>747</v>
      </c>
      <c r="C72" s="1" t="s">
        <v>1047</v>
      </c>
      <c r="D72" s="1" t="s">
        <v>1048</v>
      </c>
      <c r="E72" s="1" t="s">
        <v>1049</v>
      </c>
      <c r="F72" s="1" t="s">
        <v>747</v>
      </c>
      <c r="G72" s="1" t="s">
        <v>650</v>
      </c>
      <c r="H72" s="1" t="s">
        <v>606</v>
      </c>
      <c r="I72" s="1" t="s">
        <v>1050</v>
      </c>
      <c r="J72" s="1" t="s">
        <v>30</v>
      </c>
      <c r="K72" s="1" t="s">
        <v>1051</v>
      </c>
      <c r="L72" s="1" t="s">
        <v>1051</v>
      </c>
      <c r="M72" s="1" t="s">
        <v>609</v>
      </c>
      <c r="N72" s="1" t="s">
        <v>609</v>
      </c>
      <c r="O72" s="1" t="s">
        <v>610</v>
      </c>
      <c r="P72" s="1" t="s">
        <v>611</v>
      </c>
      <c r="Q72" s="1" t="s">
        <v>612</v>
      </c>
      <c r="R72" s="1" t="s">
        <v>1052</v>
      </c>
      <c r="S72" s="1" t="s">
        <v>614</v>
      </c>
      <c r="T72" s="1" t="s">
        <v>615</v>
      </c>
      <c r="U72" s="1" t="s">
        <v>616</v>
      </c>
    </row>
    <row r="73" s="1" customFormat="1" spans="1:21">
      <c r="A73" s="3">
        <v>18303054927</v>
      </c>
      <c r="B73" s="1" t="s">
        <v>913</v>
      </c>
      <c r="C73" s="1" t="s">
        <v>1053</v>
      </c>
      <c r="D73" s="1" t="s">
        <v>1054</v>
      </c>
      <c r="E73" s="1" t="s">
        <v>1055</v>
      </c>
      <c r="F73" s="1" t="s">
        <v>747</v>
      </c>
      <c r="G73" s="1" t="s">
        <v>605</v>
      </c>
      <c r="H73" s="1" t="s">
        <v>606</v>
      </c>
      <c r="I73" s="1" t="s">
        <v>1056</v>
      </c>
      <c r="J73" s="1" t="s">
        <v>30</v>
      </c>
      <c r="K73" s="1" t="s">
        <v>1057</v>
      </c>
      <c r="L73" s="1" t="s">
        <v>1057</v>
      </c>
      <c r="M73" s="1" t="s">
        <v>609</v>
      </c>
      <c r="N73" s="1" t="s">
        <v>609</v>
      </c>
      <c r="O73" s="1" t="s">
        <v>610</v>
      </c>
      <c r="P73" s="1" t="s">
        <v>611</v>
      </c>
      <c r="Q73" s="1" t="s">
        <v>612</v>
      </c>
      <c r="R73" s="1" t="s">
        <v>1058</v>
      </c>
      <c r="S73" s="1" t="s">
        <v>614</v>
      </c>
      <c r="T73" s="1" t="s">
        <v>615</v>
      </c>
      <c r="U73" s="1" t="s">
        <v>616</v>
      </c>
    </row>
    <row r="74" s="1" customFormat="1" spans="1:21">
      <c r="A74" s="3">
        <v>18357136447</v>
      </c>
      <c r="B74" s="1" t="s">
        <v>884</v>
      </c>
      <c r="C74" s="1" t="s">
        <v>1059</v>
      </c>
      <c r="D74" s="1" t="s">
        <v>1060</v>
      </c>
      <c r="E74" s="1" t="s">
        <v>1061</v>
      </c>
      <c r="F74" s="1" t="s">
        <v>650</v>
      </c>
      <c r="G74" s="1" t="s">
        <v>601</v>
      </c>
      <c r="H74" s="1" t="s">
        <v>606</v>
      </c>
      <c r="I74" s="1" t="s">
        <v>1062</v>
      </c>
      <c r="J74" s="1" t="s">
        <v>30</v>
      </c>
      <c r="K74" s="1" t="s">
        <v>1063</v>
      </c>
      <c r="L74" s="1" t="s">
        <v>1063</v>
      </c>
      <c r="M74" s="1" t="s">
        <v>609</v>
      </c>
      <c r="N74" s="1" t="s">
        <v>609</v>
      </c>
      <c r="O74" s="1" t="s">
        <v>610</v>
      </c>
      <c r="P74" s="1" t="s">
        <v>611</v>
      </c>
      <c r="Q74" s="1" t="s">
        <v>612</v>
      </c>
      <c r="R74" s="1" t="s">
        <v>1064</v>
      </c>
      <c r="S74" s="1" t="s">
        <v>614</v>
      </c>
      <c r="T74" s="1" t="s">
        <v>615</v>
      </c>
      <c r="U74" s="1" t="s">
        <v>616</v>
      </c>
    </row>
    <row r="75" s="1" customFormat="1" spans="1:21">
      <c r="A75" s="3">
        <v>18077117176</v>
      </c>
      <c r="B75" s="1" t="s">
        <v>1065</v>
      </c>
      <c r="C75" s="1" t="s">
        <v>1066</v>
      </c>
      <c r="D75" s="1" t="s">
        <v>1067</v>
      </c>
      <c r="E75" s="1" t="s">
        <v>1068</v>
      </c>
      <c r="F75" s="1" t="s">
        <v>884</v>
      </c>
      <c r="G75" s="1" t="s">
        <v>650</v>
      </c>
      <c r="H75" s="1" t="s">
        <v>606</v>
      </c>
      <c r="I75" s="1" t="s">
        <v>1069</v>
      </c>
      <c r="J75" s="1" t="s">
        <v>30</v>
      </c>
      <c r="K75" s="1" t="s">
        <v>1070</v>
      </c>
      <c r="L75" s="1" t="s">
        <v>1070</v>
      </c>
      <c r="M75" s="1" t="s">
        <v>609</v>
      </c>
      <c r="N75" s="1" t="s">
        <v>609</v>
      </c>
      <c r="O75" s="1" t="s">
        <v>610</v>
      </c>
      <c r="P75" s="1" t="s">
        <v>611</v>
      </c>
      <c r="Q75" s="1" t="s">
        <v>612</v>
      </c>
      <c r="R75" s="1" t="s">
        <v>1071</v>
      </c>
      <c r="S75" s="1" t="s">
        <v>614</v>
      </c>
      <c r="T75" s="1" t="s">
        <v>615</v>
      </c>
      <c r="U75" s="1" t="s">
        <v>616</v>
      </c>
    </row>
    <row r="76" s="1" customFormat="1" spans="1:21">
      <c r="A76" s="3">
        <v>18313012078</v>
      </c>
      <c r="B76" s="1" t="s">
        <v>913</v>
      </c>
      <c r="C76" s="1" t="s">
        <v>1072</v>
      </c>
      <c r="D76" s="1" t="s">
        <v>1073</v>
      </c>
      <c r="E76" s="1" t="s">
        <v>1074</v>
      </c>
      <c r="F76" s="1" t="s">
        <v>747</v>
      </c>
      <c r="G76" s="1" t="s">
        <v>601</v>
      </c>
      <c r="H76" s="1" t="s">
        <v>606</v>
      </c>
      <c r="I76" s="1" t="s">
        <v>1075</v>
      </c>
      <c r="J76" s="1" t="s">
        <v>30</v>
      </c>
      <c r="K76" s="1" t="s">
        <v>1076</v>
      </c>
      <c r="L76" s="1" t="s">
        <v>1076</v>
      </c>
      <c r="M76" s="1" t="s">
        <v>609</v>
      </c>
      <c r="N76" s="1" t="s">
        <v>609</v>
      </c>
      <c r="O76" s="1" t="s">
        <v>610</v>
      </c>
      <c r="P76" s="1" t="s">
        <v>611</v>
      </c>
      <c r="Q76" s="1" t="s">
        <v>612</v>
      </c>
      <c r="R76" s="1" t="s">
        <v>1077</v>
      </c>
      <c r="S76" s="1" t="s">
        <v>614</v>
      </c>
      <c r="T76" s="1" t="s">
        <v>615</v>
      </c>
      <c r="U76" s="1" t="s">
        <v>616</v>
      </c>
    </row>
    <row r="77" s="1" customFormat="1" spans="1:21">
      <c r="A77" s="3">
        <v>18312446485</v>
      </c>
      <c r="B77" s="1" t="s">
        <v>913</v>
      </c>
      <c r="C77" s="1" t="s">
        <v>1078</v>
      </c>
      <c r="D77" s="1" t="s">
        <v>1073</v>
      </c>
      <c r="E77" s="1" t="s">
        <v>1079</v>
      </c>
      <c r="F77" s="1" t="s">
        <v>747</v>
      </c>
      <c r="G77" s="1" t="s">
        <v>650</v>
      </c>
      <c r="H77" s="1" t="s">
        <v>606</v>
      </c>
      <c r="I77" s="1" t="s">
        <v>1075</v>
      </c>
      <c r="J77" s="1" t="s">
        <v>30</v>
      </c>
      <c r="K77" s="1" t="s">
        <v>1076</v>
      </c>
      <c r="L77" s="1" t="s">
        <v>1076</v>
      </c>
      <c r="M77" s="1" t="s">
        <v>609</v>
      </c>
      <c r="N77" s="1" t="s">
        <v>609</v>
      </c>
      <c r="O77" s="1" t="s">
        <v>610</v>
      </c>
      <c r="P77" s="1" t="s">
        <v>611</v>
      </c>
      <c r="Q77" s="1" t="s">
        <v>612</v>
      </c>
      <c r="R77" s="1" t="s">
        <v>1080</v>
      </c>
      <c r="S77" s="1" t="s">
        <v>614</v>
      </c>
      <c r="T77" s="1" t="s">
        <v>615</v>
      </c>
      <c r="U77" s="1" t="s">
        <v>616</v>
      </c>
    </row>
    <row r="78" s="1" customFormat="1" spans="1:21">
      <c r="A78" s="3">
        <v>18348709709</v>
      </c>
      <c r="B78" s="1" t="s">
        <v>866</v>
      </c>
      <c r="C78" s="1" t="s">
        <v>1081</v>
      </c>
      <c r="D78" s="1" t="s">
        <v>603</v>
      </c>
      <c r="E78" s="1" t="s">
        <v>1082</v>
      </c>
      <c r="F78" s="1" t="s">
        <v>866</v>
      </c>
      <c r="G78" s="1" t="s">
        <v>650</v>
      </c>
      <c r="H78" s="1" t="s">
        <v>606</v>
      </c>
      <c r="I78" s="1" t="s">
        <v>1083</v>
      </c>
      <c r="J78" s="1" t="s">
        <v>30</v>
      </c>
      <c r="K78" s="1" t="s">
        <v>1084</v>
      </c>
      <c r="L78" s="1" t="s">
        <v>1084</v>
      </c>
      <c r="M78" s="1" t="s">
        <v>609</v>
      </c>
      <c r="N78" s="1" t="s">
        <v>609</v>
      </c>
      <c r="O78" s="1" t="s">
        <v>610</v>
      </c>
      <c r="P78" s="1" t="s">
        <v>611</v>
      </c>
      <c r="Q78" s="1" t="s">
        <v>612</v>
      </c>
      <c r="R78" s="1" t="s">
        <v>1085</v>
      </c>
      <c r="S78" s="1" t="s">
        <v>614</v>
      </c>
      <c r="T78" s="1" t="s">
        <v>615</v>
      </c>
      <c r="U78" s="1" t="s">
        <v>616</v>
      </c>
    </row>
    <row r="79" s="1" customFormat="1" spans="1:21">
      <c r="A79" s="3">
        <v>18351967283</v>
      </c>
      <c r="B79" s="1" t="s">
        <v>866</v>
      </c>
      <c r="C79" s="1" t="s">
        <v>1086</v>
      </c>
      <c r="D79" s="1" t="s">
        <v>1087</v>
      </c>
      <c r="E79" s="1" t="s">
        <v>1088</v>
      </c>
      <c r="F79" s="1" t="s">
        <v>747</v>
      </c>
      <c r="G79" s="1" t="s">
        <v>601</v>
      </c>
      <c r="H79" s="1" t="s">
        <v>606</v>
      </c>
      <c r="I79" s="1" t="s">
        <v>1089</v>
      </c>
      <c r="J79" s="1" t="s">
        <v>30</v>
      </c>
      <c r="K79" s="1" t="s">
        <v>1090</v>
      </c>
      <c r="L79" s="1" t="s">
        <v>1090</v>
      </c>
      <c r="M79" s="1" t="s">
        <v>609</v>
      </c>
      <c r="N79" s="1" t="s">
        <v>609</v>
      </c>
      <c r="O79" s="1" t="s">
        <v>610</v>
      </c>
      <c r="P79" s="1" t="s">
        <v>611</v>
      </c>
      <c r="Q79" s="1" t="s">
        <v>612</v>
      </c>
      <c r="R79" s="1" t="s">
        <v>1091</v>
      </c>
      <c r="S79" s="1" t="s">
        <v>614</v>
      </c>
      <c r="T79" s="1" t="s">
        <v>615</v>
      </c>
      <c r="U79" s="1" t="s">
        <v>616</v>
      </c>
    </row>
    <row r="80" s="1" customFormat="1" spans="1:21">
      <c r="A80" s="3">
        <v>18358448111</v>
      </c>
      <c r="B80" s="1" t="s">
        <v>884</v>
      </c>
      <c r="C80" s="1" t="s">
        <v>1092</v>
      </c>
      <c r="D80" s="1" t="s">
        <v>1093</v>
      </c>
      <c r="E80" s="1" t="s">
        <v>1094</v>
      </c>
      <c r="F80" s="1" t="s">
        <v>747</v>
      </c>
      <c r="G80" s="1" t="s">
        <v>601</v>
      </c>
      <c r="H80" s="1" t="s">
        <v>606</v>
      </c>
      <c r="I80" s="1" t="s">
        <v>1095</v>
      </c>
      <c r="J80" s="1" t="s">
        <v>30</v>
      </c>
      <c r="K80" s="1" t="s">
        <v>1096</v>
      </c>
      <c r="L80" s="1" t="s">
        <v>1096</v>
      </c>
      <c r="M80" s="1" t="s">
        <v>609</v>
      </c>
      <c r="N80" s="1" t="s">
        <v>609</v>
      </c>
      <c r="O80" s="1" t="s">
        <v>610</v>
      </c>
      <c r="P80" s="1" t="s">
        <v>611</v>
      </c>
      <c r="Q80" s="1" t="s">
        <v>612</v>
      </c>
      <c r="R80" s="1" t="s">
        <v>1097</v>
      </c>
      <c r="S80" s="1" t="s">
        <v>614</v>
      </c>
      <c r="T80" s="1" t="s">
        <v>615</v>
      </c>
      <c r="U80" s="1" t="s">
        <v>616</v>
      </c>
    </row>
    <row r="81" s="1" customFormat="1" spans="1:21">
      <c r="A81" s="3">
        <v>18032473887</v>
      </c>
      <c r="B81" s="1" t="s">
        <v>1098</v>
      </c>
      <c r="C81" s="1" t="s">
        <v>1099</v>
      </c>
      <c r="D81" s="1" t="s">
        <v>1100</v>
      </c>
      <c r="E81" s="1" t="s">
        <v>1101</v>
      </c>
      <c r="F81" s="1" t="s">
        <v>650</v>
      </c>
      <c r="G81" s="1" t="s">
        <v>601</v>
      </c>
      <c r="H81" s="1" t="s">
        <v>606</v>
      </c>
      <c r="I81" s="1" t="s">
        <v>1102</v>
      </c>
      <c r="J81" s="1" t="s">
        <v>30</v>
      </c>
      <c r="K81" s="1" t="s">
        <v>1103</v>
      </c>
      <c r="L81" s="1" t="s">
        <v>1103</v>
      </c>
      <c r="M81" s="1" t="s">
        <v>609</v>
      </c>
      <c r="N81" s="1" t="s">
        <v>609</v>
      </c>
      <c r="O81" s="1" t="s">
        <v>610</v>
      </c>
      <c r="P81" s="1" t="s">
        <v>611</v>
      </c>
      <c r="Q81" s="1" t="s">
        <v>612</v>
      </c>
      <c r="R81" s="1" t="s">
        <v>1104</v>
      </c>
      <c r="S81" s="1" t="s">
        <v>614</v>
      </c>
      <c r="T81" s="1" t="s">
        <v>615</v>
      </c>
      <c r="U81" s="1" t="s">
        <v>616</v>
      </c>
    </row>
    <row r="82" s="1" customFormat="1" spans="1:21">
      <c r="A82" s="3">
        <v>17901054276</v>
      </c>
      <c r="B82" s="1" t="s">
        <v>1105</v>
      </c>
      <c r="C82" s="1" t="s">
        <v>1106</v>
      </c>
      <c r="D82" s="1" t="s">
        <v>1107</v>
      </c>
      <c r="E82" s="1" t="s">
        <v>1108</v>
      </c>
      <c r="F82" s="1" t="s">
        <v>601</v>
      </c>
      <c r="G82" s="1" t="s">
        <v>605</v>
      </c>
      <c r="H82" s="1" t="s">
        <v>606</v>
      </c>
      <c r="I82" s="1" t="s">
        <v>1109</v>
      </c>
      <c r="J82" s="1" t="s">
        <v>30</v>
      </c>
      <c r="K82" s="1" t="s">
        <v>1110</v>
      </c>
      <c r="L82" s="1" t="s">
        <v>1110</v>
      </c>
      <c r="M82" s="1" t="s">
        <v>609</v>
      </c>
      <c r="N82" s="1" t="s">
        <v>609</v>
      </c>
      <c r="O82" s="1" t="s">
        <v>610</v>
      </c>
      <c r="P82" s="1" t="s">
        <v>611</v>
      </c>
      <c r="Q82" s="1" t="s">
        <v>612</v>
      </c>
      <c r="R82" s="1" t="s">
        <v>1111</v>
      </c>
      <c r="S82" s="1" t="s">
        <v>614</v>
      </c>
      <c r="T82" s="1" t="s">
        <v>615</v>
      </c>
      <c r="U82" s="1" t="s">
        <v>616</v>
      </c>
    </row>
    <row r="83" s="1" customFormat="1" spans="1:21">
      <c r="A83" s="3">
        <v>17925907472</v>
      </c>
      <c r="B83" s="1" t="s">
        <v>1112</v>
      </c>
      <c r="C83" s="1" t="s">
        <v>1113</v>
      </c>
      <c r="D83" s="1" t="s">
        <v>1114</v>
      </c>
      <c r="E83" s="1" t="s">
        <v>1115</v>
      </c>
      <c r="F83" s="1" t="s">
        <v>866</v>
      </c>
      <c r="G83" s="1" t="s">
        <v>601</v>
      </c>
      <c r="H83" s="1" t="s">
        <v>606</v>
      </c>
      <c r="I83" s="1" t="s">
        <v>1116</v>
      </c>
      <c r="J83" s="1" t="s">
        <v>30</v>
      </c>
      <c r="K83" s="1" t="s">
        <v>1117</v>
      </c>
      <c r="L83" s="1" t="s">
        <v>1117</v>
      </c>
      <c r="M83" s="1" t="s">
        <v>609</v>
      </c>
      <c r="N83" s="1" t="s">
        <v>609</v>
      </c>
      <c r="O83" s="1" t="s">
        <v>610</v>
      </c>
      <c r="P83" s="1" t="s">
        <v>611</v>
      </c>
      <c r="Q83" s="1" t="s">
        <v>612</v>
      </c>
      <c r="R83" s="1" t="s">
        <v>1118</v>
      </c>
      <c r="S83" s="1" t="s">
        <v>614</v>
      </c>
      <c r="T83" s="1" t="s">
        <v>615</v>
      </c>
      <c r="U83" s="1" t="s">
        <v>616</v>
      </c>
    </row>
    <row r="84" s="1" customFormat="1" spans="1:21">
      <c r="A84" s="3">
        <v>18260357803</v>
      </c>
      <c r="B84" s="1" t="s">
        <v>932</v>
      </c>
      <c r="C84" s="1" t="s">
        <v>1119</v>
      </c>
      <c r="D84" s="1" t="s">
        <v>1120</v>
      </c>
      <c r="E84" s="1" t="s">
        <v>1121</v>
      </c>
      <c r="F84" s="1" t="s">
        <v>601</v>
      </c>
      <c r="G84" s="1" t="s">
        <v>605</v>
      </c>
      <c r="H84" s="1" t="s">
        <v>606</v>
      </c>
      <c r="I84" s="1" t="s">
        <v>1122</v>
      </c>
      <c r="J84" s="1" t="s">
        <v>30</v>
      </c>
      <c r="K84" s="1" t="s">
        <v>1051</v>
      </c>
      <c r="L84" s="1" t="s">
        <v>1051</v>
      </c>
      <c r="M84" s="1" t="s">
        <v>609</v>
      </c>
      <c r="N84" s="1" t="s">
        <v>609</v>
      </c>
      <c r="O84" s="1" t="s">
        <v>610</v>
      </c>
      <c r="P84" s="1" t="s">
        <v>611</v>
      </c>
      <c r="Q84" s="1" t="s">
        <v>612</v>
      </c>
      <c r="R84" s="1" t="s">
        <v>1123</v>
      </c>
      <c r="S84" s="1" t="s">
        <v>614</v>
      </c>
      <c r="T84" s="1" t="s">
        <v>615</v>
      </c>
      <c r="U84" s="1" t="s">
        <v>616</v>
      </c>
    </row>
    <row r="85" s="1" customFormat="1" spans="1:21">
      <c r="A85" s="3">
        <v>18319965521</v>
      </c>
      <c r="B85" s="1" t="s">
        <v>862</v>
      </c>
      <c r="C85" s="1" t="s">
        <v>1124</v>
      </c>
      <c r="D85" s="1" t="s">
        <v>1125</v>
      </c>
      <c r="E85" s="1" t="s">
        <v>1126</v>
      </c>
      <c r="F85" s="1" t="s">
        <v>650</v>
      </c>
      <c r="G85" s="1" t="s">
        <v>605</v>
      </c>
      <c r="H85" s="1" t="s">
        <v>606</v>
      </c>
      <c r="I85" s="1" t="s">
        <v>1127</v>
      </c>
      <c r="J85" s="1" t="s">
        <v>30</v>
      </c>
      <c r="K85" s="1" t="s">
        <v>1128</v>
      </c>
      <c r="L85" s="1" t="s">
        <v>1128</v>
      </c>
      <c r="M85" s="1" t="s">
        <v>609</v>
      </c>
      <c r="N85" s="1" t="s">
        <v>609</v>
      </c>
      <c r="O85" s="1" t="s">
        <v>610</v>
      </c>
      <c r="P85" s="1" t="s">
        <v>611</v>
      </c>
      <c r="Q85" s="1" t="s">
        <v>612</v>
      </c>
      <c r="R85" s="1" t="s">
        <v>1129</v>
      </c>
      <c r="S85" s="1" t="s">
        <v>614</v>
      </c>
      <c r="T85" s="1" t="s">
        <v>615</v>
      </c>
      <c r="U85" s="1" t="s">
        <v>616</v>
      </c>
    </row>
    <row r="86" s="1" customFormat="1" spans="1:21">
      <c r="A86" s="3">
        <v>17878005818</v>
      </c>
      <c r="B86" s="1" t="s">
        <v>1130</v>
      </c>
      <c r="C86" s="1" t="s">
        <v>1131</v>
      </c>
      <c r="D86" s="1" t="s">
        <v>1132</v>
      </c>
      <c r="E86" s="1" t="s">
        <v>1133</v>
      </c>
      <c r="F86" s="1" t="s">
        <v>747</v>
      </c>
      <c r="G86" s="1" t="s">
        <v>650</v>
      </c>
      <c r="H86" s="1" t="s">
        <v>606</v>
      </c>
      <c r="I86" s="1" t="s">
        <v>1134</v>
      </c>
      <c r="J86" s="1" t="s">
        <v>30</v>
      </c>
      <c r="K86" s="1" t="s">
        <v>1135</v>
      </c>
      <c r="L86" s="1" t="s">
        <v>1135</v>
      </c>
      <c r="M86" s="1" t="s">
        <v>609</v>
      </c>
      <c r="N86" s="1" t="s">
        <v>609</v>
      </c>
      <c r="O86" s="1" t="s">
        <v>610</v>
      </c>
      <c r="P86" s="1" t="s">
        <v>611</v>
      </c>
      <c r="Q86" s="1" t="s">
        <v>612</v>
      </c>
      <c r="R86" s="1" t="s">
        <v>1136</v>
      </c>
      <c r="S86" s="1" t="s">
        <v>614</v>
      </c>
      <c r="T86" s="1" t="s">
        <v>615</v>
      </c>
      <c r="U86" s="1" t="s">
        <v>616</v>
      </c>
    </row>
    <row r="87" s="1" customFormat="1" spans="1:21">
      <c r="A87" s="3">
        <v>18222752618</v>
      </c>
      <c r="B87" s="1" t="s">
        <v>1137</v>
      </c>
      <c r="C87" s="1" t="s">
        <v>1138</v>
      </c>
      <c r="D87" s="1" t="s">
        <v>1139</v>
      </c>
      <c r="E87" s="1" t="s">
        <v>1140</v>
      </c>
      <c r="F87" s="1" t="s">
        <v>601</v>
      </c>
      <c r="G87" s="1" t="s">
        <v>605</v>
      </c>
      <c r="H87" s="1" t="s">
        <v>606</v>
      </c>
      <c r="I87" s="1" t="s">
        <v>1141</v>
      </c>
      <c r="J87" s="1" t="s">
        <v>30</v>
      </c>
      <c r="K87" s="1" t="s">
        <v>1142</v>
      </c>
      <c r="L87" s="1" t="s">
        <v>1142</v>
      </c>
      <c r="M87" s="1" t="s">
        <v>609</v>
      </c>
      <c r="N87" s="1" t="s">
        <v>609</v>
      </c>
      <c r="O87" s="1" t="s">
        <v>610</v>
      </c>
      <c r="P87" s="1" t="s">
        <v>611</v>
      </c>
      <c r="Q87" s="1" t="s">
        <v>612</v>
      </c>
      <c r="R87" s="1" t="s">
        <v>1143</v>
      </c>
      <c r="S87" s="1" t="s">
        <v>614</v>
      </c>
      <c r="T87" s="1" t="s">
        <v>615</v>
      </c>
      <c r="U87" s="1" t="s">
        <v>616</v>
      </c>
    </row>
    <row r="88" s="1" customFormat="1" spans="1:21">
      <c r="A88" s="3">
        <v>18336430222</v>
      </c>
      <c r="B88" s="1" t="s">
        <v>900</v>
      </c>
      <c r="C88" s="1" t="s">
        <v>1144</v>
      </c>
      <c r="D88" s="1" t="s">
        <v>1145</v>
      </c>
      <c r="E88" s="1" t="s">
        <v>1146</v>
      </c>
      <c r="F88" s="1" t="s">
        <v>866</v>
      </c>
      <c r="G88" s="1" t="s">
        <v>605</v>
      </c>
      <c r="H88" s="1" t="s">
        <v>606</v>
      </c>
      <c r="I88" s="1" t="s">
        <v>1147</v>
      </c>
      <c r="J88" s="1" t="s">
        <v>30</v>
      </c>
      <c r="K88" s="1" t="s">
        <v>1148</v>
      </c>
      <c r="L88" s="1" t="s">
        <v>1148</v>
      </c>
      <c r="M88" s="1" t="s">
        <v>609</v>
      </c>
      <c r="N88" s="1" t="s">
        <v>609</v>
      </c>
      <c r="O88" s="1" t="s">
        <v>610</v>
      </c>
      <c r="P88" s="1" t="s">
        <v>611</v>
      </c>
      <c r="Q88" s="1" t="s">
        <v>612</v>
      </c>
      <c r="R88" s="1" t="s">
        <v>1149</v>
      </c>
      <c r="S88" s="1" t="s">
        <v>614</v>
      </c>
      <c r="T88" s="1" t="s">
        <v>615</v>
      </c>
      <c r="U88" s="1" t="s">
        <v>616</v>
      </c>
    </row>
    <row r="89" s="1" customFormat="1" spans="1:21">
      <c r="A89" s="3">
        <v>18083949597</v>
      </c>
      <c r="B89" s="1" t="s">
        <v>1065</v>
      </c>
      <c r="C89" s="1" t="s">
        <v>1150</v>
      </c>
      <c r="D89" s="1" t="s">
        <v>1151</v>
      </c>
      <c r="E89" s="1" t="s">
        <v>1152</v>
      </c>
      <c r="F89" s="1" t="s">
        <v>601</v>
      </c>
      <c r="G89" s="1" t="s">
        <v>605</v>
      </c>
      <c r="H89" s="1" t="s">
        <v>606</v>
      </c>
      <c r="I89" s="1" t="s">
        <v>1153</v>
      </c>
      <c r="J89" s="1" t="s">
        <v>30</v>
      </c>
      <c r="K89" s="1" t="s">
        <v>1154</v>
      </c>
      <c r="L89" s="1" t="s">
        <v>1154</v>
      </c>
      <c r="M89" s="1" t="s">
        <v>609</v>
      </c>
      <c r="N89" s="1" t="s">
        <v>609</v>
      </c>
      <c r="O89" s="1" t="s">
        <v>610</v>
      </c>
      <c r="P89" s="1" t="s">
        <v>611</v>
      </c>
      <c r="Q89" s="1" t="s">
        <v>612</v>
      </c>
      <c r="R89" s="1" t="s">
        <v>1155</v>
      </c>
      <c r="S89" s="1" t="s">
        <v>614</v>
      </c>
      <c r="T89" s="1" t="s">
        <v>615</v>
      </c>
      <c r="U89" s="1" t="s">
        <v>616</v>
      </c>
    </row>
    <row r="90" s="1" customFormat="1" spans="1:21">
      <c r="A90" s="3">
        <v>18270936482</v>
      </c>
      <c r="B90" s="1" t="s">
        <v>1026</v>
      </c>
      <c r="C90" s="1" t="s">
        <v>1156</v>
      </c>
      <c r="D90" s="1" t="s">
        <v>1157</v>
      </c>
      <c r="E90" s="1" t="s">
        <v>1158</v>
      </c>
      <c r="F90" s="1" t="s">
        <v>747</v>
      </c>
      <c r="G90" s="1" t="s">
        <v>601</v>
      </c>
      <c r="H90" s="1" t="s">
        <v>606</v>
      </c>
      <c r="I90" s="1" t="s">
        <v>1159</v>
      </c>
      <c r="J90" s="1" t="s">
        <v>30</v>
      </c>
      <c r="K90" s="1" t="s">
        <v>1160</v>
      </c>
      <c r="L90" s="1" t="s">
        <v>1160</v>
      </c>
      <c r="M90" s="1" t="s">
        <v>609</v>
      </c>
      <c r="N90" s="1" t="s">
        <v>609</v>
      </c>
      <c r="O90" s="1" t="s">
        <v>610</v>
      </c>
      <c r="P90" s="1" t="s">
        <v>611</v>
      </c>
      <c r="Q90" s="1" t="s">
        <v>612</v>
      </c>
      <c r="R90" s="1" t="s">
        <v>1161</v>
      </c>
      <c r="S90" s="1" t="s">
        <v>614</v>
      </c>
      <c r="T90" s="1" t="s">
        <v>615</v>
      </c>
      <c r="U90" s="1" t="s">
        <v>616</v>
      </c>
    </row>
    <row r="91" s="1" customFormat="1" spans="1:21">
      <c r="A91" s="3">
        <v>18242950785</v>
      </c>
      <c r="B91" s="1" t="s">
        <v>1162</v>
      </c>
      <c r="C91" s="1" t="s">
        <v>1163</v>
      </c>
      <c r="D91" s="1" t="s">
        <v>1164</v>
      </c>
      <c r="E91" s="1" t="s">
        <v>1165</v>
      </c>
      <c r="F91" s="1" t="s">
        <v>866</v>
      </c>
      <c r="G91" s="1" t="s">
        <v>601</v>
      </c>
      <c r="H91" s="1" t="s">
        <v>606</v>
      </c>
      <c r="I91" s="1" t="s">
        <v>1166</v>
      </c>
      <c r="J91" s="1" t="s">
        <v>30</v>
      </c>
      <c r="K91" s="1" t="s">
        <v>1167</v>
      </c>
      <c r="L91" s="1" t="s">
        <v>1167</v>
      </c>
      <c r="M91" s="1" t="s">
        <v>609</v>
      </c>
      <c r="N91" s="1" t="s">
        <v>609</v>
      </c>
      <c r="O91" s="1" t="s">
        <v>610</v>
      </c>
      <c r="P91" s="1" t="s">
        <v>611</v>
      </c>
      <c r="Q91" s="1" t="s">
        <v>612</v>
      </c>
      <c r="R91" s="1" t="s">
        <v>1168</v>
      </c>
      <c r="S91" s="1" t="s">
        <v>614</v>
      </c>
      <c r="T91" s="1" t="s">
        <v>615</v>
      </c>
      <c r="U91" s="1" t="s">
        <v>616</v>
      </c>
    </row>
    <row r="92" s="1" customFormat="1" spans="1:21">
      <c r="A92" s="3">
        <v>18327743057</v>
      </c>
      <c r="B92" s="1" t="s">
        <v>1000</v>
      </c>
      <c r="C92" s="1" t="s">
        <v>1169</v>
      </c>
      <c r="D92" s="1" t="s">
        <v>1170</v>
      </c>
      <c r="E92" s="1" t="s">
        <v>1171</v>
      </c>
      <c r="F92" s="1" t="s">
        <v>650</v>
      </c>
      <c r="G92" s="1" t="s">
        <v>605</v>
      </c>
      <c r="H92" s="1" t="s">
        <v>606</v>
      </c>
      <c r="I92" s="1" t="s">
        <v>1172</v>
      </c>
      <c r="J92" s="1" t="s">
        <v>30</v>
      </c>
      <c r="K92" s="1" t="s">
        <v>1173</v>
      </c>
      <c r="L92" s="1" t="s">
        <v>1173</v>
      </c>
      <c r="M92" s="1" t="s">
        <v>609</v>
      </c>
      <c r="N92" s="1" t="s">
        <v>609</v>
      </c>
      <c r="O92" s="1" t="s">
        <v>610</v>
      </c>
      <c r="P92" s="1" t="s">
        <v>611</v>
      </c>
      <c r="Q92" s="1" t="s">
        <v>612</v>
      </c>
      <c r="R92" s="1" t="s">
        <v>1174</v>
      </c>
      <c r="S92" s="1" t="s">
        <v>614</v>
      </c>
      <c r="T92" s="1" t="s">
        <v>615</v>
      </c>
      <c r="U92" s="1" t="s">
        <v>616</v>
      </c>
    </row>
    <row r="93" s="1" customFormat="1" spans="1:21">
      <c r="A93" s="3">
        <v>18357401940</v>
      </c>
      <c r="B93" s="1" t="s">
        <v>884</v>
      </c>
      <c r="C93" s="1" t="s">
        <v>1175</v>
      </c>
      <c r="D93" s="1" t="s">
        <v>1176</v>
      </c>
      <c r="E93" s="1" t="s">
        <v>1177</v>
      </c>
      <c r="F93" s="1" t="s">
        <v>601</v>
      </c>
      <c r="G93" s="1" t="s">
        <v>605</v>
      </c>
      <c r="H93" s="1" t="s">
        <v>606</v>
      </c>
      <c r="I93" s="1" t="s">
        <v>1178</v>
      </c>
      <c r="J93" s="1" t="s">
        <v>30</v>
      </c>
      <c r="K93" s="1" t="s">
        <v>1179</v>
      </c>
      <c r="L93" s="1" t="s">
        <v>1179</v>
      </c>
      <c r="M93" s="1" t="s">
        <v>609</v>
      </c>
      <c r="N93" s="1" t="s">
        <v>609</v>
      </c>
      <c r="O93" s="1" t="s">
        <v>610</v>
      </c>
      <c r="P93" s="1" t="s">
        <v>611</v>
      </c>
      <c r="Q93" s="1" t="s">
        <v>612</v>
      </c>
      <c r="R93" s="1" t="s">
        <v>1180</v>
      </c>
      <c r="S93" s="1" t="s">
        <v>614</v>
      </c>
      <c r="T93" s="1" t="s">
        <v>615</v>
      </c>
      <c r="U93" s="1" t="s">
        <v>616</v>
      </c>
    </row>
    <row r="94" s="1" customFormat="1" spans="1:21">
      <c r="A94" s="3">
        <v>18229688527</v>
      </c>
      <c r="B94" s="1" t="s">
        <v>870</v>
      </c>
      <c r="C94" s="1" t="s">
        <v>1181</v>
      </c>
      <c r="D94" s="1" t="s">
        <v>1182</v>
      </c>
      <c r="E94" s="1" t="s">
        <v>1183</v>
      </c>
      <c r="F94" s="1" t="s">
        <v>747</v>
      </c>
      <c r="G94" s="1" t="s">
        <v>650</v>
      </c>
      <c r="H94" s="1" t="s">
        <v>606</v>
      </c>
      <c r="I94" s="1" t="s">
        <v>1184</v>
      </c>
      <c r="J94" s="1" t="s">
        <v>30</v>
      </c>
      <c r="K94" s="1" t="s">
        <v>1185</v>
      </c>
      <c r="L94" s="1" t="s">
        <v>1185</v>
      </c>
      <c r="M94" s="1" t="s">
        <v>609</v>
      </c>
      <c r="N94" s="1" t="s">
        <v>609</v>
      </c>
      <c r="O94" s="1" t="s">
        <v>610</v>
      </c>
      <c r="P94" s="1" t="s">
        <v>611</v>
      </c>
      <c r="Q94" s="1" t="s">
        <v>612</v>
      </c>
      <c r="R94" s="1" t="s">
        <v>1186</v>
      </c>
      <c r="S94" s="1" t="s">
        <v>614</v>
      </c>
      <c r="T94" s="1" t="s">
        <v>615</v>
      </c>
      <c r="U94" s="1" t="s">
        <v>616</v>
      </c>
    </row>
    <row r="95" s="1" customFormat="1" spans="1:21">
      <c r="A95" s="3">
        <v>17783173846</v>
      </c>
      <c r="B95" s="1" t="s">
        <v>1187</v>
      </c>
      <c r="C95" s="1" t="s">
        <v>1188</v>
      </c>
      <c r="D95" s="1" t="s">
        <v>1189</v>
      </c>
      <c r="E95" s="1" t="s">
        <v>1190</v>
      </c>
      <c r="F95" s="1" t="s">
        <v>913</v>
      </c>
      <c r="G95" s="1" t="s">
        <v>650</v>
      </c>
      <c r="H95" s="1" t="s">
        <v>606</v>
      </c>
      <c r="I95" s="1" t="s">
        <v>1191</v>
      </c>
      <c r="J95" s="1" t="s">
        <v>30</v>
      </c>
      <c r="K95" s="1" t="s">
        <v>1192</v>
      </c>
      <c r="L95" s="1" t="s">
        <v>1192</v>
      </c>
      <c r="M95" s="1" t="s">
        <v>609</v>
      </c>
      <c r="N95" s="1" t="s">
        <v>609</v>
      </c>
      <c r="O95" s="1" t="s">
        <v>610</v>
      </c>
      <c r="P95" s="1" t="s">
        <v>611</v>
      </c>
      <c r="Q95" s="1" t="s">
        <v>612</v>
      </c>
      <c r="R95" s="1" t="s">
        <v>1193</v>
      </c>
      <c r="S95" s="1" t="s">
        <v>614</v>
      </c>
      <c r="T95" s="1" t="s">
        <v>615</v>
      </c>
      <c r="U95" s="1" t="s">
        <v>616</v>
      </c>
    </row>
    <row r="96" s="1" customFormat="1" spans="1:21">
      <c r="A96" s="3">
        <v>17828308327</v>
      </c>
      <c r="B96" s="1" t="s">
        <v>1194</v>
      </c>
      <c r="C96" s="1" t="s">
        <v>1195</v>
      </c>
      <c r="D96" s="1" t="s">
        <v>1196</v>
      </c>
      <c r="E96" s="1" t="s">
        <v>1197</v>
      </c>
      <c r="F96" s="1" t="s">
        <v>866</v>
      </c>
      <c r="G96" s="1" t="s">
        <v>605</v>
      </c>
      <c r="H96" s="1" t="s">
        <v>606</v>
      </c>
      <c r="I96" s="1" t="s">
        <v>1198</v>
      </c>
      <c r="J96" s="1" t="s">
        <v>30</v>
      </c>
      <c r="K96" s="1" t="s">
        <v>1199</v>
      </c>
      <c r="L96" s="1" t="s">
        <v>1199</v>
      </c>
      <c r="M96" s="1" t="s">
        <v>609</v>
      </c>
      <c r="N96" s="1" t="s">
        <v>609</v>
      </c>
      <c r="O96" s="1" t="s">
        <v>610</v>
      </c>
      <c r="P96" s="1" t="s">
        <v>611</v>
      </c>
      <c r="Q96" s="1" t="s">
        <v>612</v>
      </c>
      <c r="R96" s="1" t="s">
        <v>1200</v>
      </c>
      <c r="S96" s="1" t="s">
        <v>614</v>
      </c>
      <c r="T96" s="1" t="s">
        <v>615</v>
      </c>
      <c r="U96" s="1" t="s">
        <v>616</v>
      </c>
    </row>
    <row r="97" s="1" customFormat="1" spans="1:21">
      <c r="A97" s="3">
        <v>18347793862</v>
      </c>
      <c r="B97" s="1" t="s">
        <v>900</v>
      </c>
      <c r="C97" s="1" t="s">
        <v>1201</v>
      </c>
      <c r="D97" s="1" t="s">
        <v>1202</v>
      </c>
      <c r="E97" s="1" t="s">
        <v>1203</v>
      </c>
      <c r="F97" s="1" t="s">
        <v>601</v>
      </c>
      <c r="G97" s="1" t="s">
        <v>605</v>
      </c>
      <c r="H97" s="1" t="s">
        <v>606</v>
      </c>
      <c r="I97" s="1" t="s">
        <v>1204</v>
      </c>
      <c r="J97" s="1" t="s">
        <v>30</v>
      </c>
      <c r="K97" s="1" t="s">
        <v>1205</v>
      </c>
      <c r="L97" s="1" t="s">
        <v>1205</v>
      </c>
      <c r="M97" s="1" t="s">
        <v>609</v>
      </c>
      <c r="N97" s="1" t="s">
        <v>609</v>
      </c>
      <c r="O97" s="1" t="s">
        <v>610</v>
      </c>
      <c r="P97" s="1" t="s">
        <v>611</v>
      </c>
      <c r="Q97" s="1" t="s">
        <v>612</v>
      </c>
      <c r="R97" s="1" t="s">
        <v>1206</v>
      </c>
      <c r="S97" s="1" t="s">
        <v>614</v>
      </c>
      <c r="T97" s="1" t="s">
        <v>615</v>
      </c>
      <c r="U97" s="1" t="s">
        <v>616</v>
      </c>
    </row>
    <row r="98" s="1" customFormat="1" spans="1:21">
      <c r="A98" s="3">
        <v>17861826880</v>
      </c>
      <c r="B98" s="1" t="s">
        <v>991</v>
      </c>
      <c r="C98" s="1" t="s">
        <v>1207</v>
      </c>
      <c r="D98" s="1" t="s">
        <v>1208</v>
      </c>
      <c r="E98" s="1" t="s">
        <v>1209</v>
      </c>
      <c r="F98" s="1" t="s">
        <v>900</v>
      </c>
      <c r="G98" s="1" t="s">
        <v>650</v>
      </c>
      <c r="H98" s="1" t="s">
        <v>606</v>
      </c>
      <c r="I98" s="1" t="s">
        <v>1210</v>
      </c>
      <c r="J98" s="1" t="s">
        <v>30</v>
      </c>
      <c r="K98" s="1" t="s">
        <v>1211</v>
      </c>
      <c r="L98" s="1" t="s">
        <v>1211</v>
      </c>
      <c r="M98" s="1" t="s">
        <v>609</v>
      </c>
      <c r="N98" s="1" t="s">
        <v>609</v>
      </c>
      <c r="O98" s="1" t="s">
        <v>610</v>
      </c>
      <c r="P98" s="1" t="s">
        <v>611</v>
      </c>
      <c r="Q98" s="1" t="s">
        <v>612</v>
      </c>
      <c r="R98" s="1" t="s">
        <v>1212</v>
      </c>
      <c r="S98" s="1" t="s">
        <v>614</v>
      </c>
      <c r="T98" s="1" t="s">
        <v>615</v>
      </c>
      <c r="U98" s="1" t="s">
        <v>616</v>
      </c>
    </row>
    <row r="99" s="1" customFormat="1" spans="1:21">
      <c r="A99" s="3">
        <v>18336424478</v>
      </c>
      <c r="B99" s="1" t="s">
        <v>900</v>
      </c>
      <c r="C99" s="1" t="s">
        <v>1213</v>
      </c>
      <c r="D99" s="1" t="s">
        <v>1214</v>
      </c>
      <c r="E99" s="1" t="s">
        <v>1215</v>
      </c>
      <c r="F99" s="1" t="s">
        <v>601</v>
      </c>
      <c r="G99" s="1" t="s">
        <v>605</v>
      </c>
      <c r="H99" s="1" t="s">
        <v>606</v>
      </c>
      <c r="I99" s="1" t="s">
        <v>1216</v>
      </c>
      <c r="J99" s="1" t="s">
        <v>30</v>
      </c>
      <c r="K99" s="1" t="s">
        <v>1217</v>
      </c>
      <c r="L99" s="1" t="s">
        <v>1217</v>
      </c>
      <c r="M99" s="1" t="s">
        <v>609</v>
      </c>
      <c r="N99" s="1" t="s">
        <v>609</v>
      </c>
      <c r="O99" s="1" t="s">
        <v>610</v>
      </c>
      <c r="P99" s="1" t="s">
        <v>611</v>
      </c>
      <c r="Q99" s="1" t="s">
        <v>612</v>
      </c>
      <c r="R99" s="1" t="s">
        <v>1218</v>
      </c>
      <c r="S99" s="1" t="s">
        <v>614</v>
      </c>
      <c r="T99" s="1" t="s">
        <v>615</v>
      </c>
      <c r="U99" s="1" t="s">
        <v>616</v>
      </c>
    </row>
    <row r="100" s="1" customFormat="1" spans="1:21">
      <c r="A100" s="3">
        <v>18327673703</v>
      </c>
      <c r="B100" s="1" t="s">
        <v>1000</v>
      </c>
      <c r="C100" s="1" t="s">
        <v>1219</v>
      </c>
      <c r="D100" s="1" t="s">
        <v>1220</v>
      </c>
      <c r="E100" s="1" t="s">
        <v>1221</v>
      </c>
      <c r="F100" s="1" t="s">
        <v>747</v>
      </c>
      <c r="G100" s="1" t="s">
        <v>601</v>
      </c>
      <c r="H100" s="1" t="s">
        <v>606</v>
      </c>
      <c r="I100" s="1" t="s">
        <v>1222</v>
      </c>
      <c r="J100" s="1" t="s">
        <v>30</v>
      </c>
      <c r="K100" s="1" t="s">
        <v>1223</v>
      </c>
      <c r="L100" s="1" t="s">
        <v>1223</v>
      </c>
      <c r="M100" s="1" t="s">
        <v>609</v>
      </c>
      <c r="N100" s="1" t="s">
        <v>609</v>
      </c>
      <c r="O100" s="1" t="s">
        <v>610</v>
      </c>
      <c r="P100" s="1" t="s">
        <v>611</v>
      </c>
      <c r="Q100" s="1" t="s">
        <v>612</v>
      </c>
      <c r="R100" s="1" t="s">
        <v>1224</v>
      </c>
      <c r="S100" s="1" t="s">
        <v>614</v>
      </c>
      <c r="T100" s="1" t="s">
        <v>615</v>
      </c>
      <c r="U100" s="1" t="s">
        <v>616</v>
      </c>
    </row>
    <row r="101" s="1" customFormat="1" spans="1:21">
      <c r="A101" s="3">
        <v>18357606117</v>
      </c>
      <c r="B101" s="1" t="s">
        <v>884</v>
      </c>
      <c r="C101" s="1" t="s">
        <v>1225</v>
      </c>
      <c r="D101" s="1" t="s">
        <v>1226</v>
      </c>
      <c r="E101" s="1" t="s">
        <v>1227</v>
      </c>
      <c r="F101" s="1" t="s">
        <v>884</v>
      </c>
      <c r="G101" s="1" t="s">
        <v>650</v>
      </c>
      <c r="H101" s="1" t="s">
        <v>606</v>
      </c>
      <c r="I101" s="1" t="s">
        <v>1228</v>
      </c>
      <c r="J101" s="1" t="s">
        <v>30</v>
      </c>
      <c r="K101" s="1" t="s">
        <v>1229</v>
      </c>
      <c r="L101" s="1" t="s">
        <v>1229</v>
      </c>
      <c r="M101" s="1" t="s">
        <v>609</v>
      </c>
      <c r="N101" s="1" t="s">
        <v>609</v>
      </c>
      <c r="O101" s="1" t="s">
        <v>610</v>
      </c>
      <c r="P101" s="1" t="s">
        <v>611</v>
      </c>
      <c r="Q101" s="1" t="s">
        <v>612</v>
      </c>
      <c r="R101" s="1" t="s">
        <v>1230</v>
      </c>
      <c r="S101" s="1" t="s">
        <v>614</v>
      </c>
      <c r="T101" s="1" t="s">
        <v>615</v>
      </c>
      <c r="U101" s="1" t="s">
        <v>616</v>
      </c>
    </row>
    <row r="102" s="1" customFormat="1" spans="1:21">
      <c r="A102" s="3">
        <v>18295048986</v>
      </c>
      <c r="B102" s="1" t="s">
        <v>1040</v>
      </c>
      <c r="C102" s="1" t="s">
        <v>1231</v>
      </c>
      <c r="D102" s="1" t="s">
        <v>1232</v>
      </c>
      <c r="E102" s="1" t="s">
        <v>1233</v>
      </c>
      <c r="F102" s="1" t="s">
        <v>650</v>
      </c>
      <c r="G102" s="1" t="s">
        <v>601</v>
      </c>
      <c r="H102" s="1" t="s">
        <v>606</v>
      </c>
      <c r="I102" s="1" t="s">
        <v>1234</v>
      </c>
      <c r="J102" s="1" t="s">
        <v>30</v>
      </c>
      <c r="K102" s="1" t="s">
        <v>1235</v>
      </c>
      <c r="L102" s="1" t="s">
        <v>1235</v>
      </c>
      <c r="M102" s="1" t="s">
        <v>609</v>
      </c>
      <c r="N102" s="1" t="s">
        <v>609</v>
      </c>
      <c r="O102" s="1" t="s">
        <v>610</v>
      </c>
      <c r="P102" s="1" t="s">
        <v>611</v>
      </c>
      <c r="Q102" s="1" t="s">
        <v>612</v>
      </c>
      <c r="R102" s="1" t="s">
        <v>1236</v>
      </c>
      <c r="S102" s="1" t="s">
        <v>614</v>
      </c>
      <c r="T102" s="1" t="s">
        <v>615</v>
      </c>
      <c r="U102" s="1" t="s">
        <v>616</v>
      </c>
    </row>
    <row r="103" s="1" customFormat="1" spans="1:21">
      <c r="A103" s="3">
        <v>18249978370</v>
      </c>
      <c r="B103" s="1" t="s">
        <v>1237</v>
      </c>
      <c r="C103" s="1" t="s">
        <v>1238</v>
      </c>
      <c r="D103" s="1" t="s">
        <v>1239</v>
      </c>
      <c r="E103" s="1" t="s">
        <v>1240</v>
      </c>
      <c r="F103" s="1" t="s">
        <v>866</v>
      </c>
      <c r="G103" s="1" t="s">
        <v>650</v>
      </c>
      <c r="H103" s="1" t="s">
        <v>606</v>
      </c>
      <c r="I103" s="1" t="s">
        <v>1241</v>
      </c>
      <c r="J103" s="1" t="s">
        <v>30</v>
      </c>
      <c r="K103" s="1" t="s">
        <v>1242</v>
      </c>
      <c r="L103" s="1" t="s">
        <v>1242</v>
      </c>
      <c r="M103" s="1" t="s">
        <v>609</v>
      </c>
      <c r="N103" s="1" t="s">
        <v>609</v>
      </c>
      <c r="O103" s="1" t="s">
        <v>610</v>
      </c>
      <c r="P103" s="1" t="s">
        <v>611</v>
      </c>
      <c r="Q103" s="1" t="s">
        <v>612</v>
      </c>
      <c r="R103" s="1" t="s">
        <v>1243</v>
      </c>
      <c r="S103" s="1" t="s">
        <v>614</v>
      </c>
      <c r="T103" s="1" t="s">
        <v>615</v>
      </c>
      <c r="U103" s="1" t="s">
        <v>616</v>
      </c>
    </row>
    <row r="104" s="1" customFormat="1" spans="1:21">
      <c r="A104" s="3">
        <v>18336438595</v>
      </c>
      <c r="B104" s="1" t="s">
        <v>900</v>
      </c>
      <c r="C104" s="1" t="s">
        <v>1244</v>
      </c>
      <c r="D104" s="1" t="s">
        <v>1245</v>
      </c>
      <c r="E104" s="1" t="s">
        <v>1246</v>
      </c>
      <c r="F104" s="1" t="s">
        <v>747</v>
      </c>
      <c r="G104" s="1" t="s">
        <v>605</v>
      </c>
      <c r="H104" s="1" t="s">
        <v>606</v>
      </c>
      <c r="I104" s="1" t="s">
        <v>1247</v>
      </c>
      <c r="J104" s="1" t="s">
        <v>30</v>
      </c>
      <c r="K104" s="1" t="s">
        <v>1248</v>
      </c>
      <c r="L104" s="1" t="s">
        <v>1248</v>
      </c>
      <c r="M104" s="1" t="s">
        <v>609</v>
      </c>
      <c r="N104" s="1" t="s">
        <v>609</v>
      </c>
      <c r="O104" s="1" t="s">
        <v>610</v>
      </c>
      <c r="P104" s="1" t="s">
        <v>611</v>
      </c>
      <c r="Q104" s="1" t="s">
        <v>612</v>
      </c>
      <c r="R104" s="1" t="s">
        <v>1249</v>
      </c>
      <c r="S104" s="1" t="s">
        <v>614</v>
      </c>
      <c r="T104" s="1" t="s">
        <v>615</v>
      </c>
      <c r="U104" s="1" t="s">
        <v>616</v>
      </c>
    </row>
    <row r="105" s="1" customFormat="1" spans="1:21">
      <c r="A105" s="3">
        <v>18362838835</v>
      </c>
      <c r="B105" s="1" t="s">
        <v>884</v>
      </c>
      <c r="C105" s="1" t="s">
        <v>1250</v>
      </c>
      <c r="D105" s="1" t="s">
        <v>1251</v>
      </c>
      <c r="E105" s="1" t="s">
        <v>1252</v>
      </c>
      <c r="F105" s="1" t="s">
        <v>747</v>
      </c>
      <c r="G105" s="1" t="s">
        <v>650</v>
      </c>
      <c r="H105" s="1" t="s">
        <v>606</v>
      </c>
      <c r="I105" s="1" t="s">
        <v>1253</v>
      </c>
      <c r="J105" s="1" t="s">
        <v>30</v>
      </c>
      <c r="K105" s="1" t="s">
        <v>1254</v>
      </c>
      <c r="L105" s="1" t="s">
        <v>1254</v>
      </c>
      <c r="M105" s="1" t="s">
        <v>609</v>
      </c>
      <c r="N105" s="1" t="s">
        <v>609</v>
      </c>
      <c r="O105" s="1" t="s">
        <v>610</v>
      </c>
      <c r="P105" s="1" t="s">
        <v>611</v>
      </c>
      <c r="Q105" s="1" t="s">
        <v>612</v>
      </c>
      <c r="R105" s="1" t="s">
        <v>1255</v>
      </c>
      <c r="S105" s="1" t="s">
        <v>614</v>
      </c>
      <c r="T105" s="1" t="s">
        <v>615</v>
      </c>
      <c r="U105" s="1" t="s">
        <v>616</v>
      </c>
    </row>
    <row r="106" s="1" customFormat="1" spans="1:21">
      <c r="A106" s="3">
        <v>18242877558</v>
      </c>
      <c r="B106" s="1" t="s">
        <v>1162</v>
      </c>
      <c r="C106" s="1" t="s">
        <v>1256</v>
      </c>
      <c r="D106" s="1" t="s">
        <v>1257</v>
      </c>
      <c r="E106" s="1" t="s">
        <v>1258</v>
      </c>
      <c r="F106" s="1" t="s">
        <v>884</v>
      </c>
      <c r="G106" s="1" t="s">
        <v>650</v>
      </c>
      <c r="H106" s="1" t="s">
        <v>606</v>
      </c>
      <c r="I106" s="1" t="s">
        <v>1259</v>
      </c>
      <c r="J106" s="1" t="s">
        <v>30</v>
      </c>
      <c r="K106" s="1" t="s">
        <v>1260</v>
      </c>
      <c r="L106" s="1" t="s">
        <v>1260</v>
      </c>
      <c r="M106" s="1" t="s">
        <v>609</v>
      </c>
      <c r="N106" s="1" t="s">
        <v>609</v>
      </c>
      <c r="O106" s="1" t="s">
        <v>610</v>
      </c>
      <c r="P106" s="1" t="s">
        <v>611</v>
      </c>
      <c r="Q106" s="1" t="s">
        <v>612</v>
      </c>
      <c r="R106" s="1" t="s">
        <v>1261</v>
      </c>
      <c r="S106" s="1" t="s">
        <v>614</v>
      </c>
      <c r="T106" s="1" t="s">
        <v>615</v>
      </c>
      <c r="U106" s="1" t="s">
        <v>616</v>
      </c>
    </row>
    <row r="107" s="1" customFormat="1" spans="1:21">
      <c r="A107" s="3">
        <v>18271972973</v>
      </c>
      <c r="B107" s="1" t="s">
        <v>1026</v>
      </c>
      <c r="C107" s="1" t="s">
        <v>1262</v>
      </c>
      <c r="D107" s="1" t="s">
        <v>1263</v>
      </c>
      <c r="E107" s="1" t="s">
        <v>1264</v>
      </c>
      <c r="F107" s="1" t="s">
        <v>747</v>
      </c>
      <c r="G107" s="1" t="s">
        <v>601</v>
      </c>
      <c r="H107" s="1" t="s">
        <v>606</v>
      </c>
      <c r="I107" s="1" t="s">
        <v>1265</v>
      </c>
      <c r="J107" s="1" t="s">
        <v>30</v>
      </c>
      <c r="K107" s="1" t="s">
        <v>1266</v>
      </c>
      <c r="L107" s="1" t="s">
        <v>1266</v>
      </c>
      <c r="M107" s="1" t="s">
        <v>609</v>
      </c>
      <c r="N107" s="1" t="s">
        <v>609</v>
      </c>
      <c r="O107" s="1" t="s">
        <v>610</v>
      </c>
      <c r="P107" s="1" t="s">
        <v>611</v>
      </c>
      <c r="Q107" s="1" t="s">
        <v>612</v>
      </c>
      <c r="R107" s="1" t="s">
        <v>1267</v>
      </c>
      <c r="S107" s="1" t="s">
        <v>614</v>
      </c>
      <c r="T107" s="1" t="s">
        <v>615</v>
      </c>
      <c r="U107" s="1" t="s">
        <v>616</v>
      </c>
    </row>
    <row r="108" s="1" customFormat="1" spans="1:21">
      <c r="A108" s="3">
        <v>18305659317</v>
      </c>
      <c r="B108" s="1" t="s">
        <v>913</v>
      </c>
      <c r="C108" s="1" t="s">
        <v>1268</v>
      </c>
      <c r="D108" s="1" t="s">
        <v>1269</v>
      </c>
      <c r="E108" s="1" t="s">
        <v>1270</v>
      </c>
      <c r="F108" s="1" t="s">
        <v>866</v>
      </c>
      <c r="G108" s="1" t="s">
        <v>650</v>
      </c>
      <c r="H108" s="1" t="s">
        <v>606</v>
      </c>
      <c r="I108" s="1" t="s">
        <v>1271</v>
      </c>
      <c r="J108" s="1" t="s">
        <v>30</v>
      </c>
      <c r="K108" s="1" t="s">
        <v>1272</v>
      </c>
      <c r="L108" s="1" t="s">
        <v>1272</v>
      </c>
      <c r="M108" s="1" t="s">
        <v>609</v>
      </c>
      <c r="N108" s="1" t="s">
        <v>609</v>
      </c>
      <c r="O108" s="1" t="s">
        <v>610</v>
      </c>
      <c r="P108" s="1" t="s">
        <v>611</v>
      </c>
      <c r="Q108" s="1" t="s">
        <v>612</v>
      </c>
      <c r="R108" s="1" t="s">
        <v>1273</v>
      </c>
      <c r="S108" s="1" t="s">
        <v>614</v>
      </c>
      <c r="T108" s="1" t="s">
        <v>615</v>
      </c>
      <c r="U108" s="1" t="s">
        <v>616</v>
      </c>
    </row>
    <row r="109" s="1" customFormat="1" spans="1:21">
      <c r="A109" s="3">
        <v>17957556641</v>
      </c>
      <c r="B109" s="1" t="s">
        <v>1274</v>
      </c>
      <c r="C109" s="1" t="s">
        <v>1275</v>
      </c>
      <c r="D109" s="1" t="s">
        <v>1276</v>
      </c>
      <c r="E109" s="1" t="s">
        <v>1277</v>
      </c>
      <c r="F109" s="1" t="s">
        <v>650</v>
      </c>
      <c r="G109" s="1" t="s">
        <v>601</v>
      </c>
      <c r="H109" s="1" t="s">
        <v>606</v>
      </c>
      <c r="I109" s="1" t="s">
        <v>1278</v>
      </c>
      <c r="J109" s="1" t="s">
        <v>30</v>
      </c>
      <c r="K109" s="1" t="s">
        <v>1279</v>
      </c>
      <c r="L109" s="1" t="s">
        <v>1279</v>
      </c>
      <c r="M109" s="1" t="s">
        <v>609</v>
      </c>
      <c r="N109" s="1" t="s">
        <v>609</v>
      </c>
      <c r="O109" s="1" t="s">
        <v>610</v>
      </c>
      <c r="P109" s="1" t="s">
        <v>611</v>
      </c>
      <c r="Q109" s="1" t="s">
        <v>612</v>
      </c>
      <c r="R109" s="1" t="s">
        <v>1280</v>
      </c>
      <c r="S109" s="1" t="s">
        <v>614</v>
      </c>
      <c r="T109" s="1" t="s">
        <v>615</v>
      </c>
      <c r="U109" s="1" t="s">
        <v>616</v>
      </c>
    </row>
    <row r="110" s="1" customFormat="1" spans="1:21">
      <c r="A110" s="3">
        <v>18312376204</v>
      </c>
      <c r="B110" s="1" t="s">
        <v>913</v>
      </c>
      <c r="C110" s="1" t="s">
        <v>1281</v>
      </c>
      <c r="D110" s="1" t="s">
        <v>1282</v>
      </c>
      <c r="E110" s="1" t="s">
        <v>1283</v>
      </c>
      <c r="F110" s="1" t="s">
        <v>884</v>
      </c>
      <c r="G110" s="1" t="s">
        <v>650</v>
      </c>
      <c r="H110" s="1" t="s">
        <v>606</v>
      </c>
      <c r="I110" s="1" t="s">
        <v>1284</v>
      </c>
      <c r="J110" s="1" t="s">
        <v>30</v>
      </c>
      <c r="K110" s="1" t="s">
        <v>1285</v>
      </c>
      <c r="L110" s="1" t="s">
        <v>1285</v>
      </c>
      <c r="M110" s="1" t="s">
        <v>609</v>
      </c>
      <c r="N110" s="1" t="s">
        <v>609</v>
      </c>
      <c r="O110" s="1" t="s">
        <v>610</v>
      </c>
      <c r="P110" s="1" t="s">
        <v>611</v>
      </c>
      <c r="Q110" s="1" t="s">
        <v>612</v>
      </c>
      <c r="R110" s="1" t="s">
        <v>1286</v>
      </c>
      <c r="S110" s="1" t="s">
        <v>614</v>
      </c>
      <c r="T110" s="1" t="s">
        <v>615</v>
      </c>
      <c r="U110" s="1" t="s">
        <v>616</v>
      </c>
    </row>
    <row r="111" s="1" customFormat="1" spans="1:21">
      <c r="A111" s="3">
        <v>18071523063</v>
      </c>
      <c r="B111" s="1" t="s">
        <v>1287</v>
      </c>
      <c r="C111" s="1" t="s">
        <v>1288</v>
      </c>
      <c r="D111" s="1" t="s">
        <v>1289</v>
      </c>
      <c r="E111" s="1" t="s">
        <v>1290</v>
      </c>
      <c r="F111" s="1" t="s">
        <v>601</v>
      </c>
      <c r="G111" s="1" t="s">
        <v>605</v>
      </c>
      <c r="H111" s="1" t="s">
        <v>606</v>
      </c>
      <c r="I111" s="1" t="s">
        <v>1291</v>
      </c>
      <c r="J111" s="1" t="s">
        <v>30</v>
      </c>
      <c r="K111" s="1" t="s">
        <v>1292</v>
      </c>
      <c r="L111" s="1" t="s">
        <v>1292</v>
      </c>
      <c r="M111" s="1" t="s">
        <v>609</v>
      </c>
      <c r="N111" s="1" t="s">
        <v>609</v>
      </c>
      <c r="O111" s="1" t="s">
        <v>610</v>
      </c>
      <c r="P111" s="1" t="s">
        <v>611</v>
      </c>
      <c r="Q111" s="1" t="s">
        <v>612</v>
      </c>
      <c r="R111" s="1" t="s">
        <v>1293</v>
      </c>
      <c r="S111" s="1" t="s">
        <v>614</v>
      </c>
      <c r="T111" s="1" t="s">
        <v>615</v>
      </c>
      <c r="U111" s="1" t="s">
        <v>616</v>
      </c>
    </row>
    <row r="112" s="1" customFormat="1" spans="1:21">
      <c r="A112" s="3">
        <v>18293079125</v>
      </c>
      <c r="B112" s="1" t="s">
        <v>1040</v>
      </c>
      <c r="C112" s="1" t="s">
        <v>1294</v>
      </c>
      <c r="D112" s="1" t="s">
        <v>1295</v>
      </c>
      <c r="E112" s="1" t="s">
        <v>1296</v>
      </c>
      <c r="F112" s="1" t="s">
        <v>900</v>
      </c>
      <c r="G112" s="1" t="s">
        <v>650</v>
      </c>
      <c r="H112" s="1" t="s">
        <v>606</v>
      </c>
      <c r="I112" s="1" t="s">
        <v>1297</v>
      </c>
      <c r="J112" s="1" t="s">
        <v>30</v>
      </c>
      <c r="K112" s="1" t="s">
        <v>1298</v>
      </c>
      <c r="L112" s="1" t="s">
        <v>1298</v>
      </c>
      <c r="M112" s="1" t="s">
        <v>609</v>
      </c>
      <c r="N112" s="1" t="s">
        <v>609</v>
      </c>
      <c r="O112" s="1" t="s">
        <v>610</v>
      </c>
      <c r="P112" s="1" t="s">
        <v>611</v>
      </c>
      <c r="Q112" s="1" t="s">
        <v>612</v>
      </c>
      <c r="R112" s="1" t="s">
        <v>1299</v>
      </c>
      <c r="S112" s="1" t="s">
        <v>614</v>
      </c>
      <c r="T112" s="1" t="s">
        <v>615</v>
      </c>
      <c r="U112" s="1" t="s">
        <v>616</v>
      </c>
    </row>
    <row r="113" s="1" customFormat="1" spans="1:21">
      <c r="A113" s="3">
        <v>18249919535</v>
      </c>
      <c r="B113" s="1" t="s">
        <v>1237</v>
      </c>
      <c r="C113" s="1" t="s">
        <v>1300</v>
      </c>
      <c r="D113" s="1" t="s">
        <v>1301</v>
      </c>
      <c r="E113" s="1" t="s">
        <v>1302</v>
      </c>
      <c r="F113" s="1" t="s">
        <v>1000</v>
      </c>
      <c r="G113" s="1" t="s">
        <v>605</v>
      </c>
      <c r="H113" s="1" t="s">
        <v>606</v>
      </c>
      <c r="I113" s="1" t="s">
        <v>1303</v>
      </c>
      <c r="J113" s="1" t="s">
        <v>30</v>
      </c>
      <c r="K113" s="1" t="s">
        <v>1304</v>
      </c>
      <c r="L113" s="1" t="s">
        <v>1305</v>
      </c>
      <c r="M113" s="1" t="s">
        <v>1306</v>
      </c>
      <c r="N113" s="1" t="s">
        <v>1307</v>
      </c>
      <c r="O113" s="1" t="s">
        <v>610</v>
      </c>
      <c r="P113" s="1" t="s">
        <v>611</v>
      </c>
      <c r="Q113" s="1" t="s">
        <v>612</v>
      </c>
      <c r="R113" s="1" t="s">
        <v>1308</v>
      </c>
      <c r="S113" s="1" t="s">
        <v>614</v>
      </c>
      <c r="T113" s="1" t="s">
        <v>615</v>
      </c>
      <c r="U113" s="1" t="s">
        <v>616</v>
      </c>
    </row>
    <row r="114" s="1" customFormat="1" spans="1:21">
      <c r="A114" s="3">
        <v>18232455239</v>
      </c>
      <c r="B114" s="1" t="s">
        <v>1309</v>
      </c>
      <c r="C114" s="1" t="s">
        <v>1310</v>
      </c>
      <c r="D114" s="1" t="s">
        <v>1311</v>
      </c>
      <c r="E114" s="1" t="s">
        <v>1312</v>
      </c>
      <c r="F114" s="1" t="s">
        <v>900</v>
      </c>
      <c r="G114" s="1" t="s">
        <v>601</v>
      </c>
      <c r="H114" s="1" t="s">
        <v>606</v>
      </c>
      <c r="I114" s="1" t="s">
        <v>1313</v>
      </c>
      <c r="J114" s="1" t="s">
        <v>30</v>
      </c>
      <c r="K114" s="1" t="s">
        <v>1314</v>
      </c>
      <c r="L114" s="1" t="s">
        <v>1314</v>
      </c>
      <c r="M114" s="1" t="s">
        <v>609</v>
      </c>
      <c r="N114" s="1" t="s">
        <v>609</v>
      </c>
      <c r="O114" s="1" t="s">
        <v>610</v>
      </c>
      <c r="P114" s="1" t="s">
        <v>611</v>
      </c>
      <c r="Q114" s="1" t="s">
        <v>612</v>
      </c>
      <c r="R114" s="1" t="s">
        <v>1315</v>
      </c>
      <c r="S114" s="1" t="s">
        <v>614</v>
      </c>
      <c r="T114" s="1" t="s">
        <v>615</v>
      </c>
      <c r="U114" s="1" t="s">
        <v>616</v>
      </c>
    </row>
    <row r="115" s="1" customFormat="1" spans="1:21">
      <c r="A115" s="3">
        <v>18197072715</v>
      </c>
      <c r="B115" s="1" t="s">
        <v>1316</v>
      </c>
      <c r="C115" s="1" t="s">
        <v>1317</v>
      </c>
      <c r="D115" s="1" t="s">
        <v>1318</v>
      </c>
      <c r="E115" s="1" t="s">
        <v>1319</v>
      </c>
      <c r="F115" s="1" t="s">
        <v>900</v>
      </c>
      <c r="G115" s="1" t="s">
        <v>650</v>
      </c>
      <c r="H115" s="1" t="s">
        <v>606</v>
      </c>
      <c r="I115" s="1" t="s">
        <v>1320</v>
      </c>
      <c r="J115" s="1" t="s">
        <v>30</v>
      </c>
      <c r="K115" s="1" t="s">
        <v>1321</v>
      </c>
      <c r="L115" s="1" t="s">
        <v>1321</v>
      </c>
      <c r="M115" s="1" t="s">
        <v>609</v>
      </c>
      <c r="N115" s="1" t="s">
        <v>609</v>
      </c>
      <c r="O115" s="1" t="s">
        <v>610</v>
      </c>
      <c r="P115" s="1" t="s">
        <v>611</v>
      </c>
      <c r="Q115" s="1" t="s">
        <v>612</v>
      </c>
      <c r="R115" s="1" t="s">
        <v>1322</v>
      </c>
      <c r="S115" s="1" t="s">
        <v>614</v>
      </c>
      <c r="T115" s="1" t="s">
        <v>615</v>
      </c>
      <c r="U115" s="1" t="s">
        <v>616</v>
      </c>
    </row>
    <row r="116" s="1" customFormat="1" spans="1:21">
      <c r="A116" s="3">
        <v>18357509753</v>
      </c>
      <c r="B116" s="1" t="s">
        <v>884</v>
      </c>
      <c r="C116" s="1" t="s">
        <v>1323</v>
      </c>
      <c r="D116" s="1" t="s">
        <v>1324</v>
      </c>
      <c r="E116" s="1" t="s">
        <v>1325</v>
      </c>
      <c r="F116" s="1" t="s">
        <v>747</v>
      </c>
      <c r="G116" s="1" t="s">
        <v>650</v>
      </c>
      <c r="H116" s="1" t="s">
        <v>606</v>
      </c>
      <c r="I116" s="1" t="s">
        <v>1326</v>
      </c>
      <c r="J116" s="1" t="s">
        <v>30</v>
      </c>
      <c r="K116" s="1" t="s">
        <v>1327</v>
      </c>
      <c r="L116" s="1" t="s">
        <v>1327</v>
      </c>
      <c r="M116" s="1" t="s">
        <v>609</v>
      </c>
      <c r="N116" s="1" t="s">
        <v>609</v>
      </c>
      <c r="O116" s="1" t="s">
        <v>610</v>
      </c>
      <c r="P116" s="1" t="s">
        <v>611</v>
      </c>
      <c r="Q116" s="1" t="s">
        <v>612</v>
      </c>
      <c r="R116" s="1" t="s">
        <v>1328</v>
      </c>
      <c r="S116" s="1" t="s">
        <v>614</v>
      </c>
      <c r="T116" s="1" t="s">
        <v>615</v>
      </c>
      <c r="U116" s="1" t="s">
        <v>616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2022-07-18T02:25:39Z</dcterms:created>
  <dcterms:modified xsi:type="dcterms:W3CDTF">2022-07-18T03:12:16Z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BBAE4102706C4304A4FD4166A5C9DA9A</vt:lpwstr>
  </property>
  <property fmtid="{D5CDD505-2E9C-101B-9397-08002B2CF9AE}" pid="3" name="KSOProductBuildVer">
    <vt:lpwstr>2052-11.1.0.11875</vt:lpwstr>
  </property>
</Properties>
</file>