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对账!$1:$58</definedName>
  </definedNames>
  <calcPr calcId="144525"/>
</workbook>
</file>

<file path=xl/sharedStrings.xml><?xml version="1.0" encoding="utf-8"?>
<sst xmlns="http://schemas.openxmlformats.org/spreadsheetml/2006/main" count="1811" uniqueCount="661">
  <si>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</si>
  <si>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</si>
  <si>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</si>
  <si>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</si>
  <si>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</si>
  <si>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</si>
  <si>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</si>
  <si>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</si>
  <si>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</si>
  <si>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</si>
  <si>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</si>
  <si>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</si>
  <si>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</si>
  <si>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</si>
  <si>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</si>
  <si>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</si>
  <si>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</si>
  <si>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</si>
  <si>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</si>
  <si>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</si>
  <si>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</si>
  <si>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</si>
  <si>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</si>
  <si>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</si>
  <si>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</si>
  <si>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18047117840	</t>
  </si>
  <si>
    <t>Ctrip</t>
  </si>
  <si>
    <t>正常</t>
  </si>
  <si>
    <t>[阿布扎比]安纳塔拉东方曼格罗夫阿布扎比酒店(Anantara Eastern Mangroves Abu Dhabi Hotel)(37217758)</t>
  </si>
  <si>
    <t>豪华房(带阳台)&lt;不退款&gt;&lt;2人入住&gt;</t>
  </si>
  <si>
    <t>USD</t>
  </si>
  <si>
    <t>K/Toufik,K/Toufik</t>
  </si>
  <si>
    <t>CA5326220716USD</t>
  </si>
  <si>
    <t>未提现</t>
  </si>
  <si>
    <t>携程开票</t>
  </si>
  <si>
    <t xml:space="preserve">2575637	</t>
  </si>
  <si>
    <t xml:space="preserve">46668271	</t>
  </si>
  <si>
    <t xml:space="preserve">18079415162	</t>
  </si>
  <si>
    <t>[纽约]梦幻市区酒店(Dream Downtown)(39047687)</t>
  </si>
  <si>
    <t>客房, 1 张大床 (Bronze)&lt;1&gt;&lt;不退款&gt;&lt;2人入住&gt;</t>
  </si>
  <si>
    <t>Coleman/Jennifer</t>
  </si>
  <si>
    <t xml:space="preserve">	</t>
  </si>
  <si>
    <t xml:space="preserve">63084SE079876	</t>
  </si>
  <si>
    <t xml:space="preserve">18153640386	</t>
  </si>
  <si>
    <t>[云顶高原]云顶高原●至尊玖霄明阁大酒店(Grand Ion Delemen Hotel, Genting Highlands)(44707860)</t>
  </si>
  <si>
    <t>豪华房&lt;不退款&gt;&lt;2人入住&gt;</t>
  </si>
  <si>
    <t>SHIAU CHENG/E,SHIAU CHENG/E</t>
  </si>
  <si>
    <t xml:space="preserve">DEB220619084407990	</t>
  </si>
  <si>
    <t xml:space="preserve">18231687772	</t>
  </si>
  <si>
    <t>[查塔努加]凯隆酒店 - 近了望山(Clarion Inn Near Lookout Mountain)(48411168)</t>
  </si>
  <si>
    <t>标准房, 1 张特大床房&lt;早餐&gt;&lt;不退款&gt;&lt;2人入住&gt;</t>
  </si>
  <si>
    <t>Thomas/Gabriel</t>
  </si>
  <si>
    <t xml:space="preserve">12083679	</t>
  </si>
  <si>
    <t xml:space="preserve">18303187115	</t>
  </si>
  <si>
    <t>[阿布扎比]城市季节哈姆拉酒店(City Seasons Al Hamra Hotel)(37202324)</t>
  </si>
  <si>
    <t>尊贵房&lt;2人入住&gt;&lt;不退款&gt;</t>
  </si>
  <si>
    <t>Raj/Akanshi,Raj/Akanshi</t>
  </si>
  <si>
    <t xml:space="preserve">7032288	</t>
  </si>
  <si>
    <t xml:space="preserve">18309247782	</t>
  </si>
  <si>
    <t>[多德雷赫特]多德雷赫特/帕彭德雷赫特堡垒酒店(Bastion Hotel Dordrecht Papendrecht)(46890830)</t>
  </si>
  <si>
    <t>舒适双床房&lt;2人入住&gt;&lt;不退款&gt;</t>
  </si>
  <si>
    <t>Andriese/Lola</t>
  </si>
  <si>
    <t xml:space="preserve">B05-FX39765	</t>
  </si>
  <si>
    <t xml:space="preserve">18325976685	</t>
  </si>
  <si>
    <t>[芭堤雅]芭堤雅中天海滩迪瓦尔酒店 (SHA Extra Plus)(D Varee Jomtien Beach, Pattaya (SHA Extra Plus))(44793550)</t>
  </si>
  <si>
    <t>高级海景房&lt;2人入住&gt;&lt;不退款&gt;</t>
  </si>
  <si>
    <t>Chiamburasait/Parvit,Chiamburasait/Parvit</t>
  </si>
  <si>
    <t xml:space="preserve">#290912	</t>
  </si>
  <si>
    <t xml:space="preserve">18326020026	</t>
  </si>
  <si>
    <t>[肖特庞朴]里士满美国长住酒店 - 西区I-64(Extended Stay America Suites - Richmond - West End - I-64)(40037495)</t>
  </si>
  <si>
    <t>豪华工作室1张特大床，带沙发床（不吸烟）&lt;不退款&gt;&lt;2人入住&gt;</t>
  </si>
  <si>
    <t>SUBACH/BRIAN</t>
  </si>
  <si>
    <t xml:space="preserve">18332456907	</t>
  </si>
  <si>
    <t>[望加锡]望加锡美利亚酒店(Melia Makassar)(40617234)</t>
  </si>
  <si>
    <t>Ariotejo/Ganther Rizki</t>
  </si>
  <si>
    <t xml:space="preserve">18351118832	</t>
  </si>
  <si>
    <t>[碧瑶]碧瑶伊丽莎白酒店(Hotel Elizabeth Baguio)(37201765)</t>
  </si>
  <si>
    <t>豪华双人房&lt;不退款&gt;&lt;2人入住&gt;</t>
  </si>
  <si>
    <t>Macalalad/Rhanchel,Macalalad/Rhanchel</t>
  </si>
  <si>
    <t xml:space="preserve">18361924093	</t>
  </si>
  <si>
    <t>[Batu Sub-District]阿斯顿因巴图(ASTON Inn Batu)(39659340)</t>
  </si>
  <si>
    <t>高级房间&lt;不退款&gt;&lt;2人入住&gt;</t>
  </si>
  <si>
    <t>ashari /saiful</t>
  </si>
  <si>
    <t xml:space="preserve">18365610632	</t>
  </si>
  <si>
    <t>[布拉德福德]布拉德福德康铂酒店(HOTEL CAMPANILE BRADFORD)(39048811)</t>
  </si>
  <si>
    <t>标准大床房&lt;不退款&gt;&lt;2人入住&gt;</t>
  </si>
  <si>
    <t>Scott/Chris</t>
  </si>
  <si>
    <t xml:space="preserve">2618229	</t>
  </si>
  <si>
    <t xml:space="preserve">34377UC005319	</t>
  </si>
  <si>
    <t xml:space="preserve">18365717216	</t>
  </si>
  <si>
    <t>[昆达山]水晶山丘 R 酒店(Crystal Hill R)(39674695)</t>
  </si>
  <si>
    <t>豪华间&lt;2人入住&gt;&lt;不退款&gt;</t>
  </si>
  <si>
    <t>MIRZA/MIRZA</t>
  </si>
  <si>
    <t xml:space="preserve">18371089324	</t>
  </si>
  <si>
    <t>[盐湖城]盐湖城小小亚美利加酒店(Little America Hotel Salt Lake City)(37197372)</t>
  </si>
  <si>
    <t>花园两张大床房&lt;2人入住&gt;&lt;不退款&gt;</t>
  </si>
  <si>
    <t>Escobedo/Leonardo</t>
  </si>
  <si>
    <t xml:space="preserve">2618724	</t>
  </si>
  <si>
    <t xml:space="preserve">113006596	</t>
  </si>
  <si>
    <t xml:space="preserve">18371936174	</t>
  </si>
  <si>
    <t>标准双床房&lt;不退款&gt;&lt;2人入住&gt;</t>
  </si>
  <si>
    <t>Hartland/John</t>
  </si>
  <si>
    <t xml:space="preserve">18091868266	</t>
  </si>
  <si>
    <t>补单</t>
  </si>
  <si>
    <t>[蒙特卡洛]蒙特卡洛大都会酒店(Hotel Metropole, Monte Carlo)(5931900)</t>
  </si>
  <si>
    <t>Choudry/Isfundyar</t>
  </si>
  <si>
    <t xml:space="preserve">2585571	</t>
  </si>
  <si>
    <t xml:space="preserve">10597227	</t>
  </si>
  <si>
    <t xml:space="preserve">18193635343	</t>
  </si>
  <si>
    <t>调整</t>
  </si>
  <si>
    <t>[汤斯维尔]城市绿洲酒店(City Oasis Inn)(37223343)</t>
  </si>
  <si>
    <t>行政客房, 1 张大床&lt;不退款&gt;&lt;2人入住&gt;</t>
  </si>
  <si>
    <t>Seaton/Nathaniel Robert</t>
  </si>
  <si>
    <t xml:space="preserve">17515837437	</t>
  </si>
  <si>
    <t>[新加坡]悦乐圣淘沙酒店(SG Clean)(Village Hotel Sentosa by Far East Hospitality (SG Clean))(44703154)</t>
  </si>
  <si>
    <t>豪华房(禁烟)&lt;2人入住&gt;&lt;不退款&gt;</t>
  </si>
  <si>
    <t>Ahuja/Manish</t>
  </si>
  <si>
    <t>CA5326220717USD</t>
  </si>
  <si>
    <t>取消</t>
  </si>
  <si>
    <t xml:space="preserve">17696160825	</t>
  </si>
  <si>
    <t>[曼谷]曼谷华尔街旅馆(Wall Street Inn, Bangkok)(48377399)</t>
  </si>
  <si>
    <t>标准房&lt;不退款&gt;&lt;2人入住&gt;</t>
  </si>
  <si>
    <t>NAKATSU/NOBUO,NAKATSU/NOBUO</t>
  </si>
  <si>
    <t xml:space="preserve">2477553	</t>
  </si>
  <si>
    <t xml:space="preserve">17744058625	</t>
  </si>
  <si>
    <t>[圣奥古斯丁]庞塞圣奥古斯丁汽车旅馆(The Ponce St. Augustine Hotel)(39039147)</t>
  </si>
  <si>
    <t>特大床房&lt;不退款&gt;&lt;2人入住&gt;</t>
  </si>
  <si>
    <t>Dixon/Kevin</t>
  </si>
  <si>
    <t xml:space="preserve">2492393	</t>
  </si>
  <si>
    <t xml:space="preserve">EXP-1917952730	</t>
  </si>
  <si>
    <t xml:space="preserve">17936195751	</t>
  </si>
  <si>
    <t>[维也纳]宜必思维也纳玛丽亚希尔费酒店(Ibis Wien Mariahilf)(37240992)</t>
  </si>
  <si>
    <t>双人床房&lt;不退款&gt;&lt;2人入住&gt;</t>
  </si>
  <si>
    <t>Mayr/Patrick</t>
  </si>
  <si>
    <t xml:space="preserve">17984054955	</t>
  </si>
  <si>
    <t>[巴黎]巴黎贝尔西宜必思尚品酒店(Ibis Styles Paris Bercy)(37211443)</t>
  </si>
  <si>
    <t>标准双床客房&lt;不退款&gt;&lt;2人入住&gt;</t>
  </si>
  <si>
    <t>CATTIAUX/Christophe</t>
  </si>
  <si>
    <t xml:space="preserve">2561925	</t>
  </si>
  <si>
    <t xml:space="preserve">T03831929	</t>
  </si>
  <si>
    <t xml:space="preserve">18094035046	</t>
  </si>
  <si>
    <t>[利兹]韦瑟比哈罗盖特戴斯酒店(Days Inn Wetherby)(44690024)</t>
  </si>
  <si>
    <t>双人房&lt;不退款&gt;&lt;2人入住&gt;</t>
  </si>
  <si>
    <t>Richard/Michael</t>
  </si>
  <si>
    <t xml:space="preserve">18114332622	</t>
  </si>
  <si>
    <t>[巴塞罗那]中央俱乐部日光酒店(Sunotel Club Central)(37226186)</t>
  </si>
  <si>
    <t>Ellis/Marianne Elizabeth</t>
  </si>
  <si>
    <t xml:space="preserve">18120826132	</t>
  </si>
  <si>
    <t>[艾克斯]法国酒店(Hôtel de France)(39681645)</t>
  </si>
  <si>
    <t>魅力屋&lt;2人入住&gt;&lt;不退款&gt;</t>
  </si>
  <si>
    <t>CASTELLANO/Laurent</t>
  </si>
  <si>
    <t xml:space="preserve">EXP-1959769112	</t>
  </si>
  <si>
    <t xml:space="preserve">18128084009	</t>
  </si>
  <si>
    <t>[山景城]济科酒店(Hotel Zico)(44698543)</t>
  </si>
  <si>
    <t>Mirabile/Richard</t>
  </si>
  <si>
    <t xml:space="preserve">2592384	</t>
  </si>
  <si>
    <t xml:space="preserve">182644	</t>
  </si>
  <si>
    <t>阶梯</t>
  </si>
  <si>
    <t xml:space="preserve">18232544601	</t>
  </si>
  <si>
    <t>[希登梅多斯]The Welk by Vacation Club Rentals(40018981)</t>
  </si>
  <si>
    <t>1卧绿色别墅（带按摩浴缸）&lt;不退款&gt;&lt;2人入住&gt;</t>
  </si>
  <si>
    <t>Danielson/Samantha ,Danielson /Dane</t>
  </si>
  <si>
    <t xml:space="preserve">2606136	</t>
  </si>
  <si>
    <t xml:space="preserve">112217066	</t>
  </si>
  <si>
    <t xml:space="preserve">18241715623	</t>
  </si>
  <si>
    <t>[索尔万]文朗德酒店和酒廊(Vinland Hotel and Lounge)(37208429)</t>
  </si>
  <si>
    <t>城景特大床房&lt;不退款&gt;&lt;2人入住&gt;</t>
  </si>
  <si>
    <t>Peddie/Peter</t>
  </si>
  <si>
    <t xml:space="preserve">2606989	</t>
  </si>
  <si>
    <t xml:space="preserve">25249216	</t>
  </si>
  <si>
    <t xml:space="preserve">18278645278	</t>
  </si>
  <si>
    <t>[博尔德]博尔德千禧丰盛之家酒店(Millennium Harvest House Boulder)(38635741)</t>
  </si>
  <si>
    <t>标准特大床房&lt;不退款&gt;&lt;2人入住&gt;</t>
  </si>
  <si>
    <t>Bruno/Shad</t>
  </si>
  <si>
    <t xml:space="preserve">4186JPZY7	</t>
  </si>
  <si>
    <t xml:space="preserve">18301188131	</t>
  </si>
  <si>
    <t>[迪拜]阿尔巴沙卡尔顿酒店(Carlton Hotel Al Barsha)(39052677)</t>
  </si>
  <si>
    <t>豪华客房&lt;不退款&gt;&lt;2人入住&gt;</t>
  </si>
  <si>
    <t>Tupas/Camille Limbaga</t>
  </si>
  <si>
    <t xml:space="preserve">acknowledge	</t>
  </si>
  <si>
    <t xml:space="preserve">18313804704	</t>
  </si>
  <si>
    <t>[迪拜]迪拜巴尔瑞享公寓酒店(Movenpick Hotel &amp; Apartments Bur Dubai)(39038843)</t>
  </si>
  <si>
    <t>高级特大床房&lt;不退款&gt;&lt;2人入住&gt;</t>
  </si>
  <si>
    <t>Al Qarout/Mohammad</t>
  </si>
  <si>
    <t xml:space="preserve">B4J0WGC506	</t>
  </si>
  <si>
    <t xml:space="preserve">18335836626	</t>
  </si>
  <si>
    <t>[柏林]雷迪森柏林亚历山大广场酒店(Park Inn by Radisson Berlin Alexanderplatz)(37205401)</t>
  </si>
  <si>
    <t>转角高级房&lt;2人入住&gt;&lt;不退款&gt;</t>
  </si>
  <si>
    <t>Peterseim/Hannes</t>
  </si>
  <si>
    <t xml:space="preserve">2615304	</t>
  </si>
  <si>
    <t xml:space="preserve">3357956	</t>
  </si>
  <si>
    <t xml:space="preserve">18357023209	</t>
  </si>
  <si>
    <t>[新加坡]新加坡圣淘沙索菲特度假村及水疗中心 (Staycation Approved)(Sofitel Singapore Sentosa Resort &amp; Spa (Staycation Approved))(37241146)</t>
  </si>
  <si>
    <t>奢华房&lt;1&gt;&lt;2人入住&gt;&lt;不退款&gt;&lt;早餐&gt;</t>
  </si>
  <si>
    <t>Reiner/Mayu</t>
  </si>
  <si>
    <t xml:space="preserve">6261678	</t>
  </si>
  <si>
    <t xml:space="preserve">18365618035	</t>
  </si>
  <si>
    <t>[茂物市]茂物阿斯顿桑图湖度假村和会议中心(ASTON Sentul Lake Resort &amp; Conference Center)(37211633)</t>
  </si>
  <si>
    <t>豪华直通泳池客房&lt;不退款&gt;&lt;2人入住&gt;</t>
  </si>
  <si>
    <t>CHEN/ZHIXING</t>
  </si>
  <si>
    <t xml:space="preserve">92510	</t>
  </si>
  <si>
    <t xml:space="preserve">18378093660	</t>
  </si>
  <si>
    <t>[邦咯岛]岛屿家庭旅馆(Island Homestay)(39632750)</t>
  </si>
  <si>
    <t>标准间&lt;不退款&gt;&lt;2人入住&gt;</t>
  </si>
  <si>
    <t>acha farisya/azyan maisarah</t>
  </si>
  <si>
    <t xml:space="preserve">2619372	</t>
  </si>
  <si>
    <t xml:space="preserve">18378186285	</t>
  </si>
  <si>
    <t>[里斯本]博格齐亚德酒店(Hotel Borges Chiado)(37199299)</t>
  </si>
  <si>
    <t>Aust/Kaya</t>
  </si>
  <si>
    <t xml:space="preserve">210445	</t>
  </si>
  <si>
    <t xml:space="preserve">18378713654	</t>
  </si>
  <si>
    <t>[巴厘岛]瑞士贝林雷根酒店(Swiss-Belinn Legian)(37200781)</t>
  </si>
  <si>
    <t>高级双人房&lt;不退款&gt;&lt;2人入住&gt;</t>
  </si>
  <si>
    <t>Hakim/Abdul</t>
  </si>
  <si>
    <t xml:space="preserve">18387003944	</t>
  </si>
  <si>
    <t>[Blulukan]梭罗阿莱纳会议中心酒店(The Alana Hotel &amp; Convention Center Solo)(37204605)</t>
  </si>
  <si>
    <t>豪华房&lt;2人入住&gt;&lt;不退款&gt;&lt;早餐&gt;</t>
  </si>
  <si>
    <t>Li/Xiaorong</t>
  </si>
  <si>
    <t xml:space="preserve">17891909026	</t>
  </si>
  <si>
    <t>[巴塞罗那]绿洲酒店(Hotel Oasis)(39034597)</t>
  </si>
  <si>
    <t>高级房 (Interior)&lt;不退款&gt;&lt;2人入住&gt;</t>
  </si>
  <si>
    <t>Schmidhauser/Mica,Glorioso/Danila Sara</t>
  </si>
  <si>
    <t>CA5326220718USD</t>
  </si>
  <si>
    <t xml:space="preserve">EXP-1936573899	</t>
  </si>
  <si>
    <t xml:space="preserve">18145339174	</t>
  </si>
  <si>
    <t>[华欣]华欣 凯璞丽拉酒店(SHA Plus+)(Cape Nidhra Hotel (SHA Plus+))(37244177)</t>
  </si>
  <si>
    <t>天空泳池套房&lt;2人入住&gt;&lt;不退款&gt;</t>
  </si>
  <si>
    <t>Areesongkorkul/winai,Areesongkorkul/winai</t>
  </si>
  <si>
    <t xml:space="preserve">2594885	</t>
  </si>
  <si>
    <t xml:space="preserve">86828	</t>
  </si>
  <si>
    <t xml:space="preserve">18181274167	</t>
  </si>
  <si>
    <t>[安纳西]贝斯特韦斯特国际酒店(Best Western Hotel International)(37222965)</t>
  </si>
  <si>
    <t>行政双人床房&lt;不退款&gt;&lt;2人入住&gt;</t>
  </si>
  <si>
    <t>sakizci/Zafer</t>
  </si>
  <si>
    <t xml:space="preserve">18231733887	</t>
  </si>
  <si>
    <t>[罗斯蒙特]芝加哥奥黑尔希尔顿罗斯蒙特酒店(Hilton Rosemont Chicago O'Hare)(37212626)</t>
  </si>
  <si>
    <t>客房, 1 张特大床&lt;不退款&gt;&lt;2人入住&gt;</t>
  </si>
  <si>
    <t>Carter/Camille</t>
  </si>
  <si>
    <t xml:space="preserve">18293650936	</t>
  </si>
  <si>
    <t>[纽约]庞德时代酒店(Pod Times Square)(46883236)</t>
  </si>
  <si>
    <t>全庞德房&lt;不退款&gt;&lt;2人入住&gt;</t>
  </si>
  <si>
    <t>Poe/Ashley</t>
  </si>
  <si>
    <t xml:space="preserve">139475722	</t>
  </si>
  <si>
    <t xml:space="preserve">18300181595	</t>
  </si>
  <si>
    <t>[德累斯顿]德雷斯顿诺瓦利斯酒店(Hotel Novalis Dresden)(39620058)</t>
  </si>
  <si>
    <t>双床房&lt;2人入住&gt;&lt;不退款&gt;&lt;早餐&gt;</t>
  </si>
  <si>
    <t>MESOT/NADIA LUXIONNE,DE LEY/JACK</t>
  </si>
  <si>
    <t xml:space="preserve">18326769983	</t>
  </si>
  <si>
    <t>[泽西市]泽西市/霍博肯霍兰酒店(Holland Hotel Jersey City/Hoboken)(39667889)</t>
  </si>
  <si>
    <t>标准间1特大床&lt;不退款&gt;&lt;2人入住&gt;</t>
  </si>
  <si>
    <t>Goike/Scott Gerard,Goike/Iulia</t>
  </si>
  <si>
    <t xml:space="preserve">112753046	</t>
  </si>
  <si>
    <t xml:space="preserve">18327633840	</t>
  </si>
  <si>
    <t>[瓦南布尔]深蓝温泉酒店(Deep Blue Hotel &amp; Hot Springs)(37212488)</t>
  </si>
  <si>
    <t>豪华套房&lt;不退款&gt;&lt;2人入住&gt;</t>
  </si>
  <si>
    <t>LU/JINWEI</t>
  </si>
  <si>
    <t xml:space="preserve">18362524696	</t>
  </si>
  <si>
    <t>[巴塞罗那]巴塞罗那维尼西马里迪莫饭店(Vincci Maritimo Hotel Barcelona)(37222946)</t>
  </si>
  <si>
    <t>BILBAO MANDALUNIZ/YON,MUGARZA FERNANDEZ/OIHANE</t>
  </si>
  <si>
    <t xml:space="preserve">855011129	</t>
  </si>
  <si>
    <t xml:space="preserve">18378169900	</t>
  </si>
  <si>
    <t>[拉昆塔]莱柯拉昆塔套房酒店(The Chateau at Lake La Quinta)(40082389)</t>
  </si>
  <si>
    <t>豪华1特大床房（湖景）&lt;不退款&gt;&lt;2人入住&gt;</t>
  </si>
  <si>
    <t>Warner/Bailey Kirkman</t>
  </si>
  <si>
    <t xml:space="preserve">691295023	</t>
  </si>
  <si>
    <t xml:space="preserve">18378265527	</t>
  </si>
  <si>
    <t>[圣莫尼卡]洛伊斯圣莫妮卡海滩酒店(Loews Santa Monica Beach Hotel)(37208123)</t>
  </si>
  <si>
    <t>2张大床房&lt;2人入住&gt;&lt;不退款&gt;</t>
  </si>
  <si>
    <t>Malhi/Samarjit</t>
  </si>
  <si>
    <t xml:space="preserve">29129253	</t>
  </si>
  <si>
    <t xml:space="preserve">18379012493	</t>
  </si>
  <si>
    <t>[Greenway]堪培拉阿尔法酒店(Alpha Hotel Canberra)(37208134)</t>
  </si>
  <si>
    <t>豪华大床房带阳台&lt;不退款&gt;&lt;2人入住&gt;</t>
  </si>
  <si>
    <t>Cook/Robert</t>
  </si>
  <si>
    <t xml:space="preserve">34256884	</t>
  </si>
  <si>
    <t xml:space="preserve">18381039415	</t>
  </si>
  <si>
    <t>[新山]新山成功滨水酒店(Berjaya Waterfront Hotel, Johor Bahru)(39037630)</t>
  </si>
  <si>
    <t>LU/QIANGGUI</t>
  </si>
  <si>
    <t xml:space="preserve">2432358 by Nur Aziana Binti Rahmat | Reservation Assistant	</t>
  </si>
  <si>
    <t xml:space="preserve">18384811060	</t>
  </si>
  <si>
    <t>[Batu Buruk]苏麦公寓酒店(Sumai Hotel Apartment)(48320066)</t>
  </si>
  <si>
    <t>单间房&lt;2人入住&gt;&lt;不退款&gt;</t>
  </si>
  <si>
    <t>BIN ABD RAHIM/NORZAINI,BIN ABD RAHIM/NORZAINI</t>
  </si>
  <si>
    <t xml:space="preserve">2620068	</t>
  </si>
  <si>
    <t xml:space="preserve">18385101824	</t>
  </si>
  <si>
    <t>豪华房&lt;早餐&gt;&lt;不退款&gt;&lt;2人入住&gt;</t>
  </si>
  <si>
    <t>Claudi/Verana,Claudi/Verana</t>
  </si>
  <si>
    <t xml:space="preserve">2620084	</t>
  </si>
  <si>
    <t xml:space="preserve">92586 by Arina Junia Dewi (Ms.)	</t>
  </si>
  <si>
    <t xml:space="preserve">18388215759	</t>
  </si>
  <si>
    <t>[里约热内卢]卡萨诺瓦酒店(Casa Nova Hotel)(44811320)</t>
  </si>
  <si>
    <t>双人床房&lt;2人入住&gt;&lt;不退款&gt;&lt;早餐&gt;</t>
  </si>
  <si>
    <t>NUNES DE OLIVEIRA /ESTEFANIA</t>
  </si>
  <si>
    <t xml:space="preserve">2620511	</t>
  </si>
  <si>
    <t xml:space="preserve">62163589	</t>
  </si>
  <si>
    <t xml:space="preserve">18396962005	</t>
  </si>
  <si>
    <t>[新邦安拔]槟城联进酒店(Luscious Hotel Penang)(48367117)</t>
  </si>
  <si>
    <t>豪华大床房&lt;不退款&gt;&lt;2人入住&gt;</t>
  </si>
  <si>
    <t>Yok Yun/Lai,Yok Yun/Lai</t>
  </si>
  <si>
    <t>，</t>
  </si>
  <si>
    <t>本期收回4.17元</t>
  </si>
  <si>
    <t>A220718112155481</t>
  </si>
  <si>
    <t>USD / HKD 当前参考汇率: 7.84995</t>
  </si>
  <si>
    <t>总计：10571.13 USD/
82982.84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</si>
  <si>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</si>
  <si>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</si>
  <si>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</si>
  <si>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</si>
  <si>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</si>
  <si>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</si>
  <si>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</si>
  <si>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</si>
  <si>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</si>
  <si>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</si>
  <si>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</si>
  <si>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</si>
  <si>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</si>
  <si>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</si>
  <si>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</si>
  <si>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</si>
  <si>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</si>
  <si>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</si>
  <si>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2022-07-14</t>
  </si>
  <si>
    <t>2621444</t>
  </si>
  <si>
    <t>甜美酒店</t>
  </si>
  <si>
    <t>Yok Yun Lai,Yok Yun Lai</t>
  </si>
  <si>
    <t>2022-07-15</t>
  </si>
  <si>
    <t>退房日周结</t>
  </si>
  <si>
    <t>141.42</t>
  </si>
  <si>
    <t>21.00</t>
  </si>
  <si>
    <t>0</t>
  </si>
  <si>
    <t>0.00</t>
  </si>
  <si>
    <t>携程盛景国际直连</t>
  </si>
  <si>
    <t>01.010677</t>
  </si>
  <si>
    <t>2022-07-14 21:54:49</t>
  </si>
  <si>
    <t>否</t>
  </si>
  <si>
    <t>汇智国际旅游发展有限公司</t>
  </si>
  <si>
    <t>直连</t>
  </si>
  <si>
    <t>2620511</t>
  </si>
  <si>
    <t>卡萨诺瓦酒店</t>
  </si>
  <si>
    <t>NUNES DE OLIVEIRA ESTEFANIA</t>
  </si>
  <si>
    <t>222.23</t>
  </si>
  <si>
    <t>33.00</t>
  </si>
  <si>
    <t>2022-07-14 04:20:42</t>
  </si>
  <si>
    <t>2022-07-13</t>
  </si>
  <si>
    <t>2620293</t>
  </si>
  <si>
    <t>梭罗阿莱纳会议中心酒店</t>
  </si>
  <si>
    <t>Li Xiaorong</t>
  </si>
  <si>
    <t>377.46</t>
  </si>
  <si>
    <t>56.00</t>
  </si>
  <si>
    <t>2022-07-13 21:46:07</t>
  </si>
  <si>
    <t>2620084</t>
  </si>
  <si>
    <t>茂物阿斯顿桑图湖度假村和会议中心</t>
  </si>
  <si>
    <t>Claudi Verana,Claudi Verana</t>
  </si>
  <si>
    <t>593.15</t>
  </si>
  <si>
    <t>88.00</t>
  </si>
  <si>
    <t>2022-07-13 17:44:12</t>
  </si>
  <si>
    <t>2620068</t>
  </si>
  <si>
    <t>苏麦公寓酒店</t>
  </si>
  <si>
    <t>BIN ABD RAHIM NORZAINI,BIN ABD RAHIM NORZAINI</t>
  </si>
  <si>
    <t>296.57</t>
  </si>
  <si>
    <t>44.00</t>
  </si>
  <si>
    <t>2022-07-13 17:33:25</t>
  </si>
  <si>
    <t>2619978</t>
  </si>
  <si>
    <t>新山成功滨水酒店</t>
  </si>
  <si>
    <t>LU QIANGGUI</t>
  </si>
  <si>
    <t>431.38</t>
  </si>
  <si>
    <t>64.00</t>
  </si>
  <si>
    <t>2022-07-13 15:56:16</t>
  </si>
  <si>
    <t>2619634</t>
  </si>
  <si>
    <t>格林韦凯富乡村酒店</t>
  </si>
  <si>
    <t>Cook Robert</t>
  </si>
  <si>
    <t>2190.60</t>
  </si>
  <si>
    <t>325.00</t>
  </si>
  <si>
    <t>2022-07-13 11:03:38</t>
  </si>
  <si>
    <t>2619462</t>
  </si>
  <si>
    <t>洛伊斯圣莫妮卡海滩酒店</t>
  </si>
  <si>
    <t>Malhi Samarjit</t>
  </si>
  <si>
    <t>3242.08</t>
  </si>
  <si>
    <t>481.00</t>
  </si>
  <si>
    <t>2022-07-13 06:16:05</t>
  </si>
  <si>
    <t>2619404</t>
  </si>
  <si>
    <t>博格齐亚德酒店</t>
  </si>
  <si>
    <t>Aust Kaya</t>
  </si>
  <si>
    <t>572.93</t>
  </si>
  <si>
    <t>85.00</t>
  </si>
  <si>
    <t>2022-07-13 03:18:48</t>
  </si>
  <si>
    <t>2619372</t>
  </si>
  <si>
    <t>岛屿家庭旅馆</t>
  </si>
  <si>
    <t>acha farisya azyan maisarah</t>
  </si>
  <si>
    <t>107.84</t>
  </si>
  <si>
    <t>16.00</t>
  </si>
  <si>
    <t>2022-07-13 02:11:25</t>
  </si>
  <si>
    <t>2022-07-12</t>
  </si>
  <si>
    <t>2618860</t>
  </si>
  <si>
    <t>CAMPANILE BRADFORD</t>
  </si>
  <si>
    <t>Hartland John</t>
  </si>
  <si>
    <t>404.09</t>
  </si>
  <si>
    <t>60.00</t>
  </si>
  <si>
    <t>2022-07-12 17:42:23</t>
  </si>
  <si>
    <t>2618724</t>
  </si>
  <si>
    <t>盐湖城小小亚美利加酒店</t>
  </si>
  <si>
    <t>Escobedo Leonardo</t>
  </si>
  <si>
    <t>969.81</t>
  </si>
  <si>
    <t>144.00</t>
  </si>
  <si>
    <t>2022-07-12 15:27:50</t>
  </si>
  <si>
    <t>2618263</t>
  </si>
  <si>
    <t>水晶山丘 R 酒店</t>
  </si>
  <si>
    <t>MIRZA MIRZA</t>
  </si>
  <si>
    <t>141.43</t>
  </si>
  <si>
    <t>2022-07-12 03:13:02</t>
  </si>
  <si>
    <t>2618234</t>
  </si>
  <si>
    <t>CHEN ZHIXING</t>
  </si>
  <si>
    <t>707.15</t>
  </si>
  <si>
    <t>105.00</t>
  </si>
  <si>
    <t>2022-07-12 01:33:37</t>
  </si>
  <si>
    <t>2618229</t>
  </si>
  <si>
    <t>Scott Chris</t>
  </si>
  <si>
    <t>370.41</t>
  </si>
  <si>
    <t>55.00</t>
  </si>
  <si>
    <t>2022-07-12 01:50:11</t>
  </si>
  <si>
    <t>2022-07-11</t>
  </si>
  <si>
    <t>2617776</t>
  </si>
  <si>
    <t>巴塞罗那维尼西马里迪莫饭店</t>
  </si>
  <si>
    <t>BILBAO MANDALUNIZ YON,MUGARZA FERNANDEZ OIHANE</t>
  </si>
  <si>
    <t>1060.45</t>
  </si>
  <si>
    <t>158.00</t>
  </si>
  <si>
    <t>2022-07-11 15:59:28</t>
  </si>
  <si>
    <t>2617722</t>
  </si>
  <si>
    <t>阿斯顿因巴图</t>
  </si>
  <si>
    <t>ashari saiful</t>
  </si>
  <si>
    <t>255.04</t>
  </si>
  <si>
    <t>38.00</t>
  </si>
  <si>
    <t>2022-07-11 15:05:08</t>
  </si>
  <si>
    <t>2022-07-10</t>
  </si>
  <si>
    <t>2617169</t>
  </si>
  <si>
    <t>新加坡圣淘沙索菲特度假村及水疗中心 (Staycation Approved)</t>
  </si>
  <si>
    <t>Reiner Mayu</t>
  </si>
  <si>
    <t>2456.48</t>
  </si>
  <si>
    <t>366.00</t>
  </si>
  <si>
    <t>2022-07-10 23:55:29</t>
  </si>
  <si>
    <t>2616771</t>
  </si>
  <si>
    <t>碧瑶伊丽莎白酒店</t>
  </si>
  <si>
    <t>Macalalad Rhanchel,Macalalad Rhanchel</t>
  </si>
  <si>
    <t>986.62</t>
  </si>
  <si>
    <t>147.00</t>
  </si>
  <si>
    <t>2022-07-10 15:18:34</t>
  </si>
  <si>
    <t>2022-07-09</t>
  </si>
  <si>
    <t>2615304</t>
  </si>
  <si>
    <t>雷迪森柏林亚历山大广场酒店</t>
  </si>
  <si>
    <t>Peterseim Hannes</t>
  </si>
  <si>
    <t>1295.94</t>
  </si>
  <si>
    <t>193.00</t>
  </si>
  <si>
    <t>2022-07-09 00:01:50</t>
  </si>
  <si>
    <t>2022-07-08</t>
  </si>
  <si>
    <t>2614960</t>
  </si>
  <si>
    <t>望加锡美利亚酒店</t>
  </si>
  <si>
    <t>Ariotejo Ganther Rizki</t>
  </si>
  <si>
    <t>564.03</t>
  </si>
  <si>
    <t>84.00</t>
  </si>
  <si>
    <t>2022-07-08 16:17:23</t>
  </si>
  <si>
    <t>2614685</t>
  </si>
  <si>
    <t>深蓝温泉酒店</t>
  </si>
  <si>
    <t>LU JINWEI</t>
  </si>
  <si>
    <t>980.35</t>
  </si>
  <si>
    <t>146.00</t>
  </si>
  <si>
    <t>2022-07-08 10:53:23</t>
  </si>
  <si>
    <t>2614524</t>
  </si>
  <si>
    <t>荷兰酒店</t>
  </si>
  <si>
    <t>Goike Scott Gerard,Goike Iulia</t>
  </si>
  <si>
    <t>3585.65</t>
  </si>
  <si>
    <t>534.00</t>
  </si>
  <si>
    <t>2022-07-08 06:00:41</t>
  </si>
  <si>
    <t>2022-07-07</t>
  </si>
  <si>
    <t>2614318</t>
  </si>
  <si>
    <t>里士满 - 因斯布鲁克家园酒店</t>
  </si>
  <si>
    <t>SUBACH BRIAN</t>
  </si>
  <si>
    <t>652.21</t>
  </si>
  <si>
    <t>97.00</t>
  </si>
  <si>
    <t>2022-07-07 23:24:32</t>
  </si>
  <si>
    <t>2614310</t>
  </si>
  <si>
    <t>芭堤雅乔木提恩海滩德瓦里酒店</t>
  </si>
  <si>
    <t>Chiamburasait Parvit,Chiamburasait Parvit</t>
  </si>
  <si>
    <t>194.99</t>
  </si>
  <si>
    <t>29.00</t>
  </si>
  <si>
    <t>2022-07-07 23:09:42</t>
  </si>
  <si>
    <t>2613369</t>
  </si>
  <si>
    <t>布尔迪拜瑞享酒店</t>
  </si>
  <si>
    <t>Al Qarout Mohammad</t>
  </si>
  <si>
    <t>450.49</t>
  </si>
  <si>
    <t>67.00</t>
  </si>
  <si>
    <t>2022-07-07 02:02:18</t>
  </si>
  <si>
    <t>2022-07-06</t>
  </si>
  <si>
    <t>2612994</t>
  </si>
  <si>
    <t>多德雷赫特/帕彭德雷赫特堡垒酒店</t>
  </si>
  <si>
    <t>Andriese Lola</t>
  </si>
  <si>
    <t>639.90</t>
  </si>
  <si>
    <t>95.00</t>
  </si>
  <si>
    <t>2022-07-06 18:42:13</t>
  </si>
  <si>
    <t>2612372</t>
  </si>
  <si>
    <t>城市四季哈姆拉酒店</t>
  </si>
  <si>
    <t>Raj Akanshi,Raj Akanshi</t>
  </si>
  <si>
    <t>1010.37</t>
  </si>
  <si>
    <t>150.00</t>
  </si>
  <si>
    <t>2022-07-06 03:24:46</t>
  </si>
  <si>
    <t>2022-07-05</t>
  </si>
  <si>
    <t>2612055</t>
  </si>
  <si>
    <t>艾巴莎华美达切尔西酒店</t>
  </si>
  <si>
    <t>Tupas Camille Limbaga</t>
  </si>
  <si>
    <t>1665.37</t>
  </si>
  <si>
    <t>248.00</t>
  </si>
  <si>
    <t>2022-07-05 19:39:29</t>
  </si>
  <si>
    <t>2611932</t>
  </si>
  <si>
    <t>德雷斯顿诺瓦利斯酒店</t>
  </si>
  <si>
    <t>MESOT NADIA LUXIONNE,DE LEY JACK</t>
  </si>
  <si>
    <t>443.20</t>
  </si>
  <si>
    <t>66.00</t>
  </si>
  <si>
    <t>2022-07-05 17:10:15</t>
  </si>
  <si>
    <t>2611569</t>
  </si>
  <si>
    <t>庞德时代酒店</t>
  </si>
  <si>
    <t>Poe Ashley</t>
  </si>
  <si>
    <t>6366.01</t>
  </si>
  <si>
    <t>948.00</t>
  </si>
  <si>
    <t>2022-07-05 10:47:50</t>
  </si>
  <si>
    <t>2022-07-04</t>
  </si>
  <si>
    <t>2610472</t>
  </si>
  <si>
    <t>博尔德千禧丰盛之家酒店</t>
  </si>
  <si>
    <t>Bruno Shad</t>
  </si>
  <si>
    <t>987.50</t>
  </si>
  <si>
    <t>2022-07-04 06:59:05</t>
  </si>
  <si>
    <t>2022-06-30</t>
  </si>
  <si>
    <t>2606989</t>
  </si>
  <si>
    <t>文朗德酒店和酒廊</t>
  </si>
  <si>
    <t>Peddie Peter</t>
  </si>
  <si>
    <t>3324.52</t>
  </si>
  <si>
    <t>495.00</t>
  </si>
  <si>
    <t>2022-06-30 05:31:03</t>
  </si>
  <si>
    <t>2022-06-29</t>
  </si>
  <si>
    <t>2606136</t>
  </si>
  <si>
    <t>The Welk by Vacation Club Rentals</t>
  </si>
  <si>
    <t>Danielson Samantha,Danielson Dane</t>
  </si>
  <si>
    <t>6070.24</t>
  </si>
  <si>
    <t>903.00</t>
  </si>
  <si>
    <t>301.00</t>
  </si>
  <si>
    <t>-602</t>
  </si>
  <si>
    <t>-4046</t>
  </si>
  <si>
    <t>2022-07-09 15:18:19</t>
  </si>
  <si>
    <t>2605909</t>
  </si>
  <si>
    <t>芝加哥奥黑尔希尔顿罗斯蒙特酒店</t>
  </si>
  <si>
    <t>Carter Camille</t>
  </si>
  <si>
    <t>1290.68</t>
  </si>
  <si>
    <t>192.00</t>
  </si>
  <si>
    <t>2022-06-29 03:05:34</t>
  </si>
  <si>
    <t>2605896</t>
  </si>
  <si>
    <t>CLARION INN CHATTANOOGA</t>
  </si>
  <si>
    <t>Thomas Gabriel</t>
  </si>
  <si>
    <t>678.95</t>
  </si>
  <si>
    <t>101.00</t>
  </si>
  <si>
    <t>2022-06-29 02:38:01</t>
  </si>
  <si>
    <t>2022-06-22</t>
  </si>
  <si>
    <t>2599619</t>
  </si>
  <si>
    <t>贝斯特韦斯特国际酒店</t>
  </si>
  <si>
    <t>sakizci Zafer</t>
  </si>
  <si>
    <t>905.20</t>
  </si>
  <si>
    <t>135.00</t>
  </si>
  <si>
    <t>2022-06-22 19:04:54</t>
  </si>
  <si>
    <t>2022-06-19</t>
  </si>
  <si>
    <t>2596287</t>
  </si>
  <si>
    <t>云顶高原●至尊玖霄明阁大酒店</t>
  </si>
  <si>
    <t>SHIAU CHENG E,SHIAU CHENG E</t>
  </si>
  <si>
    <t>363.54</t>
  </si>
  <si>
    <t>54.00</t>
  </si>
  <si>
    <t>2022-06-19 08:44:13</t>
  </si>
  <si>
    <t>2022-06-18</t>
  </si>
  <si>
    <t>2594885</t>
  </si>
  <si>
    <t>华欣海角丽拉酒店</t>
  </si>
  <si>
    <t>Areesongkorkul winai,Areesongkorkul winai</t>
  </si>
  <si>
    <t>2665.99</t>
  </si>
  <si>
    <t>396.00</t>
  </si>
  <si>
    <t>2022-06-18 06:42:37</t>
  </si>
  <si>
    <t>2022-06-16</t>
  </si>
  <si>
    <t>2592384</t>
  </si>
  <si>
    <t>济科酒店</t>
  </si>
  <si>
    <t>Mirabile Richard</t>
  </si>
  <si>
    <t>1743.28</t>
  </si>
  <si>
    <t>259.00</t>
  </si>
  <si>
    <t>2022-06-16 08:03:13</t>
  </si>
  <si>
    <t>2022-06-14</t>
  </si>
  <si>
    <t>2589693</t>
  </si>
  <si>
    <t>中央俱乐部日光酒店</t>
  </si>
  <si>
    <t>Ellis Marianne Elizabeth</t>
  </si>
  <si>
    <t>4907.45</t>
  </si>
  <si>
    <t>725.00</t>
  </si>
  <si>
    <t>2022-06-14 05:58:15</t>
  </si>
  <si>
    <t>2022-06-11</t>
  </si>
  <si>
    <t>2586466</t>
  </si>
  <si>
    <t>威瑟比哈罗盖特戴斯酒店</t>
  </si>
  <si>
    <t>Richard Michael</t>
  </si>
  <si>
    <t>1210.19</t>
  </si>
  <si>
    <t>180.00</t>
  </si>
  <si>
    <t>2022-06-11 16:32:15</t>
  </si>
  <si>
    <t>2022-05-05</t>
  </si>
  <si>
    <t>2537550</t>
  </si>
  <si>
    <t>绿洲酒店</t>
  </si>
  <si>
    <t>Schmidhauser Mica,Glorioso Danila Sara</t>
  </si>
  <si>
    <t>4266.82</t>
  </si>
  <si>
    <t>644.00</t>
  </si>
  <si>
    <t>2022-05-05 01:44:19</t>
  </si>
  <si>
    <t>2022-05-23</t>
  </si>
  <si>
    <t>2561925</t>
  </si>
  <si>
    <t>巴黎贝尔西宜必思尚品酒店</t>
  </si>
  <si>
    <t>CATTIAUX Christophe</t>
  </si>
  <si>
    <t>650.65</t>
  </si>
  <si>
    <t>2022-05-23 21:36:18</t>
  </si>
  <si>
    <t>2022-06-03</t>
  </si>
  <si>
    <t>2575637</t>
  </si>
  <si>
    <t>安纳塔拉东方曼格罗夫阿布扎比酒店</t>
  </si>
  <si>
    <t>K Toufik,K Toufik</t>
  </si>
  <si>
    <t>881.05</t>
  </si>
  <si>
    <t>132.00</t>
  </si>
  <si>
    <t>2022-06-03 19:44:47</t>
  </si>
  <si>
    <t>2022-06-09</t>
  </si>
  <si>
    <t>2582303</t>
  </si>
  <si>
    <t>梦幻市区酒店</t>
  </si>
  <si>
    <t>Coleman Jennifer</t>
  </si>
  <si>
    <t>8399.67</t>
  </si>
  <si>
    <t>1254.00</t>
  </si>
  <si>
    <t>2022-06-09 12:11:43</t>
  </si>
  <si>
    <t>2022-03-31</t>
  </si>
  <si>
    <t>2492393</t>
  </si>
  <si>
    <t>庞塞圣奥古斯丁汽车旅馆</t>
  </si>
  <si>
    <t>Dixon Kevin</t>
  </si>
  <si>
    <t>2099.26</t>
  </si>
  <si>
    <t>330.00</t>
  </si>
  <si>
    <t>110.00</t>
  </si>
  <si>
    <t>-220</t>
  </si>
  <si>
    <t>-1399</t>
  </si>
  <si>
    <t>2022-06-22 16:42:49</t>
  </si>
  <si>
    <t>2022-03-22</t>
  </si>
  <si>
    <t>2477553</t>
  </si>
  <si>
    <t>曼谷华尔街旅馆</t>
  </si>
  <si>
    <t>NAKATSU NOBUO,NAKATSU NOBUO</t>
  </si>
  <si>
    <t>159.24</t>
  </si>
  <si>
    <t>25.00</t>
  </si>
  <si>
    <t>2022-03-22 02:22:21</t>
  </si>
  <si>
    <t>2022-05-15</t>
  </si>
  <si>
    <t>2551696</t>
  </si>
  <si>
    <t>宜必思维也纳玛丽亚希尔费酒店</t>
  </si>
  <si>
    <t>Mayr Patrick</t>
  </si>
  <si>
    <t>952.70</t>
  </si>
  <si>
    <t>140.00</t>
  </si>
  <si>
    <t>2022-05-15 04:32:34</t>
  </si>
  <si>
    <t>2022-02-28</t>
  </si>
  <si>
    <t>2440236</t>
  </si>
  <si>
    <t>悦乐圣淘沙酒店</t>
  </si>
  <si>
    <t>Ahuja Manish</t>
  </si>
  <si>
    <t>1253.42</t>
  </si>
  <si>
    <t>198.00</t>
  </si>
  <si>
    <t>-198</t>
  </si>
  <si>
    <t>-1253</t>
  </si>
  <si>
    <t>2022-03-10 19:13:29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</si>
</sst>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27</xdr:col>
      <xdr:colOff>28575</xdr:colOff>
      <xdr:row>90</xdr:row>
      <xdr:rowOff>123825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43950" y="171450"/>
          <a:ext cx="10315575" cy="6467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4"/>
  <sheetViews>
    <sheetView topLeftCell="A31" workbookViewId="0">
      <selection activeCell="A3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44754</v>
      </c>
      <c r="G2" s="6">
        <v>44755</v>
      </c>
      <c r="H2" s="4">
        <v>1</v>
      </c>
      <c r="I2" s="4">
        <v>1</v>
      </c>
      <c r="J2" s="4">
        <v>1</v>
      </c>
      <c r="K2" s="4" t="s">
        <v>30</v>
      </c>
      <c r="L2" s="4">
        <v>132</v>
      </c>
      <c r="M2" s="4">
        <v>132</v>
      </c>
      <c r="N2" s="4" t="s">
        <v>31</v>
      </c>
      <c r="O2" s="4" t="s">
        <v>32</v>
      </c>
      <c r="P2" s="4" t="s">
        <v>33</v>
      </c>
      <c r="Q2" s="4">
        <v>0</v>
      </c>
      <c r="R2" s="7">
        <v>44715</v>
      </c>
      <c r="S2" s="6">
        <v>44758</v>
      </c>
      <c r="T2" s="4" t="s">
        <v>34</v>
      </c>
      <c r="U2" s="4">
        <v>132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44751</v>
      </c>
      <c r="G3" s="6">
        <v>44755</v>
      </c>
      <c r="H3" s="4">
        <v>1</v>
      </c>
      <c r="I3" s="4">
        <v>4</v>
      </c>
      <c r="J3" s="4">
        <v>4</v>
      </c>
      <c r="K3" s="4" t="s">
        <v>30</v>
      </c>
      <c r="L3" s="4">
        <v>1254</v>
      </c>
      <c r="M3" s="4">
        <v>1254</v>
      </c>
      <c r="N3" s="4" t="s">
        <v>40</v>
      </c>
      <c r="O3" s="4" t="s">
        <v>32</v>
      </c>
      <c r="P3" s="4" t="s">
        <v>33</v>
      </c>
      <c r="Q3" s="4">
        <v>0</v>
      </c>
      <c r="R3" s="7">
        <v>44721</v>
      </c>
      <c r="S3" s="6">
        <v>44758</v>
      </c>
      <c r="T3" s="4" t="s">
        <v>34</v>
      </c>
      <c r="U3" s="4">
        <v>1254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44754</v>
      </c>
      <c r="G4" s="6">
        <v>44755</v>
      </c>
      <c r="H4" s="4">
        <v>1</v>
      </c>
      <c r="I4" s="4">
        <v>1</v>
      </c>
      <c r="J4" s="4">
        <v>1</v>
      </c>
      <c r="K4" s="4" t="s">
        <v>30</v>
      </c>
      <c r="L4" s="4">
        <v>54</v>
      </c>
      <c r="M4" s="4">
        <v>54</v>
      </c>
      <c r="N4" s="4" t="s">
        <v>46</v>
      </c>
      <c r="O4" s="4" t="s">
        <v>32</v>
      </c>
      <c r="P4" s="4" t="s">
        <v>33</v>
      </c>
      <c r="Q4" s="4">
        <v>0</v>
      </c>
      <c r="R4" s="7">
        <v>44731</v>
      </c>
      <c r="S4" s="6">
        <v>44758</v>
      </c>
      <c r="T4" s="4" t="s">
        <v>34</v>
      </c>
      <c r="U4" s="4">
        <v>54</v>
      </c>
      <c r="V4" s="4">
        <v>0</v>
      </c>
      <c r="W4" s="4">
        <v>0</v>
      </c>
      <c r="X4" s="4" t="s">
        <v>41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44754</v>
      </c>
      <c r="G5" s="6">
        <v>44755</v>
      </c>
      <c r="H5" s="4">
        <v>1</v>
      </c>
      <c r="I5" s="4">
        <v>1</v>
      </c>
      <c r="J5" s="4">
        <v>1</v>
      </c>
      <c r="K5" s="4" t="s">
        <v>30</v>
      </c>
      <c r="L5" s="4">
        <v>101</v>
      </c>
      <c r="M5" s="4">
        <v>101</v>
      </c>
      <c r="N5" s="4" t="s">
        <v>51</v>
      </c>
      <c r="O5" s="4" t="s">
        <v>32</v>
      </c>
      <c r="P5" s="4" t="s">
        <v>33</v>
      </c>
      <c r="Q5" s="4">
        <v>0</v>
      </c>
      <c r="R5" s="7">
        <v>44741</v>
      </c>
      <c r="S5" s="6">
        <v>44758</v>
      </c>
      <c r="T5" s="4" t="s">
        <v>34</v>
      </c>
      <c r="U5" s="4">
        <v>101</v>
      </c>
      <c r="V5" s="4">
        <v>0</v>
      </c>
      <c r="W5" s="4">
        <v>0</v>
      </c>
      <c r="X5" s="4" t="s">
        <v>41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44752</v>
      </c>
      <c r="G6" s="6">
        <v>44755</v>
      </c>
      <c r="H6" s="4">
        <v>1</v>
      </c>
      <c r="I6" s="4">
        <v>3</v>
      </c>
      <c r="J6" s="4">
        <v>3</v>
      </c>
      <c r="K6" s="4" t="s">
        <v>30</v>
      </c>
      <c r="L6" s="4">
        <v>150</v>
      </c>
      <c r="M6" s="4">
        <v>150</v>
      </c>
      <c r="N6" s="4" t="s">
        <v>56</v>
      </c>
      <c r="O6" s="4" t="s">
        <v>32</v>
      </c>
      <c r="P6" s="4" t="s">
        <v>33</v>
      </c>
      <c r="Q6" s="4">
        <v>0</v>
      </c>
      <c r="R6" s="7">
        <v>44748</v>
      </c>
      <c r="S6" s="6">
        <v>44758</v>
      </c>
      <c r="T6" s="4" t="s">
        <v>34</v>
      </c>
      <c r="U6" s="4">
        <v>150</v>
      </c>
      <c r="V6" s="4">
        <v>0</v>
      </c>
      <c r="W6" s="4">
        <v>0</v>
      </c>
      <c r="X6" s="4" t="s">
        <v>41</v>
      </c>
      <c r="Y6" s="4" t="s">
        <v>57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44754</v>
      </c>
      <c r="G7" s="6">
        <v>44755</v>
      </c>
      <c r="H7" s="4">
        <v>1</v>
      </c>
      <c r="I7" s="4">
        <v>1</v>
      </c>
      <c r="J7" s="4">
        <v>1</v>
      </c>
      <c r="K7" s="4" t="s">
        <v>30</v>
      </c>
      <c r="L7" s="4">
        <v>95</v>
      </c>
      <c r="M7" s="4">
        <v>95</v>
      </c>
      <c r="N7" s="4" t="s">
        <v>61</v>
      </c>
      <c r="O7" s="4" t="s">
        <v>32</v>
      </c>
      <c r="P7" s="4" t="s">
        <v>33</v>
      </c>
      <c r="Q7" s="4">
        <v>0</v>
      </c>
      <c r="R7" s="7">
        <v>44748</v>
      </c>
      <c r="S7" s="6">
        <v>44758</v>
      </c>
      <c r="T7" s="4" t="s">
        <v>34</v>
      </c>
      <c r="U7" s="4">
        <v>95</v>
      </c>
      <c r="V7" s="4">
        <v>0</v>
      </c>
      <c r="W7" s="4">
        <v>0</v>
      </c>
      <c r="X7" s="4" t="s">
        <v>41</v>
      </c>
      <c r="Y7" s="4" t="s">
        <v>62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44754</v>
      </c>
      <c r="G8" s="6">
        <v>44755</v>
      </c>
      <c r="H8" s="4">
        <v>1</v>
      </c>
      <c r="I8" s="4">
        <v>1</v>
      </c>
      <c r="J8" s="4">
        <v>1</v>
      </c>
      <c r="K8" s="4" t="s">
        <v>30</v>
      </c>
      <c r="L8" s="4">
        <v>29</v>
      </c>
      <c r="M8" s="4">
        <v>29</v>
      </c>
      <c r="N8" s="4" t="s">
        <v>66</v>
      </c>
      <c r="O8" s="4" t="s">
        <v>32</v>
      </c>
      <c r="P8" s="4" t="s">
        <v>33</v>
      </c>
      <c r="Q8" s="4">
        <v>0</v>
      </c>
      <c r="R8" s="7">
        <v>44749</v>
      </c>
      <c r="S8" s="6">
        <v>44758</v>
      </c>
      <c r="T8" s="4" t="s">
        <v>34</v>
      </c>
      <c r="U8" s="4">
        <v>29</v>
      </c>
      <c r="V8" s="4">
        <v>0</v>
      </c>
      <c r="W8" s="4">
        <v>0</v>
      </c>
      <c r="X8" s="4" t="s">
        <v>41</v>
      </c>
      <c r="Y8" s="4" t="s">
        <v>67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6">
        <v>44754</v>
      </c>
      <c r="G9" s="6">
        <v>44755</v>
      </c>
      <c r="H9" s="4">
        <v>1</v>
      </c>
      <c r="I9" s="4">
        <v>1</v>
      </c>
      <c r="J9" s="4">
        <v>1</v>
      </c>
      <c r="K9" s="4" t="s">
        <v>30</v>
      </c>
      <c r="L9" s="4">
        <v>97</v>
      </c>
      <c r="M9" s="4">
        <v>97</v>
      </c>
      <c r="N9" s="4" t="s">
        <v>71</v>
      </c>
      <c r="O9" s="4" t="s">
        <v>32</v>
      </c>
      <c r="P9" s="4" t="s">
        <v>33</v>
      </c>
      <c r="Q9" s="4">
        <v>0</v>
      </c>
      <c r="R9" s="7">
        <v>44749</v>
      </c>
      <c r="S9" s="6">
        <v>44758</v>
      </c>
      <c r="T9" s="4" t="s">
        <v>34</v>
      </c>
      <c r="U9" s="4">
        <v>97</v>
      </c>
      <c r="V9" s="4">
        <v>0</v>
      </c>
      <c r="W9" s="4">
        <v>0</v>
      </c>
      <c r="X9" s="4" t="s">
        <v>41</v>
      </c>
      <c r="Y9" s="4" t="s">
        <v>41</v>
      </c>
    </row>
    <row r="10" s="4" customFormat="1" spans="1:25">
      <c r="A10" s="4" t="s">
        <v>72</v>
      </c>
      <c r="B10" s="4" t="s">
        <v>26</v>
      </c>
      <c r="C10" s="4" t="s">
        <v>27</v>
      </c>
      <c r="D10" s="4" t="s">
        <v>73</v>
      </c>
      <c r="E10" s="4" t="s">
        <v>45</v>
      </c>
      <c r="F10" s="6">
        <v>44753</v>
      </c>
      <c r="G10" s="6">
        <v>44755</v>
      </c>
      <c r="H10" s="4">
        <v>1</v>
      </c>
      <c r="I10" s="4">
        <v>2</v>
      </c>
      <c r="J10" s="4">
        <v>2</v>
      </c>
      <c r="K10" s="4" t="s">
        <v>30</v>
      </c>
      <c r="L10" s="4">
        <v>84</v>
      </c>
      <c r="M10" s="4">
        <v>84</v>
      </c>
      <c r="N10" s="4" t="s">
        <v>74</v>
      </c>
      <c r="O10" s="4" t="s">
        <v>32</v>
      </c>
      <c r="P10" s="4" t="s">
        <v>33</v>
      </c>
      <c r="Q10" s="4">
        <v>0</v>
      </c>
      <c r="R10" s="7">
        <v>44750</v>
      </c>
      <c r="S10" s="6">
        <v>44758</v>
      </c>
      <c r="T10" s="4" t="s">
        <v>34</v>
      </c>
      <c r="U10" s="4">
        <v>84</v>
      </c>
      <c r="V10" s="4">
        <v>0</v>
      </c>
      <c r="W10" s="4">
        <v>0</v>
      </c>
      <c r="X10" s="4" t="s">
        <v>41</v>
      </c>
      <c r="Y10" s="4" t="s">
        <v>41</v>
      </c>
    </row>
    <row r="11" s="4" customFormat="1" spans="1:25">
      <c r="A11" s="4" t="s">
        <v>75</v>
      </c>
      <c r="B11" s="4" t="s">
        <v>26</v>
      </c>
      <c r="C11" s="4" t="s">
        <v>27</v>
      </c>
      <c r="D11" s="4" t="s">
        <v>76</v>
      </c>
      <c r="E11" s="4" t="s">
        <v>77</v>
      </c>
      <c r="F11" s="6">
        <v>44752</v>
      </c>
      <c r="G11" s="6">
        <v>44755</v>
      </c>
      <c r="H11" s="4">
        <v>1</v>
      </c>
      <c r="I11" s="4">
        <v>3</v>
      </c>
      <c r="J11" s="4">
        <v>3</v>
      </c>
      <c r="K11" s="4" t="s">
        <v>30</v>
      </c>
      <c r="L11" s="4">
        <v>147</v>
      </c>
      <c r="M11" s="4">
        <v>147</v>
      </c>
      <c r="N11" s="4" t="s">
        <v>78</v>
      </c>
      <c r="O11" s="4" t="s">
        <v>32</v>
      </c>
      <c r="P11" s="4" t="s">
        <v>33</v>
      </c>
      <c r="Q11" s="4">
        <v>0</v>
      </c>
      <c r="R11" s="7">
        <v>44752</v>
      </c>
      <c r="S11" s="6">
        <v>44758</v>
      </c>
      <c r="T11" s="4" t="s">
        <v>34</v>
      </c>
      <c r="U11" s="4">
        <v>147</v>
      </c>
      <c r="V11" s="4">
        <v>0</v>
      </c>
      <c r="W11" s="4">
        <v>0</v>
      </c>
      <c r="X11" s="4" t="s">
        <v>41</v>
      </c>
      <c r="Y11" s="4" t="s">
        <v>41</v>
      </c>
    </row>
    <row r="12" s="4" customFormat="1" spans="1:25">
      <c r="A12" s="4" t="s">
        <v>79</v>
      </c>
      <c r="B12" s="4" t="s">
        <v>26</v>
      </c>
      <c r="C12" s="4" t="s">
        <v>27</v>
      </c>
      <c r="D12" s="4" t="s">
        <v>80</v>
      </c>
      <c r="E12" s="4" t="s">
        <v>81</v>
      </c>
      <c r="F12" s="6">
        <v>44754</v>
      </c>
      <c r="G12" s="6">
        <v>44755</v>
      </c>
      <c r="H12" s="4">
        <v>1</v>
      </c>
      <c r="I12" s="4">
        <v>1</v>
      </c>
      <c r="J12" s="4">
        <v>1</v>
      </c>
      <c r="K12" s="4" t="s">
        <v>30</v>
      </c>
      <c r="L12" s="4">
        <v>38</v>
      </c>
      <c r="M12" s="4">
        <v>38</v>
      </c>
      <c r="N12" s="4" t="s">
        <v>82</v>
      </c>
      <c r="O12" s="4" t="s">
        <v>32</v>
      </c>
      <c r="P12" s="4" t="s">
        <v>33</v>
      </c>
      <c r="Q12" s="4">
        <v>0</v>
      </c>
      <c r="R12" s="7">
        <v>44753</v>
      </c>
      <c r="S12" s="6">
        <v>44758</v>
      </c>
      <c r="T12" s="4" t="s">
        <v>34</v>
      </c>
      <c r="U12" s="4">
        <v>38</v>
      </c>
      <c r="V12" s="4">
        <v>0</v>
      </c>
      <c r="W12" s="4">
        <v>0</v>
      </c>
      <c r="X12" s="4" t="s">
        <v>41</v>
      </c>
      <c r="Y12" s="4" t="s">
        <v>41</v>
      </c>
    </row>
    <row r="13" s="4" customFormat="1" spans="1:25">
      <c r="A13" s="4" t="s">
        <v>83</v>
      </c>
      <c r="B13" s="4" t="s">
        <v>26</v>
      </c>
      <c r="C13" s="4" t="s">
        <v>27</v>
      </c>
      <c r="D13" s="4" t="s">
        <v>84</v>
      </c>
      <c r="E13" s="4" t="s">
        <v>85</v>
      </c>
      <c r="F13" s="6">
        <v>44754</v>
      </c>
      <c r="G13" s="6">
        <v>44755</v>
      </c>
      <c r="H13" s="4">
        <v>1</v>
      </c>
      <c r="I13" s="4">
        <v>1</v>
      </c>
      <c r="J13" s="4">
        <v>1</v>
      </c>
      <c r="K13" s="4" t="s">
        <v>30</v>
      </c>
      <c r="L13" s="4">
        <v>55</v>
      </c>
      <c r="M13" s="4">
        <v>55</v>
      </c>
      <c r="N13" s="4" t="s">
        <v>86</v>
      </c>
      <c r="O13" s="4" t="s">
        <v>32</v>
      </c>
      <c r="P13" s="4" t="s">
        <v>33</v>
      </c>
      <c r="Q13" s="4">
        <v>0</v>
      </c>
      <c r="R13" s="7">
        <v>44754</v>
      </c>
      <c r="S13" s="6">
        <v>44758</v>
      </c>
      <c r="T13" s="4" t="s">
        <v>34</v>
      </c>
      <c r="U13" s="4">
        <v>55</v>
      </c>
      <c r="V13" s="4">
        <v>0</v>
      </c>
      <c r="W13" s="4">
        <v>0</v>
      </c>
      <c r="X13" s="4" t="s">
        <v>87</v>
      </c>
      <c r="Y13" s="4" t="s">
        <v>88</v>
      </c>
    </row>
    <row r="14" s="4" customFormat="1" spans="1:25">
      <c r="A14" s="4" t="s">
        <v>89</v>
      </c>
      <c r="B14" s="4" t="s">
        <v>26</v>
      </c>
      <c r="C14" s="4" t="s">
        <v>27</v>
      </c>
      <c r="D14" s="4" t="s">
        <v>90</v>
      </c>
      <c r="E14" s="4" t="s">
        <v>91</v>
      </c>
      <c r="F14" s="6">
        <v>44754</v>
      </c>
      <c r="G14" s="6">
        <v>44755</v>
      </c>
      <c r="H14" s="4">
        <v>1</v>
      </c>
      <c r="I14" s="4">
        <v>1</v>
      </c>
      <c r="J14" s="4">
        <v>1</v>
      </c>
      <c r="K14" s="4" t="s">
        <v>30</v>
      </c>
      <c r="L14" s="4">
        <v>21</v>
      </c>
      <c r="M14" s="4">
        <v>21</v>
      </c>
      <c r="N14" s="4" t="s">
        <v>92</v>
      </c>
      <c r="O14" s="4" t="s">
        <v>32</v>
      </c>
      <c r="P14" s="4" t="s">
        <v>33</v>
      </c>
      <c r="Q14" s="4">
        <v>0</v>
      </c>
      <c r="R14" s="7">
        <v>44754</v>
      </c>
      <c r="S14" s="6">
        <v>44758</v>
      </c>
      <c r="T14" s="4" t="s">
        <v>34</v>
      </c>
      <c r="U14" s="4">
        <v>21</v>
      </c>
      <c r="V14" s="4">
        <v>0</v>
      </c>
      <c r="W14" s="4">
        <v>0</v>
      </c>
      <c r="X14" s="4" t="s">
        <v>41</v>
      </c>
      <c r="Y14" s="4" t="s">
        <v>41</v>
      </c>
    </row>
    <row r="15" s="4" customFormat="1" spans="1:25">
      <c r="A15" s="4" t="s">
        <v>93</v>
      </c>
      <c r="B15" s="4" t="s">
        <v>26</v>
      </c>
      <c r="C15" s="4" t="s">
        <v>27</v>
      </c>
      <c r="D15" s="4" t="s">
        <v>94</v>
      </c>
      <c r="E15" s="4" t="s">
        <v>95</v>
      </c>
      <c r="F15" s="6">
        <v>44754</v>
      </c>
      <c r="G15" s="6">
        <v>44755</v>
      </c>
      <c r="H15" s="4">
        <v>1</v>
      </c>
      <c r="I15" s="4">
        <v>1</v>
      </c>
      <c r="J15" s="4">
        <v>1</v>
      </c>
      <c r="K15" s="4" t="s">
        <v>30</v>
      </c>
      <c r="L15" s="4">
        <v>144</v>
      </c>
      <c r="M15" s="4">
        <v>144</v>
      </c>
      <c r="N15" s="4" t="s">
        <v>96</v>
      </c>
      <c r="O15" s="4" t="s">
        <v>32</v>
      </c>
      <c r="P15" s="4" t="s">
        <v>33</v>
      </c>
      <c r="Q15" s="4">
        <v>0</v>
      </c>
      <c r="R15" s="7">
        <v>44754</v>
      </c>
      <c r="S15" s="6">
        <v>44758</v>
      </c>
      <c r="T15" s="4" t="s">
        <v>34</v>
      </c>
      <c r="U15" s="4">
        <v>144</v>
      </c>
      <c r="V15" s="4">
        <v>0</v>
      </c>
      <c r="W15" s="4">
        <v>0</v>
      </c>
      <c r="X15" s="4" t="s">
        <v>97</v>
      </c>
      <c r="Y15" s="4" t="s">
        <v>98</v>
      </c>
    </row>
    <row r="16" s="4" customFormat="1" spans="1:25">
      <c r="A16" s="4" t="s">
        <v>99</v>
      </c>
      <c r="B16" s="4" t="s">
        <v>26</v>
      </c>
      <c r="C16" s="4" t="s">
        <v>27</v>
      </c>
      <c r="D16" s="4" t="s">
        <v>84</v>
      </c>
      <c r="E16" s="4" t="s">
        <v>100</v>
      </c>
      <c r="F16" s="6">
        <v>44754</v>
      </c>
      <c r="G16" s="6">
        <v>44755</v>
      </c>
      <c r="H16" s="4">
        <v>1</v>
      </c>
      <c r="I16" s="4">
        <v>1</v>
      </c>
      <c r="J16" s="4">
        <v>1</v>
      </c>
      <c r="K16" s="4" t="s">
        <v>30</v>
      </c>
      <c r="L16" s="4">
        <v>60</v>
      </c>
      <c r="M16" s="4">
        <v>60</v>
      </c>
      <c r="N16" s="4" t="s">
        <v>101</v>
      </c>
      <c r="O16" s="4" t="s">
        <v>32</v>
      </c>
      <c r="P16" s="4" t="s">
        <v>33</v>
      </c>
      <c r="Q16" s="4">
        <v>0</v>
      </c>
      <c r="R16" s="7">
        <v>44754</v>
      </c>
      <c r="S16" s="6">
        <v>44758</v>
      </c>
      <c r="T16" s="4" t="s">
        <v>34</v>
      </c>
      <c r="U16" s="4">
        <v>60</v>
      </c>
      <c r="V16" s="4">
        <v>0</v>
      </c>
      <c r="W16" s="4">
        <v>0</v>
      </c>
      <c r="X16" s="4" t="s">
        <v>41</v>
      </c>
      <c r="Y16" s="4" t="s">
        <v>41</v>
      </c>
    </row>
    <row r="17" s="4" customFormat="1" spans="1:25">
      <c r="A17" s="4" t="s">
        <v>102</v>
      </c>
      <c r="B17" s="4" t="s">
        <v>26</v>
      </c>
      <c r="C17" s="4" t="s">
        <v>103</v>
      </c>
      <c r="D17" s="4" t="s">
        <v>104</v>
      </c>
      <c r="E17" s="4" t="s">
        <v>45</v>
      </c>
      <c r="F17" s="6">
        <v>44744</v>
      </c>
      <c r="G17" s="6">
        <v>44745</v>
      </c>
      <c r="H17" s="4">
        <v>1</v>
      </c>
      <c r="I17" s="4">
        <v>1</v>
      </c>
      <c r="J17" s="4">
        <v>1</v>
      </c>
      <c r="K17" s="4" t="s">
        <v>30</v>
      </c>
      <c r="L17" s="4">
        <v>4.17</v>
      </c>
      <c r="M17" s="4">
        <v>4.17</v>
      </c>
      <c r="N17" s="4" t="s">
        <v>105</v>
      </c>
      <c r="O17" s="4" t="s">
        <v>32</v>
      </c>
      <c r="P17" s="4" t="s">
        <v>33</v>
      </c>
      <c r="Q17" s="4">
        <v>0</v>
      </c>
      <c r="R17" s="7">
        <v>44723</v>
      </c>
      <c r="S17" s="6">
        <v>44758</v>
      </c>
      <c r="T17" s="4" t="s">
        <v>34</v>
      </c>
      <c r="U17" s="4">
        <v>4.17</v>
      </c>
      <c r="V17" s="4">
        <v>0</v>
      </c>
      <c r="W17" s="4">
        <v>0</v>
      </c>
      <c r="X17" s="4" t="s">
        <v>106</v>
      </c>
      <c r="Y17" s="4" t="s">
        <v>107</v>
      </c>
    </row>
    <row r="18" s="4" customFormat="1" spans="1:25">
      <c r="A18" s="4" t="s">
        <v>108</v>
      </c>
      <c r="B18" s="4" t="s">
        <v>26</v>
      </c>
      <c r="C18" s="4" t="s">
        <v>109</v>
      </c>
      <c r="D18" s="4" t="s">
        <v>110</v>
      </c>
      <c r="E18" s="4" t="s">
        <v>111</v>
      </c>
      <c r="F18" s="6">
        <v>44736</v>
      </c>
      <c r="G18" s="6">
        <v>44738</v>
      </c>
      <c r="H18" s="4">
        <v>1</v>
      </c>
      <c r="I18" s="4">
        <v>2</v>
      </c>
      <c r="J18" s="4">
        <v>2</v>
      </c>
      <c r="K18" s="4" t="s">
        <v>30</v>
      </c>
      <c r="L18" s="4">
        <v>216</v>
      </c>
      <c r="M18" s="4">
        <v>216</v>
      </c>
      <c r="N18" s="4" t="s">
        <v>112</v>
      </c>
      <c r="O18" s="4" t="s">
        <v>32</v>
      </c>
      <c r="P18" s="4" t="s">
        <v>33</v>
      </c>
      <c r="Q18" s="4">
        <v>0</v>
      </c>
      <c r="R18" s="7">
        <v>44736.6137962963</v>
      </c>
      <c r="S18" s="6">
        <v>44758</v>
      </c>
      <c r="T18" s="4" t="s">
        <v>34</v>
      </c>
      <c r="U18" s="4">
        <v>216</v>
      </c>
      <c r="V18" s="4">
        <v>0</v>
      </c>
      <c r="W18" s="4">
        <v>0</v>
      </c>
      <c r="X18" s="4" t="s">
        <v>41</v>
      </c>
      <c r="Y18" s="4" t="s">
        <v>41</v>
      </c>
    </row>
    <row r="19" s="4" customFormat="1" spans="1:25">
      <c r="A19" s="4" t="s">
        <v>113</v>
      </c>
      <c r="B19" s="4" t="s">
        <v>26</v>
      </c>
      <c r="C19" s="4" t="s">
        <v>27</v>
      </c>
      <c r="D19" s="4" t="s">
        <v>114</v>
      </c>
      <c r="E19" s="4" t="s">
        <v>115</v>
      </c>
      <c r="F19" s="6">
        <v>44755</v>
      </c>
      <c r="G19" s="6">
        <v>44756</v>
      </c>
      <c r="H19" s="4">
        <v>1</v>
      </c>
      <c r="I19" s="4">
        <v>1</v>
      </c>
      <c r="J19" s="4">
        <v>1</v>
      </c>
      <c r="K19" s="4" t="s">
        <v>30</v>
      </c>
      <c r="L19" s="4">
        <v>198</v>
      </c>
      <c r="M19" s="4">
        <v>198</v>
      </c>
      <c r="N19" s="4" t="s">
        <v>116</v>
      </c>
      <c r="O19" s="4" t="s">
        <v>117</v>
      </c>
      <c r="P19" s="4" t="s">
        <v>33</v>
      </c>
      <c r="Q19" s="4">
        <v>0</v>
      </c>
      <c r="R19" s="7">
        <v>44620</v>
      </c>
      <c r="S19" s="6">
        <v>44759</v>
      </c>
      <c r="T19" s="4" t="s">
        <v>34</v>
      </c>
      <c r="U19" s="4">
        <v>198</v>
      </c>
      <c r="V19" s="4">
        <v>0</v>
      </c>
      <c r="W19" s="4">
        <v>0</v>
      </c>
      <c r="X19" s="4" t="s">
        <v>41</v>
      </c>
      <c r="Y19" s="4" t="s">
        <v>41</v>
      </c>
    </row>
    <row r="20" s="4" customFormat="1" spans="1:25">
      <c r="A20" s="4" t="s">
        <v>113</v>
      </c>
      <c r="B20" s="4" t="s">
        <v>26</v>
      </c>
      <c r="C20" s="4" t="s">
        <v>118</v>
      </c>
      <c r="D20" s="4" t="s">
        <v>114</v>
      </c>
      <c r="E20" s="4" t="s">
        <v>115</v>
      </c>
      <c r="F20" s="6">
        <v>44755</v>
      </c>
      <c r="G20" s="6">
        <v>44756</v>
      </c>
      <c r="H20" s="4">
        <v>1</v>
      </c>
      <c r="I20" s="4">
        <v>1</v>
      </c>
      <c r="J20" s="4">
        <v>1</v>
      </c>
      <c r="K20" s="4" t="s">
        <v>30</v>
      </c>
      <c r="L20" s="4">
        <v>-198</v>
      </c>
      <c r="M20" s="4">
        <v>-198</v>
      </c>
      <c r="N20" s="4" t="s">
        <v>116</v>
      </c>
      <c r="O20" s="4" t="s">
        <v>117</v>
      </c>
      <c r="P20" s="4" t="s">
        <v>33</v>
      </c>
      <c r="Q20" s="4">
        <v>0</v>
      </c>
      <c r="R20" s="7">
        <v>44620</v>
      </c>
      <c r="S20" s="6">
        <v>44759</v>
      </c>
      <c r="T20" s="4" t="s">
        <v>34</v>
      </c>
      <c r="U20" s="4">
        <v>-198</v>
      </c>
      <c r="V20" s="4">
        <v>0</v>
      </c>
      <c r="W20" s="4">
        <v>0</v>
      </c>
      <c r="X20" s="4" t="s">
        <v>41</v>
      </c>
      <c r="Y20" s="4" t="s">
        <v>41</v>
      </c>
    </row>
    <row r="21" s="4" customFormat="1" spans="1:25">
      <c r="A21" s="4" t="s">
        <v>119</v>
      </c>
      <c r="B21" s="4" t="s">
        <v>26</v>
      </c>
      <c r="C21" s="4" t="s">
        <v>27</v>
      </c>
      <c r="D21" s="4" t="s">
        <v>120</v>
      </c>
      <c r="E21" s="4" t="s">
        <v>121</v>
      </c>
      <c r="F21" s="6">
        <v>44755</v>
      </c>
      <c r="G21" s="6">
        <v>44756</v>
      </c>
      <c r="H21" s="4">
        <v>1</v>
      </c>
      <c r="I21" s="4">
        <v>1</v>
      </c>
      <c r="J21" s="4">
        <v>1</v>
      </c>
      <c r="K21" s="4" t="s">
        <v>30</v>
      </c>
      <c r="L21" s="4">
        <v>25</v>
      </c>
      <c r="M21" s="4">
        <v>25</v>
      </c>
      <c r="N21" s="4" t="s">
        <v>122</v>
      </c>
      <c r="O21" s="4" t="s">
        <v>117</v>
      </c>
      <c r="P21" s="4" t="s">
        <v>33</v>
      </c>
      <c r="Q21" s="4">
        <v>0</v>
      </c>
      <c r="R21" s="7">
        <v>44642</v>
      </c>
      <c r="S21" s="6">
        <v>44759</v>
      </c>
      <c r="T21" s="4" t="s">
        <v>34</v>
      </c>
      <c r="U21" s="4">
        <v>25</v>
      </c>
      <c r="V21" s="4">
        <v>0</v>
      </c>
      <c r="W21" s="4">
        <v>0</v>
      </c>
      <c r="X21" s="4" t="s">
        <v>123</v>
      </c>
      <c r="Y21" s="4" t="s">
        <v>41</v>
      </c>
    </row>
    <row r="22" s="4" customFormat="1" spans="1:25">
      <c r="A22" s="4" t="s">
        <v>124</v>
      </c>
      <c r="B22" s="4" t="s">
        <v>26</v>
      </c>
      <c r="C22" s="4" t="s">
        <v>27</v>
      </c>
      <c r="D22" s="4" t="s">
        <v>125</v>
      </c>
      <c r="E22" s="4" t="s">
        <v>126</v>
      </c>
      <c r="F22" s="6">
        <v>44753</v>
      </c>
      <c r="G22" s="6">
        <v>44756</v>
      </c>
      <c r="H22" s="4">
        <v>1</v>
      </c>
      <c r="I22" s="4">
        <v>3</v>
      </c>
      <c r="J22" s="4">
        <v>3</v>
      </c>
      <c r="K22" s="4" t="s">
        <v>30</v>
      </c>
      <c r="L22" s="4">
        <v>330</v>
      </c>
      <c r="M22" s="4">
        <v>330</v>
      </c>
      <c r="N22" s="4" t="s">
        <v>127</v>
      </c>
      <c r="O22" s="4" t="s">
        <v>117</v>
      </c>
      <c r="P22" s="4" t="s">
        <v>33</v>
      </c>
      <c r="Q22" s="4">
        <v>0</v>
      </c>
      <c r="R22" s="7">
        <v>44651</v>
      </c>
      <c r="S22" s="6">
        <v>44759</v>
      </c>
      <c r="T22" s="4" t="s">
        <v>34</v>
      </c>
      <c r="U22" s="4">
        <v>330</v>
      </c>
      <c r="V22" s="4">
        <v>0</v>
      </c>
      <c r="W22" s="4">
        <v>0</v>
      </c>
      <c r="X22" s="4" t="s">
        <v>128</v>
      </c>
      <c r="Y22" s="4" t="s">
        <v>129</v>
      </c>
    </row>
    <row r="23" s="4" customFormat="1" spans="1:25">
      <c r="A23" s="4" t="s">
        <v>130</v>
      </c>
      <c r="B23" s="4" t="s">
        <v>26</v>
      </c>
      <c r="C23" s="4" t="s">
        <v>27</v>
      </c>
      <c r="D23" s="4" t="s">
        <v>131</v>
      </c>
      <c r="E23" s="4" t="s">
        <v>132</v>
      </c>
      <c r="F23" s="6">
        <v>44754</v>
      </c>
      <c r="G23" s="6">
        <v>44756</v>
      </c>
      <c r="H23" s="4">
        <v>1</v>
      </c>
      <c r="I23" s="4">
        <v>2</v>
      </c>
      <c r="J23" s="4">
        <v>2</v>
      </c>
      <c r="K23" s="4" t="s">
        <v>30</v>
      </c>
      <c r="L23" s="4">
        <v>140</v>
      </c>
      <c r="M23" s="4">
        <v>140</v>
      </c>
      <c r="N23" s="4" t="s">
        <v>133</v>
      </c>
      <c r="O23" s="4" t="s">
        <v>117</v>
      </c>
      <c r="P23" s="4" t="s">
        <v>33</v>
      </c>
      <c r="Q23" s="4">
        <v>0</v>
      </c>
      <c r="R23" s="7">
        <v>44696</v>
      </c>
      <c r="S23" s="6">
        <v>44759</v>
      </c>
      <c r="T23" s="4" t="s">
        <v>34</v>
      </c>
      <c r="U23" s="4">
        <v>140</v>
      </c>
      <c r="V23" s="4">
        <v>0</v>
      </c>
      <c r="W23" s="4">
        <v>0</v>
      </c>
      <c r="X23" s="4" t="s">
        <v>41</v>
      </c>
      <c r="Y23" s="4" t="s">
        <v>41</v>
      </c>
    </row>
    <row r="24" s="4" customFormat="1" spans="1:25">
      <c r="A24" s="4" t="s">
        <v>134</v>
      </c>
      <c r="B24" s="4" t="s">
        <v>26</v>
      </c>
      <c r="C24" s="4" t="s">
        <v>27</v>
      </c>
      <c r="D24" s="4" t="s">
        <v>135</v>
      </c>
      <c r="E24" s="4" t="s">
        <v>136</v>
      </c>
      <c r="F24" s="6">
        <v>44755</v>
      </c>
      <c r="G24" s="6">
        <v>44756</v>
      </c>
      <c r="H24" s="4">
        <v>1</v>
      </c>
      <c r="I24" s="4">
        <v>1</v>
      </c>
      <c r="J24" s="4">
        <v>1</v>
      </c>
      <c r="K24" s="4" t="s">
        <v>30</v>
      </c>
      <c r="L24" s="4">
        <v>97</v>
      </c>
      <c r="M24" s="4">
        <v>97</v>
      </c>
      <c r="N24" s="4" t="s">
        <v>137</v>
      </c>
      <c r="O24" s="4" t="s">
        <v>117</v>
      </c>
      <c r="P24" s="4" t="s">
        <v>33</v>
      </c>
      <c r="Q24" s="4">
        <v>0</v>
      </c>
      <c r="R24" s="7">
        <v>44704</v>
      </c>
      <c r="S24" s="6">
        <v>44759</v>
      </c>
      <c r="T24" s="4" t="s">
        <v>34</v>
      </c>
      <c r="U24" s="4">
        <v>97</v>
      </c>
      <c r="V24" s="4">
        <v>0</v>
      </c>
      <c r="W24" s="4">
        <v>0</v>
      </c>
      <c r="X24" s="4" t="s">
        <v>138</v>
      </c>
      <c r="Y24" s="4" t="s">
        <v>139</v>
      </c>
    </row>
    <row r="25" s="4" customFormat="1" spans="1:25">
      <c r="A25" s="4" t="s">
        <v>140</v>
      </c>
      <c r="B25" s="4" t="s">
        <v>26</v>
      </c>
      <c r="C25" s="4" t="s">
        <v>27</v>
      </c>
      <c r="D25" s="4" t="s">
        <v>141</v>
      </c>
      <c r="E25" s="4" t="s">
        <v>142</v>
      </c>
      <c r="F25" s="6">
        <v>44754</v>
      </c>
      <c r="G25" s="6">
        <v>44756</v>
      </c>
      <c r="H25" s="4">
        <v>1</v>
      </c>
      <c r="I25" s="4">
        <v>2</v>
      </c>
      <c r="J25" s="4">
        <v>2</v>
      </c>
      <c r="K25" s="4" t="s">
        <v>30</v>
      </c>
      <c r="L25" s="4">
        <v>180</v>
      </c>
      <c r="M25" s="4">
        <v>180</v>
      </c>
      <c r="N25" s="4" t="s">
        <v>143</v>
      </c>
      <c r="O25" s="4" t="s">
        <v>117</v>
      </c>
      <c r="P25" s="4" t="s">
        <v>33</v>
      </c>
      <c r="Q25" s="4">
        <v>0</v>
      </c>
      <c r="R25" s="7">
        <v>44723</v>
      </c>
      <c r="S25" s="6">
        <v>44759</v>
      </c>
      <c r="T25" s="4" t="s">
        <v>34</v>
      </c>
      <c r="U25" s="4">
        <v>180</v>
      </c>
      <c r="V25" s="4">
        <v>0</v>
      </c>
      <c r="W25" s="4">
        <v>0</v>
      </c>
      <c r="X25" s="4" t="s">
        <v>41</v>
      </c>
      <c r="Y25" s="4" t="s">
        <v>41</v>
      </c>
    </row>
    <row r="26" s="4" customFormat="1" spans="1:25">
      <c r="A26" s="4" t="s">
        <v>144</v>
      </c>
      <c r="B26" s="4" t="s">
        <v>26</v>
      </c>
      <c r="C26" s="4" t="s">
        <v>27</v>
      </c>
      <c r="D26" s="4" t="s">
        <v>145</v>
      </c>
      <c r="E26" s="4" t="s">
        <v>121</v>
      </c>
      <c r="F26" s="6">
        <v>44751</v>
      </c>
      <c r="G26" s="6">
        <v>44756</v>
      </c>
      <c r="H26" s="4">
        <v>1</v>
      </c>
      <c r="I26" s="4">
        <v>5</v>
      </c>
      <c r="J26" s="4">
        <v>5</v>
      </c>
      <c r="K26" s="4" t="s">
        <v>30</v>
      </c>
      <c r="L26" s="4">
        <v>725</v>
      </c>
      <c r="M26" s="4">
        <v>725</v>
      </c>
      <c r="N26" s="4" t="s">
        <v>146</v>
      </c>
      <c r="O26" s="4" t="s">
        <v>117</v>
      </c>
      <c r="P26" s="4" t="s">
        <v>33</v>
      </c>
      <c r="Q26" s="4">
        <v>0</v>
      </c>
      <c r="R26" s="7">
        <v>44726</v>
      </c>
      <c r="S26" s="6">
        <v>44759</v>
      </c>
      <c r="T26" s="4" t="s">
        <v>34</v>
      </c>
      <c r="U26" s="4">
        <v>725</v>
      </c>
      <c r="V26" s="4">
        <v>0</v>
      </c>
      <c r="W26" s="4">
        <v>0</v>
      </c>
      <c r="X26" s="4" t="s">
        <v>41</v>
      </c>
      <c r="Y26" s="4" t="s">
        <v>41</v>
      </c>
    </row>
    <row r="27" s="4" customFormat="1" spans="1:25">
      <c r="A27" s="4" t="s">
        <v>147</v>
      </c>
      <c r="B27" s="4" t="s">
        <v>26</v>
      </c>
      <c r="C27" s="4" t="s">
        <v>27</v>
      </c>
      <c r="D27" s="4" t="s">
        <v>148</v>
      </c>
      <c r="E27" s="4" t="s">
        <v>149</v>
      </c>
      <c r="F27" s="6">
        <v>44755</v>
      </c>
      <c r="G27" s="6">
        <v>44756</v>
      </c>
      <c r="H27" s="4">
        <v>1</v>
      </c>
      <c r="I27" s="4">
        <v>1</v>
      </c>
      <c r="J27" s="4">
        <v>1</v>
      </c>
      <c r="K27" s="4" t="s">
        <v>30</v>
      </c>
      <c r="L27" s="4">
        <v>139</v>
      </c>
      <c r="M27" s="4">
        <v>139</v>
      </c>
      <c r="N27" s="4" t="s">
        <v>150</v>
      </c>
      <c r="O27" s="4" t="s">
        <v>117</v>
      </c>
      <c r="P27" s="4" t="s">
        <v>33</v>
      </c>
      <c r="Q27" s="4">
        <v>0</v>
      </c>
      <c r="R27" s="7">
        <v>44727</v>
      </c>
      <c r="S27" s="6">
        <v>44759</v>
      </c>
      <c r="T27" s="4" t="s">
        <v>34</v>
      </c>
      <c r="U27" s="4">
        <v>139</v>
      </c>
      <c r="V27" s="4">
        <v>0</v>
      </c>
      <c r="W27" s="4">
        <v>0</v>
      </c>
      <c r="X27" s="4" t="s">
        <v>41</v>
      </c>
      <c r="Y27" s="4" t="s">
        <v>151</v>
      </c>
    </row>
    <row r="28" s="4" customFormat="1" spans="1:25">
      <c r="A28" s="4" t="s">
        <v>152</v>
      </c>
      <c r="B28" s="4" t="s">
        <v>26</v>
      </c>
      <c r="C28" s="4" t="s">
        <v>27</v>
      </c>
      <c r="D28" s="4" t="s">
        <v>153</v>
      </c>
      <c r="E28" s="4" t="s">
        <v>126</v>
      </c>
      <c r="F28" s="6">
        <v>44755</v>
      </c>
      <c r="G28" s="6">
        <v>44756</v>
      </c>
      <c r="H28" s="4">
        <v>1</v>
      </c>
      <c r="I28" s="4">
        <v>1</v>
      </c>
      <c r="J28" s="4">
        <v>1</v>
      </c>
      <c r="K28" s="4" t="s">
        <v>30</v>
      </c>
      <c r="L28" s="4">
        <v>259</v>
      </c>
      <c r="M28" s="4">
        <v>259</v>
      </c>
      <c r="N28" s="4" t="s">
        <v>154</v>
      </c>
      <c r="O28" s="4" t="s">
        <v>117</v>
      </c>
      <c r="P28" s="4" t="s">
        <v>33</v>
      </c>
      <c r="Q28" s="4">
        <v>0</v>
      </c>
      <c r="R28" s="7">
        <v>44728</v>
      </c>
      <c r="S28" s="6">
        <v>44759</v>
      </c>
      <c r="T28" s="4" t="s">
        <v>34</v>
      </c>
      <c r="U28" s="4">
        <v>259</v>
      </c>
      <c r="V28" s="4">
        <v>0</v>
      </c>
      <c r="W28" s="4">
        <v>0</v>
      </c>
      <c r="X28" s="4" t="s">
        <v>155</v>
      </c>
      <c r="Y28" s="4" t="s">
        <v>156</v>
      </c>
    </row>
    <row r="29" s="4" customFormat="1" spans="1:25">
      <c r="A29" s="4" t="s">
        <v>124</v>
      </c>
      <c r="B29" s="4" t="s">
        <v>26</v>
      </c>
      <c r="C29" s="4" t="s">
        <v>118</v>
      </c>
      <c r="D29" s="4" t="s">
        <v>125</v>
      </c>
      <c r="E29" s="4" t="s">
        <v>126</v>
      </c>
      <c r="F29" s="6">
        <v>44753</v>
      </c>
      <c r="G29" s="6">
        <v>44756</v>
      </c>
      <c r="H29" s="4">
        <v>1</v>
      </c>
      <c r="I29" s="4">
        <v>3</v>
      </c>
      <c r="J29" s="4">
        <v>3</v>
      </c>
      <c r="K29" s="4" t="s">
        <v>30</v>
      </c>
      <c r="L29" s="4">
        <v>-330</v>
      </c>
      <c r="M29" s="4">
        <v>-330</v>
      </c>
      <c r="N29" s="4" t="s">
        <v>127</v>
      </c>
      <c r="O29" s="4" t="s">
        <v>117</v>
      </c>
      <c r="P29" s="4" t="s">
        <v>33</v>
      </c>
      <c r="Q29" s="4">
        <v>0</v>
      </c>
      <c r="R29" s="7">
        <v>44651</v>
      </c>
      <c r="S29" s="6">
        <v>44759</v>
      </c>
      <c r="T29" s="4" t="s">
        <v>34</v>
      </c>
      <c r="U29" s="4">
        <v>-330</v>
      </c>
      <c r="V29" s="4">
        <v>0</v>
      </c>
      <c r="W29" s="4">
        <v>0</v>
      </c>
      <c r="X29" s="4" t="s">
        <v>128</v>
      </c>
      <c r="Y29" s="4" t="s">
        <v>129</v>
      </c>
    </row>
    <row r="30" s="4" customFormat="1" spans="1:25">
      <c r="A30" s="4" t="s">
        <v>124</v>
      </c>
      <c r="B30" s="4" t="s">
        <v>26</v>
      </c>
      <c r="C30" s="4" t="s">
        <v>157</v>
      </c>
      <c r="D30" s="4" t="s">
        <v>125</v>
      </c>
      <c r="E30" s="4" t="s">
        <v>126</v>
      </c>
      <c r="F30" s="6">
        <v>44753</v>
      </c>
      <c r="G30" s="6">
        <v>44756</v>
      </c>
      <c r="H30" s="4">
        <v>1</v>
      </c>
      <c r="I30" s="4">
        <v>3</v>
      </c>
      <c r="J30" s="4">
        <v>3</v>
      </c>
      <c r="K30" s="4" t="s">
        <v>30</v>
      </c>
      <c r="L30" s="4">
        <v>109.99</v>
      </c>
      <c r="M30" s="4">
        <v>109.99</v>
      </c>
      <c r="N30" s="4" t="s">
        <v>127</v>
      </c>
      <c r="O30" s="4" t="s">
        <v>117</v>
      </c>
      <c r="P30" s="4" t="s">
        <v>33</v>
      </c>
      <c r="Q30" s="4">
        <v>0</v>
      </c>
      <c r="R30" s="7">
        <v>44651</v>
      </c>
      <c r="S30" s="6">
        <v>44759</v>
      </c>
      <c r="T30" s="4" t="s">
        <v>34</v>
      </c>
      <c r="U30" s="4">
        <v>109.99</v>
      </c>
      <c r="V30" s="4">
        <v>0</v>
      </c>
      <c r="W30" s="4">
        <v>0</v>
      </c>
      <c r="X30" s="4" t="s">
        <v>128</v>
      </c>
      <c r="Y30" s="4" t="s">
        <v>129</v>
      </c>
    </row>
    <row r="31" s="4" customFormat="1" spans="1:25">
      <c r="A31" s="4" t="s">
        <v>147</v>
      </c>
      <c r="B31" s="4" t="s">
        <v>26</v>
      </c>
      <c r="C31" s="4" t="s">
        <v>118</v>
      </c>
      <c r="D31" s="4" t="s">
        <v>148</v>
      </c>
      <c r="E31" s="4" t="s">
        <v>149</v>
      </c>
      <c r="F31" s="6">
        <v>44755</v>
      </c>
      <c r="G31" s="6">
        <v>44756</v>
      </c>
      <c r="H31" s="4">
        <v>1</v>
      </c>
      <c r="I31" s="4">
        <v>1</v>
      </c>
      <c r="J31" s="4">
        <v>1</v>
      </c>
      <c r="K31" s="4" t="s">
        <v>30</v>
      </c>
      <c r="L31" s="4">
        <v>-139</v>
      </c>
      <c r="M31" s="4">
        <v>-139</v>
      </c>
      <c r="N31" s="4" t="s">
        <v>150</v>
      </c>
      <c r="O31" s="4" t="s">
        <v>117</v>
      </c>
      <c r="P31" s="4" t="s">
        <v>33</v>
      </c>
      <c r="Q31" s="4">
        <v>0</v>
      </c>
      <c r="R31" s="7">
        <v>44727</v>
      </c>
      <c r="S31" s="6">
        <v>44759</v>
      </c>
      <c r="T31" s="4" t="s">
        <v>34</v>
      </c>
      <c r="U31" s="4">
        <v>-139</v>
      </c>
      <c r="V31" s="4">
        <v>0</v>
      </c>
      <c r="W31" s="4">
        <v>0</v>
      </c>
      <c r="X31" s="4" t="s">
        <v>41</v>
      </c>
      <c r="Y31" s="4" t="s">
        <v>151</v>
      </c>
    </row>
    <row r="32" s="4" customFormat="1" spans="1:25">
      <c r="A32" s="4" t="s">
        <v>158</v>
      </c>
      <c r="B32" s="4" t="s">
        <v>26</v>
      </c>
      <c r="C32" s="4" t="s">
        <v>27</v>
      </c>
      <c r="D32" s="4" t="s">
        <v>159</v>
      </c>
      <c r="E32" s="4" t="s">
        <v>160</v>
      </c>
      <c r="F32" s="6">
        <v>44753</v>
      </c>
      <c r="G32" s="6">
        <v>44756</v>
      </c>
      <c r="H32" s="4">
        <v>1</v>
      </c>
      <c r="I32" s="4">
        <v>3</v>
      </c>
      <c r="J32" s="4">
        <v>3</v>
      </c>
      <c r="K32" s="4" t="s">
        <v>30</v>
      </c>
      <c r="L32" s="4">
        <v>903</v>
      </c>
      <c r="M32" s="4">
        <v>903</v>
      </c>
      <c r="N32" s="4" t="s">
        <v>161</v>
      </c>
      <c r="O32" s="4" t="s">
        <v>117</v>
      </c>
      <c r="P32" s="4" t="s">
        <v>33</v>
      </c>
      <c r="Q32" s="4">
        <v>0</v>
      </c>
      <c r="R32" s="7">
        <v>44741</v>
      </c>
      <c r="S32" s="6">
        <v>44759</v>
      </c>
      <c r="T32" s="4" t="s">
        <v>34</v>
      </c>
      <c r="U32" s="4">
        <v>903</v>
      </c>
      <c r="V32" s="4">
        <v>0</v>
      </c>
      <c r="W32" s="4">
        <v>0</v>
      </c>
      <c r="X32" s="4" t="s">
        <v>162</v>
      </c>
      <c r="Y32" s="4" t="s">
        <v>163</v>
      </c>
    </row>
    <row r="33" s="4" customFormat="1" spans="1:25">
      <c r="A33" s="4" t="s">
        <v>164</v>
      </c>
      <c r="B33" s="4" t="s">
        <v>26</v>
      </c>
      <c r="C33" s="4" t="s">
        <v>27</v>
      </c>
      <c r="D33" s="4" t="s">
        <v>165</v>
      </c>
      <c r="E33" s="4" t="s">
        <v>166</v>
      </c>
      <c r="F33" s="6">
        <v>44753</v>
      </c>
      <c r="G33" s="6">
        <v>44756</v>
      </c>
      <c r="H33" s="4">
        <v>1</v>
      </c>
      <c r="I33" s="4">
        <v>3</v>
      </c>
      <c r="J33" s="4">
        <v>3</v>
      </c>
      <c r="K33" s="4" t="s">
        <v>30</v>
      </c>
      <c r="L33" s="4">
        <v>495</v>
      </c>
      <c r="M33" s="4">
        <v>495</v>
      </c>
      <c r="N33" s="4" t="s">
        <v>167</v>
      </c>
      <c r="O33" s="4" t="s">
        <v>117</v>
      </c>
      <c r="P33" s="4" t="s">
        <v>33</v>
      </c>
      <c r="Q33" s="4">
        <v>0</v>
      </c>
      <c r="R33" s="7">
        <v>44742</v>
      </c>
      <c r="S33" s="6">
        <v>44759</v>
      </c>
      <c r="T33" s="4" t="s">
        <v>34</v>
      </c>
      <c r="U33" s="4">
        <v>495</v>
      </c>
      <c r="V33" s="4">
        <v>0</v>
      </c>
      <c r="W33" s="4">
        <v>0</v>
      </c>
      <c r="X33" s="4" t="s">
        <v>168</v>
      </c>
      <c r="Y33" s="4" t="s">
        <v>169</v>
      </c>
    </row>
    <row r="34" s="4" customFormat="1" spans="1:25">
      <c r="A34" s="4" t="s">
        <v>170</v>
      </c>
      <c r="B34" s="4" t="s">
        <v>26</v>
      </c>
      <c r="C34" s="4" t="s">
        <v>27</v>
      </c>
      <c r="D34" s="4" t="s">
        <v>171</v>
      </c>
      <c r="E34" s="4" t="s">
        <v>172</v>
      </c>
      <c r="F34" s="6">
        <v>44755</v>
      </c>
      <c r="G34" s="6">
        <v>44756</v>
      </c>
      <c r="H34" s="4">
        <v>1</v>
      </c>
      <c r="I34" s="4">
        <v>1</v>
      </c>
      <c r="J34" s="4">
        <v>1</v>
      </c>
      <c r="K34" s="4" t="s">
        <v>30</v>
      </c>
      <c r="L34" s="4">
        <v>147</v>
      </c>
      <c r="M34" s="4">
        <v>147</v>
      </c>
      <c r="N34" s="4" t="s">
        <v>173</v>
      </c>
      <c r="O34" s="4" t="s">
        <v>117</v>
      </c>
      <c r="P34" s="4" t="s">
        <v>33</v>
      </c>
      <c r="Q34" s="4">
        <v>0</v>
      </c>
      <c r="R34" s="7">
        <v>44746</v>
      </c>
      <c r="S34" s="6">
        <v>44759</v>
      </c>
      <c r="T34" s="4" t="s">
        <v>34</v>
      </c>
      <c r="U34" s="4">
        <v>147</v>
      </c>
      <c r="V34" s="4">
        <v>0</v>
      </c>
      <c r="W34" s="4">
        <v>0</v>
      </c>
      <c r="X34" s="4" t="s">
        <v>41</v>
      </c>
      <c r="Y34" s="4" t="s">
        <v>174</v>
      </c>
    </row>
    <row r="35" s="4" customFormat="1" spans="1:25">
      <c r="A35" s="4" t="s">
        <v>175</v>
      </c>
      <c r="B35" s="4" t="s">
        <v>26</v>
      </c>
      <c r="C35" s="4" t="s">
        <v>27</v>
      </c>
      <c r="D35" s="4" t="s">
        <v>176</v>
      </c>
      <c r="E35" s="4" t="s">
        <v>177</v>
      </c>
      <c r="F35" s="6">
        <v>44748</v>
      </c>
      <c r="G35" s="6">
        <v>44756</v>
      </c>
      <c r="H35" s="4">
        <v>1</v>
      </c>
      <c r="I35" s="4">
        <v>8</v>
      </c>
      <c r="J35" s="4">
        <v>8</v>
      </c>
      <c r="K35" s="4" t="s">
        <v>30</v>
      </c>
      <c r="L35" s="4">
        <v>248</v>
      </c>
      <c r="M35" s="4">
        <v>248</v>
      </c>
      <c r="N35" s="4" t="s">
        <v>178</v>
      </c>
      <c r="O35" s="4" t="s">
        <v>117</v>
      </c>
      <c r="P35" s="4" t="s">
        <v>33</v>
      </c>
      <c r="Q35" s="4">
        <v>0</v>
      </c>
      <c r="R35" s="7">
        <v>44747</v>
      </c>
      <c r="S35" s="6">
        <v>44759</v>
      </c>
      <c r="T35" s="4" t="s">
        <v>34</v>
      </c>
      <c r="U35" s="4">
        <v>248</v>
      </c>
      <c r="V35" s="4">
        <v>0</v>
      </c>
      <c r="W35" s="4">
        <v>0</v>
      </c>
      <c r="X35" s="4" t="s">
        <v>41</v>
      </c>
      <c r="Y35" s="4" t="s">
        <v>179</v>
      </c>
    </row>
    <row r="36" s="4" customFormat="1" spans="1:25">
      <c r="A36" s="4" t="s">
        <v>158</v>
      </c>
      <c r="B36" s="4" t="s">
        <v>26</v>
      </c>
      <c r="C36" s="4" t="s">
        <v>118</v>
      </c>
      <c r="D36" s="4" t="s">
        <v>159</v>
      </c>
      <c r="E36" s="4" t="s">
        <v>160</v>
      </c>
      <c r="F36" s="6">
        <v>44753</v>
      </c>
      <c r="G36" s="6">
        <v>44756</v>
      </c>
      <c r="H36" s="4">
        <v>1</v>
      </c>
      <c r="I36" s="4">
        <v>3</v>
      </c>
      <c r="J36" s="4">
        <v>3</v>
      </c>
      <c r="K36" s="4" t="s">
        <v>30</v>
      </c>
      <c r="L36" s="4">
        <v>-903</v>
      </c>
      <c r="M36" s="4">
        <v>-903</v>
      </c>
      <c r="N36" s="4" t="s">
        <v>161</v>
      </c>
      <c r="O36" s="4" t="s">
        <v>117</v>
      </c>
      <c r="P36" s="4" t="s">
        <v>33</v>
      </c>
      <c r="Q36" s="4">
        <v>0</v>
      </c>
      <c r="R36" s="7">
        <v>44741</v>
      </c>
      <c r="S36" s="6">
        <v>44759</v>
      </c>
      <c r="T36" s="4" t="s">
        <v>34</v>
      </c>
      <c r="U36" s="4">
        <v>-903</v>
      </c>
      <c r="V36" s="4">
        <v>0</v>
      </c>
      <c r="W36" s="4">
        <v>0</v>
      </c>
      <c r="X36" s="4" t="s">
        <v>162</v>
      </c>
      <c r="Y36" s="4" t="s">
        <v>163</v>
      </c>
    </row>
    <row r="37" s="4" customFormat="1" spans="1:25">
      <c r="A37" s="4" t="s">
        <v>158</v>
      </c>
      <c r="B37" s="4" t="s">
        <v>26</v>
      </c>
      <c r="C37" s="4" t="s">
        <v>157</v>
      </c>
      <c r="D37" s="4" t="s">
        <v>159</v>
      </c>
      <c r="E37" s="4" t="s">
        <v>160</v>
      </c>
      <c r="F37" s="6">
        <v>44753</v>
      </c>
      <c r="G37" s="6">
        <v>44756</v>
      </c>
      <c r="H37" s="4">
        <v>1</v>
      </c>
      <c r="I37" s="4">
        <v>3</v>
      </c>
      <c r="J37" s="4">
        <v>3</v>
      </c>
      <c r="K37" s="4" t="s">
        <v>30</v>
      </c>
      <c r="L37" s="4">
        <v>300.97</v>
      </c>
      <c r="M37" s="4">
        <v>300.97</v>
      </c>
      <c r="N37" s="4" t="s">
        <v>161</v>
      </c>
      <c r="O37" s="4" t="s">
        <v>117</v>
      </c>
      <c r="P37" s="4" t="s">
        <v>33</v>
      </c>
      <c r="Q37" s="4">
        <v>0</v>
      </c>
      <c r="R37" s="7">
        <v>44741</v>
      </c>
      <c r="S37" s="6">
        <v>44759</v>
      </c>
      <c r="T37" s="4" t="s">
        <v>34</v>
      </c>
      <c r="U37" s="4">
        <v>300.97</v>
      </c>
      <c r="V37" s="4">
        <v>0</v>
      </c>
      <c r="W37" s="4">
        <v>0</v>
      </c>
      <c r="X37" s="4" t="s">
        <v>162</v>
      </c>
      <c r="Y37" s="4" t="s">
        <v>163</v>
      </c>
    </row>
    <row r="38" s="4" customFormat="1" spans="1:25">
      <c r="A38" s="4" t="s">
        <v>180</v>
      </c>
      <c r="B38" s="4" t="s">
        <v>26</v>
      </c>
      <c r="C38" s="4" t="s">
        <v>27</v>
      </c>
      <c r="D38" s="4" t="s">
        <v>181</v>
      </c>
      <c r="E38" s="4" t="s">
        <v>182</v>
      </c>
      <c r="F38" s="6">
        <v>44755</v>
      </c>
      <c r="G38" s="6">
        <v>44756</v>
      </c>
      <c r="H38" s="4">
        <v>1</v>
      </c>
      <c r="I38" s="4">
        <v>1</v>
      </c>
      <c r="J38" s="4">
        <v>1</v>
      </c>
      <c r="K38" s="4" t="s">
        <v>30</v>
      </c>
      <c r="L38" s="4">
        <v>67</v>
      </c>
      <c r="M38" s="4">
        <v>67</v>
      </c>
      <c r="N38" s="4" t="s">
        <v>183</v>
      </c>
      <c r="O38" s="4" t="s">
        <v>117</v>
      </c>
      <c r="P38" s="4" t="s">
        <v>33</v>
      </c>
      <c r="Q38" s="4">
        <v>0</v>
      </c>
      <c r="R38" s="7">
        <v>44749</v>
      </c>
      <c r="S38" s="6">
        <v>44759</v>
      </c>
      <c r="T38" s="4" t="s">
        <v>34</v>
      </c>
      <c r="U38" s="4">
        <v>67</v>
      </c>
      <c r="V38" s="4">
        <v>0</v>
      </c>
      <c r="W38" s="4">
        <v>0</v>
      </c>
      <c r="X38" s="4" t="s">
        <v>41</v>
      </c>
      <c r="Y38" s="4" t="s">
        <v>184</v>
      </c>
    </row>
    <row r="39" s="4" customFormat="1" spans="1:25">
      <c r="A39" s="4" t="s">
        <v>185</v>
      </c>
      <c r="B39" s="4" t="s">
        <v>26</v>
      </c>
      <c r="C39" s="4" t="s">
        <v>27</v>
      </c>
      <c r="D39" s="4" t="s">
        <v>186</v>
      </c>
      <c r="E39" s="4" t="s">
        <v>187</v>
      </c>
      <c r="F39" s="6">
        <v>44755</v>
      </c>
      <c r="G39" s="6">
        <v>44756</v>
      </c>
      <c r="H39" s="4">
        <v>1</v>
      </c>
      <c r="I39" s="4">
        <v>1</v>
      </c>
      <c r="J39" s="4">
        <v>1</v>
      </c>
      <c r="K39" s="4" t="s">
        <v>30</v>
      </c>
      <c r="L39" s="4">
        <v>193</v>
      </c>
      <c r="M39" s="4">
        <v>193</v>
      </c>
      <c r="N39" s="4" t="s">
        <v>188</v>
      </c>
      <c r="O39" s="4" t="s">
        <v>117</v>
      </c>
      <c r="P39" s="4" t="s">
        <v>33</v>
      </c>
      <c r="Q39" s="4">
        <v>0</v>
      </c>
      <c r="R39" s="7">
        <v>44751</v>
      </c>
      <c r="S39" s="6">
        <v>44759</v>
      </c>
      <c r="T39" s="4" t="s">
        <v>34</v>
      </c>
      <c r="U39" s="4">
        <v>193</v>
      </c>
      <c r="V39" s="4">
        <v>0</v>
      </c>
      <c r="W39" s="4">
        <v>0</v>
      </c>
      <c r="X39" s="4" t="s">
        <v>189</v>
      </c>
      <c r="Y39" s="4" t="s">
        <v>190</v>
      </c>
    </row>
    <row r="40" s="4" customFormat="1" spans="1:25">
      <c r="A40" s="4" t="s">
        <v>191</v>
      </c>
      <c r="B40" s="4" t="s">
        <v>26</v>
      </c>
      <c r="C40" s="4" t="s">
        <v>27</v>
      </c>
      <c r="D40" s="4" t="s">
        <v>192</v>
      </c>
      <c r="E40" s="4" t="s">
        <v>193</v>
      </c>
      <c r="F40" s="6">
        <v>44755</v>
      </c>
      <c r="G40" s="6">
        <v>44756</v>
      </c>
      <c r="H40" s="4">
        <v>1</v>
      </c>
      <c r="I40" s="4">
        <v>1</v>
      </c>
      <c r="J40" s="4">
        <v>1</v>
      </c>
      <c r="K40" s="4" t="s">
        <v>30</v>
      </c>
      <c r="L40" s="4">
        <v>366</v>
      </c>
      <c r="M40" s="4">
        <v>366</v>
      </c>
      <c r="N40" s="4" t="s">
        <v>194</v>
      </c>
      <c r="O40" s="4" t="s">
        <v>117</v>
      </c>
      <c r="P40" s="4" t="s">
        <v>33</v>
      </c>
      <c r="Q40" s="4">
        <v>0</v>
      </c>
      <c r="R40" s="7">
        <v>44752</v>
      </c>
      <c r="S40" s="6">
        <v>44759</v>
      </c>
      <c r="T40" s="4" t="s">
        <v>34</v>
      </c>
      <c r="U40" s="4">
        <v>366</v>
      </c>
      <c r="V40" s="4">
        <v>0</v>
      </c>
      <c r="W40" s="4">
        <v>0</v>
      </c>
      <c r="X40" s="4" t="s">
        <v>41</v>
      </c>
      <c r="Y40" s="4" t="s">
        <v>195</v>
      </c>
    </row>
    <row r="41" s="4" customFormat="1" spans="1:25">
      <c r="A41" s="4" t="s">
        <v>196</v>
      </c>
      <c r="B41" s="4" t="s">
        <v>26</v>
      </c>
      <c r="C41" s="4" t="s">
        <v>27</v>
      </c>
      <c r="D41" s="4" t="s">
        <v>197</v>
      </c>
      <c r="E41" s="4" t="s">
        <v>198</v>
      </c>
      <c r="F41" s="6">
        <v>44755</v>
      </c>
      <c r="G41" s="6">
        <v>44756</v>
      </c>
      <c r="H41" s="4">
        <v>1</v>
      </c>
      <c r="I41" s="4">
        <v>1</v>
      </c>
      <c r="J41" s="4">
        <v>1</v>
      </c>
      <c r="K41" s="4" t="s">
        <v>30</v>
      </c>
      <c r="L41" s="4">
        <v>105</v>
      </c>
      <c r="M41" s="4">
        <v>105</v>
      </c>
      <c r="N41" s="4" t="s">
        <v>199</v>
      </c>
      <c r="O41" s="4" t="s">
        <v>117</v>
      </c>
      <c r="P41" s="4" t="s">
        <v>33</v>
      </c>
      <c r="Q41" s="4">
        <v>0</v>
      </c>
      <c r="R41" s="7">
        <v>44754</v>
      </c>
      <c r="S41" s="6">
        <v>44759</v>
      </c>
      <c r="T41" s="4" t="s">
        <v>34</v>
      </c>
      <c r="U41" s="4">
        <v>105</v>
      </c>
      <c r="V41" s="4">
        <v>0</v>
      </c>
      <c r="W41" s="4">
        <v>0</v>
      </c>
      <c r="X41" s="4" t="s">
        <v>41</v>
      </c>
      <c r="Y41" s="4" t="s">
        <v>200</v>
      </c>
    </row>
    <row r="42" s="4" customFormat="1" spans="1:25">
      <c r="A42" s="4" t="s">
        <v>201</v>
      </c>
      <c r="B42" s="4" t="s">
        <v>26</v>
      </c>
      <c r="C42" s="4" t="s">
        <v>27</v>
      </c>
      <c r="D42" s="4" t="s">
        <v>202</v>
      </c>
      <c r="E42" s="4" t="s">
        <v>203</v>
      </c>
      <c r="F42" s="6">
        <v>44755</v>
      </c>
      <c r="G42" s="6">
        <v>44756</v>
      </c>
      <c r="H42" s="4">
        <v>1</v>
      </c>
      <c r="I42" s="4">
        <v>1</v>
      </c>
      <c r="J42" s="4">
        <v>1</v>
      </c>
      <c r="K42" s="4" t="s">
        <v>30</v>
      </c>
      <c r="L42" s="4">
        <v>16</v>
      </c>
      <c r="M42" s="4">
        <v>16</v>
      </c>
      <c r="N42" s="4" t="s">
        <v>204</v>
      </c>
      <c r="O42" s="4" t="s">
        <v>117</v>
      </c>
      <c r="P42" s="4" t="s">
        <v>33</v>
      </c>
      <c r="Q42" s="4">
        <v>0</v>
      </c>
      <c r="R42" s="7">
        <v>44755</v>
      </c>
      <c r="S42" s="6">
        <v>44759</v>
      </c>
      <c r="T42" s="4" t="s">
        <v>34</v>
      </c>
      <c r="U42" s="4">
        <v>16</v>
      </c>
      <c r="V42" s="4">
        <v>0</v>
      </c>
      <c r="W42" s="4">
        <v>0</v>
      </c>
      <c r="X42" s="4" t="s">
        <v>205</v>
      </c>
      <c r="Y42" s="4" t="s">
        <v>41</v>
      </c>
    </row>
    <row r="43" s="4" customFormat="1" spans="1:25">
      <c r="A43" s="4" t="s">
        <v>206</v>
      </c>
      <c r="B43" s="4" t="s">
        <v>26</v>
      </c>
      <c r="C43" s="4" t="s">
        <v>27</v>
      </c>
      <c r="D43" s="4" t="s">
        <v>207</v>
      </c>
      <c r="E43" s="4" t="s">
        <v>132</v>
      </c>
      <c r="F43" s="6">
        <v>44755</v>
      </c>
      <c r="G43" s="6">
        <v>44756</v>
      </c>
      <c r="H43" s="4">
        <v>1</v>
      </c>
      <c r="I43" s="4">
        <v>1</v>
      </c>
      <c r="J43" s="4">
        <v>1</v>
      </c>
      <c r="K43" s="4" t="s">
        <v>30</v>
      </c>
      <c r="L43" s="4">
        <v>85</v>
      </c>
      <c r="M43" s="4">
        <v>85</v>
      </c>
      <c r="N43" s="4" t="s">
        <v>208</v>
      </c>
      <c r="O43" s="4" t="s">
        <v>117</v>
      </c>
      <c r="P43" s="4" t="s">
        <v>33</v>
      </c>
      <c r="Q43" s="4">
        <v>0</v>
      </c>
      <c r="R43" s="7">
        <v>44755</v>
      </c>
      <c r="S43" s="6">
        <v>44759</v>
      </c>
      <c r="T43" s="4" t="s">
        <v>34</v>
      </c>
      <c r="U43" s="4">
        <v>85</v>
      </c>
      <c r="V43" s="4">
        <v>0</v>
      </c>
      <c r="W43" s="4">
        <v>0</v>
      </c>
      <c r="X43" s="4" t="s">
        <v>41</v>
      </c>
      <c r="Y43" s="4" t="s">
        <v>209</v>
      </c>
    </row>
    <row r="44" s="4" customFormat="1" spans="1:25">
      <c r="A44" s="4" t="s">
        <v>210</v>
      </c>
      <c r="B44" s="4" t="s">
        <v>26</v>
      </c>
      <c r="C44" s="4" t="s">
        <v>27</v>
      </c>
      <c r="D44" s="4" t="s">
        <v>211</v>
      </c>
      <c r="E44" s="4" t="s">
        <v>212</v>
      </c>
      <c r="F44" s="6">
        <v>44755</v>
      </c>
      <c r="G44" s="6">
        <v>44756</v>
      </c>
      <c r="H44" s="4">
        <v>1</v>
      </c>
      <c r="I44" s="4">
        <v>1</v>
      </c>
      <c r="J44" s="4">
        <v>1</v>
      </c>
      <c r="K44" s="4" t="s">
        <v>30</v>
      </c>
      <c r="L44" s="4">
        <v>32</v>
      </c>
      <c r="M44" s="4">
        <v>32</v>
      </c>
      <c r="N44" s="4" t="s">
        <v>213</v>
      </c>
      <c r="O44" s="4" t="s">
        <v>117</v>
      </c>
      <c r="P44" s="4" t="s">
        <v>33</v>
      </c>
      <c r="Q44" s="4">
        <v>0</v>
      </c>
      <c r="R44" s="7">
        <v>44755</v>
      </c>
      <c r="S44" s="6">
        <v>44759</v>
      </c>
      <c r="T44" s="4" t="s">
        <v>34</v>
      </c>
      <c r="U44" s="4">
        <v>32</v>
      </c>
      <c r="V44" s="4">
        <v>0</v>
      </c>
      <c r="W44" s="4">
        <v>0</v>
      </c>
      <c r="X44" s="4" t="s">
        <v>41</v>
      </c>
      <c r="Y44" s="4" t="s">
        <v>41</v>
      </c>
    </row>
    <row r="45" s="4" customFormat="1" spans="1:25">
      <c r="A45" s="4" t="s">
        <v>210</v>
      </c>
      <c r="B45" s="4" t="s">
        <v>26</v>
      </c>
      <c r="C45" s="4" t="s">
        <v>118</v>
      </c>
      <c r="D45" s="4" t="s">
        <v>211</v>
      </c>
      <c r="E45" s="4" t="s">
        <v>212</v>
      </c>
      <c r="F45" s="6">
        <v>44755</v>
      </c>
      <c r="G45" s="6">
        <v>44756</v>
      </c>
      <c r="H45" s="4">
        <v>1</v>
      </c>
      <c r="I45" s="4">
        <v>1</v>
      </c>
      <c r="J45" s="4">
        <v>1</v>
      </c>
      <c r="K45" s="4" t="s">
        <v>30</v>
      </c>
      <c r="L45" s="4">
        <v>-32</v>
      </c>
      <c r="M45" s="4">
        <v>-32</v>
      </c>
      <c r="N45" s="4" t="s">
        <v>213</v>
      </c>
      <c r="O45" s="4" t="s">
        <v>117</v>
      </c>
      <c r="P45" s="4" t="s">
        <v>33</v>
      </c>
      <c r="Q45" s="4">
        <v>0</v>
      </c>
      <c r="R45" s="7">
        <v>44755</v>
      </c>
      <c r="S45" s="6">
        <v>44759</v>
      </c>
      <c r="T45" s="4" t="s">
        <v>34</v>
      </c>
      <c r="U45" s="4">
        <v>-32</v>
      </c>
      <c r="V45" s="4">
        <v>0</v>
      </c>
      <c r="W45" s="4">
        <v>0</v>
      </c>
      <c r="X45" s="4" t="s">
        <v>41</v>
      </c>
      <c r="Y45" s="4" t="s">
        <v>41</v>
      </c>
    </row>
    <row r="46" s="4" customFormat="1" spans="1:25">
      <c r="A46" s="4" t="s">
        <v>214</v>
      </c>
      <c r="B46" s="4" t="s">
        <v>26</v>
      </c>
      <c r="C46" s="4" t="s">
        <v>27</v>
      </c>
      <c r="D46" s="4" t="s">
        <v>215</v>
      </c>
      <c r="E46" s="4" t="s">
        <v>216</v>
      </c>
      <c r="F46" s="6">
        <v>44755</v>
      </c>
      <c r="G46" s="6">
        <v>44756</v>
      </c>
      <c r="H46" s="4">
        <v>1</v>
      </c>
      <c r="I46" s="4">
        <v>1</v>
      </c>
      <c r="J46" s="4">
        <v>1</v>
      </c>
      <c r="K46" s="4" t="s">
        <v>30</v>
      </c>
      <c r="L46" s="4">
        <v>56</v>
      </c>
      <c r="M46" s="4">
        <v>56</v>
      </c>
      <c r="N46" s="4" t="s">
        <v>217</v>
      </c>
      <c r="O46" s="4" t="s">
        <v>117</v>
      </c>
      <c r="P46" s="4" t="s">
        <v>33</v>
      </c>
      <c r="Q46" s="4">
        <v>0</v>
      </c>
      <c r="R46" s="7">
        <v>44755</v>
      </c>
      <c r="S46" s="6">
        <v>44759</v>
      </c>
      <c r="T46" s="4" t="s">
        <v>34</v>
      </c>
      <c r="U46" s="4">
        <v>56</v>
      </c>
      <c r="V46" s="4">
        <v>0</v>
      </c>
      <c r="W46" s="4">
        <v>0</v>
      </c>
      <c r="X46" s="4" t="s">
        <v>41</v>
      </c>
      <c r="Y46" s="4" t="s">
        <v>41</v>
      </c>
    </row>
    <row r="47" s="4" customFormat="1" spans="1:25">
      <c r="A47" s="4" t="s">
        <v>218</v>
      </c>
      <c r="B47" s="4" t="s">
        <v>26</v>
      </c>
      <c r="C47" s="4" t="s">
        <v>27</v>
      </c>
      <c r="D47" s="4" t="s">
        <v>219</v>
      </c>
      <c r="E47" s="4" t="s">
        <v>220</v>
      </c>
      <c r="F47" s="6">
        <v>44752</v>
      </c>
      <c r="G47" s="6">
        <v>44757</v>
      </c>
      <c r="H47" s="4">
        <v>1</v>
      </c>
      <c r="I47" s="4">
        <v>5</v>
      </c>
      <c r="J47" s="4">
        <v>5</v>
      </c>
      <c r="K47" s="4" t="s">
        <v>30</v>
      </c>
      <c r="L47" s="4">
        <v>644</v>
      </c>
      <c r="M47" s="4">
        <v>644</v>
      </c>
      <c r="N47" s="4" t="s">
        <v>221</v>
      </c>
      <c r="O47" s="4" t="s">
        <v>222</v>
      </c>
      <c r="P47" s="4" t="s">
        <v>33</v>
      </c>
      <c r="Q47" s="4">
        <v>0</v>
      </c>
      <c r="R47" s="7">
        <v>44686</v>
      </c>
      <c r="S47" s="6">
        <v>44760</v>
      </c>
      <c r="T47" s="4" t="s">
        <v>34</v>
      </c>
      <c r="U47" s="4">
        <v>644</v>
      </c>
      <c r="V47" s="4">
        <v>0</v>
      </c>
      <c r="W47" s="4">
        <v>0</v>
      </c>
      <c r="X47" s="4" t="s">
        <v>41</v>
      </c>
      <c r="Y47" s="4" t="s">
        <v>223</v>
      </c>
    </row>
    <row r="48" s="4" customFormat="1" spans="1:25">
      <c r="A48" s="4" t="s">
        <v>224</v>
      </c>
      <c r="B48" s="4" t="s">
        <v>26</v>
      </c>
      <c r="C48" s="4" t="s">
        <v>27</v>
      </c>
      <c r="D48" s="4" t="s">
        <v>225</v>
      </c>
      <c r="E48" s="4" t="s">
        <v>226</v>
      </c>
      <c r="F48" s="6">
        <v>44755</v>
      </c>
      <c r="G48" s="6">
        <v>44757</v>
      </c>
      <c r="H48" s="4">
        <v>1</v>
      </c>
      <c r="I48" s="4">
        <v>2</v>
      </c>
      <c r="J48" s="4">
        <v>2</v>
      </c>
      <c r="K48" s="4" t="s">
        <v>30</v>
      </c>
      <c r="L48" s="4">
        <v>396</v>
      </c>
      <c r="M48" s="4">
        <v>396</v>
      </c>
      <c r="N48" s="4" t="s">
        <v>227</v>
      </c>
      <c r="O48" s="4" t="s">
        <v>222</v>
      </c>
      <c r="P48" s="4" t="s">
        <v>33</v>
      </c>
      <c r="Q48" s="4">
        <v>0</v>
      </c>
      <c r="R48" s="7">
        <v>44730</v>
      </c>
      <c r="S48" s="6">
        <v>44760</v>
      </c>
      <c r="T48" s="4" t="s">
        <v>34</v>
      </c>
      <c r="U48" s="4">
        <v>396</v>
      </c>
      <c r="V48" s="4">
        <v>0</v>
      </c>
      <c r="W48" s="4">
        <v>0</v>
      </c>
      <c r="X48" s="4" t="s">
        <v>228</v>
      </c>
      <c r="Y48" s="4" t="s">
        <v>229</v>
      </c>
    </row>
    <row r="49" s="4" customFormat="1" spans="1:25">
      <c r="A49" s="4" t="s">
        <v>230</v>
      </c>
      <c r="B49" s="4" t="s">
        <v>26</v>
      </c>
      <c r="C49" s="4" t="s">
        <v>27</v>
      </c>
      <c r="D49" s="4" t="s">
        <v>231</v>
      </c>
      <c r="E49" s="4" t="s">
        <v>232</v>
      </c>
      <c r="F49" s="6">
        <v>44756</v>
      </c>
      <c r="G49" s="6">
        <v>44757</v>
      </c>
      <c r="H49" s="4">
        <v>1</v>
      </c>
      <c r="I49" s="4">
        <v>1</v>
      </c>
      <c r="J49" s="4">
        <v>1</v>
      </c>
      <c r="K49" s="4" t="s">
        <v>30</v>
      </c>
      <c r="L49" s="4">
        <v>135</v>
      </c>
      <c r="M49" s="4">
        <v>135</v>
      </c>
      <c r="N49" s="4" t="s">
        <v>233</v>
      </c>
      <c r="O49" s="4" t="s">
        <v>222</v>
      </c>
      <c r="P49" s="4" t="s">
        <v>33</v>
      </c>
      <c r="Q49" s="4">
        <v>0</v>
      </c>
      <c r="R49" s="7">
        <v>44734</v>
      </c>
      <c r="S49" s="6">
        <v>44760</v>
      </c>
      <c r="T49" s="4" t="s">
        <v>34</v>
      </c>
      <c r="U49" s="4">
        <v>135</v>
      </c>
      <c r="V49" s="4">
        <v>0</v>
      </c>
      <c r="W49" s="4">
        <v>0</v>
      </c>
      <c r="X49" s="4" t="s">
        <v>41</v>
      </c>
      <c r="Y49" s="4" t="s">
        <v>41</v>
      </c>
    </row>
    <row r="50" s="4" customFormat="1" spans="1:25">
      <c r="A50" s="4" t="s">
        <v>234</v>
      </c>
      <c r="B50" s="4" t="s">
        <v>26</v>
      </c>
      <c r="C50" s="4" t="s">
        <v>27</v>
      </c>
      <c r="D50" s="4" t="s">
        <v>235</v>
      </c>
      <c r="E50" s="4" t="s">
        <v>236</v>
      </c>
      <c r="F50" s="6">
        <v>44756</v>
      </c>
      <c r="G50" s="6">
        <v>44757</v>
      </c>
      <c r="H50" s="4">
        <v>1</v>
      </c>
      <c r="I50" s="4">
        <v>1</v>
      </c>
      <c r="J50" s="4">
        <v>1</v>
      </c>
      <c r="K50" s="4" t="s">
        <v>30</v>
      </c>
      <c r="L50" s="4">
        <v>192</v>
      </c>
      <c r="M50" s="4">
        <v>192</v>
      </c>
      <c r="N50" s="4" t="s">
        <v>237</v>
      </c>
      <c r="O50" s="4" t="s">
        <v>222</v>
      </c>
      <c r="P50" s="4" t="s">
        <v>33</v>
      </c>
      <c r="Q50" s="4">
        <v>0</v>
      </c>
      <c r="R50" s="7">
        <v>44741</v>
      </c>
      <c r="S50" s="6">
        <v>44760</v>
      </c>
      <c r="T50" s="4" t="s">
        <v>34</v>
      </c>
      <c r="U50" s="4">
        <v>192</v>
      </c>
      <c r="V50" s="4">
        <v>0</v>
      </c>
      <c r="W50" s="4">
        <v>0</v>
      </c>
      <c r="X50" s="4" t="s">
        <v>41</v>
      </c>
      <c r="Y50" s="4" t="s">
        <v>41</v>
      </c>
    </row>
    <row r="51" s="4" customFormat="1" spans="1:25">
      <c r="A51" s="4" t="s">
        <v>238</v>
      </c>
      <c r="B51" s="4" t="s">
        <v>26</v>
      </c>
      <c r="C51" s="4" t="s">
        <v>27</v>
      </c>
      <c r="D51" s="4" t="s">
        <v>239</v>
      </c>
      <c r="E51" s="4" t="s">
        <v>240</v>
      </c>
      <c r="F51" s="6">
        <v>44752</v>
      </c>
      <c r="G51" s="6">
        <v>44757</v>
      </c>
      <c r="H51" s="4">
        <v>1</v>
      </c>
      <c r="I51" s="4">
        <v>5</v>
      </c>
      <c r="J51" s="4">
        <v>5</v>
      </c>
      <c r="K51" s="4" t="s">
        <v>30</v>
      </c>
      <c r="L51" s="4">
        <v>948</v>
      </c>
      <c r="M51" s="4">
        <v>948</v>
      </c>
      <c r="N51" s="4" t="s">
        <v>241</v>
      </c>
      <c r="O51" s="4" t="s">
        <v>222</v>
      </c>
      <c r="P51" s="4" t="s">
        <v>33</v>
      </c>
      <c r="Q51" s="4">
        <v>0</v>
      </c>
      <c r="R51" s="7">
        <v>44747</v>
      </c>
      <c r="S51" s="6">
        <v>44760</v>
      </c>
      <c r="T51" s="4" t="s">
        <v>34</v>
      </c>
      <c r="U51" s="4">
        <v>948</v>
      </c>
      <c r="V51" s="4">
        <v>0</v>
      </c>
      <c r="W51" s="4">
        <v>0</v>
      </c>
      <c r="X51" s="4" t="s">
        <v>41</v>
      </c>
      <c r="Y51" s="4" t="s">
        <v>242</v>
      </c>
    </row>
    <row r="52" s="4" customFormat="1" spans="1:25">
      <c r="A52" s="4" t="s">
        <v>243</v>
      </c>
      <c r="B52" s="4" t="s">
        <v>26</v>
      </c>
      <c r="C52" s="4" t="s">
        <v>27</v>
      </c>
      <c r="D52" s="4" t="s">
        <v>244</v>
      </c>
      <c r="E52" s="4" t="s">
        <v>245</v>
      </c>
      <c r="F52" s="6">
        <v>44756</v>
      </c>
      <c r="G52" s="6">
        <v>44757</v>
      </c>
      <c r="H52" s="4">
        <v>1</v>
      </c>
      <c r="I52" s="4">
        <v>1</v>
      </c>
      <c r="J52" s="4">
        <v>1</v>
      </c>
      <c r="K52" s="4" t="s">
        <v>30</v>
      </c>
      <c r="L52" s="4">
        <v>66</v>
      </c>
      <c r="M52" s="4">
        <v>66</v>
      </c>
      <c r="N52" s="4" t="s">
        <v>246</v>
      </c>
      <c r="O52" s="4" t="s">
        <v>222</v>
      </c>
      <c r="P52" s="4" t="s">
        <v>33</v>
      </c>
      <c r="Q52" s="4">
        <v>0</v>
      </c>
      <c r="R52" s="7">
        <v>44747</v>
      </c>
      <c r="S52" s="6">
        <v>44760</v>
      </c>
      <c r="T52" s="4" t="s">
        <v>34</v>
      </c>
      <c r="U52" s="4">
        <v>66</v>
      </c>
      <c r="V52" s="4">
        <v>0</v>
      </c>
      <c r="W52" s="4">
        <v>0</v>
      </c>
      <c r="X52" s="4" t="s">
        <v>41</v>
      </c>
      <c r="Y52" s="4" t="s">
        <v>41</v>
      </c>
    </row>
    <row r="53" s="4" customFormat="1" spans="1:25">
      <c r="A53" s="4" t="s">
        <v>247</v>
      </c>
      <c r="B53" s="4" t="s">
        <v>26</v>
      </c>
      <c r="C53" s="4" t="s">
        <v>27</v>
      </c>
      <c r="D53" s="4" t="s">
        <v>248</v>
      </c>
      <c r="E53" s="4" t="s">
        <v>249</v>
      </c>
      <c r="F53" s="6">
        <v>44753</v>
      </c>
      <c r="G53" s="6">
        <v>44757</v>
      </c>
      <c r="H53" s="4">
        <v>1</v>
      </c>
      <c r="I53" s="4">
        <v>4</v>
      </c>
      <c r="J53" s="4">
        <v>4</v>
      </c>
      <c r="K53" s="4" t="s">
        <v>30</v>
      </c>
      <c r="L53" s="4">
        <v>534</v>
      </c>
      <c r="M53" s="4">
        <v>534</v>
      </c>
      <c r="N53" s="4" t="s">
        <v>250</v>
      </c>
      <c r="O53" s="4" t="s">
        <v>222</v>
      </c>
      <c r="P53" s="4" t="s">
        <v>33</v>
      </c>
      <c r="Q53" s="4">
        <v>0</v>
      </c>
      <c r="R53" s="7">
        <v>44750</v>
      </c>
      <c r="S53" s="6">
        <v>44760</v>
      </c>
      <c r="T53" s="4" t="s">
        <v>34</v>
      </c>
      <c r="U53" s="4">
        <v>534</v>
      </c>
      <c r="V53" s="4">
        <v>0</v>
      </c>
      <c r="W53" s="4">
        <v>0</v>
      </c>
      <c r="X53" s="4" t="s">
        <v>41</v>
      </c>
      <c r="Y53" s="4" t="s">
        <v>251</v>
      </c>
    </row>
    <row r="54" s="4" customFormat="1" spans="1:25">
      <c r="A54" s="4" t="s">
        <v>252</v>
      </c>
      <c r="B54" s="4" t="s">
        <v>26</v>
      </c>
      <c r="C54" s="4" t="s">
        <v>27</v>
      </c>
      <c r="D54" s="4" t="s">
        <v>253</v>
      </c>
      <c r="E54" s="4" t="s">
        <v>254</v>
      </c>
      <c r="F54" s="6">
        <v>44756</v>
      </c>
      <c r="G54" s="6">
        <v>44757</v>
      </c>
      <c r="H54" s="4">
        <v>1</v>
      </c>
      <c r="I54" s="4">
        <v>1</v>
      </c>
      <c r="J54" s="4">
        <v>1</v>
      </c>
      <c r="K54" s="4" t="s">
        <v>30</v>
      </c>
      <c r="L54" s="4">
        <v>146</v>
      </c>
      <c r="M54" s="4">
        <v>146</v>
      </c>
      <c r="N54" s="4" t="s">
        <v>255</v>
      </c>
      <c r="O54" s="4" t="s">
        <v>222</v>
      </c>
      <c r="P54" s="4" t="s">
        <v>33</v>
      </c>
      <c r="Q54" s="4">
        <v>0</v>
      </c>
      <c r="R54" s="7">
        <v>44750</v>
      </c>
      <c r="S54" s="6">
        <v>44760</v>
      </c>
      <c r="T54" s="4" t="s">
        <v>34</v>
      </c>
      <c r="U54" s="4">
        <v>146</v>
      </c>
      <c r="V54" s="4">
        <v>0</v>
      </c>
      <c r="W54" s="4">
        <v>0</v>
      </c>
      <c r="X54" s="4" t="s">
        <v>41</v>
      </c>
      <c r="Y54" s="4" t="s">
        <v>41</v>
      </c>
    </row>
    <row r="55" s="4" customFormat="1" spans="1:25">
      <c r="A55" s="4" t="s">
        <v>256</v>
      </c>
      <c r="B55" s="4" t="s">
        <v>26</v>
      </c>
      <c r="C55" s="4" t="s">
        <v>27</v>
      </c>
      <c r="D55" s="4" t="s">
        <v>257</v>
      </c>
      <c r="E55" s="4" t="s">
        <v>121</v>
      </c>
      <c r="F55" s="6">
        <v>44756</v>
      </c>
      <c r="G55" s="6">
        <v>44757</v>
      </c>
      <c r="H55" s="4">
        <v>1</v>
      </c>
      <c r="I55" s="4">
        <v>1</v>
      </c>
      <c r="J55" s="4">
        <v>1</v>
      </c>
      <c r="K55" s="4" t="s">
        <v>30</v>
      </c>
      <c r="L55" s="4">
        <v>158</v>
      </c>
      <c r="M55" s="4">
        <v>158</v>
      </c>
      <c r="N55" s="4" t="s">
        <v>258</v>
      </c>
      <c r="O55" s="4" t="s">
        <v>222</v>
      </c>
      <c r="P55" s="4" t="s">
        <v>33</v>
      </c>
      <c r="Q55" s="4">
        <v>0</v>
      </c>
      <c r="R55" s="7">
        <v>44753</v>
      </c>
      <c r="S55" s="6">
        <v>44760</v>
      </c>
      <c r="T55" s="4" t="s">
        <v>34</v>
      </c>
      <c r="U55" s="4">
        <v>158</v>
      </c>
      <c r="V55" s="4">
        <v>0</v>
      </c>
      <c r="W55" s="4">
        <v>0</v>
      </c>
      <c r="X55" s="4" t="s">
        <v>41</v>
      </c>
      <c r="Y55" s="4" t="s">
        <v>259</v>
      </c>
    </row>
    <row r="56" s="4" customFormat="1" spans="1:25">
      <c r="A56" s="4" t="s">
        <v>260</v>
      </c>
      <c r="B56" s="4" t="s">
        <v>26</v>
      </c>
      <c r="C56" s="4" t="s">
        <v>27</v>
      </c>
      <c r="D56" s="4" t="s">
        <v>261</v>
      </c>
      <c r="E56" s="4" t="s">
        <v>262</v>
      </c>
      <c r="F56" s="6">
        <v>44756</v>
      </c>
      <c r="G56" s="6">
        <v>44757</v>
      </c>
      <c r="H56" s="4">
        <v>1</v>
      </c>
      <c r="I56" s="4">
        <v>1</v>
      </c>
      <c r="J56" s="4">
        <v>1</v>
      </c>
      <c r="K56" s="4" t="s">
        <v>30</v>
      </c>
      <c r="L56" s="4">
        <v>97</v>
      </c>
      <c r="M56" s="4">
        <v>97</v>
      </c>
      <c r="N56" s="4" t="s">
        <v>263</v>
      </c>
      <c r="O56" s="4" t="s">
        <v>222</v>
      </c>
      <c r="P56" s="4" t="s">
        <v>33</v>
      </c>
      <c r="Q56" s="4">
        <v>0</v>
      </c>
      <c r="R56" s="7">
        <v>44755</v>
      </c>
      <c r="S56" s="6">
        <v>44760</v>
      </c>
      <c r="T56" s="4" t="s">
        <v>34</v>
      </c>
      <c r="U56" s="4">
        <v>97</v>
      </c>
      <c r="V56" s="4">
        <v>0</v>
      </c>
      <c r="W56" s="4">
        <v>0</v>
      </c>
      <c r="X56" s="4" t="s">
        <v>41</v>
      </c>
      <c r="Y56" s="4" t="s">
        <v>264</v>
      </c>
    </row>
    <row r="57" s="4" customFormat="1" spans="1:25">
      <c r="A57" s="4" t="s">
        <v>265</v>
      </c>
      <c r="B57" s="4" t="s">
        <v>26</v>
      </c>
      <c r="C57" s="4" t="s">
        <v>27</v>
      </c>
      <c r="D57" s="4" t="s">
        <v>266</v>
      </c>
      <c r="E57" s="4" t="s">
        <v>267</v>
      </c>
      <c r="F57" s="6">
        <v>44756</v>
      </c>
      <c r="G57" s="6">
        <v>44757</v>
      </c>
      <c r="H57" s="4">
        <v>1</v>
      </c>
      <c r="I57" s="4">
        <v>1</v>
      </c>
      <c r="J57" s="4">
        <v>1</v>
      </c>
      <c r="K57" s="4" t="s">
        <v>30</v>
      </c>
      <c r="L57" s="4">
        <v>481</v>
      </c>
      <c r="M57" s="4">
        <v>481</v>
      </c>
      <c r="N57" s="4" t="s">
        <v>268</v>
      </c>
      <c r="O57" s="4" t="s">
        <v>222</v>
      </c>
      <c r="P57" s="4" t="s">
        <v>33</v>
      </c>
      <c r="Q57" s="4">
        <v>0</v>
      </c>
      <c r="R57" s="7">
        <v>44755</v>
      </c>
      <c r="S57" s="6">
        <v>44760</v>
      </c>
      <c r="T57" s="4" t="s">
        <v>34</v>
      </c>
      <c r="U57" s="4">
        <v>481</v>
      </c>
      <c r="V57" s="4">
        <v>0</v>
      </c>
      <c r="W57" s="4">
        <v>0</v>
      </c>
      <c r="X57" s="4" t="s">
        <v>41</v>
      </c>
      <c r="Y57" s="4" t="s">
        <v>269</v>
      </c>
    </row>
    <row r="58" s="4" customFormat="1" spans="1:25">
      <c r="A58" s="4" t="s">
        <v>270</v>
      </c>
      <c r="B58" s="4" t="s">
        <v>26</v>
      </c>
      <c r="C58" s="4" t="s">
        <v>27</v>
      </c>
      <c r="D58" s="4" t="s">
        <v>271</v>
      </c>
      <c r="E58" s="4" t="s">
        <v>272</v>
      </c>
      <c r="F58" s="6">
        <v>44755</v>
      </c>
      <c r="G58" s="6">
        <v>44757</v>
      </c>
      <c r="H58" s="4">
        <v>1</v>
      </c>
      <c r="I58" s="4">
        <v>2</v>
      </c>
      <c r="J58" s="4">
        <v>2</v>
      </c>
      <c r="K58" s="4" t="s">
        <v>30</v>
      </c>
      <c r="L58" s="4">
        <v>325</v>
      </c>
      <c r="M58" s="4">
        <v>325</v>
      </c>
      <c r="N58" s="4" t="s">
        <v>273</v>
      </c>
      <c r="O58" s="4" t="s">
        <v>222</v>
      </c>
      <c r="P58" s="4" t="s">
        <v>33</v>
      </c>
      <c r="Q58" s="4">
        <v>0</v>
      </c>
      <c r="R58" s="7">
        <v>44755</v>
      </c>
      <c r="S58" s="6">
        <v>44760</v>
      </c>
      <c r="T58" s="4" t="s">
        <v>34</v>
      </c>
      <c r="U58" s="4">
        <v>325</v>
      </c>
      <c r="V58" s="4">
        <v>0</v>
      </c>
      <c r="W58" s="4">
        <v>0</v>
      </c>
      <c r="X58" s="4" t="s">
        <v>41</v>
      </c>
      <c r="Y58" s="4" t="s">
        <v>274</v>
      </c>
    </row>
    <row r="59" s="4" customFormat="1" spans="1:25">
      <c r="A59" s="4" t="s">
        <v>275</v>
      </c>
      <c r="B59" s="4" t="s">
        <v>26</v>
      </c>
      <c r="C59" s="4" t="s">
        <v>27</v>
      </c>
      <c r="D59" s="4" t="s">
        <v>276</v>
      </c>
      <c r="E59" s="4" t="s">
        <v>45</v>
      </c>
      <c r="F59" s="6">
        <v>44755</v>
      </c>
      <c r="G59" s="6">
        <v>44757</v>
      </c>
      <c r="H59" s="4">
        <v>1</v>
      </c>
      <c r="I59" s="4">
        <v>2</v>
      </c>
      <c r="J59" s="4">
        <v>2</v>
      </c>
      <c r="K59" s="4" t="s">
        <v>30</v>
      </c>
      <c r="L59" s="4">
        <v>64</v>
      </c>
      <c r="M59" s="4">
        <v>64</v>
      </c>
      <c r="N59" s="4" t="s">
        <v>277</v>
      </c>
      <c r="O59" s="4" t="s">
        <v>222</v>
      </c>
      <c r="P59" s="4" t="s">
        <v>33</v>
      </c>
      <c r="Q59" s="4">
        <v>0</v>
      </c>
      <c r="R59" s="7">
        <v>44755</v>
      </c>
      <c r="S59" s="6">
        <v>44760</v>
      </c>
      <c r="T59" s="4" t="s">
        <v>34</v>
      </c>
      <c r="U59" s="4">
        <v>64</v>
      </c>
      <c r="V59" s="4">
        <v>0</v>
      </c>
      <c r="W59" s="4">
        <v>0</v>
      </c>
      <c r="X59" s="4" t="s">
        <v>41</v>
      </c>
      <c r="Y59" s="4" t="s">
        <v>278</v>
      </c>
    </row>
    <row r="60" s="4" customFormat="1" spans="1:25">
      <c r="A60" s="4" t="s">
        <v>279</v>
      </c>
      <c r="B60" s="4" t="s">
        <v>26</v>
      </c>
      <c r="C60" s="4" t="s">
        <v>27</v>
      </c>
      <c r="D60" s="4" t="s">
        <v>280</v>
      </c>
      <c r="E60" s="4" t="s">
        <v>281</v>
      </c>
      <c r="F60" s="6">
        <v>44756</v>
      </c>
      <c r="G60" s="6">
        <v>44757</v>
      </c>
      <c r="H60" s="4">
        <v>1</v>
      </c>
      <c r="I60" s="4">
        <v>1</v>
      </c>
      <c r="J60" s="4">
        <v>1</v>
      </c>
      <c r="K60" s="4" t="s">
        <v>30</v>
      </c>
      <c r="L60" s="4">
        <v>44</v>
      </c>
      <c r="M60" s="4">
        <v>44</v>
      </c>
      <c r="N60" s="4" t="s">
        <v>282</v>
      </c>
      <c r="O60" s="4" t="s">
        <v>222</v>
      </c>
      <c r="P60" s="4" t="s">
        <v>33</v>
      </c>
      <c r="Q60" s="4">
        <v>0</v>
      </c>
      <c r="R60" s="7">
        <v>44755</v>
      </c>
      <c r="S60" s="6">
        <v>44760</v>
      </c>
      <c r="T60" s="4" t="s">
        <v>34</v>
      </c>
      <c r="U60" s="4">
        <v>44</v>
      </c>
      <c r="V60" s="4">
        <v>0</v>
      </c>
      <c r="W60" s="4">
        <v>0</v>
      </c>
      <c r="X60" s="4" t="s">
        <v>283</v>
      </c>
      <c r="Y60" s="4" t="s">
        <v>41</v>
      </c>
    </row>
    <row r="61" s="4" customFormat="1" spans="1:25">
      <c r="A61" s="4" t="s">
        <v>284</v>
      </c>
      <c r="B61" s="4" t="s">
        <v>26</v>
      </c>
      <c r="C61" s="4" t="s">
        <v>27</v>
      </c>
      <c r="D61" s="4" t="s">
        <v>197</v>
      </c>
      <c r="E61" s="4" t="s">
        <v>285</v>
      </c>
      <c r="F61" s="6">
        <v>44756</v>
      </c>
      <c r="G61" s="6">
        <v>44757</v>
      </c>
      <c r="H61" s="4">
        <v>1</v>
      </c>
      <c r="I61" s="4">
        <v>1</v>
      </c>
      <c r="J61" s="4">
        <v>1</v>
      </c>
      <c r="K61" s="4" t="s">
        <v>30</v>
      </c>
      <c r="L61" s="4">
        <v>88</v>
      </c>
      <c r="M61" s="4">
        <v>88</v>
      </c>
      <c r="N61" s="4" t="s">
        <v>286</v>
      </c>
      <c r="O61" s="4" t="s">
        <v>222</v>
      </c>
      <c r="P61" s="4" t="s">
        <v>33</v>
      </c>
      <c r="Q61" s="4">
        <v>0</v>
      </c>
      <c r="R61" s="7">
        <v>44755</v>
      </c>
      <c r="S61" s="6">
        <v>44760</v>
      </c>
      <c r="T61" s="4" t="s">
        <v>34</v>
      </c>
      <c r="U61" s="4">
        <v>88</v>
      </c>
      <c r="V61" s="4">
        <v>0</v>
      </c>
      <c r="W61" s="4">
        <v>0</v>
      </c>
      <c r="X61" s="4" t="s">
        <v>287</v>
      </c>
      <c r="Y61" s="4" t="s">
        <v>288</v>
      </c>
    </row>
    <row r="62" s="4" customFormat="1" spans="1:25">
      <c r="A62" s="4" t="s">
        <v>289</v>
      </c>
      <c r="B62" s="4" t="s">
        <v>26</v>
      </c>
      <c r="C62" s="4" t="s">
        <v>27</v>
      </c>
      <c r="D62" s="4" t="s">
        <v>290</v>
      </c>
      <c r="E62" s="4" t="s">
        <v>291</v>
      </c>
      <c r="F62" s="6">
        <v>44756</v>
      </c>
      <c r="G62" s="6">
        <v>44757</v>
      </c>
      <c r="H62" s="4">
        <v>1</v>
      </c>
      <c r="I62" s="4">
        <v>1</v>
      </c>
      <c r="J62" s="4">
        <v>1</v>
      </c>
      <c r="K62" s="4" t="s">
        <v>30</v>
      </c>
      <c r="L62" s="4">
        <v>33</v>
      </c>
      <c r="M62" s="4">
        <v>33</v>
      </c>
      <c r="N62" s="4" t="s">
        <v>292</v>
      </c>
      <c r="O62" s="4" t="s">
        <v>222</v>
      </c>
      <c r="P62" s="4" t="s">
        <v>33</v>
      </c>
      <c r="Q62" s="4">
        <v>0</v>
      </c>
      <c r="R62" s="7">
        <v>44756</v>
      </c>
      <c r="S62" s="6">
        <v>44760</v>
      </c>
      <c r="T62" s="4" t="s">
        <v>34</v>
      </c>
      <c r="U62" s="4">
        <v>33</v>
      </c>
      <c r="V62" s="4">
        <v>0</v>
      </c>
      <c r="W62" s="4">
        <v>0</v>
      </c>
      <c r="X62" s="4" t="s">
        <v>293</v>
      </c>
      <c r="Y62" s="4" t="s">
        <v>294</v>
      </c>
    </row>
    <row r="63" s="4" customFormat="1" spans="1:25">
      <c r="A63" s="4" t="s">
        <v>260</v>
      </c>
      <c r="B63" s="4" t="s">
        <v>26</v>
      </c>
      <c r="C63" s="4" t="s">
        <v>118</v>
      </c>
      <c r="D63" s="4" t="s">
        <v>261</v>
      </c>
      <c r="E63" s="4" t="s">
        <v>262</v>
      </c>
      <c r="F63" s="6">
        <v>44756</v>
      </c>
      <c r="G63" s="6">
        <v>44757</v>
      </c>
      <c r="H63" s="4">
        <v>1</v>
      </c>
      <c r="I63" s="4">
        <v>1</v>
      </c>
      <c r="J63" s="4">
        <v>1</v>
      </c>
      <c r="K63" s="4" t="s">
        <v>30</v>
      </c>
      <c r="L63" s="4">
        <v>-97</v>
      </c>
      <c r="M63" s="4">
        <v>-97</v>
      </c>
      <c r="N63" s="4" t="s">
        <v>263</v>
      </c>
      <c r="O63" s="4" t="s">
        <v>222</v>
      </c>
      <c r="P63" s="4" t="s">
        <v>33</v>
      </c>
      <c r="Q63" s="4">
        <v>0</v>
      </c>
      <c r="R63" s="7">
        <v>44755</v>
      </c>
      <c r="S63" s="6">
        <v>44760</v>
      </c>
      <c r="T63" s="4" t="s">
        <v>34</v>
      </c>
      <c r="U63" s="4">
        <v>-97</v>
      </c>
      <c r="V63" s="4">
        <v>0</v>
      </c>
      <c r="W63" s="4">
        <v>0</v>
      </c>
      <c r="X63" s="4" t="s">
        <v>41</v>
      </c>
      <c r="Y63" s="4" t="s">
        <v>264</v>
      </c>
    </row>
    <row r="64" s="4" customFormat="1" spans="1:25">
      <c r="A64" s="4" t="s">
        <v>295</v>
      </c>
      <c r="B64" s="4" t="s">
        <v>26</v>
      </c>
      <c r="C64" s="4" t="s">
        <v>27</v>
      </c>
      <c r="D64" s="4" t="s">
        <v>296</v>
      </c>
      <c r="E64" s="4" t="s">
        <v>297</v>
      </c>
      <c r="F64" s="6">
        <v>44756</v>
      </c>
      <c r="G64" s="6">
        <v>44757</v>
      </c>
      <c r="H64" s="4">
        <v>1</v>
      </c>
      <c r="I64" s="4">
        <v>1</v>
      </c>
      <c r="J64" s="4">
        <v>1</v>
      </c>
      <c r="K64" s="4" t="s">
        <v>30</v>
      </c>
      <c r="L64" s="4">
        <v>21</v>
      </c>
      <c r="M64" s="4">
        <v>21</v>
      </c>
      <c r="N64" s="4" t="s">
        <v>298</v>
      </c>
      <c r="O64" s="4" t="s">
        <v>222</v>
      </c>
      <c r="P64" s="4" t="s">
        <v>33</v>
      </c>
      <c r="Q64" s="4">
        <v>0</v>
      </c>
      <c r="R64" s="7">
        <v>44756</v>
      </c>
      <c r="S64" s="6">
        <v>44760</v>
      </c>
      <c r="T64" s="4" t="s">
        <v>34</v>
      </c>
      <c r="U64" s="4">
        <v>21</v>
      </c>
      <c r="V64" s="4">
        <v>0</v>
      </c>
      <c r="W64" s="4">
        <v>0</v>
      </c>
      <c r="X64" s="4" t="s">
        <v>41</v>
      </c>
      <c r="Y64" s="4" t="s">
        <v>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66"/>
  <sheetViews>
    <sheetView tabSelected="1" workbookViewId="0">
      <selection activeCell="M17" sqref="M17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54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299</v>
      </c>
    </row>
    <row r="2" s="4" customFormat="1" hidden="1" spans="1:9">
      <c r="A2" s="5">
        <v>18047117840</v>
      </c>
      <c r="B2" s="6">
        <v>44754</v>
      </c>
      <c r="C2" s="6">
        <v>44755</v>
      </c>
      <c r="D2" s="4">
        <v>132</v>
      </c>
      <c r="E2" s="4" t="str">
        <f>VLOOKUP(A2,HOP!A:L,12,0)</f>
        <v>132.00</v>
      </c>
      <c r="F2" s="4" t="str">
        <f>VLOOKUP(A2,HOP!A:C,3,0)</f>
        <v>2575637</v>
      </c>
      <c r="G2" s="4">
        <f>D2-E2</f>
        <v>0</v>
      </c>
      <c r="H2" s="4" t="str">
        <f>$H$1&amp;F2</f>
        <v>，2575637</v>
      </c>
      <c r="I2" s="4" t="str">
        <f>VLOOKUP(A2,HOP!A:U,21,0)</f>
        <v>直连</v>
      </c>
    </row>
    <row r="3" s="4" customFormat="1" hidden="1" spans="1:9">
      <c r="A3" s="5">
        <v>18079415162</v>
      </c>
      <c r="B3" s="6">
        <v>44751</v>
      </c>
      <c r="C3" s="6">
        <v>44755</v>
      </c>
      <c r="D3" s="4">
        <v>1254</v>
      </c>
      <c r="E3" s="4" t="str">
        <f>VLOOKUP(A3,HOP!A:L,12,0)</f>
        <v>1254.00</v>
      </c>
      <c r="F3" s="4" t="str">
        <f>VLOOKUP(A3,HOP!A:C,3,0)</f>
        <v>2582303</v>
      </c>
      <c r="G3" s="4">
        <f t="shared" ref="G3:G34" si="0">D3-E3</f>
        <v>0</v>
      </c>
      <c r="H3" s="4" t="str">
        <f t="shared" ref="H3:H34" si="1">$H$1&amp;F3</f>
        <v>，2582303</v>
      </c>
      <c r="I3" s="4" t="str">
        <f>VLOOKUP(A3,HOP!A:U,21,0)</f>
        <v>直连</v>
      </c>
    </row>
    <row r="4" s="4" customFormat="1" hidden="1" spans="1:9">
      <c r="A4" s="5">
        <v>18153640386</v>
      </c>
      <c r="B4" s="6">
        <v>44754</v>
      </c>
      <c r="C4" s="6">
        <v>44755</v>
      </c>
      <c r="D4" s="4">
        <v>54</v>
      </c>
      <c r="E4" s="4" t="str">
        <f>VLOOKUP(A4,HOP!A:L,12,0)</f>
        <v>54.00</v>
      </c>
      <c r="F4" s="4" t="str">
        <f>VLOOKUP(A4,HOP!A:C,3,0)</f>
        <v>2596287</v>
      </c>
      <c r="G4" s="4">
        <f t="shared" si="0"/>
        <v>0</v>
      </c>
      <c r="H4" s="4" t="str">
        <f t="shared" si="1"/>
        <v>，2596287</v>
      </c>
      <c r="I4" s="4" t="str">
        <f>VLOOKUP(A4,HOP!A:U,21,0)</f>
        <v>直连</v>
      </c>
    </row>
    <row r="5" s="4" customFormat="1" hidden="1" spans="1:9">
      <c r="A5" s="5">
        <v>18231687772</v>
      </c>
      <c r="B5" s="6">
        <v>44754</v>
      </c>
      <c r="C5" s="6">
        <v>44755</v>
      </c>
      <c r="D5" s="4">
        <v>101</v>
      </c>
      <c r="E5" s="4" t="str">
        <f>VLOOKUP(A5,HOP!A:L,12,0)</f>
        <v>101.00</v>
      </c>
      <c r="F5" s="4" t="str">
        <f>VLOOKUP(A5,HOP!A:C,3,0)</f>
        <v>2605896</v>
      </c>
      <c r="G5" s="4">
        <f t="shared" si="0"/>
        <v>0</v>
      </c>
      <c r="H5" s="4" t="str">
        <f t="shared" si="1"/>
        <v>，2605896</v>
      </c>
      <c r="I5" s="4" t="str">
        <f>VLOOKUP(A5,HOP!A:U,21,0)</f>
        <v>直连</v>
      </c>
    </row>
    <row r="6" s="4" customFormat="1" hidden="1" spans="1:9">
      <c r="A6" s="5">
        <v>18303187115</v>
      </c>
      <c r="B6" s="6">
        <v>44752</v>
      </c>
      <c r="C6" s="6">
        <v>44755</v>
      </c>
      <c r="D6" s="4">
        <v>150</v>
      </c>
      <c r="E6" s="4" t="str">
        <f>VLOOKUP(A6,HOP!A:L,12,0)</f>
        <v>150.00</v>
      </c>
      <c r="F6" s="4" t="str">
        <f>VLOOKUP(A6,HOP!A:C,3,0)</f>
        <v>2612372</v>
      </c>
      <c r="G6" s="4">
        <f t="shared" si="0"/>
        <v>0</v>
      </c>
      <c r="H6" s="4" t="str">
        <f t="shared" si="1"/>
        <v>，2612372</v>
      </c>
      <c r="I6" s="4" t="str">
        <f>VLOOKUP(A6,HOP!A:U,21,0)</f>
        <v>直连</v>
      </c>
    </row>
    <row r="7" s="4" customFormat="1" hidden="1" spans="1:9">
      <c r="A7" s="5">
        <v>18309247782</v>
      </c>
      <c r="B7" s="6">
        <v>44754</v>
      </c>
      <c r="C7" s="6">
        <v>44755</v>
      </c>
      <c r="D7" s="4">
        <v>95</v>
      </c>
      <c r="E7" s="4" t="str">
        <f>VLOOKUP(A7,HOP!A:L,12,0)</f>
        <v>95.00</v>
      </c>
      <c r="F7" s="4" t="str">
        <f>VLOOKUP(A7,HOP!A:C,3,0)</f>
        <v>2612994</v>
      </c>
      <c r="G7" s="4">
        <f t="shared" si="0"/>
        <v>0</v>
      </c>
      <c r="H7" s="4" t="str">
        <f t="shared" si="1"/>
        <v>，2612994</v>
      </c>
      <c r="I7" s="4" t="str">
        <f>VLOOKUP(A7,HOP!A:U,21,0)</f>
        <v>直连</v>
      </c>
    </row>
    <row r="8" s="4" customFormat="1" hidden="1" spans="1:9">
      <c r="A8" s="5">
        <v>18325976685</v>
      </c>
      <c r="B8" s="6">
        <v>44754</v>
      </c>
      <c r="C8" s="6">
        <v>44755</v>
      </c>
      <c r="D8" s="4">
        <v>29</v>
      </c>
      <c r="E8" s="4" t="str">
        <f>VLOOKUP(A8,HOP!A:L,12,0)</f>
        <v>29.00</v>
      </c>
      <c r="F8" s="4" t="str">
        <f>VLOOKUP(A8,HOP!A:C,3,0)</f>
        <v>2614310</v>
      </c>
      <c r="G8" s="4">
        <f t="shared" si="0"/>
        <v>0</v>
      </c>
      <c r="H8" s="4" t="str">
        <f t="shared" si="1"/>
        <v>，2614310</v>
      </c>
      <c r="I8" s="4" t="str">
        <f>VLOOKUP(A8,HOP!A:U,21,0)</f>
        <v>直连</v>
      </c>
    </row>
    <row r="9" s="4" customFormat="1" hidden="1" spans="1:9">
      <c r="A9" s="5">
        <v>18326020026</v>
      </c>
      <c r="B9" s="6">
        <v>44754</v>
      </c>
      <c r="C9" s="6">
        <v>44755</v>
      </c>
      <c r="D9" s="4">
        <v>97</v>
      </c>
      <c r="E9" s="4" t="str">
        <f>VLOOKUP(A9,HOP!A:L,12,0)</f>
        <v>97.00</v>
      </c>
      <c r="F9" s="4" t="str">
        <f>VLOOKUP(A9,HOP!A:C,3,0)</f>
        <v>2614318</v>
      </c>
      <c r="G9" s="4">
        <f t="shared" si="0"/>
        <v>0</v>
      </c>
      <c r="H9" s="4" t="str">
        <f t="shared" si="1"/>
        <v>，2614318</v>
      </c>
      <c r="I9" s="4" t="str">
        <f>VLOOKUP(A9,HOP!A:U,21,0)</f>
        <v>直连</v>
      </c>
    </row>
    <row r="10" s="4" customFormat="1" hidden="1" spans="1:9">
      <c r="A10" s="5">
        <v>18332456907</v>
      </c>
      <c r="B10" s="6">
        <v>44753</v>
      </c>
      <c r="C10" s="6">
        <v>44755</v>
      </c>
      <c r="D10" s="4">
        <v>84</v>
      </c>
      <c r="E10" s="4" t="str">
        <f>VLOOKUP(A10,HOP!A:L,12,0)</f>
        <v>84.00</v>
      </c>
      <c r="F10" s="4" t="str">
        <f>VLOOKUP(A10,HOP!A:C,3,0)</f>
        <v>2614960</v>
      </c>
      <c r="G10" s="4">
        <f t="shared" si="0"/>
        <v>0</v>
      </c>
      <c r="H10" s="4" t="str">
        <f t="shared" si="1"/>
        <v>，2614960</v>
      </c>
      <c r="I10" s="4" t="str">
        <f>VLOOKUP(A10,HOP!A:U,21,0)</f>
        <v>直连</v>
      </c>
    </row>
    <row r="11" s="4" customFormat="1" hidden="1" spans="1:9">
      <c r="A11" s="5">
        <v>18351118832</v>
      </c>
      <c r="B11" s="6">
        <v>44752</v>
      </c>
      <c r="C11" s="6">
        <v>44755</v>
      </c>
      <c r="D11" s="4">
        <v>147</v>
      </c>
      <c r="E11" s="4" t="str">
        <f>VLOOKUP(A11,HOP!A:L,12,0)</f>
        <v>147.00</v>
      </c>
      <c r="F11" s="4" t="str">
        <f>VLOOKUP(A11,HOP!A:C,3,0)</f>
        <v>2616771</v>
      </c>
      <c r="G11" s="4">
        <f t="shared" si="0"/>
        <v>0</v>
      </c>
      <c r="H11" s="4" t="str">
        <f t="shared" si="1"/>
        <v>，2616771</v>
      </c>
      <c r="I11" s="4" t="str">
        <f>VLOOKUP(A11,HOP!A:U,21,0)</f>
        <v>直连</v>
      </c>
    </row>
    <row r="12" s="4" customFormat="1" hidden="1" spans="1:9">
      <c r="A12" s="5">
        <v>18361924093</v>
      </c>
      <c r="B12" s="6">
        <v>44754</v>
      </c>
      <c r="C12" s="6">
        <v>44755</v>
      </c>
      <c r="D12" s="4">
        <v>38</v>
      </c>
      <c r="E12" s="4" t="str">
        <f>VLOOKUP(A12,HOP!A:L,12,0)</f>
        <v>38.00</v>
      </c>
      <c r="F12" s="4" t="str">
        <f>VLOOKUP(A12,HOP!A:C,3,0)</f>
        <v>2617722</v>
      </c>
      <c r="G12" s="4">
        <f t="shared" si="0"/>
        <v>0</v>
      </c>
      <c r="H12" s="4" t="str">
        <f t="shared" si="1"/>
        <v>，2617722</v>
      </c>
      <c r="I12" s="4" t="str">
        <f>VLOOKUP(A12,HOP!A:U,21,0)</f>
        <v>直连</v>
      </c>
    </row>
    <row r="13" s="4" customFormat="1" hidden="1" spans="1:9">
      <c r="A13" s="5">
        <v>18365610632</v>
      </c>
      <c r="B13" s="6">
        <v>44754</v>
      </c>
      <c r="C13" s="6">
        <v>44755</v>
      </c>
      <c r="D13" s="4">
        <v>55</v>
      </c>
      <c r="E13" s="4" t="str">
        <f>VLOOKUP(A13,HOP!A:L,12,0)</f>
        <v>55.00</v>
      </c>
      <c r="F13" s="4" t="str">
        <f>VLOOKUP(A13,HOP!A:C,3,0)</f>
        <v>2618229</v>
      </c>
      <c r="G13" s="4">
        <f t="shared" si="0"/>
        <v>0</v>
      </c>
      <c r="H13" s="4" t="str">
        <f t="shared" si="1"/>
        <v>，2618229</v>
      </c>
      <c r="I13" s="4" t="str">
        <f>VLOOKUP(A13,HOP!A:U,21,0)</f>
        <v>直连</v>
      </c>
    </row>
    <row r="14" s="4" customFormat="1" hidden="1" spans="1:9">
      <c r="A14" s="5">
        <v>18365717216</v>
      </c>
      <c r="B14" s="6">
        <v>44754</v>
      </c>
      <c r="C14" s="6">
        <v>44755</v>
      </c>
      <c r="D14" s="4">
        <v>21</v>
      </c>
      <c r="E14" s="4" t="str">
        <f>VLOOKUP(A14,HOP!A:L,12,0)</f>
        <v>21.00</v>
      </c>
      <c r="F14" s="4" t="str">
        <f>VLOOKUP(A14,HOP!A:C,3,0)</f>
        <v>2618263</v>
      </c>
      <c r="G14" s="4">
        <f t="shared" si="0"/>
        <v>0</v>
      </c>
      <c r="H14" s="4" t="str">
        <f t="shared" si="1"/>
        <v>，2618263</v>
      </c>
      <c r="I14" s="4" t="str">
        <f>VLOOKUP(A14,HOP!A:U,21,0)</f>
        <v>直连</v>
      </c>
    </row>
    <row r="15" s="4" customFormat="1" hidden="1" spans="1:9">
      <c r="A15" s="5">
        <v>18371089324</v>
      </c>
      <c r="B15" s="6">
        <v>44754</v>
      </c>
      <c r="C15" s="6">
        <v>44755</v>
      </c>
      <c r="D15" s="4">
        <v>144</v>
      </c>
      <c r="E15" s="4" t="str">
        <f>VLOOKUP(A15,HOP!A:L,12,0)</f>
        <v>144.00</v>
      </c>
      <c r="F15" s="4" t="str">
        <f>VLOOKUP(A15,HOP!A:C,3,0)</f>
        <v>2618724</v>
      </c>
      <c r="G15" s="4">
        <f t="shared" si="0"/>
        <v>0</v>
      </c>
      <c r="H15" s="4" t="str">
        <f t="shared" si="1"/>
        <v>，2618724</v>
      </c>
      <c r="I15" s="4" t="str">
        <f>VLOOKUP(A15,HOP!A:U,21,0)</f>
        <v>直连</v>
      </c>
    </row>
    <row r="16" s="4" customFormat="1" hidden="1" spans="1:9">
      <c r="A16" s="5">
        <v>18371936174</v>
      </c>
      <c r="B16" s="6">
        <v>44754</v>
      </c>
      <c r="C16" s="6">
        <v>44755</v>
      </c>
      <c r="D16" s="4">
        <v>60</v>
      </c>
      <c r="E16" s="4" t="str">
        <f>VLOOKUP(A16,HOP!A:L,12,0)</f>
        <v>60.00</v>
      </c>
      <c r="F16" s="4" t="str">
        <f>VLOOKUP(A16,HOP!A:C,3,0)</f>
        <v>2618860</v>
      </c>
      <c r="G16" s="4">
        <f t="shared" si="0"/>
        <v>0</v>
      </c>
      <c r="H16" s="4" t="str">
        <f t="shared" si="1"/>
        <v>，2618860</v>
      </c>
      <c r="I16" s="4" t="str">
        <f>VLOOKUP(A16,HOP!A:U,21,0)</f>
        <v>直连</v>
      </c>
    </row>
    <row r="17" s="4" customFormat="1" spans="1:10">
      <c r="A17" s="5">
        <v>18091868266</v>
      </c>
      <c r="B17" s="6">
        <v>44744</v>
      </c>
      <c r="C17" s="6">
        <v>44745</v>
      </c>
      <c r="D17" s="4">
        <v>4.17</v>
      </c>
      <c r="E17" s="4" t="e">
        <f>VLOOKUP(A17,HOP!A:L,12,0)</f>
        <v>#N/A</v>
      </c>
      <c r="F17" s="4">
        <v>2585571</v>
      </c>
      <c r="G17" s="4" t="e">
        <f t="shared" si="0"/>
        <v>#N/A</v>
      </c>
      <c r="H17" s="4" t="str">
        <f t="shared" si="1"/>
        <v>，2585571</v>
      </c>
      <c r="I17" s="4" t="e">
        <f>VLOOKUP(A17,HOP!A:U,21,0)</f>
        <v>#N/A</v>
      </c>
      <c r="J17" s="4" t="s">
        <v>300</v>
      </c>
    </row>
    <row r="18" s="4" customFormat="1" hidden="1" spans="1:9">
      <c r="A18" s="5">
        <v>18193635343</v>
      </c>
      <c r="B18" s="6">
        <v>44736</v>
      </c>
      <c r="C18" s="6">
        <v>44738</v>
      </c>
      <c r="D18" s="4">
        <v>216</v>
      </c>
      <c r="E18" s="4">
        <v>216</v>
      </c>
      <c r="F18" s="4">
        <v>2601446</v>
      </c>
      <c r="G18" s="4">
        <f t="shared" si="0"/>
        <v>0</v>
      </c>
      <c r="H18" s="4" t="str">
        <f t="shared" si="1"/>
        <v>，2601446</v>
      </c>
      <c r="I18" s="4" t="e">
        <f>VLOOKUP(A18,HOP!A:U,21,0)</f>
        <v>#N/A</v>
      </c>
    </row>
    <row r="19" s="4" customFormat="1" hidden="1" spans="1:9">
      <c r="A19" s="5">
        <v>17515837437</v>
      </c>
      <c r="B19" s="6">
        <v>44755</v>
      </c>
      <c r="C19" s="6">
        <v>44756</v>
      </c>
      <c r="D19" s="4">
        <v>0</v>
      </c>
      <c r="E19" s="4" t="str">
        <f>VLOOKUP(A19,HOP!A:L,12,0)</f>
        <v>0.00</v>
      </c>
      <c r="F19" s="4" t="str">
        <f>VLOOKUP(A19,HOP!A:C,3,0)</f>
        <v>2440236</v>
      </c>
      <c r="G19" s="4">
        <f t="shared" si="0"/>
        <v>0</v>
      </c>
      <c r="H19" s="4" t="str">
        <f t="shared" si="1"/>
        <v>，2440236</v>
      </c>
      <c r="I19" s="4" t="str">
        <f>VLOOKUP(A19,HOP!A:U,21,0)</f>
        <v>直连</v>
      </c>
    </row>
    <row r="20" s="4" customFormat="1" hidden="1" spans="1:9">
      <c r="A20" s="5">
        <v>17696160825</v>
      </c>
      <c r="B20" s="6">
        <v>44755</v>
      </c>
      <c r="C20" s="6">
        <v>44756</v>
      </c>
      <c r="D20" s="4">
        <v>25</v>
      </c>
      <c r="E20" s="4" t="str">
        <f>VLOOKUP(A20,HOP!A:L,12,0)</f>
        <v>25.00</v>
      </c>
      <c r="F20" s="4" t="str">
        <f>VLOOKUP(A20,HOP!A:C,3,0)</f>
        <v>2477553</v>
      </c>
      <c r="G20" s="4">
        <f t="shared" si="0"/>
        <v>0</v>
      </c>
      <c r="H20" s="4" t="str">
        <f t="shared" si="1"/>
        <v>，2477553</v>
      </c>
      <c r="I20" s="4" t="str">
        <f>VLOOKUP(A20,HOP!A:U,21,0)</f>
        <v>直连</v>
      </c>
    </row>
    <row r="21" s="4" customFormat="1" hidden="1" spans="1:9">
      <c r="A21" s="5">
        <v>17936195751</v>
      </c>
      <c r="B21" s="6">
        <v>44754</v>
      </c>
      <c r="C21" s="6">
        <v>44756</v>
      </c>
      <c r="D21" s="4">
        <v>140</v>
      </c>
      <c r="E21" s="4" t="str">
        <f>VLOOKUP(A21,HOP!A:L,12,0)</f>
        <v>140.00</v>
      </c>
      <c r="F21" s="4" t="str">
        <f>VLOOKUP(A21,HOP!A:C,3,0)</f>
        <v>2551696</v>
      </c>
      <c r="G21" s="4">
        <f t="shared" si="0"/>
        <v>0</v>
      </c>
      <c r="H21" s="4" t="str">
        <f t="shared" si="1"/>
        <v>，2551696</v>
      </c>
      <c r="I21" s="4" t="str">
        <f>VLOOKUP(A21,HOP!A:U,21,0)</f>
        <v>直连</v>
      </c>
    </row>
    <row r="22" s="4" customFormat="1" hidden="1" spans="1:9">
      <c r="A22" s="5">
        <v>17984054955</v>
      </c>
      <c r="B22" s="6">
        <v>44755</v>
      </c>
      <c r="C22" s="6">
        <v>44756</v>
      </c>
      <c r="D22" s="4">
        <v>97</v>
      </c>
      <c r="E22" s="4" t="str">
        <f>VLOOKUP(A22,HOP!A:L,12,0)</f>
        <v>97.00</v>
      </c>
      <c r="F22" s="4" t="str">
        <f>VLOOKUP(A22,HOP!A:C,3,0)</f>
        <v>2561925</v>
      </c>
      <c r="G22" s="4">
        <f t="shared" si="0"/>
        <v>0</v>
      </c>
      <c r="H22" s="4" t="str">
        <f t="shared" si="1"/>
        <v>，2561925</v>
      </c>
      <c r="I22" s="4" t="str">
        <f>VLOOKUP(A22,HOP!A:U,21,0)</f>
        <v>直连</v>
      </c>
    </row>
    <row r="23" s="4" customFormat="1" hidden="1" spans="1:9">
      <c r="A23" s="5">
        <v>18094035046</v>
      </c>
      <c r="B23" s="6">
        <v>44754</v>
      </c>
      <c r="C23" s="6">
        <v>44756</v>
      </c>
      <c r="D23" s="4">
        <v>180</v>
      </c>
      <c r="E23" s="4" t="str">
        <f>VLOOKUP(A23,HOP!A:L,12,0)</f>
        <v>180.00</v>
      </c>
      <c r="F23" s="4" t="str">
        <f>VLOOKUP(A23,HOP!A:C,3,0)</f>
        <v>2586466</v>
      </c>
      <c r="G23" s="4">
        <f t="shared" si="0"/>
        <v>0</v>
      </c>
      <c r="H23" s="4" t="str">
        <f t="shared" si="1"/>
        <v>，2586466</v>
      </c>
      <c r="I23" s="4" t="str">
        <f>VLOOKUP(A23,HOP!A:U,21,0)</f>
        <v>直连</v>
      </c>
    </row>
    <row r="24" s="4" customFormat="1" hidden="1" spans="1:9">
      <c r="A24" s="5">
        <v>18114332622</v>
      </c>
      <c r="B24" s="6">
        <v>44751</v>
      </c>
      <c r="C24" s="6">
        <v>44756</v>
      </c>
      <c r="D24" s="4">
        <v>725</v>
      </c>
      <c r="E24" s="4" t="str">
        <f>VLOOKUP(A24,HOP!A:L,12,0)</f>
        <v>725.00</v>
      </c>
      <c r="F24" s="4" t="str">
        <f>VLOOKUP(A24,HOP!A:C,3,0)</f>
        <v>2589693</v>
      </c>
      <c r="G24" s="4">
        <f t="shared" si="0"/>
        <v>0</v>
      </c>
      <c r="H24" s="4" t="str">
        <f t="shared" si="1"/>
        <v>，2589693</v>
      </c>
      <c r="I24" s="4" t="str">
        <f>VLOOKUP(A24,HOP!A:U,21,0)</f>
        <v>直连</v>
      </c>
    </row>
    <row r="25" s="4" customFormat="1" hidden="1" spans="1:9">
      <c r="A25" s="5">
        <v>18120826132</v>
      </c>
      <c r="B25" s="6">
        <v>44755</v>
      </c>
      <c r="C25" s="6">
        <v>44756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VLOOKUP(A25,HOP!A:U,21,0)</f>
        <v>#N/A</v>
      </c>
    </row>
    <row r="26" s="4" customFormat="1" hidden="1" spans="1:9">
      <c r="A26" s="5">
        <v>18128084009</v>
      </c>
      <c r="B26" s="6">
        <v>44755</v>
      </c>
      <c r="C26" s="6">
        <v>44756</v>
      </c>
      <c r="D26" s="4">
        <v>259</v>
      </c>
      <c r="E26" s="4" t="str">
        <f>VLOOKUP(A26,HOP!A:L,12,0)</f>
        <v>259.00</v>
      </c>
      <c r="F26" s="4" t="str">
        <f>VLOOKUP(A26,HOP!A:C,3,0)</f>
        <v>2592384</v>
      </c>
      <c r="G26" s="4">
        <f t="shared" si="0"/>
        <v>0</v>
      </c>
      <c r="H26" s="4" t="str">
        <f t="shared" si="1"/>
        <v>，2592384</v>
      </c>
      <c r="I26" s="4" t="str">
        <f>VLOOKUP(A26,HOP!A:U,21,0)</f>
        <v>直连</v>
      </c>
    </row>
    <row r="27" s="4" customFormat="1" spans="1:9">
      <c r="A27" s="5">
        <v>17744058625</v>
      </c>
      <c r="B27" s="6">
        <v>44753</v>
      </c>
      <c r="C27" s="6">
        <v>44756</v>
      </c>
      <c r="D27" s="4">
        <v>109.99</v>
      </c>
      <c r="E27" s="4" t="str">
        <f>VLOOKUP(A27,HOP!A:L,12,0)</f>
        <v>110.00</v>
      </c>
      <c r="F27" s="4" t="str">
        <f>VLOOKUP(A27,HOP!A:C,3,0)</f>
        <v>2492393</v>
      </c>
      <c r="G27" s="4">
        <f t="shared" si="0"/>
        <v>-0.0100000000000051</v>
      </c>
      <c r="H27" s="4" t="str">
        <f t="shared" si="1"/>
        <v>，2492393</v>
      </c>
      <c r="I27" s="4" t="str">
        <f>VLOOKUP(A27,HOP!A:U,21,0)</f>
        <v>直连</v>
      </c>
    </row>
    <row r="28" s="4" customFormat="1" hidden="1" spans="1:9">
      <c r="A28" s="5">
        <v>18241715623</v>
      </c>
      <c r="B28" s="6">
        <v>44753</v>
      </c>
      <c r="C28" s="6">
        <v>44756</v>
      </c>
      <c r="D28" s="4">
        <v>495</v>
      </c>
      <c r="E28" s="4" t="str">
        <f>VLOOKUP(A28,HOP!A:L,12,0)</f>
        <v>495.00</v>
      </c>
      <c r="F28" s="4" t="str">
        <f>VLOOKUP(A28,HOP!A:C,3,0)</f>
        <v>2606989</v>
      </c>
      <c r="G28" s="4">
        <f t="shared" si="0"/>
        <v>0</v>
      </c>
      <c r="H28" s="4" t="str">
        <f t="shared" si="1"/>
        <v>，2606989</v>
      </c>
      <c r="I28" s="4" t="str">
        <f>VLOOKUP(A28,HOP!A:U,21,0)</f>
        <v>直连</v>
      </c>
    </row>
    <row r="29" s="4" customFormat="1" hidden="1" spans="1:9">
      <c r="A29" s="5">
        <v>18278645278</v>
      </c>
      <c r="B29" s="6">
        <v>44755</v>
      </c>
      <c r="C29" s="6">
        <v>44756</v>
      </c>
      <c r="D29" s="4">
        <v>147</v>
      </c>
      <c r="E29" s="4" t="str">
        <f>VLOOKUP(A29,HOP!A:L,12,0)</f>
        <v>147.00</v>
      </c>
      <c r="F29" s="4" t="str">
        <f>VLOOKUP(A29,HOP!A:C,3,0)</f>
        <v>2610472</v>
      </c>
      <c r="G29" s="4">
        <f t="shared" si="0"/>
        <v>0</v>
      </c>
      <c r="H29" s="4" t="str">
        <f t="shared" si="1"/>
        <v>，2610472</v>
      </c>
      <c r="I29" s="4" t="str">
        <f>VLOOKUP(A29,HOP!A:U,21,0)</f>
        <v>直连</v>
      </c>
    </row>
    <row r="30" s="4" customFormat="1" hidden="1" spans="1:9">
      <c r="A30" s="5">
        <v>18301188131</v>
      </c>
      <c r="B30" s="6">
        <v>44748</v>
      </c>
      <c r="C30" s="6">
        <v>44756</v>
      </c>
      <c r="D30" s="4">
        <v>248</v>
      </c>
      <c r="E30" s="4" t="str">
        <f>VLOOKUP(A30,HOP!A:L,12,0)</f>
        <v>248.00</v>
      </c>
      <c r="F30" s="4" t="str">
        <f>VLOOKUP(A30,HOP!A:C,3,0)</f>
        <v>2612055</v>
      </c>
      <c r="G30" s="4">
        <f t="shared" si="0"/>
        <v>0</v>
      </c>
      <c r="H30" s="4" t="str">
        <f t="shared" si="1"/>
        <v>，2612055</v>
      </c>
      <c r="I30" s="4" t="str">
        <f>VLOOKUP(A30,HOP!A:U,21,0)</f>
        <v>直连</v>
      </c>
    </row>
    <row r="31" s="4" customFormat="1" spans="1:9">
      <c r="A31" s="5">
        <v>18232544601</v>
      </c>
      <c r="B31" s="6">
        <v>44753</v>
      </c>
      <c r="C31" s="6">
        <v>44756</v>
      </c>
      <c r="D31" s="4">
        <v>300.97</v>
      </c>
      <c r="E31" s="4" t="str">
        <f>VLOOKUP(A31,HOP!A:L,12,0)</f>
        <v>301.00</v>
      </c>
      <c r="F31" s="4" t="str">
        <f>VLOOKUP(A31,HOP!A:C,3,0)</f>
        <v>2606136</v>
      </c>
      <c r="G31" s="4">
        <f t="shared" si="0"/>
        <v>-0.0299999999999727</v>
      </c>
      <c r="H31" s="4" t="str">
        <f t="shared" si="1"/>
        <v>，2606136</v>
      </c>
      <c r="I31" s="4" t="str">
        <f>VLOOKUP(A31,HOP!A:U,21,0)</f>
        <v>直连</v>
      </c>
    </row>
    <row r="32" s="4" customFormat="1" hidden="1" spans="1:9">
      <c r="A32" s="5">
        <v>18313804704</v>
      </c>
      <c r="B32" s="6">
        <v>44755</v>
      </c>
      <c r="C32" s="6">
        <v>44756</v>
      </c>
      <c r="D32" s="4">
        <v>67</v>
      </c>
      <c r="E32" s="4" t="str">
        <f>VLOOKUP(A32,HOP!A:L,12,0)</f>
        <v>67.00</v>
      </c>
      <c r="F32" s="4" t="str">
        <f>VLOOKUP(A32,HOP!A:C,3,0)</f>
        <v>2613369</v>
      </c>
      <c r="G32" s="4">
        <f t="shared" si="0"/>
        <v>0</v>
      </c>
      <c r="H32" s="4" t="str">
        <f t="shared" si="1"/>
        <v>，2613369</v>
      </c>
      <c r="I32" s="4" t="str">
        <f>VLOOKUP(A32,HOP!A:U,21,0)</f>
        <v>直连</v>
      </c>
    </row>
    <row r="33" s="4" customFormat="1" hidden="1" spans="1:9">
      <c r="A33" s="5">
        <v>18335836626</v>
      </c>
      <c r="B33" s="6">
        <v>44755</v>
      </c>
      <c r="C33" s="6">
        <v>44756</v>
      </c>
      <c r="D33" s="4">
        <v>193</v>
      </c>
      <c r="E33" s="4" t="str">
        <f>VLOOKUP(A33,HOP!A:L,12,0)</f>
        <v>193.00</v>
      </c>
      <c r="F33" s="4" t="str">
        <f>VLOOKUP(A33,HOP!A:C,3,0)</f>
        <v>2615304</v>
      </c>
      <c r="G33" s="4">
        <f t="shared" si="0"/>
        <v>0</v>
      </c>
      <c r="H33" s="4" t="str">
        <f t="shared" si="1"/>
        <v>，2615304</v>
      </c>
      <c r="I33" s="4" t="str">
        <f>VLOOKUP(A33,HOP!A:U,21,0)</f>
        <v>直连</v>
      </c>
    </row>
    <row r="34" s="4" customFormat="1" hidden="1" spans="1:9">
      <c r="A34" s="5">
        <v>18357023209</v>
      </c>
      <c r="B34" s="6">
        <v>44755</v>
      </c>
      <c r="C34" s="6">
        <v>44756</v>
      </c>
      <c r="D34" s="4">
        <v>366</v>
      </c>
      <c r="E34" s="4" t="str">
        <f>VLOOKUP(A34,HOP!A:L,12,0)</f>
        <v>366.00</v>
      </c>
      <c r="F34" s="4" t="str">
        <f>VLOOKUP(A34,HOP!A:C,3,0)</f>
        <v>2617169</v>
      </c>
      <c r="G34" s="4">
        <f t="shared" si="0"/>
        <v>0</v>
      </c>
      <c r="H34" s="4" t="str">
        <f t="shared" si="1"/>
        <v>，2617169</v>
      </c>
      <c r="I34" s="4" t="str">
        <f>VLOOKUP(A34,HOP!A:U,21,0)</f>
        <v>直连</v>
      </c>
    </row>
    <row r="35" s="4" customFormat="1" hidden="1" spans="1:9">
      <c r="A35" s="5">
        <v>18365618035</v>
      </c>
      <c r="B35" s="6">
        <v>44755</v>
      </c>
      <c r="C35" s="6">
        <v>44756</v>
      </c>
      <c r="D35" s="4">
        <v>105</v>
      </c>
      <c r="E35" s="4" t="str">
        <f>VLOOKUP(A35,HOP!A:L,12,0)</f>
        <v>105.00</v>
      </c>
      <c r="F35" s="4" t="str">
        <f>VLOOKUP(A35,HOP!A:C,3,0)</f>
        <v>2618234</v>
      </c>
      <c r="G35" s="4">
        <f t="shared" ref="G35:G56" si="2">D35-E35</f>
        <v>0</v>
      </c>
      <c r="H35" s="4" t="str">
        <f t="shared" ref="H35:H56" si="3">$H$1&amp;F35</f>
        <v>，2618234</v>
      </c>
      <c r="I35" s="4" t="str">
        <f>VLOOKUP(A35,HOP!A:U,21,0)</f>
        <v>直连</v>
      </c>
    </row>
    <row r="36" s="4" customFormat="1" hidden="1" spans="1:9">
      <c r="A36" s="5">
        <v>18378093660</v>
      </c>
      <c r="B36" s="6">
        <v>44755</v>
      </c>
      <c r="C36" s="6">
        <v>44756</v>
      </c>
      <c r="D36" s="4">
        <v>16</v>
      </c>
      <c r="E36" s="4" t="str">
        <f>VLOOKUP(A36,HOP!A:L,12,0)</f>
        <v>16.00</v>
      </c>
      <c r="F36" s="4" t="str">
        <f>VLOOKUP(A36,HOP!A:C,3,0)</f>
        <v>2619372</v>
      </c>
      <c r="G36" s="4">
        <f t="shared" si="2"/>
        <v>0</v>
      </c>
      <c r="H36" s="4" t="str">
        <f t="shared" si="3"/>
        <v>，2619372</v>
      </c>
      <c r="I36" s="4" t="str">
        <f>VLOOKUP(A36,HOP!A:U,21,0)</f>
        <v>直连</v>
      </c>
    </row>
    <row r="37" s="4" customFormat="1" hidden="1" spans="1:9">
      <c r="A37" s="5">
        <v>18378186285</v>
      </c>
      <c r="B37" s="6">
        <v>44755</v>
      </c>
      <c r="C37" s="6">
        <v>44756</v>
      </c>
      <c r="D37" s="4">
        <v>85</v>
      </c>
      <c r="E37" s="4" t="str">
        <f>VLOOKUP(A37,HOP!A:L,12,0)</f>
        <v>85.00</v>
      </c>
      <c r="F37" s="4" t="str">
        <f>VLOOKUP(A37,HOP!A:C,3,0)</f>
        <v>2619404</v>
      </c>
      <c r="G37" s="4">
        <f t="shared" si="2"/>
        <v>0</v>
      </c>
      <c r="H37" s="4" t="str">
        <f t="shared" si="3"/>
        <v>，2619404</v>
      </c>
      <c r="I37" s="4" t="str">
        <f>VLOOKUP(A37,HOP!A:U,21,0)</f>
        <v>直连</v>
      </c>
    </row>
    <row r="38" s="4" customFormat="1" hidden="1" spans="1:9">
      <c r="A38" s="5">
        <v>18378713654</v>
      </c>
      <c r="B38" s="6">
        <v>44755</v>
      </c>
      <c r="C38" s="6">
        <v>44756</v>
      </c>
      <c r="D38" s="4">
        <v>0</v>
      </c>
      <c r="E38" s="4" t="e">
        <f>VLOOKUP(A38,HOP!A:L,12,0)</f>
        <v>#N/A</v>
      </c>
      <c r="F38" s="4" t="e">
        <f>VLOOKUP(A38,HOP!A:C,3,0)</f>
        <v>#N/A</v>
      </c>
      <c r="G38" s="4" t="e">
        <f t="shared" si="2"/>
        <v>#N/A</v>
      </c>
      <c r="H38" s="4" t="e">
        <f t="shared" si="3"/>
        <v>#N/A</v>
      </c>
      <c r="I38" s="4" t="e">
        <f>VLOOKUP(A38,HOP!A:U,21,0)</f>
        <v>#N/A</v>
      </c>
    </row>
    <row r="39" s="4" customFormat="1" hidden="1" spans="1:9">
      <c r="A39" s="5">
        <v>18387003944</v>
      </c>
      <c r="B39" s="6">
        <v>44755</v>
      </c>
      <c r="C39" s="6">
        <v>44756</v>
      </c>
      <c r="D39" s="4">
        <v>56</v>
      </c>
      <c r="E39" s="4" t="str">
        <f>VLOOKUP(A39,HOP!A:L,12,0)</f>
        <v>56.00</v>
      </c>
      <c r="F39" s="4" t="str">
        <f>VLOOKUP(A39,HOP!A:C,3,0)</f>
        <v>2620293</v>
      </c>
      <c r="G39" s="4">
        <f t="shared" si="2"/>
        <v>0</v>
      </c>
      <c r="H39" s="4" t="str">
        <f t="shared" si="3"/>
        <v>，2620293</v>
      </c>
      <c r="I39" s="4" t="str">
        <f>VLOOKUP(A39,HOP!A:U,21,0)</f>
        <v>直连</v>
      </c>
    </row>
    <row r="40" s="4" customFormat="1" hidden="1" spans="1:9">
      <c r="A40" s="5">
        <v>17891909026</v>
      </c>
      <c r="B40" s="6">
        <v>44752</v>
      </c>
      <c r="C40" s="6">
        <v>44757</v>
      </c>
      <c r="D40" s="4">
        <v>644</v>
      </c>
      <c r="E40" s="4" t="str">
        <f>VLOOKUP(A40,HOP!A:L,12,0)</f>
        <v>644.00</v>
      </c>
      <c r="F40" s="4" t="str">
        <f>VLOOKUP(A40,HOP!A:C,3,0)</f>
        <v>2537550</v>
      </c>
      <c r="G40" s="4">
        <f t="shared" si="2"/>
        <v>0</v>
      </c>
      <c r="H40" s="4" t="str">
        <f t="shared" si="3"/>
        <v>，2537550</v>
      </c>
      <c r="I40" s="4" t="str">
        <f>VLOOKUP(A40,HOP!A:U,21,0)</f>
        <v>直连</v>
      </c>
    </row>
    <row r="41" s="4" customFormat="1" hidden="1" spans="1:9">
      <c r="A41" s="5">
        <v>18145339174</v>
      </c>
      <c r="B41" s="6">
        <v>44755</v>
      </c>
      <c r="C41" s="6">
        <v>44757</v>
      </c>
      <c r="D41" s="4">
        <v>396</v>
      </c>
      <c r="E41" s="4" t="str">
        <f>VLOOKUP(A41,HOP!A:L,12,0)</f>
        <v>396.00</v>
      </c>
      <c r="F41" s="4" t="str">
        <f>VLOOKUP(A41,HOP!A:C,3,0)</f>
        <v>2594885</v>
      </c>
      <c r="G41" s="4">
        <f t="shared" si="2"/>
        <v>0</v>
      </c>
      <c r="H41" s="4" t="str">
        <f t="shared" si="3"/>
        <v>，2594885</v>
      </c>
      <c r="I41" s="4" t="str">
        <f>VLOOKUP(A41,HOP!A:U,21,0)</f>
        <v>直连</v>
      </c>
    </row>
    <row r="42" s="4" customFormat="1" hidden="1" spans="1:9">
      <c r="A42" s="5">
        <v>18181274167</v>
      </c>
      <c r="B42" s="6">
        <v>44756</v>
      </c>
      <c r="C42" s="6">
        <v>44757</v>
      </c>
      <c r="D42" s="4">
        <v>135</v>
      </c>
      <c r="E42" s="4" t="str">
        <f>VLOOKUP(A42,HOP!A:L,12,0)</f>
        <v>135.00</v>
      </c>
      <c r="F42" s="4" t="str">
        <f>VLOOKUP(A42,HOP!A:C,3,0)</f>
        <v>2599619</v>
      </c>
      <c r="G42" s="4">
        <f t="shared" si="2"/>
        <v>0</v>
      </c>
      <c r="H42" s="4" t="str">
        <f t="shared" si="3"/>
        <v>，2599619</v>
      </c>
      <c r="I42" s="4" t="str">
        <f>VLOOKUP(A42,HOP!A:U,21,0)</f>
        <v>直连</v>
      </c>
    </row>
    <row r="43" s="4" customFormat="1" hidden="1" spans="1:9">
      <c r="A43" s="5">
        <v>18231733887</v>
      </c>
      <c r="B43" s="6">
        <v>44756</v>
      </c>
      <c r="C43" s="6">
        <v>44757</v>
      </c>
      <c r="D43" s="4">
        <v>192</v>
      </c>
      <c r="E43" s="4" t="str">
        <f>VLOOKUP(A43,HOP!A:L,12,0)</f>
        <v>192.00</v>
      </c>
      <c r="F43" s="4" t="str">
        <f>VLOOKUP(A43,HOP!A:C,3,0)</f>
        <v>2605909</v>
      </c>
      <c r="G43" s="4">
        <f t="shared" si="2"/>
        <v>0</v>
      </c>
      <c r="H43" s="4" t="str">
        <f t="shared" si="3"/>
        <v>，2605909</v>
      </c>
      <c r="I43" s="4" t="str">
        <f>VLOOKUP(A43,HOP!A:U,21,0)</f>
        <v>直连</v>
      </c>
    </row>
    <row r="44" s="4" customFormat="1" hidden="1" spans="1:9">
      <c r="A44" s="5">
        <v>18293650936</v>
      </c>
      <c r="B44" s="6">
        <v>44752</v>
      </c>
      <c r="C44" s="6">
        <v>44757</v>
      </c>
      <c r="D44" s="4">
        <v>948</v>
      </c>
      <c r="E44" s="4" t="str">
        <f>VLOOKUP(A44,HOP!A:L,12,0)</f>
        <v>948.00</v>
      </c>
      <c r="F44" s="4" t="str">
        <f>VLOOKUP(A44,HOP!A:C,3,0)</f>
        <v>2611569</v>
      </c>
      <c r="G44" s="4">
        <f t="shared" si="2"/>
        <v>0</v>
      </c>
      <c r="H44" s="4" t="str">
        <f t="shared" si="3"/>
        <v>，2611569</v>
      </c>
      <c r="I44" s="4" t="str">
        <f>VLOOKUP(A44,HOP!A:U,21,0)</f>
        <v>直连</v>
      </c>
    </row>
    <row r="45" s="4" customFormat="1" hidden="1" spans="1:9">
      <c r="A45" s="5">
        <v>18300181595</v>
      </c>
      <c r="B45" s="6">
        <v>44756</v>
      </c>
      <c r="C45" s="6">
        <v>44757</v>
      </c>
      <c r="D45" s="4">
        <v>66</v>
      </c>
      <c r="E45" s="4" t="str">
        <f>VLOOKUP(A45,HOP!A:L,12,0)</f>
        <v>66.00</v>
      </c>
      <c r="F45" s="4" t="str">
        <f>VLOOKUP(A45,HOP!A:C,3,0)</f>
        <v>2611932</v>
      </c>
      <c r="G45" s="4">
        <f t="shared" si="2"/>
        <v>0</v>
      </c>
      <c r="H45" s="4" t="str">
        <f t="shared" si="3"/>
        <v>，2611932</v>
      </c>
      <c r="I45" s="4" t="str">
        <f>VLOOKUP(A45,HOP!A:U,21,0)</f>
        <v>直连</v>
      </c>
    </row>
    <row r="46" s="4" customFormat="1" hidden="1" spans="1:9">
      <c r="A46" s="5">
        <v>18326769983</v>
      </c>
      <c r="B46" s="6">
        <v>44753</v>
      </c>
      <c r="C46" s="6">
        <v>44757</v>
      </c>
      <c r="D46" s="4">
        <v>534</v>
      </c>
      <c r="E46" s="4" t="str">
        <f>VLOOKUP(A46,HOP!A:L,12,0)</f>
        <v>534.00</v>
      </c>
      <c r="F46" s="4" t="str">
        <f>VLOOKUP(A46,HOP!A:C,3,0)</f>
        <v>2614524</v>
      </c>
      <c r="G46" s="4">
        <f t="shared" si="2"/>
        <v>0</v>
      </c>
      <c r="H46" s="4" t="str">
        <f t="shared" si="3"/>
        <v>，2614524</v>
      </c>
      <c r="I46" s="4" t="str">
        <f>VLOOKUP(A46,HOP!A:U,21,0)</f>
        <v>直连</v>
      </c>
    </row>
    <row r="47" s="4" customFormat="1" hidden="1" spans="1:9">
      <c r="A47" s="5">
        <v>18327633840</v>
      </c>
      <c r="B47" s="6">
        <v>44756</v>
      </c>
      <c r="C47" s="6">
        <v>44757</v>
      </c>
      <c r="D47" s="4">
        <v>146</v>
      </c>
      <c r="E47" s="4" t="str">
        <f>VLOOKUP(A47,HOP!A:L,12,0)</f>
        <v>146.00</v>
      </c>
      <c r="F47" s="4" t="str">
        <f>VLOOKUP(A47,HOP!A:C,3,0)</f>
        <v>2614685</v>
      </c>
      <c r="G47" s="4">
        <f t="shared" si="2"/>
        <v>0</v>
      </c>
      <c r="H47" s="4" t="str">
        <f t="shared" si="3"/>
        <v>，2614685</v>
      </c>
      <c r="I47" s="4" t="str">
        <f>VLOOKUP(A47,HOP!A:U,21,0)</f>
        <v>直连</v>
      </c>
    </row>
    <row r="48" s="4" customFormat="1" hidden="1" spans="1:9">
      <c r="A48" s="5">
        <v>18362524696</v>
      </c>
      <c r="B48" s="6">
        <v>44756</v>
      </c>
      <c r="C48" s="6">
        <v>44757</v>
      </c>
      <c r="D48" s="4">
        <v>158</v>
      </c>
      <c r="E48" s="4" t="str">
        <f>VLOOKUP(A48,HOP!A:L,12,0)</f>
        <v>158.00</v>
      </c>
      <c r="F48" s="4" t="str">
        <f>VLOOKUP(A48,HOP!A:C,3,0)</f>
        <v>2617776</v>
      </c>
      <c r="G48" s="4">
        <f t="shared" si="2"/>
        <v>0</v>
      </c>
      <c r="H48" s="4" t="str">
        <f t="shared" si="3"/>
        <v>，2617776</v>
      </c>
      <c r="I48" s="4" t="str">
        <f>VLOOKUP(A48,HOP!A:U,21,0)</f>
        <v>直连</v>
      </c>
    </row>
    <row r="49" s="4" customFormat="1" hidden="1" spans="1:9">
      <c r="A49" s="5">
        <v>18378169900</v>
      </c>
      <c r="B49" s="6">
        <v>44756</v>
      </c>
      <c r="C49" s="6">
        <v>44757</v>
      </c>
      <c r="D49" s="4">
        <v>0</v>
      </c>
      <c r="E49" s="4" t="e">
        <f>VLOOKUP(A49,HOP!A:L,12,0)</f>
        <v>#N/A</v>
      </c>
      <c r="F49" s="4" t="e">
        <f>VLOOKUP(A49,HOP!A:C,3,0)</f>
        <v>#N/A</v>
      </c>
      <c r="G49" s="4" t="e">
        <f t="shared" si="2"/>
        <v>#N/A</v>
      </c>
      <c r="H49" s="4" t="e">
        <f t="shared" si="3"/>
        <v>#N/A</v>
      </c>
      <c r="I49" s="4" t="e">
        <f>VLOOKUP(A49,HOP!A:U,21,0)</f>
        <v>#N/A</v>
      </c>
    </row>
    <row r="50" s="4" customFormat="1" hidden="1" spans="1:9">
      <c r="A50" s="5">
        <v>18378265527</v>
      </c>
      <c r="B50" s="6">
        <v>44756</v>
      </c>
      <c r="C50" s="6">
        <v>44757</v>
      </c>
      <c r="D50" s="4">
        <v>481</v>
      </c>
      <c r="E50" s="4" t="str">
        <f>VLOOKUP(A50,HOP!A:L,12,0)</f>
        <v>481.00</v>
      </c>
      <c r="F50" s="4" t="str">
        <f>VLOOKUP(A50,HOP!A:C,3,0)</f>
        <v>2619462</v>
      </c>
      <c r="G50" s="4">
        <f t="shared" si="2"/>
        <v>0</v>
      </c>
      <c r="H50" s="4" t="str">
        <f t="shared" si="3"/>
        <v>，2619462</v>
      </c>
      <c r="I50" s="4" t="str">
        <f>VLOOKUP(A50,HOP!A:U,21,0)</f>
        <v>直连</v>
      </c>
    </row>
    <row r="51" s="4" customFormat="1" hidden="1" spans="1:9">
      <c r="A51" s="5">
        <v>18379012493</v>
      </c>
      <c r="B51" s="6">
        <v>44755</v>
      </c>
      <c r="C51" s="6">
        <v>44757</v>
      </c>
      <c r="D51" s="4">
        <v>325</v>
      </c>
      <c r="E51" s="4" t="str">
        <f>VLOOKUP(A51,HOP!A:L,12,0)</f>
        <v>325.00</v>
      </c>
      <c r="F51" s="4" t="str">
        <f>VLOOKUP(A51,HOP!A:C,3,0)</f>
        <v>2619634</v>
      </c>
      <c r="G51" s="4">
        <f t="shared" si="2"/>
        <v>0</v>
      </c>
      <c r="H51" s="4" t="str">
        <f t="shared" si="3"/>
        <v>，2619634</v>
      </c>
      <c r="I51" s="4" t="str">
        <f>VLOOKUP(A51,HOP!A:U,21,0)</f>
        <v>直连</v>
      </c>
    </row>
    <row r="52" s="4" customFormat="1" hidden="1" spans="1:9">
      <c r="A52" s="5">
        <v>18381039415</v>
      </c>
      <c r="B52" s="6">
        <v>44755</v>
      </c>
      <c r="C52" s="6">
        <v>44757</v>
      </c>
      <c r="D52" s="4">
        <v>64</v>
      </c>
      <c r="E52" s="4" t="str">
        <f>VLOOKUP(A52,HOP!A:L,12,0)</f>
        <v>64.00</v>
      </c>
      <c r="F52" s="4" t="str">
        <f>VLOOKUP(A52,HOP!A:C,3,0)</f>
        <v>2619978</v>
      </c>
      <c r="G52" s="4">
        <f t="shared" si="2"/>
        <v>0</v>
      </c>
      <c r="H52" s="4" t="str">
        <f t="shared" si="3"/>
        <v>，2619978</v>
      </c>
      <c r="I52" s="4" t="str">
        <f>VLOOKUP(A52,HOP!A:U,21,0)</f>
        <v>直连</v>
      </c>
    </row>
    <row r="53" s="4" customFormat="1" hidden="1" spans="1:9">
      <c r="A53" s="5">
        <v>18384811060</v>
      </c>
      <c r="B53" s="6">
        <v>44756</v>
      </c>
      <c r="C53" s="6">
        <v>44757</v>
      </c>
      <c r="D53" s="4">
        <v>44</v>
      </c>
      <c r="E53" s="4" t="str">
        <f>VLOOKUP(A53,HOP!A:L,12,0)</f>
        <v>44.00</v>
      </c>
      <c r="F53" s="4" t="str">
        <f>VLOOKUP(A53,HOP!A:C,3,0)</f>
        <v>2620068</v>
      </c>
      <c r="G53" s="4">
        <f t="shared" si="2"/>
        <v>0</v>
      </c>
      <c r="H53" s="4" t="str">
        <f t="shared" si="3"/>
        <v>，2620068</v>
      </c>
      <c r="I53" s="4" t="str">
        <f>VLOOKUP(A53,HOP!A:U,21,0)</f>
        <v>直连</v>
      </c>
    </row>
    <row r="54" s="4" customFormat="1" hidden="1" spans="1:9">
      <c r="A54" s="5">
        <v>18385101824</v>
      </c>
      <c r="B54" s="6">
        <v>44756</v>
      </c>
      <c r="C54" s="6">
        <v>44757</v>
      </c>
      <c r="D54" s="4">
        <v>88</v>
      </c>
      <c r="E54" s="4" t="str">
        <f>VLOOKUP(A54,HOP!A:L,12,0)</f>
        <v>88.00</v>
      </c>
      <c r="F54" s="4" t="str">
        <f>VLOOKUP(A54,HOP!A:C,3,0)</f>
        <v>2620084</v>
      </c>
      <c r="G54" s="4">
        <f t="shared" si="2"/>
        <v>0</v>
      </c>
      <c r="H54" s="4" t="str">
        <f t="shared" si="3"/>
        <v>，2620084</v>
      </c>
      <c r="I54" s="4" t="str">
        <f>VLOOKUP(A54,HOP!A:U,21,0)</f>
        <v>直连</v>
      </c>
    </row>
    <row r="55" s="4" customFormat="1" hidden="1" spans="1:9">
      <c r="A55" s="5">
        <v>18388215759</v>
      </c>
      <c r="B55" s="6">
        <v>44756</v>
      </c>
      <c r="C55" s="6">
        <v>44757</v>
      </c>
      <c r="D55" s="4">
        <v>33</v>
      </c>
      <c r="E55" s="4" t="str">
        <f>VLOOKUP(A55,HOP!A:L,12,0)</f>
        <v>33.00</v>
      </c>
      <c r="F55" s="4" t="str">
        <f>VLOOKUP(A55,HOP!A:C,3,0)</f>
        <v>2620511</v>
      </c>
      <c r="G55" s="4">
        <f t="shared" si="2"/>
        <v>0</v>
      </c>
      <c r="H55" s="4" t="str">
        <f t="shared" si="3"/>
        <v>，2620511</v>
      </c>
      <c r="I55" s="4" t="str">
        <f>VLOOKUP(A55,HOP!A:U,21,0)</f>
        <v>直连</v>
      </c>
    </row>
    <row r="56" s="4" customFormat="1" hidden="1" spans="1:9">
      <c r="A56" s="5">
        <v>18396962005</v>
      </c>
      <c r="B56" s="6">
        <v>44756</v>
      </c>
      <c r="C56" s="6">
        <v>44757</v>
      </c>
      <c r="D56" s="4">
        <v>21</v>
      </c>
      <c r="E56" s="4" t="str">
        <f>VLOOKUP(A56,HOP!A:L,12,0)</f>
        <v>21.00</v>
      </c>
      <c r="F56" s="4" t="str">
        <f>VLOOKUP(A56,HOP!A:C,3,0)</f>
        <v>2621444</v>
      </c>
      <c r="G56" s="4">
        <f t="shared" si="2"/>
        <v>0</v>
      </c>
      <c r="H56" s="4" t="str">
        <f t="shared" si="3"/>
        <v>，2621444</v>
      </c>
      <c r="I56" s="4" t="str">
        <f>VLOOKUP(A56,HOP!A:U,21,0)</f>
        <v>直连</v>
      </c>
    </row>
    <row r="58" spans="4:4">
      <c r="D58" s="4">
        <f>SUM(D2:D57)</f>
        <v>10571.13</v>
      </c>
    </row>
    <row r="64" spans="1:1">
      <c r="A64" s="4" t="s">
        <v>301</v>
      </c>
    </row>
    <row r="65" spans="1:1">
      <c r="A65" s="4" t="s">
        <v>302</v>
      </c>
    </row>
    <row r="66" spans="1:1">
      <c r="A66" s="4" t="s">
        <v>303</v>
      </c>
    </row>
  </sheetData>
  <autoFilter ref="A1:XFD58">
    <filterColumn colId="3">
      <filters blank="1">
        <filter val="150"/>
        <filter val="192"/>
        <filter val="193"/>
        <filter val="10571.13"/>
        <filter val="54"/>
        <filter val="1254"/>
        <filter val="55"/>
        <filter val="95"/>
        <filter val="495"/>
        <filter val="16"/>
        <filter val="56"/>
        <filter val="216"/>
        <filter val="396"/>
        <filter val="97"/>
        <filter val="4.17"/>
        <filter val="300.97"/>
        <filter val="158"/>
        <filter val="259"/>
        <filter val="109.99"/>
        <filter val="60"/>
        <filter val="21"/>
        <filter val="64"/>
        <filter val="25"/>
        <filter val="325"/>
        <filter val="725"/>
        <filter val="66"/>
        <filter val="366"/>
        <filter val="67"/>
        <filter val="29"/>
        <filter val="132"/>
        <filter val="33"/>
        <filter val="534"/>
        <filter val="135"/>
        <filter val="38"/>
        <filter val="140"/>
        <filter val="180"/>
        <filter val="101"/>
        <filter val="481"/>
        <filter val="44"/>
        <filter val="84"/>
        <filter val="144"/>
        <filter val="644"/>
        <filter val="85"/>
        <filter val="105"/>
        <filter val="146"/>
        <filter val="147"/>
        <filter val="88"/>
        <filter val="248"/>
        <filter val="948"/>
      </filters>
    </filterColumn>
    <filterColumn colId="6">
      <filters blank="1">
        <filter val="#N/A"/>
        <filter val="-0.01"/>
        <filter val="-0.03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304</v>
      </c>
      <c r="B1" s="2" t="s">
        <v>305</v>
      </c>
      <c r="C1" s="2" t="s">
        <v>306</v>
      </c>
      <c r="D1" s="2" t="s">
        <v>307</v>
      </c>
      <c r="E1" s="2" t="s">
        <v>13</v>
      </c>
      <c r="F1" s="2" t="s">
        <v>5</v>
      </c>
      <c r="G1" s="2" t="s">
        <v>6</v>
      </c>
      <c r="H1" s="2" t="s">
        <v>308</v>
      </c>
      <c r="I1" s="2" t="s">
        <v>309</v>
      </c>
      <c r="J1" s="2" t="s">
        <v>310</v>
      </c>
      <c r="K1" s="2" t="s">
        <v>311</v>
      </c>
      <c r="L1" s="2" t="s">
        <v>312</v>
      </c>
      <c r="M1" s="2" t="s">
        <v>313</v>
      </c>
      <c r="N1" s="2" t="s">
        <v>314</v>
      </c>
      <c r="O1" s="2" t="s">
        <v>315</v>
      </c>
      <c r="P1" s="2" t="s">
        <v>316</v>
      </c>
      <c r="Q1" s="2" t="s">
        <v>317</v>
      </c>
      <c r="R1" s="2" t="s">
        <v>318</v>
      </c>
      <c r="S1" s="2" t="s">
        <v>319</v>
      </c>
      <c r="T1" s="2" t="s">
        <v>320</v>
      </c>
      <c r="U1" s="2" t="s">
        <v>321</v>
      </c>
    </row>
    <row r="2" s="1" customFormat="1" spans="1:21">
      <c r="A2" s="3">
        <v>18396962005</v>
      </c>
      <c r="B2" s="1" t="s">
        <v>322</v>
      </c>
      <c r="C2" s="1" t="s">
        <v>323</v>
      </c>
      <c r="D2" s="1" t="s">
        <v>324</v>
      </c>
      <c r="E2" s="1" t="s">
        <v>325</v>
      </c>
      <c r="F2" s="1" t="s">
        <v>322</v>
      </c>
      <c r="G2" s="1" t="s">
        <v>326</v>
      </c>
      <c r="H2" s="1" t="s">
        <v>327</v>
      </c>
      <c r="I2" s="1" t="s">
        <v>328</v>
      </c>
      <c r="J2" s="1" t="s">
        <v>30</v>
      </c>
      <c r="K2" s="1" t="s">
        <v>329</v>
      </c>
      <c r="L2" s="1" t="s">
        <v>329</v>
      </c>
      <c r="M2" s="1" t="s">
        <v>330</v>
      </c>
      <c r="N2" s="1" t="s">
        <v>330</v>
      </c>
      <c r="O2" s="1" t="s">
        <v>331</v>
      </c>
      <c r="P2" s="1" t="s">
        <v>332</v>
      </c>
      <c r="Q2" s="1" t="s">
        <v>333</v>
      </c>
      <c r="R2" s="1" t="s">
        <v>334</v>
      </c>
      <c r="S2" s="1" t="s">
        <v>335</v>
      </c>
      <c r="T2" s="1" t="s">
        <v>336</v>
      </c>
      <c r="U2" s="1" t="s">
        <v>337</v>
      </c>
    </row>
    <row r="3" s="1" customFormat="1" spans="1:21">
      <c r="A3" s="3">
        <v>18388215759</v>
      </c>
      <c r="B3" s="1" t="s">
        <v>322</v>
      </c>
      <c r="C3" s="1" t="s">
        <v>338</v>
      </c>
      <c r="D3" s="1" t="s">
        <v>339</v>
      </c>
      <c r="E3" s="1" t="s">
        <v>340</v>
      </c>
      <c r="F3" s="1" t="s">
        <v>322</v>
      </c>
      <c r="G3" s="1" t="s">
        <v>326</v>
      </c>
      <c r="H3" s="1" t="s">
        <v>327</v>
      </c>
      <c r="I3" s="1" t="s">
        <v>341</v>
      </c>
      <c r="J3" s="1" t="s">
        <v>30</v>
      </c>
      <c r="K3" s="1" t="s">
        <v>342</v>
      </c>
      <c r="L3" s="1" t="s">
        <v>342</v>
      </c>
      <c r="M3" s="1" t="s">
        <v>330</v>
      </c>
      <c r="N3" s="1" t="s">
        <v>330</v>
      </c>
      <c r="O3" s="1" t="s">
        <v>331</v>
      </c>
      <c r="P3" s="1" t="s">
        <v>332</v>
      </c>
      <c r="Q3" s="1" t="s">
        <v>333</v>
      </c>
      <c r="R3" s="1" t="s">
        <v>343</v>
      </c>
      <c r="S3" s="1" t="s">
        <v>335</v>
      </c>
      <c r="T3" s="1" t="s">
        <v>336</v>
      </c>
      <c r="U3" s="1" t="s">
        <v>337</v>
      </c>
    </row>
    <row r="4" s="1" customFormat="1" spans="1:21">
      <c r="A4" s="3">
        <v>18387003944</v>
      </c>
      <c r="B4" s="1" t="s">
        <v>344</v>
      </c>
      <c r="C4" s="1" t="s">
        <v>345</v>
      </c>
      <c r="D4" s="1" t="s">
        <v>346</v>
      </c>
      <c r="E4" s="1" t="s">
        <v>347</v>
      </c>
      <c r="F4" s="1" t="s">
        <v>344</v>
      </c>
      <c r="G4" s="1" t="s">
        <v>322</v>
      </c>
      <c r="H4" s="1" t="s">
        <v>327</v>
      </c>
      <c r="I4" s="1" t="s">
        <v>348</v>
      </c>
      <c r="J4" s="1" t="s">
        <v>30</v>
      </c>
      <c r="K4" s="1" t="s">
        <v>349</v>
      </c>
      <c r="L4" s="1" t="s">
        <v>349</v>
      </c>
      <c r="M4" s="1" t="s">
        <v>330</v>
      </c>
      <c r="N4" s="1" t="s">
        <v>330</v>
      </c>
      <c r="O4" s="1" t="s">
        <v>331</v>
      </c>
      <c r="P4" s="1" t="s">
        <v>332</v>
      </c>
      <c r="Q4" s="1" t="s">
        <v>333</v>
      </c>
      <c r="R4" s="1" t="s">
        <v>350</v>
      </c>
      <c r="S4" s="1" t="s">
        <v>335</v>
      </c>
      <c r="T4" s="1" t="s">
        <v>336</v>
      </c>
      <c r="U4" s="1" t="s">
        <v>337</v>
      </c>
    </row>
    <row r="5" s="1" customFormat="1" spans="1:21">
      <c r="A5" s="3">
        <v>18385101824</v>
      </c>
      <c r="B5" s="1" t="s">
        <v>344</v>
      </c>
      <c r="C5" s="1" t="s">
        <v>351</v>
      </c>
      <c r="D5" s="1" t="s">
        <v>352</v>
      </c>
      <c r="E5" s="1" t="s">
        <v>353</v>
      </c>
      <c r="F5" s="1" t="s">
        <v>322</v>
      </c>
      <c r="G5" s="1" t="s">
        <v>326</v>
      </c>
      <c r="H5" s="1" t="s">
        <v>327</v>
      </c>
      <c r="I5" s="1" t="s">
        <v>354</v>
      </c>
      <c r="J5" s="1" t="s">
        <v>30</v>
      </c>
      <c r="K5" s="1" t="s">
        <v>355</v>
      </c>
      <c r="L5" s="1" t="s">
        <v>355</v>
      </c>
      <c r="M5" s="1" t="s">
        <v>330</v>
      </c>
      <c r="N5" s="1" t="s">
        <v>330</v>
      </c>
      <c r="O5" s="1" t="s">
        <v>331</v>
      </c>
      <c r="P5" s="1" t="s">
        <v>332</v>
      </c>
      <c r="Q5" s="1" t="s">
        <v>333</v>
      </c>
      <c r="R5" s="1" t="s">
        <v>356</v>
      </c>
      <c r="S5" s="1" t="s">
        <v>335</v>
      </c>
      <c r="T5" s="1" t="s">
        <v>336</v>
      </c>
      <c r="U5" s="1" t="s">
        <v>337</v>
      </c>
    </row>
    <row r="6" s="1" customFormat="1" spans="1:21">
      <c r="A6" s="3">
        <v>18384811060</v>
      </c>
      <c r="B6" s="1" t="s">
        <v>344</v>
      </c>
      <c r="C6" s="1" t="s">
        <v>357</v>
      </c>
      <c r="D6" s="1" t="s">
        <v>358</v>
      </c>
      <c r="E6" s="1" t="s">
        <v>359</v>
      </c>
      <c r="F6" s="1" t="s">
        <v>322</v>
      </c>
      <c r="G6" s="1" t="s">
        <v>326</v>
      </c>
      <c r="H6" s="1" t="s">
        <v>327</v>
      </c>
      <c r="I6" s="1" t="s">
        <v>360</v>
      </c>
      <c r="J6" s="1" t="s">
        <v>30</v>
      </c>
      <c r="K6" s="1" t="s">
        <v>361</v>
      </c>
      <c r="L6" s="1" t="s">
        <v>361</v>
      </c>
      <c r="M6" s="1" t="s">
        <v>330</v>
      </c>
      <c r="N6" s="1" t="s">
        <v>330</v>
      </c>
      <c r="O6" s="1" t="s">
        <v>331</v>
      </c>
      <c r="P6" s="1" t="s">
        <v>332</v>
      </c>
      <c r="Q6" s="1" t="s">
        <v>333</v>
      </c>
      <c r="R6" s="1" t="s">
        <v>362</v>
      </c>
      <c r="S6" s="1" t="s">
        <v>335</v>
      </c>
      <c r="T6" s="1" t="s">
        <v>336</v>
      </c>
      <c r="U6" s="1" t="s">
        <v>337</v>
      </c>
    </row>
    <row r="7" s="1" customFormat="1" spans="1:21">
      <c r="A7" s="3">
        <v>18381039415</v>
      </c>
      <c r="B7" s="1" t="s">
        <v>344</v>
      </c>
      <c r="C7" s="1" t="s">
        <v>363</v>
      </c>
      <c r="D7" s="1" t="s">
        <v>364</v>
      </c>
      <c r="E7" s="1" t="s">
        <v>365</v>
      </c>
      <c r="F7" s="1" t="s">
        <v>344</v>
      </c>
      <c r="G7" s="1" t="s">
        <v>326</v>
      </c>
      <c r="H7" s="1" t="s">
        <v>327</v>
      </c>
      <c r="I7" s="1" t="s">
        <v>366</v>
      </c>
      <c r="J7" s="1" t="s">
        <v>30</v>
      </c>
      <c r="K7" s="1" t="s">
        <v>367</v>
      </c>
      <c r="L7" s="1" t="s">
        <v>367</v>
      </c>
      <c r="M7" s="1" t="s">
        <v>330</v>
      </c>
      <c r="N7" s="1" t="s">
        <v>330</v>
      </c>
      <c r="O7" s="1" t="s">
        <v>331</v>
      </c>
      <c r="P7" s="1" t="s">
        <v>332</v>
      </c>
      <c r="Q7" s="1" t="s">
        <v>333</v>
      </c>
      <c r="R7" s="1" t="s">
        <v>368</v>
      </c>
      <c r="S7" s="1" t="s">
        <v>335</v>
      </c>
      <c r="T7" s="1" t="s">
        <v>336</v>
      </c>
      <c r="U7" s="1" t="s">
        <v>337</v>
      </c>
    </row>
    <row r="8" s="1" customFormat="1" spans="1:21">
      <c r="A8" s="3">
        <v>18379012493</v>
      </c>
      <c r="B8" s="1" t="s">
        <v>344</v>
      </c>
      <c r="C8" s="1" t="s">
        <v>369</v>
      </c>
      <c r="D8" s="1" t="s">
        <v>370</v>
      </c>
      <c r="E8" s="1" t="s">
        <v>371</v>
      </c>
      <c r="F8" s="1" t="s">
        <v>344</v>
      </c>
      <c r="G8" s="1" t="s">
        <v>326</v>
      </c>
      <c r="H8" s="1" t="s">
        <v>327</v>
      </c>
      <c r="I8" s="1" t="s">
        <v>372</v>
      </c>
      <c r="J8" s="1" t="s">
        <v>30</v>
      </c>
      <c r="K8" s="1" t="s">
        <v>373</v>
      </c>
      <c r="L8" s="1" t="s">
        <v>373</v>
      </c>
      <c r="M8" s="1" t="s">
        <v>330</v>
      </c>
      <c r="N8" s="1" t="s">
        <v>330</v>
      </c>
      <c r="O8" s="1" t="s">
        <v>331</v>
      </c>
      <c r="P8" s="1" t="s">
        <v>332</v>
      </c>
      <c r="Q8" s="1" t="s">
        <v>333</v>
      </c>
      <c r="R8" s="1" t="s">
        <v>374</v>
      </c>
      <c r="S8" s="1" t="s">
        <v>335</v>
      </c>
      <c r="T8" s="1" t="s">
        <v>336</v>
      </c>
      <c r="U8" s="1" t="s">
        <v>337</v>
      </c>
    </row>
    <row r="9" s="1" customFormat="1" spans="1:21">
      <c r="A9" s="3">
        <v>18378265527</v>
      </c>
      <c r="B9" s="1" t="s">
        <v>344</v>
      </c>
      <c r="C9" s="1" t="s">
        <v>375</v>
      </c>
      <c r="D9" s="1" t="s">
        <v>376</v>
      </c>
      <c r="E9" s="1" t="s">
        <v>377</v>
      </c>
      <c r="F9" s="1" t="s">
        <v>322</v>
      </c>
      <c r="G9" s="1" t="s">
        <v>326</v>
      </c>
      <c r="H9" s="1" t="s">
        <v>327</v>
      </c>
      <c r="I9" s="1" t="s">
        <v>378</v>
      </c>
      <c r="J9" s="1" t="s">
        <v>30</v>
      </c>
      <c r="K9" s="1" t="s">
        <v>379</v>
      </c>
      <c r="L9" s="1" t="s">
        <v>379</v>
      </c>
      <c r="M9" s="1" t="s">
        <v>330</v>
      </c>
      <c r="N9" s="1" t="s">
        <v>330</v>
      </c>
      <c r="O9" s="1" t="s">
        <v>331</v>
      </c>
      <c r="P9" s="1" t="s">
        <v>332</v>
      </c>
      <c r="Q9" s="1" t="s">
        <v>333</v>
      </c>
      <c r="R9" s="1" t="s">
        <v>380</v>
      </c>
      <c r="S9" s="1" t="s">
        <v>335</v>
      </c>
      <c r="T9" s="1" t="s">
        <v>336</v>
      </c>
      <c r="U9" s="1" t="s">
        <v>337</v>
      </c>
    </row>
    <row r="10" s="1" customFormat="1" spans="1:21">
      <c r="A10" s="3">
        <v>18378186285</v>
      </c>
      <c r="B10" s="1" t="s">
        <v>344</v>
      </c>
      <c r="C10" s="1" t="s">
        <v>381</v>
      </c>
      <c r="D10" s="1" t="s">
        <v>382</v>
      </c>
      <c r="E10" s="1" t="s">
        <v>383</v>
      </c>
      <c r="F10" s="1" t="s">
        <v>344</v>
      </c>
      <c r="G10" s="1" t="s">
        <v>322</v>
      </c>
      <c r="H10" s="1" t="s">
        <v>327</v>
      </c>
      <c r="I10" s="1" t="s">
        <v>384</v>
      </c>
      <c r="J10" s="1" t="s">
        <v>30</v>
      </c>
      <c r="K10" s="1" t="s">
        <v>385</v>
      </c>
      <c r="L10" s="1" t="s">
        <v>385</v>
      </c>
      <c r="M10" s="1" t="s">
        <v>330</v>
      </c>
      <c r="N10" s="1" t="s">
        <v>330</v>
      </c>
      <c r="O10" s="1" t="s">
        <v>331</v>
      </c>
      <c r="P10" s="1" t="s">
        <v>332</v>
      </c>
      <c r="Q10" s="1" t="s">
        <v>333</v>
      </c>
      <c r="R10" s="1" t="s">
        <v>386</v>
      </c>
      <c r="S10" s="1" t="s">
        <v>335</v>
      </c>
      <c r="T10" s="1" t="s">
        <v>336</v>
      </c>
      <c r="U10" s="1" t="s">
        <v>337</v>
      </c>
    </row>
    <row r="11" s="1" customFormat="1" spans="1:21">
      <c r="A11" s="3">
        <v>18378093660</v>
      </c>
      <c r="B11" s="1" t="s">
        <v>344</v>
      </c>
      <c r="C11" s="1" t="s">
        <v>387</v>
      </c>
      <c r="D11" s="1" t="s">
        <v>388</v>
      </c>
      <c r="E11" s="1" t="s">
        <v>389</v>
      </c>
      <c r="F11" s="1" t="s">
        <v>344</v>
      </c>
      <c r="G11" s="1" t="s">
        <v>322</v>
      </c>
      <c r="H11" s="1" t="s">
        <v>327</v>
      </c>
      <c r="I11" s="1" t="s">
        <v>390</v>
      </c>
      <c r="J11" s="1" t="s">
        <v>30</v>
      </c>
      <c r="K11" s="1" t="s">
        <v>391</v>
      </c>
      <c r="L11" s="1" t="s">
        <v>391</v>
      </c>
      <c r="M11" s="1" t="s">
        <v>330</v>
      </c>
      <c r="N11" s="1" t="s">
        <v>330</v>
      </c>
      <c r="O11" s="1" t="s">
        <v>331</v>
      </c>
      <c r="P11" s="1" t="s">
        <v>332</v>
      </c>
      <c r="Q11" s="1" t="s">
        <v>333</v>
      </c>
      <c r="R11" s="1" t="s">
        <v>392</v>
      </c>
      <c r="S11" s="1" t="s">
        <v>335</v>
      </c>
      <c r="T11" s="1" t="s">
        <v>336</v>
      </c>
      <c r="U11" s="1" t="s">
        <v>337</v>
      </c>
    </row>
    <row r="12" s="1" customFormat="1" spans="1:21">
      <c r="A12" s="3">
        <v>18371936174</v>
      </c>
      <c r="B12" s="1" t="s">
        <v>393</v>
      </c>
      <c r="C12" s="1" t="s">
        <v>394</v>
      </c>
      <c r="D12" s="1" t="s">
        <v>395</v>
      </c>
      <c r="E12" s="1" t="s">
        <v>396</v>
      </c>
      <c r="F12" s="1" t="s">
        <v>393</v>
      </c>
      <c r="G12" s="1" t="s">
        <v>344</v>
      </c>
      <c r="H12" s="1" t="s">
        <v>327</v>
      </c>
      <c r="I12" s="1" t="s">
        <v>397</v>
      </c>
      <c r="J12" s="1" t="s">
        <v>30</v>
      </c>
      <c r="K12" s="1" t="s">
        <v>398</v>
      </c>
      <c r="L12" s="1" t="s">
        <v>398</v>
      </c>
      <c r="M12" s="1" t="s">
        <v>330</v>
      </c>
      <c r="N12" s="1" t="s">
        <v>330</v>
      </c>
      <c r="O12" s="1" t="s">
        <v>331</v>
      </c>
      <c r="P12" s="1" t="s">
        <v>332</v>
      </c>
      <c r="Q12" s="1" t="s">
        <v>333</v>
      </c>
      <c r="R12" s="1" t="s">
        <v>399</v>
      </c>
      <c r="S12" s="1" t="s">
        <v>335</v>
      </c>
      <c r="T12" s="1" t="s">
        <v>336</v>
      </c>
      <c r="U12" s="1" t="s">
        <v>337</v>
      </c>
    </row>
    <row r="13" s="1" customFormat="1" spans="1:21">
      <c r="A13" s="3">
        <v>18371089324</v>
      </c>
      <c r="B13" s="1" t="s">
        <v>393</v>
      </c>
      <c r="C13" s="1" t="s">
        <v>400</v>
      </c>
      <c r="D13" s="1" t="s">
        <v>401</v>
      </c>
      <c r="E13" s="1" t="s">
        <v>402</v>
      </c>
      <c r="F13" s="1" t="s">
        <v>393</v>
      </c>
      <c r="G13" s="1" t="s">
        <v>344</v>
      </c>
      <c r="H13" s="1" t="s">
        <v>327</v>
      </c>
      <c r="I13" s="1" t="s">
        <v>403</v>
      </c>
      <c r="J13" s="1" t="s">
        <v>30</v>
      </c>
      <c r="K13" s="1" t="s">
        <v>404</v>
      </c>
      <c r="L13" s="1" t="s">
        <v>404</v>
      </c>
      <c r="M13" s="1" t="s">
        <v>330</v>
      </c>
      <c r="N13" s="1" t="s">
        <v>330</v>
      </c>
      <c r="O13" s="1" t="s">
        <v>331</v>
      </c>
      <c r="P13" s="1" t="s">
        <v>332</v>
      </c>
      <c r="Q13" s="1" t="s">
        <v>333</v>
      </c>
      <c r="R13" s="1" t="s">
        <v>405</v>
      </c>
      <c r="S13" s="1" t="s">
        <v>335</v>
      </c>
      <c r="T13" s="1" t="s">
        <v>336</v>
      </c>
      <c r="U13" s="1" t="s">
        <v>337</v>
      </c>
    </row>
    <row r="14" s="1" customFormat="1" spans="1:21">
      <c r="A14" s="3">
        <v>18365717216</v>
      </c>
      <c r="B14" s="1" t="s">
        <v>393</v>
      </c>
      <c r="C14" s="1" t="s">
        <v>406</v>
      </c>
      <c r="D14" s="1" t="s">
        <v>407</v>
      </c>
      <c r="E14" s="1" t="s">
        <v>408</v>
      </c>
      <c r="F14" s="1" t="s">
        <v>393</v>
      </c>
      <c r="G14" s="1" t="s">
        <v>344</v>
      </c>
      <c r="H14" s="1" t="s">
        <v>327</v>
      </c>
      <c r="I14" s="1" t="s">
        <v>409</v>
      </c>
      <c r="J14" s="1" t="s">
        <v>30</v>
      </c>
      <c r="K14" s="1" t="s">
        <v>329</v>
      </c>
      <c r="L14" s="1" t="s">
        <v>329</v>
      </c>
      <c r="M14" s="1" t="s">
        <v>330</v>
      </c>
      <c r="N14" s="1" t="s">
        <v>330</v>
      </c>
      <c r="O14" s="1" t="s">
        <v>331</v>
      </c>
      <c r="P14" s="1" t="s">
        <v>332</v>
      </c>
      <c r="Q14" s="1" t="s">
        <v>333</v>
      </c>
      <c r="R14" s="1" t="s">
        <v>410</v>
      </c>
      <c r="S14" s="1" t="s">
        <v>335</v>
      </c>
      <c r="T14" s="1" t="s">
        <v>336</v>
      </c>
      <c r="U14" s="1" t="s">
        <v>337</v>
      </c>
    </row>
    <row r="15" s="1" customFormat="1" spans="1:21">
      <c r="A15" s="3">
        <v>18365618035</v>
      </c>
      <c r="B15" s="1" t="s">
        <v>393</v>
      </c>
      <c r="C15" s="1" t="s">
        <v>411</v>
      </c>
      <c r="D15" s="1" t="s">
        <v>352</v>
      </c>
      <c r="E15" s="1" t="s">
        <v>412</v>
      </c>
      <c r="F15" s="1" t="s">
        <v>344</v>
      </c>
      <c r="G15" s="1" t="s">
        <v>322</v>
      </c>
      <c r="H15" s="1" t="s">
        <v>327</v>
      </c>
      <c r="I15" s="1" t="s">
        <v>413</v>
      </c>
      <c r="J15" s="1" t="s">
        <v>30</v>
      </c>
      <c r="K15" s="1" t="s">
        <v>414</v>
      </c>
      <c r="L15" s="1" t="s">
        <v>414</v>
      </c>
      <c r="M15" s="1" t="s">
        <v>330</v>
      </c>
      <c r="N15" s="1" t="s">
        <v>330</v>
      </c>
      <c r="O15" s="1" t="s">
        <v>331</v>
      </c>
      <c r="P15" s="1" t="s">
        <v>332</v>
      </c>
      <c r="Q15" s="1" t="s">
        <v>333</v>
      </c>
      <c r="R15" s="1" t="s">
        <v>415</v>
      </c>
      <c r="S15" s="1" t="s">
        <v>335</v>
      </c>
      <c r="T15" s="1" t="s">
        <v>336</v>
      </c>
      <c r="U15" s="1" t="s">
        <v>337</v>
      </c>
    </row>
    <row r="16" s="1" customFormat="1" spans="1:21">
      <c r="A16" s="3">
        <v>18365610632</v>
      </c>
      <c r="B16" s="1" t="s">
        <v>393</v>
      </c>
      <c r="C16" s="1" t="s">
        <v>416</v>
      </c>
      <c r="D16" s="1" t="s">
        <v>395</v>
      </c>
      <c r="E16" s="1" t="s">
        <v>417</v>
      </c>
      <c r="F16" s="1" t="s">
        <v>393</v>
      </c>
      <c r="G16" s="1" t="s">
        <v>344</v>
      </c>
      <c r="H16" s="1" t="s">
        <v>327</v>
      </c>
      <c r="I16" s="1" t="s">
        <v>418</v>
      </c>
      <c r="J16" s="1" t="s">
        <v>30</v>
      </c>
      <c r="K16" s="1" t="s">
        <v>419</v>
      </c>
      <c r="L16" s="1" t="s">
        <v>419</v>
      </c>
      <c r="M16" s="1" t="s">
        <v>330</v>
      </c>
      <c r="N16" s="1" t="s">
        <v>330</v>
      </c>
      <c r="O16" s="1" t="s">
        <v>331</v>
      </c>
      <c r="P16" s="1" t="s">
        <v>332</v>
      </c>
      <c r="Q16" s="1" t="s">
        <v>333</v>
      </c>
      <c r="R16" s="1" t="s">
        <v>420</v>
      </c>
      <c r="S16" s="1" t="s">
        <v>335</v>
      </c>
      <c r="T16" s="1" t="s">
        <v>336</v>
      </c>
      <c r="U16" s="1" t="s">
        <v>337</v>
      </c>
    </row>
    <row r="17" s="1" customFormat="1" spans="1:21">
      <c r="A17" s="3">
        <v>18362524696</v>
      </c>
      <c r="B17" s="1" t="s">
        <v>421</v>
      </c>
      <c r="C17" s="1" t="s">
        <v>422</v>
      </c>
      <c r="D17" s="1" t="s">
        <v>423</v>
      </c>
      <c r="E17" s="1" t="s">
        <v>424</v>
      </c>
      <c r="F17" s="1" t="s">
        <v>322</v>
      </c>
      <c r="G17" s="1" t="s">
        <v>326</v>
      </c>
      <c r="H17" s="1" t="s">
        <v>327</v>
      </c>
      <c r="I17" s="1" t="s">
        <v>425</v>
      </c>
      <c r="J17" s="1" t="s">
        <v>30</v>
      </c>
      <c r="K17" s="1" t="s">
        <v>426</v>
      </c>
      <c r="L17" s="1" t="s">
        <v>426</v>
      </c>
      <c r="M17" s="1" t="s">
        <v>330</v>
      </c>
      <c r="N17" s="1" t="s">
        <v>330</v>
      </c>
      <c r="O17" s="1" t="s">
        <v>331</v>
      </c>
      <c r="P17" s="1" t="s">
        <v>332</v>
      </c>
      <c r="Q17" s="1" t="s">
        <v>333</v>
      </c>
      <c r="R17" s="1" t="s">
        <v>427</v>
      </c>
      <c r="S17" s="1" t="s">
        <v>335</v>
      </c>
      <c r="T17" s="1" t="s">
        <v>336</v>
      </c>
      <c r="U17" s="1" t="s">
        <v>337</v>
      </c>
    </row>
    <row r="18" s="1" customFormat="1" spans="1:21">
      <c r="A18" s="3">
        <v>18361924093</v>
      </c>
      <c r="B18" s="1" t="s">
        <v>421</v>
      </c>
      <c r="C18" s="1" t="s">
        <v>428</v>
      </c>
      <c r="D18" s="1" t="s">
        <v>429</v>
      </c>
      <c r="E18" s="1" t="s">
        <v>430</v>
      </c>
      <c r="F18" s="1" t="s">
        <v>393</v>
      </c>
      <c r="G18" s="1" t="s">
        <v>344</v>
      </c>
      <c r="H18" s="1" t="s">
        <v>327</v>
      </c>
      <c r="I18" s="1" t="s">
        <v>431</v>
      </c>
      <c r="J18" s="1" t="s">
        <v>30</v>
      </c>
      <c r="K18" s="1" t="s">
        <v>432</v>
      </c>
      <c r="L18" s="1" t="s">
        <v>432</v>
      </c>
      <c r="M18" s="1" t="s">
        <v>330</v>
      </c>
      <c r="N18" s="1" t="s">
        <v>330</v>
      </c>
      <c r="O18" s="1" t="s">
        <v>331</v>
      </c>
      <c r="P18" s="1" t="s">
        <v>332</v>
      </c>
      <c r="Q18" s="1" t="s">
        <v>333</v>
      </c>
      <c r="R18" s="1" t="s">
        <v>433</v>
      </c>
      <c r="S18" s="1" t="s">
        <v>335</v>
      </c>
      <c r="T18" s="1" t="s">
        <v>336</v>
      </c>
      <c r="U18" s="1" t="s">
        <v>337</v>
      </c>
    </row>
    <row r="19" s="1" customFormat="1" spans="1:21">
      <c r="A19" s="3">
        <v>18357023209</v>
      </c>
      <c r="B19" s="1" t="s">
        <v>434</v>
      </c>
      <c r="C19" s="1" t="s">
        <v>435</v>
      </c>
      <c r="D19" s="1" t="s">
        <v>436</v>
      </c>
      <c r="E19" s="1" t="s">
        <v>437</v>
      </c>
      <c r="F19" s="1" t="s">
        <v>344</v>
      </c>
      <c r="G19" s="1" t="s">
        <v>322</v>
      </c>
      <c r="H19" s="1" t="s">
        <v>327</v>
      </c>
      <c r="I19" s="1" t="s">
        <v>438</v>
      </c>
      <c r="J19" s="1" t="s">
        <v>30</v>
      </c>
      <c r="K19" s="1" t="s">
        <v>439</v>
      </c>
      <c r="L19" s="1" t="s">
        <v>439</v>
      </c>
      <c r="M19" s="1" t="s">
        <v>330</v>
      </c>
      <c r="N19" s="1" t="s">
        <v>330</v>
      </c>
      <c r="O19" s="1" t="s">
        <v>331</v>
      </c>
      <c r="P19" s="1" t="s">
        <v>332</v>
      </c>
      <c r="Q19" s="1" t="s">
        <v>333</v>
      </c>
      <c r="R19" s="1" t="s">
        <v>440</v>
      </c>
      <c r="S19" s="1" t="s">
        <v>335</v>
      </c>
      <c r="T19" s="1" t="s">
        <v>336</v>
      </c>
      <c r="U19" s="1" t="s">
        <v>337</v>
      </c>
    </row>
    <row r="20" s="1" customFormat="1" spans="1:21">
      <c r="A20" s="3">
        <v>18351118832</v>
      </c>
      <c r="B20" s="1" t="s">
        <v>434</v>
      </c>
      <c r="C20" s="1" t="s">
        <v>441</v>
      </c>
      <c r="D20" s="1" t="s">
        <v>442</v>
      </c>
      <c r="E20" s="1" t="s">
        <v>443</v>
      </c>
      <c r="F20" s="1" t="s">
        <v>434</v>
      </c>
      <c r="G20" s="1" t="s">
        <v>344</v>
      </c>
      <c r="H20" s="1" t="s">
        <v>327</v>
      </c>
      <c r="I20" s="1" t="s">
        <v>444</v>
      </c>
      <c r="J20" s="1" t="s">
        <v>30</v>
      </c>
      <c r="K20" s="1" t="s">
        <v>445</v>
      </c>
      <c r="L20" s="1" t="s">
        <v>445</v>
      </c>
      <c r="M20" s="1" t="s">
        <v>330</v>
      </c>
      <c r="N20" s="1" t="s">
        <v>330</v>
      </c>
      <c r="O20" s="1" t="s">
        <v>331</v>
      </c>
      <c r="P20" s="1" t="s">
        <v>332</v>
      </c>
      <c r="Q20" s="1" t="s">
        <v>333</v>
      </c>
      <c r="R20" s="1" t="s">
        <v>446</v>
      </c>
      <c r="S20" s="1" t="s">
        <v>335</v>
      </c>
      <c r="T20" s="1" t="s">
        <v>336</v>
      </c>
      <c r="U20" s="1" t="s">
        <v>337</v>
      </c>
    </row>
    <row r="21" s="1" customFormat="1" spans="1:21">
      <c r="A21" s="3">
        <v>18335836626</v>
      </c>
      <c r="B21" s="1" t="s">
        <v>447</v>
      </c>
      <c r="C21" s="1" t="s">
        <v>448</v>
      </c>
      <c r="D21" s="1" t="s">
        <v>449</v>
      </c>
      <c r="E21" s="1" t="s">
        <v>450</v>
      </c>
      <c r="F21" s="1" t="s">
        <v>344</v>
      </c>
      <c r="G21" s="1" t="s">
        <v>322</v>
      </c>
      <c r="H21" s="1" t="s">
        <v>327</v>
      </c>
      <c r="I21" s="1" t="s">
        <v>451</v>
      </c>
      <c r="J21" s="1" t="s">
        <v>30</v>
      </c>
      <c r="K21" s="1" t="s">
        <v>452</v>
      </c>
      <c r="L21" s="1" t="s">
        <v>452</v>
      </c>
      <c r="M21" s="1" t="s">
        <v>330</v>
      </c>
      <c r="N21" s="1" t="s">
        <v>330</v>
      </c>
      <c r="O21" s="1" t="s">
        <v>331</v>
      </c>
      <c r="P21" s="1" t="s">
        <v>332</v>
      </c>
      <c r="Q21" s="1" t="s">
        <v>333</v>
      </c>
      <c r="R21" s="1" t="s">
        <v>453</v>
      </c>
      <c r="S21" s="1" t="s">
        <v>335</v>
      </c>
      <c r="T21" s="1" t="s">
        <v>336</v>
      </c>
      <c r="U21" s="1" t="s">
        <v>337</v>
      </c>
    </row>
    <row r="22" s="1" customFormat="1" spans="1:21">
      <c r="A22" s="3">
        <v>18332456907</v>
      </c>
      <c r="B22" s="1" t="s">
        <v>454</v>
      </c>
      <c r="C22" s="1" t="s">
        <v>455</v>
      </c>
      <c r="D22" s="1" t="s">
        <v>456</v>
      </c>
      <c r="E22" s="1" t="s">
        <v>457</v>
      </c>
      <c r="F22" s="1" t="s">
        <v>421</v>
      </c>
      <c r="G22" s="1" t="s">
        <v>344</v>
      </c>
      <c r="H22" s="1" t="s">
        <v>327</v>
      </c>
      <c r="I22" s="1" t="s">
        <v>458</v>
      </c>
      <c r="J22" s="1" t="s">
        <v>30</v>
      </c>
      <c r="K22" s="1" t="s">
        <v>459</v>
      </c>
      <c r="L22" s="1" t="s">
        <v>459</v>
      </c>
      <c r="M22" s="1" t="s">
        <v>330</v>
      </c>
      <c r="N22" s="1" t="s">
        <v>330</v>
      </c>
      <c r="O22" s="1" t="s">
        <v>331</v>
      </c>
      <c r="P22" s="1" t="s">
        <v>332</v>
      </c>
      <c r="Q22" s="1" t="s">
        <v>333</v>
      </c>
      <c r="R22" s="1" t="s">
        <v>460</v>
      </c>
      <c r="S22" s="1" t="s">
        <v>335</v>
      </c>
      <c r="T22" s="1" t="s">
        <v>336</v>
      </c>
      <c r="U22" s="1" t="s">
        <v>337</v>
      </c>
    </row>
    <row r="23" s="1" customFormat="1" spans="1:21">
      <c r="A23" s="3">
        <v>18327633840</v>
      </c>
      <c r="B23" s="1" t="s">
        <v>454</v>
      </c>
      <c r="C23" s="1" t="s">
        <v>461</v>
      </c>
      <c r="D23" s="1" t="s">
        <v>462</v>
      </c>
      <c r="E23" s="1" t="s">
        <v>463</v>
      </c>
      <c r="F23" s="1" t="s">
        <v>322</v>
      </c>
      <c r="G23" s="1" t="s">
        <v>326</v>
      </c>
      <c r="H23" s="1" t="s">
        <v>327</v>
      </c>
      <c r="I23" s="1" t="s">
        <v>464</v>
      </c>
      <c r="J23" s="1" t="s">
        <v>30</v>
      </c>
      <c r="K23" s="1" t="s">
        <v>465</v>
      </c>
      <c r="L23" s="1" t="s">
        <v>465</v>
      </c>
      <c r="M23" s="1" t="s">
        <v>330</v>
      </c>
      <c r="N23" s="1" t="s">
        <v>330</v>
      </c>
      <c r="O23" s="1" t="s">
        <v>331</v>
      </c>
      <c r="P23" s="1" t="s">
        <v>332</v>
      </c>
      <c r="Q23" s="1" t="s">
        <v>333</v>
      </c>
      <c r="R23" s="1" t="s">
        <v>466</v>
      </c>
      <c r="S23" s="1" t="s">
        <v>335</v>
      </c>
      <c r="T23" s="1" t="s">
        <v>336</v>
      </c>
      <c r="U23" s="1" t="s">
        <v>337</v>
      </c>
    </row>
    <row r="24" s="1" customFormat="1" spans="1:21">
      <c r="A24" s="3">
        <v>18326769983</v>
      </c>
      <c r="B24" s="1" t="s">
        <v>454</v>
      </c>
      <c r="C24" s="1" t="s">
        <v>467</v>
      </c>
      <c r="D24" s="1" t="s">
        <v>468</v>
      </c>
      <c r="E24" s="1" t="s">
        <v>469</v>
      </c>
      <c r="F24" s="1" t="s">
        <v>421</v>
      </c>
      <c r="G24" s="1" t="s">
        <v>326</v>
      </c>
      <c r="H24" s="1" t="s">
        <v>327</v>
      </c>
      <c r="I24" s="1" t="s">
        <v>470</v>
      </c>
      <c r="J24" s="1" t="s">
        <v>30</v>
      </c>
      <c r="K24" s="1" t="s">
        <v>471</v>
      </c>
      <c r="L24" s="1" t="s">
        <v>471</v>
      </c>
      <c r="M24" s="1" t="s">
        <v>330</v>
      </c>
      <c r="N24" s="1" t="s">
        <v>330</v>
      </c>
      <c r="O24" s="1" t="s">
        <v>331</v>
      </c>
      <c r="P24" s="1" t="s">
        <v>332</v>
      </c>
      <c r="Q24" s="1" t="s">
        <v>333</v>
      </c>
      <c r="R24" s="1" t="s">
        <v>472</v>
      </c>
      <c r="S24" s="1" t="s">
        <v>335</v>
      </c>
      <c r="T24" s="1" t="s">
        <v>336</v>
      </c>
      <c r="U24" s="1" t="s">
        <v>337</v>
      </c>
    </row>
    <row r="25" s="1" customFormat="1" spans="1:21">
      <c r="A25" s="3">
        <v>18326020026</v>
      </c>
      <c r="B25" s="1" t="s">
        <v>473</v>
      </c>
      <c r="C25" s="1" t="s">
        <v>474</v>
      </c>
      <c r="D25" s="1" t="s">
        <v>475</v>
      </c>
      <c r="E25" s="1" t="s">
        <v>476</v>
      </c>
      <c r="F25" s="1" t="s">
        <v>393</v>
      </c>
      <c r="G25" s="1" t="s">
        <v>344</v>
      </c>
      <c r="H25" s="1" t="s">
        <v>327</v>
      </c>
      <c r="I25" s="1" t="s">
        <v>477</v>
      </c>
      <c r="J25" s="1" t="s">
        <v>30</v>
      </c>
      <c r="K25" s="1" t="s">
        <v>478</v>
      </c>
      <c r="L25" s="1" t="s">
        <v>478</v>
      </c>
      <c r="M25" s="1" t="s">
        <v>330</v>
      </c>
      <c r="N25" s="1" t="s">
        <v>330</v>
      </c>
      <c r="O25" s="1" t="s">
        <v>331</v>
      </c>
      <c r="P25" s="1" t="s">
        <v>332</v>
      </c>
      <c r="Q25" s="1" t="s">
        <v>333</v>
      </c>
      <c r="R25" s="1" t="s">
        <v>479</v>
      </c>
      <c r="S25" s="1" t="s">
        <v>335</v>
      </c>
      <c r="T25" s="1" t="s">
        <v>336</v>
      </c>
      <c r="U25" s="1" t="s">
        <v>337</v>
      </c>
    </row>
    <row r="26" s="1" customFormat="1" spans="1:21">
      <c r="A26" s="3">
        <v>18325976685</v>
      </c>
      <c r="B26" s="1" t="s">
        <v>473</v>
      </c>
      <c r="C26" s="1" t="s">
        <v>480</v>
      </c>
      <c r="D26" s="1" t="s">
        <v>481</v>
      </c>
      <c r="E26" s="1" t="s">
        <v>482</v>
      </c>
      <c r="F26" s="1" t="s">
        <v>393</v>
      </c>
      <c r="G26" s="1" t="s">
        <v>344</v>
      </c>
      <c r="H26" s="1" t="s">
        <v>327</v>
      </c>
      <c r="I26" s="1" t="s">
        <v>483</v>
      </c>
      <c r="J26" s="1" t="s">
        <v>30</v>
      </c>
      <c r="K26" s="1" t="s">
        <v>484</v>
      </c>
      <c r="L26" s="1" t="s">
        <v>484</v>
      </c>
      <c r="M26" s="1" t="s">
        <v>330</v>
      </c>
      <c r="N26" s="1" t="s">
        <v>330</v>
      </c>
      <c r="O26" s="1" t="s">
        <v>331</v>
      </c>
      <c r="P26" s="1" t="s">
        <v>332</v>
      </c>
      <c r="Q26" s="1" t="s">
        <v>333</v>
      </c>
      <c r="R26" s="1" t="s">
        <v>485</v>
      </c>
      <c r="S26" s="1" t="s">
        <v>335</v>
      </c>
      <c r="T26" s="1" t="s">
        <v>336</v>
      </c>
      <c r="U26" s="1" t="s">
        <v>337</v>
      </c>
    </row>
    <row r="27" s="1" customFormat="1" spans="1:21">
      <c r="A27" s="3">
        <v>18313804704</v>
      </c>
      <c r="B27" s="1" t="s">
        <v>473</v>
      </c>
      <c r="C27" s="1" t="s">
        <v>486</v>
      </c>
      <c r="D27" s="1" t="s">
        <v>487</v>
      </c>
      <c r="E27" s="1" t="s">
        <v>488</v>
      </c>
      <c r="F27" s="1" t="s">
        <v>344</v>
      </c>
      <c r="G27" s="1" t="s">
        <v>322</v>
      </c>
      <c r="H27" s="1" t="s">
        <v>327</v>
      </c>
      <c r="I27" s="1" t="s">
        <v>489</v>
      </c>
      <c r="J27" s="1" t="s">
        <v>30</v>
      </c>
      <c r="K27" s="1" t="s">
        <v>490</v>
      </c>
      <c r="L27" s="1" t="s">
        <v>490</v>
      </c>
      <c r="M27" s="1" t="s">
        <v>330</v>
      </c>
      <c r="N27" s="1" t="s">
        <v>330</v>
      </c>
      <c r="O27" s="1" t="s">
        <v>331</v>
      </c>
      <c r="P27" s="1" t="s">
        <v>332</v>
      </c>
      <c r="Q27" s="1" t="s">
        <v>333</v>
      </c>
      <c r="R27" s="1" t="s">
        <v>491</v>
      </c>
      <c r="S27" s="1" t="s">
        <v>335</v>
      </c>
      <c r="T27" s="1" t="s">
        <v>336</v>
      </c>
      <c r="U27" s="1" t="s">
        <v>337</v>
      </c>
    </row>
    <row r="28" s="1" customFormat="1" spans="1:21">
      <c r="A28" s="3">
        <v>18309247782</v>
      </c>
      <c r="B28" s="1" t="s">
        <v>492</v>
      </c>
      <c r="C28" s="1" t="s">
        <v>493</v>
      </c>
      <c r="D28" s="1" t="s">
        <v>494</v>
      </c>
      <c r="E28" s="1" t="s">
        <v>495</v>
      </c>
      <c r="F28" s="1" t="s">
        <v>393</v>
      </c>
      <c r="G28" s="1" t="s">
        <v>344</v>
      </c>
      <c r="H28" s="1" t="s">
        <v>327</v>
      </c>
      <c r="I28" s="1" t="s">
        <v>496</v>
      </c>
      <c r="J28" s="1" t="s">
        <v>30</v>
      </c>
      <c r="K28" s="1" t="s">
        <v>497</v>
      </c>
      <c r="L28" s="1" t="s">
        <v>497</v>
      </c>
      <c r="M28" s="1" t="s">
        <v>330</v>
      </c>
      <c r="N28" s="1" t="s">
        <v>330</v>
      </c>
      <c r="O28" s="1" t="s">
        <v>331</v>
      </c>
      <c r="P28" s="1" t="s">
        <v>332</v>
      </c>
      <c r="Q28" s="1" t="s">
        <v>333</v>
      </c>
      <c r="R28" s="1" t="s">
        <v>498</v>
      </c>
      <c r="S28" s="1" t="s">
        <v>335</v>
      </c>
      <c r="T28" s="1" t="s">
        <v>336</v>
      </c>
      <c r="U28" s="1" t="s">
        <v>337</v>
      </c>
    </row>
    <row r="29" s="1" customFormat="1" spans="1:21">
      <c r="A29" s="3">
        <v>18303187115</v>
      </c>
      <c r="B29" s="1" t="s">
        <v>492</v>
      </c>
      <c r="C29" s="1" t="s">
        <v>499</v>
      </c>
      <c r="D29" s="1" t="s">
        <v>500</v>
      </c>
      <c r="E29" s="1" t="s">
        <v>501</v>
      </c>
      <c r="F29" s="1" t="s">
        <v>434</v>
      </c>
      <c r="G29" s="1" t="s">
        <v>344</v>
      </c>
      <c r="H29" s="1" t="s">
        <v>327</v>
      </c>
      <c r="I29" s="1" t="s">
        <v>502</v>
      </c>
      <c r="J29" s="1" t="s">
        <v>30</v>
      </c>
      <c r="K29" s="1" t="s">
        <v>503</v>
      </c>
      <c r="L29" s="1" t="s">
        <v>503</v>
      </c>
      <c r="M29" s="1" t="s">
        <v>330</v>
      </c>
      <c r="N29" s="1" t="s">
        <v>330</v>
      </c>
      <c r="O29" s="1" t="s">
        <v>331</v>
      </c>
      <c r="P29" s="1" t="s">
        <v>332</v>
      </c>
      <c r="Q29" s="1" t="s">
        <v>333</v>
      </c>
      <c r="R29" s="1" t="s">
        <v>504</v>
      </c>
      <c r="S29" s="1" t="s">
        <v>335</v>
      </c>
      <c r="T29" s="1" t="s">
        <v>336</v>
      </c>
      <c r="U29" s="1" t="s">
        <v>337</v>
      </c>
    </row>
    <row r="30" s="1" customFormat="1" spans="1:21">
      <c r="A30" s="3">
        <v>18301188131</v>
      </c>
      <c r="B30" s="1" t="s">
        <v>505</v>
      </c>
      <c r="C30" s="1" t="s">
        <v>506</v>
      </c>
      <c r="D30" s="1" t="s">
        <v>507</v>
      </c>
      <c r="E30" s="1" t="s">
        <v>508</v>
      </c>
      <c r="F30" s="1" t="s">
        <v>492</v>
      </c>
      <c r="G30" s="1" t="s">
        <v>322</v>
      </c>
      <c r="H30" s="1" t="s">
        <v>327</v>
      </c>
      <c r="I30" s="1" t="s">
        <v>509</v>
      </c>
      <c r="J30" s="1" t="s">
        <v>30</v>
      </c>
      <c r="K30" s="1" t="s">
        <v>510</v>
      </c>
      <c r="L30" s="1" t="s">
        <v>510</v>
      </c>
      <c r="M30" s="1" t="s">
        <v>330</v>
      </c>
      <c r="N30" s="1" t="s">
        <v>330</v>
      </c>
      <c r="O30" s="1" t="s">
        <v>331</v>
      </c>
      <c r="P30" s="1" t="s">
        <v>332</v>
      </c>
      <c r="Q30" s="1" t="s">
        <v>333</v>
      </c>
      <c r="R30" s="1" t="s">
        <v>511</v>
      </c>
      <c r="S30" s="1" t="s">
        <v>335</v>
      </c>
      <c r="T30" s="1" t="s">
        <v>336</v>
      </c>
      <c r="U30" s="1" t="s">
        <v>337</v>
      </c>
    </row>
    <row r="31" s="1" customFormat="1" spans="1:21">
      <c r="A31" s="3">
        <v>18300181595</v>
      </c>
      <c r="B31" s="1" t="s">
        <v>505</v>
      </c>
      <c r="C31" s="1" t="s">
        <v>512</v>
      </c>
      <c r="D31" s="1" t="s">
        <v>513</v>
      </c>
      <c r="E31" s="1" t="s">
        <v>514</v>
      </c>
      <c r="F31" s="1" t="s">
        <v>322</v>
      </c>
      <c r="G31" s="1" t="s">
        <v>326</v>
      </c>
      <c r="H31" s="1" t="s">
        <v>327</v>
      </c>
      <c r="I31" s="1" t="s">
        <v>515</v>
      </c>
      <c r="J31" s="1" t="s">
        <v>30</v>
      </c>
      <c r="K31" s="1" t="s">
        <v>516</v>
      </c>
      <c r="L31" s="1" t="s">
        <v>516</v>
      </c>
      <c r="M31" s="1" t="s">
        <v>330</v>
      </c>
      <c r="N31" s="1" t="s">
        <v>330</v>
      </c>
      <c r="O31" s="1" t="s">
        <v>331</v>
      </c>
      <c r="P31" s="1" t="s">
        <v>332</v>
      </c>
      <c r="Q31" s="1" t="s">
        <v>333</v>
      </c>
      <c r="R31" s="1" t="s">
        <v>517</v>
      </c>
      <c r="S31" s="1" t="s">
        <v>335</v>
      </c>
      <c r="T31" s="1" t="s">
        <v>336</v>
      </c>
      <c r="U31" s="1" t="s">
        <v>337</v>
      </c>
    </row>
    <row r="32" s="1" customFormat="1" spans="1:21">
      <c r="A32" s="3">
        <v>18293650936</v>
      </c>
      <c r="B32" s="1" t="s">
        <v>505</v>
      </c>
      <c r="C32" s="1" t="s">
        <v>518</v>
      </c>
      <c r="D32" s="1" t="s">
        <v>519</v>
      </c>
      <c r="E32" s="1" t="s">
        <v>520</v>
      </c>
      <c r="F32" s="1" t="s">
        <v>434</v>
      </c>
      <c r="G32" s="1" t="s">
        <v>326</v>
      </c>
      <c r="H32" s="1" t="s">
        <v>327</v>
      </c>
      <c r="I32" s="1" t="s">
        <v>521</v>
      </c>
      <c r="J32" s="1" t="s">
        <v>30</v>
      </c>
      <c r="K32" s="1" t="s">
        <v>522</v>
      </c>
      <c r="L32" s="1" t="s">
        <v>522</v>
      </c>
      <c r="M32" s="1" t="s">
        <v>330</v>
      </c>
      <c r="N32" s="1" t="s">
        <v>330</v>
      </c>
      <c r="O32" s="1" t="s">
        <v>331</v>
      </c>
      <c r="P32" s="1" t="s">
        <v>332</v>
      </c>
      <c r="Q32" s="1" t="s">
        <v>333</v>
      </c>
      <c r="R32" s="1" t="s">
        <v>523</v>
      </c>
      <c r="S32" s="1" t="s">
        <v>335</v>
      </c>
      <c r="T32" s="1" t="s">
        <v>336</v>
      </c>
      <c r="U32" s="1" t="s">
        <v>337</v>
      </c>
    </row>
    <row r="33" s="1" customFormat="1" spans="1:21">
      <c r="A33" s="3">
        <v>18278645278</v>
      </c>
      <c r="B33" s="1" t="s">
        <v>524</v>
      </c>
      <c r="C33" s="1" t="s">
        <v>525</v>
      </c>
      <c r="D33" s="1" t="s">
        <v>526</v>
      </c>
      <c r="E33" s="1" t="s">
        <v>527</v>
      </c>
      <c r="F33" s="1" t="s">
        <v>344</v>
      </c>
      <c r="G33" s="1" t="s">
        <v>322</v>
      </c>
      <c r="H33" s="1" t="s">
        <v>327</v>
      </c>
      <c r="I33" s="1" t="s">
        <v>528</v>
      </c>
      <c r="J33" s="1" t="s">
        <v>30</v>
      </c>
      <c r="K33" s="1" t="s">
        <v>445</v>
      </c>
      <c r="L33" s="1" t="s">
        <v>445</v>
      </c>
      <c r="M33" s="1" t="s">
        <v>330</v>
      </c>
      <c r="N33" s="1" t="s">
        <v>330</v>
      </c>
      <c r="O33" s="1" t="s">
        <v>331</v>
      </c>
      <c r="P33" s="1" t="s">
        <v>332</v>
      </c>
      <c r="Q33" s="1" t="s">
        <v>333</v>
      </c>
      <c r="R33" s="1" t="s">
        <v>529</v>
      </c>
      <c r="S33" s="1" t="s">
        <v>335</v>
      </c>
      <c r="T33" s="1" t="s">
        <v>336</v>
      </c>
      <c r="U33" s="1" t="s">
        <v>337</v>
      </c>
    </row>
    <row r="34" s="1" customFormat="1" spans="1:21">
      <c r="A34" s="3">
        <v>18241715623</v>
      </c>
      <c r="B34" s="1" t="s">
        <v>530</v>
      </c>
      <c r="C34" s="1" t="s">
        <v>531</v>
      </c>
      <c r="D34" s="1" t="s">
        <v>532</v>
      </c>
      <c r="E34" s="1" t="s">
        <v>533</v>
      </c>
      <c r="F34" s="1" t="s">
        <v>421</v>
      </c>
      <c r="G34" s="1" t="s">
        <v>322</v>
      </c>
      <c r="H34" s="1" t="s">
        <v>327</v>
      </c>
      <c r="I34" s="1" t="s">
        <v>534</v>
      </c>
      <c r="J34" s="1" t="s">
        <v>30</v>
      </c>
      <c r="K34" s="1" t="s">
        <v>535</v>
      </c>
      <c r="L34" s="1" t="s">
        <v>535</v>
      </c>
      <c r="M34" s="1" t="s">
        <v>330</v>
      </c>
      <c r="N34" s="1" t="s">
        <v>330</v>
      </c>
      <c r="O34" s="1" t="s">
        <v>331</v>
      </c>
      <c r="P34" s="1" t="s">
        <v>332</v>
      </c>
      <c r="Q34" s="1" t="s">
        <v>333</v>
      </c>
      <c r="R34" s="1" t="s">
        <v>536</v>
      </c>
      <c r="S34" s="1" t="s">
        <v>335</v>
      </c>
      <c r="T34" s="1" t="s">
        <v>336</v>
      </c>
      <c r="U34" s="1" t="s">
        <v>337</v>
      </c>
    </row>
    <row r="35" s="1" customFormat="1" spans="1:21">
      <c r="A35" s="3">
        <v>18232544601</v>
      </c>
      <c r="B35" s="1" t="s">
        <v>537</v>
      </c>
      <c r="C35" s="1" t="s">
        <v>538</v>
      </c>
      <c r="D35" s="1" t="s">
        <v>539</v>
      </c>
      <c r="E35" s="1" t="s">
        <v>540</v>
      </c>
      <c r="F35" s="1" t="s">
        <v>421</v>
      </c>
      <c r="G35" s="1" t="s">
        <v>322</v>
      </c>
      <c r="H35" s="1" t="s">
        <v>327</v>
      </c>
      <c r="I35" s="1" t="s">
        <v>541</v>
      </c>
      <c r="J35" s="1" t="s">
        <v>30</v>
      </c>
      <c r="K35" s="1" t="s">
        <v>542</v>
      </c>
      <c r="L35" s="1" t="s">
        <v>543</v>
      </c>
      <c r="M35" s="1" t="s">
        <v>544</v>
      </c>
      <c r="N35" s="1" t="s">
        <v>545</v>
      </c>
      <c r="O35" s="1" t="s">
        <v>331</v>
      </c>
      <c r="P35" s="1" t="s">
        <v>332</v>
      </c>
      <c r="Q35" s="1" t="s">
        <v>333</v>
      </c>
      <c r="R35" s="1" t="s">
        <v>546</v>
      </c>
      <c r="S35" s="1" t="s">
        <v>335</v>
      </c>
      <c r="T35" s="1" t="s">
        <v>336</v>
      </c>
      <c r="U35" s="1" t="s">
        <v>337</v>
      </c>
    </row>
    <row r="36" s="1" customFormat="1" spans="1:21">
      <c r="A36" s="3">
        <v>18231733887</v>
      </c>
      <c r="B36" s="1" t="s">
        <v>537</v>
      </c>
      <c r="C36" s="1" t="s">
        <v>547</v>
      </c>
      <c r="D36" s="1" t="s">
        <v>548</v>
      </c>
      <c r="E36" s="1" t="s">
        <v>549</v>
      </c>
      <c r="F36" s="1" t="s">
        <v>322</v>
      </c>
      <c r="G36" s="1" t="s">
        <v>326</v>
      </c>
      <c r="H36" s="1" t="s">
        <v>327</v>
      </c>
      <c r="I36" s="1" t="s">
        <v>550</v>
      </c>
      <c r="J36" s="1" t="s">
        <v>30</v>
      </c>
      <c r="K36" s="1" t="s">
        <v>551</v>
      </c>
      <c r="L36" s="1" t="s">
        <v>551</v>
      </c>
      <c r="M36" s="1" t="s">
        <v>330</v>
      </c>
      <c r="N36" s="1" t="s">
        <v>330</v>
      </c>
      <c r="O36" s="1" t="s">
        <v>331</v>
      </c>
      <c r="P36" s="1" t="s">
        <v>332</v>
      </c>
      <c r="Q36" s="1" t="s">
        <v>333</v>
      </c>
      <c r="R36" s="1" t="s">
        <v>552</v>
      </c>
      <c r="S36" s="1" t="s">
        <v>335</v>
      </c>
      <c r="T36" s="1" t="s">
        <v>336</v>
      </c>
      <c r="U36" s="1" t="s">
        <v>337</v>
      </c>
    </row>
    <row r="37" s="1" customFormat="1" spans="1:21">
      <c r="A37" s="3">
        <v>18231687772</v>
      </c>
      <c r="B37" s="1" t="s">
        <v>537</v>
      </c>
      <c r="C37" s="1" t="s">
        <v>553</v>
      </c>
      <c r="D37" s="1" t="s">
        <v>554</v>
      </c>
      <c r="E37" s="1" t="s">
        <v>555</v>
      </c>
      <c r="F37" s="1" t="s">
        <v>393</v>
      </c>
      <c r="G37" s="1" t="s">
        <v>344</v>
      </c>
      <c r="H37" s="1" t="s">
        <v>327</v>
      </c>
      <c r="I37" s="1" t="s">
        <v>556</v>
      </c>
      <c r="J37" s="1" t="s">
        <v>30</v>
      </c>
      <c r="K37" s="1" t="s">
        <v>557</v>
      </c>
      <c r="L37" s="1" t="s">
        <v>557</v>
      </c>
      <c r="M37" s="1" t="s">
        <v>330</v>
      </c>
      <c r="N37" s="1" t="s">
        <v>330</v>
      </c>
      <c r="O37" s="1" t="s">
        <v>331</v>
      </c>
      <c r="P37" s="1" t="s">
        <v>332</v>
      </c>
      <c r="Q37" s="1" t="s">
        <v>333</v>
      </c>
      <c r="R37" s="1" t="s">
        <v>558</v>
      </c>
      <c r="S37" s="1" t="s">
        <v>335</v>
      </c>
      <c r="T37" s="1" t="s">
        <v>336</v>
      </c>
      <c r="U37" s="1" t="s">
        <v>337</v>
      </c>
    </row>
    <row r="38" s="1" customFormat="1" spans="1:21">
      <c r="A38" s="3">
        <v>18181274167</v>
      </c>
      <c r="B38" s="1" t="s">
        <v>559</v>
      </c>
      <c r="C38" s="1" t="s">
        <v>560</v>
      </c>
      <c r="D38" s="1" t="s">
        <v>561</v>
      </c>
      <c r="E38" s="1" t="s">
        <v>562</v>
      </c>
      <c r="F38" s="1" t="s">
        <v>322</v>
      </c>
      <c r="G38" s="1" t="s">
        <v>326</v>
      </c>
      <c r="H38" s="1" t="s">
        <v>327</v>
      </c>
      <c r="I38" s="1" t="s">
        <v>563</v>
      </c>
      <c r="J38" s="1" t="s">
        <v>30</v>
      </c>
      <c r="K38" s="1" t="s">
        <v>564</v>
      </c>
      <c r="L38" s="1" t="s">
        <v>564</v>
      </c>
      <c r="M38" s="1" t="s">
        <v>330</v>
      </c>
      <c r="N38" s="1" t="s">
        <v>330</v>
      </c>
      <c r="O38" s="1" t="s">
        <v>331</v>
      </c>
      <c r="P38" s="1" t="s">
        <v>332</v>
      </c>
      <c r="Q38" s="1" t="s">
        <v>333</v>
      </c>
      <c r="R38" s="1" t="s">
        <v>565</v>
      </c>
      <c r="S38" s="1" t="s">
        <v>335</v>
      </c>
      <c r="T38" s="1" t="s">
        <v>336</v>
      </c>
      <c r="U38" s="1" t="s">
        <v>337</v>
      </c>
    </row>
    <row r="39" s="1" customFormat="1" spans="1:21">
      <c r="A39" s="3">
        <v>18153640386</v>
      </c>
      <c r="B39" s="1" t="s">
        <v>566</v>
      </c>
      <c r="C39" s="1" t="s">
        <v>567</v>
      </c>
      <c r="D39" s="1" t="s">
        <v>568</v>
      </c>
      <c r="E39" s="1" t="s">
        <v>569</v>
      </c>
      <c r="F39" s="1" t="s">
        <v>393</v>
      </c>
      <c r="G39" s="1" t="s">
        <v>344</v>
      </c>
      <c r="H39" s="1" t="s">
        <v>327</v>
      </c>
      <c r="I39" s="1" t="s">
        <v>570</v>
      </c>
      <c r="J39" s="1" t="s">
        <v>30</v>
      </c>
      <c r="K39" s="1" t="s">
        <v>571</v>
      </c>
      <c r="L39" s="1" t="s">
        <v>571</v>
      </c>
      <c r="M39" s="1" t="s">
        <v>330</v>
      </c>
      <c r="N39" s="1" t="s">
        <v>330</v>
      </c>
      <c r="O39" s="1" t="s">
        <v>331</v>
      </c>
      <c r="P39" s="1" t="s">
        <v>332</v>
      </c>
      <c r="Q39" s="1" t="s">
        <v>333</v>
      </c>
      <c r="R39" s="1" t="s">
        <v>572</v>
      </c>
      <c r="S39" s="1" t="s">
        <v>335</v>
      </c>
      <c r="T39" s="1" t="s">
        <v>336</v>
      </c>
      <c r="U39" s="1" t="s">
        <v>337</v>
      </c>
    </row>
    <row r="40" s="1" customFormat="1" spans="1:21">
      <c r="A40" s="3">
        <v>18145339174</v>
      </c>
      <c r="B40" s="1" t="s">
        <v>573</v>
      </c>
      <c r="C40" s="1" t="s">
        <v>574</v>
      </c>
      <c r="D40" s="1" t="s">
        <v>575</v>
      </c>
      <c r="E40" s="1" t="s">
        <v>576</v>
      </c>
      <c r="F40" s="1" t="s">
        <v>344</v>
      </c>
      <c r="G40" s="1" t="s">
        <v>326</v>
      </c>
      <c r="H40" s="1" t="s">
        <v>327</v>
      </c>
      <c r="I40" s="1" t="s">
        <v>577</v>
      </c>
      <c r="J40" s="1" t="s">
        <v>30</v>
      </c>
      <c r="K40" s="1" t="s">
        <v>578</v>
      </c>
      <c r="L40" s="1" t="s">
        <v>578</v>
      </c>
      <c r="M40" s="1" t="s">
        <v>330</v>
      </c>
      <c r="N40" s="1" t="s">
        <v>330</v>
      </c>
      <c r="O40" s="1" t="s">
        <v>331</v>
      </c>
      <c r="P40" s="1" t="s">
        <v>332</v>
      </c>
      <c r="Q40" s="1" t="s">
        <v>333</v>
      </c>
      <c r="R40" s="1" t="s">
        <v>579</v>
      </c>
      <c r="S40" s="1" t="s">
        <v>335</v>
      </c>
      <c r="T40" s="1" t="s">
        <v>336</v>
      </c>
      <c r="U40" s="1" t="s">
        <v>337</v>
      </c>
    </row>
    <row r="41" s="1" customFormat="1" spans="1:21">
      <c r="A41" s="3">
        <v>18128084009</v>
      </c>
      <c r="B41" s="1" t="s">
        <v>580</v>
      </c>
      <c r="C41" s="1" t="s">
        <v>581</v>
      </c>
      <c r="D41" s="1" t="s">
        <v>582</v>
      </c>
      <c r="E41" s="1" t="s">
        <v>583</v>
      </c>
      <c r="F41" s="1" t="s">
        <v>344</v>
      </c>
      <c r="G41" s="1" t="s">
        <v>322</v>
      </c>
      <c r="H41" s="1" t="s">
        <v>327</v>
      </c>
      <c r="I41" s="1" t="s">
        <v>584</v>
      </c>
      <c r="J41" s="1" t="s">
        <v>30</v>
      </c>
      <c r="K41" s="1" t="s">
        <v>585</v>
      </c>
      <c r="L41" s="1" t="s">
        <v>585</v>
      </c>
      <c r="M41" s="1" t="s">
        <v>330</v>
      </c>
      <c r="N41" s="1" t="s">
        <v>330</v>
      </c>
      <c r="O41" s="1" t="s">
        <v>331</v>
      </c>
      <c r="P41" s="1" t="s">
        <v>332</v>
      </c>
      <c r="Q41" s="1" t="s">
        <v>333</v>
      </c>
      <c r="R41" s="1" t="s">
        <v>586</v>
      </c>
      <c r="S41" s="1" t="s">
        <v>335</v>
      </c>
      <c r="T41" s="1" t="s">
        <v>336</v>
      </c>
      <c r="U41" s="1" t="s">
        <v>337</v>
      </c>
    </row>
    <row r="42" s="1" customFormat="1" spans="1:21">
      <c r="A42" s="3">
        <v>18114332622</v>
      </c>
      <c r="B42" s="1" t="s">
        <v>587</v>
      </c>
      <c r="C42" s="1" t="s">
        <v>588</v>
      </c>
      <c r="D42" s="1" t="s">
        <v>589</v>
      </c>
      <c r="E42" s="1" t="s">
        <v>590</v>
      </c>
      <c r="F42" s="1" t="s">
        <v>447</v>
      </c>
      <c r="G42" s="1" t="s">
        <v>322</v>
      </c>
      <c r="H42" s="1" t="s">
        <v>327</v>
      </c>
      <c r="I42" s="1" t="s">
        <v>591</v>
      </c>
      <c r="J42" s="1" t="s">
        <v>30</v>
      </c>
      <c r="K42" s="1" t="s">
        <v>592</v>
      </c>
      <c r="L42" s="1" t="s">
        <v>592</v>
      </c>
      <c r="M42" s="1" t="s">
        <v>330</v>
      </c>
      <c r="N42" s="1" t="s">
        <v>330</v>
      </c>
      <c r="O42" s="1" t="s">
        <v>331</v>
      </c>
      <c r="P42" s="1" t="s">
        <v>332</v>
      </c>
      <c r="Q42" s="1" t="s">
        <v>333</v>
      </c>
      <c r="R42" s="1" t="s">
        <v>593</v>
      </c>
      <c r="S42" s="1" t="s">
        <v>335</v>
      </c>
      <c r="T42" s="1" t="s">
        <v>336</v>
      </c>
      <c r="U42" s="1" t="s">
        <v>337</v>
      </c>
    </row>
    <row r="43" s="1" customFormat="1" spans="1:21">
      <c r="A43" s="3">
        <v>18094035046</v>
      </c>
      <c r="B43" s="1" t="s">
        <v>594</v>
      </c>
      <c r="C43" s="1" t="s">
        <v>595</v>
      </c>
      <c r="D43" s="1" t="s">
        <v>596</v>
      </c>
      <c r="E43" s="1" t="s">
        <v>597</v>
      </c>
      <c r="F43" s="1" t="s">
        <v>393</v>
      </c>
      <c r="G43" s="1" t="s">
        <v>322</v>
      </c>
      <c r="H43" s="1" t="s">
        <v>327</v>
      </c>
      <c r="I43" s="1" t="s">
        <v>598</v>
      </c>
      <c r="J43" s="1" t="s">
        <v>30</v>
      </c>
      <c r="K43" s="1" t="s">
        <v>599</v>
      </c>
      <c r="L43" s="1" t="s">
        <v>599</v>
      </c>
      <c r="M43" s="1" t="s">
        <v>330</v>
      </c>
      <c r="N43" s="1" t="s">
        <v>330</v>
      </c>
      <c r="O43" s="1" t="s">
        <v>331</v>
      </c>
      <c r="P43" s="1" t="s">
        <v>332</v>
      </c>
      <c r="Q43" s="1" t="s">
        <v>333</v>
      </c>
      <c r="R43" s="1" t="s">
        <v>600</v>
      </c>
      <c r="S43" s="1" t="s">
        <v>335</v>
      </c>
      <c r="T43" s="1" t="s">
        <v>336</v>
      </c>
      <c r="U43" s="1" t="s">
        <v>337</v>
      </c>
    </row>
    <row r="44" s="1" customFormat="1" spans="1:21">
      <c r="A44" s="3">
        <v>17891909026</v>
      </c>
      <c r="B44" s="1" t="s">
        <v>601</v>
      </c>
      <c r="C44" s="1" t="s">
        <v>602</v>
      </c>
      <c r="D44" s="1" t="s">
        <v>603</v>
      </c>
      <c r="E44" s="1" t="s">
        <v>604</v>
      </c>
      <c r="F44" s="1" t="s">
        <v>434</v>
      </c>
      <c r="G44" s="1" t="s">
        <v>326</v>
      </c>
      <c r="H44" s="1" t="s">
        <v>327</v>
      </c>
      <c r="I44" s="1" t="s">
        <v>605</v>
      </c>
      <c r="J44" s="1" t="s">
        <v>30</v>
      </c>
      <c r="K44" s="1" t="s">
        <v>606</v>
      </c>
      <c r="L44" s="1" t="s">
        <v>606</v>
      </c>
      <c r="M44" s="1" t="s">
        <v>330</v>
      </c>
      <c r="N44" s="1" t="s">
        <v>330</v>
      </c>
      <c r="O44" s="1" t="s">
        <v>331</v>
      </c>
      <c r="P44" s="1" t="s">
        <v>332</v>
      </c>
      <c r="Q44" s="1" t="s">
        <v>333</v>
      </c>
      <c r="R44" s="1" t="s">
        <v>607</v>
      </c>
      <c r="S44" s="1" t="s">
        <v>335</v>
      </c>
      <c r="T44" s="1" t="s">
        <v>336</v>
      </c>
      <c r="U44" s="1" t="s">
        <v>337</v>
      </c>
    </row>
    <row r="45" s="1" customFormat="1" spans="1:21">
      <c r="A45" s="3">
        <v>17984054955</v>
      </c>
      <c r="B45" s="1" t="s">
        <v>608</v>
      </c>
      <c r="C45" s="1" t="s">
        <v>609</v>
      </c>
      <c r="D45" s="1" t="s">
        <v>610</v>
      </c>
      <c r="E45" s="1" t="s">
        <v>611</v>
      </c>
      <c r="F45" s="1" t="s">
        <v>344</v>
      </c>
      <c r="G45" s="1" t="s">
        <v>322</v>
      </c>
      <c r="H45" s="1" t="s">
        <v>327</v>
      </c>
      <c r="I45" s="1" t="s">
        <v>612</v>
      </c>
      <c r="J45" s="1" t="s">
        <v>30</v>
      </c>
      <c r="K45" s="1" t="s">
        <v>478</v>
      </c>
      <c r="L45" s="1" t="s">
        <v>478</v>
      </c>
      <c r="M45" s="1" t="s">
        <v>330</v>
      </c>
      <c r="N45" s="1" t="s">
        <v>330</v>
      </c>
      <c r="O45" s="1" t="s">
        <v>331</v>
      </c>
      <c r="P45" s="1" t="s">
        <v>332</v>
      </c>
      <c r="Q45" s="1" t="s">
        <v>333</v>
      </c>
      <c r="R45" s="1" t="s">
        <v>613</v>
      </c>
      <c r="S45" s="1" t="s">
        <v>335</v>
      </c>
      <c r="T45" s="1" t="s">
        <v>336</v>
      </c>
      <c r="U45" s="1" t="s">
        <v>337</v>
      </c>
    </row>
    <row r="46" s="1" customFormat="1" spans="1:21">
      <c r="A46" s="3">
        <v>18047117840</v>
      </c>
      <c r="B46" s="1" t="s">
        <v>614</v>
      </c>
      <c r="C46" s="1" t="s">
        <v>615</v>
      </c>
      <c r="D46" s="1" t="s">
        <v>616</v>
      </c>
      <c r="E46" s="1" t="s">
        <v>617</v>
      </c>
      <c r="F46" s="1" t="s">
        <v>393</v>
      </c>
      <c r="G46" s="1" t="s">
        <v>344</v>
      </c>
      <c r="H46" s="1" t="s">
        <v>327</v>
      </c>
      <c r="I46" s="1" t="s">
        <v>618</v>
      </c>
      <c r="J46" s="1" t="s">
        <v>30</v>
      </c>
      <c r="K46" s="1" t="s">
        <v>619</v>
      </c>
      <c r="L46" s="1" t="s">
        <v>619</v>
      </c>
      <c r="M46" s="1" t="s">
        <v>330</v>
      </c>
      <c r="N46" s="1" t="s">
        <v>330</v>
      </c>
      <c r="O46" s="1" t="s">
        <v>331</v>
      </c>
      <c r="P46" s="1" t="s">
        <v>332</v>
      </c>
      <c r="Q46" s="1" t="s">
        <v>333</v>
      </c>
      <c r="R46" s="1" t="s">
        <v>620</v>
      </c>
      <c r="S46" s="1" t="s">
        <v>335</v>
      </c>
      <c r="T46" s="1" t="s">
        <v>336</v>
      </c>
      <c r="U46" s="1" t="s">
        <v>337</v>
      </c>
    </row>
    <row r="47" s="1" customFormat="1" spans="1:21">
      <c r="A47" s="3">
        <v>18079415162</v>
      </c>
      <c r="B47" s="1" t="s">
        <v>621</v>
      </c>
      <c r="C47" s="1" t="s">
        <v>622</v>
      </c>
      <c r="D47" s="1" t="s">
        <v>623</v>
      </c>
      <c r="E47" s="1" t="s">
        <v>624</v>
      </c>
      <c r="F47" s="1" t="s">
        <v>447</v>
      </c>
      <c r="G47" s="1" t="s">
        <v>344</v>
      </c>
      <c r="H47" s="1" t="s">
        <v>327</v>
      </c>
      <c r="I47" s="1" t="s">
        <v>625</v>
      </c>
      <c r="J47" s="1" t="s">
        <v>30</v>
      </c>
      <c r="K47" s="1" t="s">
        <v>626</v>
      </c>
      <c r="L47" s="1" t="s">
        <v>626</v>
      </c>
      <c r="M47" s="1" t="s">
        <v>330</v>
      </c>
      <c r="N47" s="1" t="s">
        <v>330</v>
      </c>
      <c r="O47" s="1" t="s">
        <v>331</v>
      </c>
      <c r="P47" s="1" t="s">
        <v>332</v>
      </c>
      <c r="Q47" s="1" t="s">
        <v>333</v>
      </c>
      <c r="R47" s="1" t="s">
        <v>627</v>
      </c>
      <c r="S47" s="1" t="s">
        <v>335</v>
      </c>
      <c r="T47" s="1" t="s">
        <v>336</v>
      </c>
      <c r="U47" s="1" t="s">
        <v>337</v>
      </c>
    </row>
    <row r="48" s="1" customFormat="1" spans="1:21">
      <c r="A48" s="3">
        <v>17744058625</v>
      </c>
      <c r="B48" s="1" t="s">
        <v>628</v>
      </c>
      <c r="C48" s="1" t="s">
        <v>629</v>
      </c>
      <c r="D48" s="1" t="s">
        <v>630</v>
      </c>
      <c r="E48" s="1" t="s">
        <v>631</v>
      </c>
      <c r="F48" s="1" t="s">
        <v>421</v>
      </c>
      <c r="G48" s="1" t="s">
        <v>322</v>
      </c>
      <c r="H48" s="1" t="s">
        <v>327</v>
      </c>
      <c r="I48" s="1" t="s">
        <v>632</v>
      </c>
      <c r="J48" s="1" t="s">
        <v>30</v>
      </c>
      <c r="K48" s="1" t="s">
        <v>633</v>
      </c>
      <c r="L48" s="1" t="s">
        <v>634</v>
      </c>
      <c r="M48" s="1" t="s">
        <v>635</v>
      </c>
      <c r="N48" s="1" t="s">
        <v>636</v>
      </c>
      <c r="O48" s="1" t="s">
        <v>331</v>
      </c>
      <c r="P48" s="1" t="s">
        <v>332</v>
      </c>
      <c r="Q48" s="1" t="s">
        <v>333</v>
      </c>
      <c r="R48" s="1" t="s">
        <v>637</v>
      </c>
      <c r="S48" s="1" t="s">
        <v>335</v>
      </c>
      <c r="T48" s="1" t="s">
        <v>336</v>
      </c>
      <c r="U48" s="1" t="s">
        <v>337</v>
      </c>
    </row>
    <row r="49" s="1" customFormat="1" spans="1:21">
      <c r="A49" s="3">
        <v>17696160825</v>
      </c>
      <c r="B49" s="1" t="s">
        <v>638</v>
      </c>
      <c r="C49" s="1" t="s">
        <v>639</v>
      </c>
      <c r="D49" s="1" t="s">
        <v>640</v>
      </c>
      <c r="E49" s="1" t="s">
        <v>641</v>
      </c>
      <c r="F49" s="1" t="s">
        <v>344</v>
      </c>
      <c r="G49" s="1" t="s">
        <v>322</v>
      </c>
      <c r="H49" s="1" t="s">
        <v>327</v>
      </c>
      <c r="I49" s="1" t="s">
        <v>642</v>
      </c>
      <c r="J49" s="1" t="s">
        <v>30</v>
      </c>
      <c r="K49" s="1" t="s">
        <v>643</v>
      </c>
      <c r="L49" s="1" t="s">
        <v>643</v>
      </c>
      <c r="M49" s="1" t="s">
        <v>330</v>
      </c>
      <c r="N49" s="1" t="s">
        <v>330</v>
      </c>
      <c r="O49" s="1" t="s">
        <v>331</v>
      </c>
      <c r="P49" s="1" t="s">
        <v>332</v>
      </c>
      <c r="Q49" s="1" t="s">
        <v>333</v>
      </c>
      <c r="R49" s="1" t="s">
        <v>644</v>
      </c>
      <c r="S49" s="1" t="s">
        <v>335</v>
      </c>
      <c r="T49" s="1" t="s">
        <v>336</v>
      </c>
      <c r="U49" s="1" t="s">
        <v>337</v>
      </c>
    </row>
    <row r="50" s="1" customFormat="1" spans="1:21">
      <c r="A50" s="3">
        <v>17936195751</v>
      </c>
      <c r="B50" s="1" t="s">
        <v>645</v>
      </c>
      <c r="C50" s="1" t="s">
        <v>646</v>
      </c>
      <c r="D50" s="1" t="s">
        <v>647</v>
      </c>
      <c r="E50" s="1" t="s">
        <v>648</v>
      </c>
      <c r="F50" s="1" t="s">
        <v>393</v>
      </c>
      <c r="G50" s="1" t="s">
        <v>322</v>
      </c>
      <c r="H50" s="1" t="s">
        <v>327</v>
      </c>
      <c r="I50" s="1" t="s">
        <v>649</v>
      </c>
      <c r="J50" s="1" t="s">
        <v>30</v>
      </c>
      <c r="K50" s="1" t="s">
        <v>650</v>
      </c>
      <c r="L50" s="1" t="s">
        <v>650</v>
      </c>
      <c r="M50" s="1" t="s">
        <v>330</v>
      </c>
      <c r="N50" s="1" t="s">
        <v>330</v>
      </c>
      <c r="O50" s="1" t="s">
        <v>331</v>
      </c>
      <c r="P50" s="1" t="s">
        <v>332</v>
      </c>
      <c r="Q50" s="1" t="s">
        <v>333</v>
      </c>
      <c r="R50" s="1" t="s">
        <v>651</v>
      </c>
      <c r="S50" s="1" t="s">
        <v>335</v>
      </c>
      <c r="T50" s="1" t="s">
        <v>336</v>
      </c>
      <c r="U50" s="1" t="s">
        <v>337</v>
      </c>
    </row>
    <row r="51" s="1" customFormat="1" spans="1:21">
      <c r="A51" s="3">
        <v>17515837437</v>
      </c>
      <c r="B51" s="1" t="s">
        <v>652</v>
      </c>
      <c r="C51" s="1" t="s">
        <v>653</v>
      </c>
      <c r="D51" s="1" t="s">
        <v>654</v>
      </c>
      <c r="E51" s="1" t="s">
        <v>655</v>
      </c>
      <c r="F51" s="1" t="s">
        <v>344</v>
      </c>
      <c r="G51" s="1" t="s">
        <v>322</v>
      </c>
      <c r="H51" s="1" t="s">
        <v>327</v>
      </c>
      <c r="I51" s="1" t="s">
        <v>656</v>
      </c>
      <c r="J51" s="1" t="s">
        <v>30</v>
      </c>
      <c r="K51" s="1" t="s">
        <v>657</v>
      </c>
      <c r="L51" s="1" t="s">
        <v>331</v>
      </c>
      <c r="M51" s="1" t="s">
        <v>658</v>
      </c>
      <c r="N51" s="1" t="s">
        <v>659</v>
      </c>
      <c r="O51" s="1" t="s">
        <v>331</v>
      </c>
      <c r="P51" s="1" t="s">
        <v>332</v>
      </c>
      <c r="Q51" s="1" t="s">
        <v>333</v>
      </c>
      <c r="R51" s="1" t="s">
        <v>660</v>
      </c>
      <c r="S51" s="1" t="s">
        <v>335</v>
      </c>
      <c r="T51" s="1" t="s">
        <v>336</v>
      </c>
      <c r="U51" s="1" t="s">
        <v>337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2022-07-18T03:12:39Z</dcterms:created>
  <dcterms:modified xsi:type="dcterms:W3CDTF">2022-07-18T03:23:38Z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650C647A35F94B6290127AD83C1D4D6F</vt:lpwstr>
  </property>
  <property fmtid="{D5CDD505-2E9C-101B-9397-08002B2CF9AE}" pid="3" name="KSOProductBuildVer">
    <vt:lpwstr>2052-11.1.0.11875</vt:lpwstr>
  </property>
</Properties>
</file>