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<sst xmlns="http://schemas.openxmlformats.org/spreadsheetml/2006/main" count="322" uniqueCount="140">
  <si>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</si>
  <si>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</si>
  <si>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</si>
  <si>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</si>
  <si>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</si>
  <si>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</si>
  <si>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</si>
  <si>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</si>
  <si>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</si>
  <si>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20220711-20220717</t>
  </si>
  <si>
    <t>广州汇登信息科技有限公司（预付）</t>
  </si>
  <si>
    <t>4368148</t>
  </si>
  <si>
    <t>733.94</t>
  </si>
  <si>
    <t>-418.94</t>
  </si>
  <si>
    <t>0.00</t>
  </si>
  <si>
    <t>315.00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</si>
  <si>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</si>
  <si>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</si>
  <si>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</si>
  <si>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</si>
  <si>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</si>
  <si>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</si>
  <si>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</si>
  <si>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</si>
  <si>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</si>
  <si>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</si>
  <si>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</si>
  <si>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</si>
  <si>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</si>
  <si>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</si>
  <si>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</si>
  <si>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</si>
  <si>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4890920476742072682</t>
  </si>
  <si>
    <t>贵阳溪山里酒店</t>
  </si>
  <si>
    <t>贵阳市</t>
  </si>
  <si>
    <t>本期应结</t>
  </si>
  <si>
    <t>2022-07-11~2022-07-12</t>
  </si>
  <si>
    <t>高级精致房</t>
  </si>
  <si>
    <t>小魏</t>
  </si>
  <si>
    <t>1</t>
  </si>
  <si>
    <t>底价结算</t>
  </si>
  <si>
    <t>418.94</t>
  </si>
  <si>
    <t>39.06</t>
  </si>
  <si>
    <t>-39.06</t>
  </si>
  <si>
    <t/>
  </si>
  <si>
    <t>181132</t>
  </si>
  <si>
    <t>4890920514230535845</t>
  </si>
  <si>
    <t>梅州麓湖山酒店</t>
  </si>
  <si>
    <t>梅州市</t>
  </si>
  <si>
    <t>2022-07-15~2022-07-16</t>
  </si>
  <si>
    <t>标准双床房</t>
  </si>
  <si>
    <t>黄伟亮</t>
  </si>
  <si>
    <t>35.00</t>
  </si>
  <si>
    <t>1299670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</si>
  <si>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</si>
  <si>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</si>
  <si>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</si>
  <si>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</si>
  <si>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</si>
  <si>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</si>
  <si>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</si>
  <si>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</si>
  <si>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</si>
  <si>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</si>
  <si>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-458.00</t>
  </si>
  <si>
    <t>已确认</t>
  </si>
  <si>
    <t>商家承担优惠</t>
  </si>
  <si>
    <t>活动名称</t>
  </si>
  <si>
    <t>活动ID</t>
  </si>
  <si>
    <t>-69.00</t>
  </si>
  <si>
    <t>会员价-贵阳溪山里酒店-1591486469-1637119244557</t>
  </si>
  <si>
    <t>3_817560604</t>
  </si>
  <si>
    <t>69.00</t>
  </si>
  <si>
    <t>7月平日当天订-5%-LTH</t>
  </si>
  <si>
    <t>3_867596479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</si>
  <si>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</si>
  <si>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</si>
  <si>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</si>
  <si>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</si>
  <si>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</si>
  <si>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</si>
  <si>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</si>
  <si>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</si>
  <si>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</si>
  <si>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</si>
  <si>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</si>
  <si>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</si>
  <si>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</si>
  <si>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</si>
  <si>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202207151423130021</t>
  </si>
  <si>
    <t>房集：i220719152440  315元</t>
  </si>
  <si>
    <t>总计：315元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</si>
  <si>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</si>
  <si>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</si>
  <si>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</si>
  <si>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</si>
  <si>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</si>
  <si>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</si>
  <si>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</si>
  <si>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</si>
  <si>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</si>
  <si>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</si>
  <si>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</si>
  <si>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</si>
  <si>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</si>
  <si>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</si>
  <si>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</si>
  <si>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</si>
  <si>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</si>
  <si>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</si>
  <si>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</si>
  <si>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</si>
  <si>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4881913106552428778</t>
  </si>
  <si>
    <t>2022-06-23</t>
  </si>
  <si>
    <t>2600579</t>
  </si>
  <si>
    <t>广州大学城雅乐轩酒店</t>
  </si>
  <si>
    <t>李剑侠</t>
  </si>
  <si>
    <t>2022-06-24</t>
  </si>
  <si>
    <t>2022-06-25</t>
  </si>
  <si>
    <t>退房日周结</t>
  </si>
  <si>
    <t>321.00</t>
  </si>
  <si>
    <t>RMB</t>
  </si>
  <si>
    <t>0</t>
  </si>
  <si>
    <t>美团国内EBK</t>
  </si>
  <si>
    <t>01.011001</t>
  </si>
  <si>
    <t>2022-06-23 16:13:45</t>
  </si>
  <si>
    <t>广州汇登信息科技有限公司</t>
  </si>
  <si>
    <t>直连</t>
  </si>
  <si>
    <t>2600571</t>
  </si>
  <si>
    <t>LI JIANXIA</t>
  </si>
  <si>
    <t>2022-06-23 16:10:45</t>
  </si>
  <si>
    <t>4881913106247799908</t>
  </si>
  <si>
    <t>2600535</t>
  </si>
  <si>
    <t>金志伟,金丽娟</t>
  </si>
  <si>
    <t>642.00</t>
  </si>
  <si>
    <t>2022-06-23 15:24:26</t>
  </si>
  <si>
    <t>直采</t>
  </si>
  <si>
    <t>2600515</t>
  </si>
  <si>
    <t>JIN ZHIWEI,JIN LIJUAN</t>
  </si>
  <si>
    <t>2022-06-23 15:02:41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</si>
</sst>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  <scheme val="minor"/>
    </font>
    <font>
      <sz val="10"/>
      <name val="Arial"/>
      <charset val="0"/>
    </font>
    <font>
      <sz val="11"/>
      <color indexed="8"/>
      <name val="等线"/>
      <charset val="134"/>
      <scheme val="minor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opLeftCell="E1" workbookViewId="0">
      <selection activeCell="E1" sqref="$A1:$XFD1048576"/>
    </sheetView>
  </sheetViews>
  <sheetFormatPr defaultColWidth="8.83333333333333" defaultRowHeight="13.5" outlineLevelRow="2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13</v>
      </c>
      <c r="P2" t="s">
        <v>14</v>
      </c>
      <c r="Q2" t="s">
        <v>44</v>
      </c>
      <c r="R2" t="s">
        <v>45</v>
      </c>
      <c r="S2" t="s">
        <v>44</v>
      </c>
    </row>
    <row r="3" spans="1:19">
      <c r="A3" t="s">
        <v>46</v>
      </c>
      <c r="B3" t="s">
        <v>47</v>
      </c>
      <c r="C3" t="s">
        <v>48</v>
      </c>
      <c r="D3" t="s">
        <v>35</v>
      </c>
      <c r="E3" t="s">
        <v>49</v>
      </c>
      <c r="F3" t="s">
        <v>50</v>
      </c>
      <c r="G3" t="s">
        <v>51</v>
      </c>
      <c r="H3" t="s">
        <v>39</v>
      </c>
      <c r="I3" t="s">
        <v>40</v>
      </c>
      <c r="J3" t="s">
        <v>15</v>
      </c>
      <c r="K3" t="s">
        <v>15</v>
      </c>
      <c r="L3" t="s">
        <v>52</v>
      </c>
      <c r="M3" t="s">
        <v>14</v>
      </c>
      <c r="N3" t="s">
        <v>14</v>
      </c>
      <c r="O3" t="s">
        <v>14</v>
      </c>
      <c r="P3" t="s">
        <v>14</v>
      </c>
      <c r="Q3" t="s">
        <v>44</v>
      </c>
      <c r="R3" t="s">
        <v>53</v>
      </c>
      <c r="S3" t="s">
        <v>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17</v>
      </c>
      <c r="B1" t="s">
        <v>18</v>
      </c>
      <c r="C1" t="s">
        <v>54</v>
      </c>
      <c r="D1" t="s">
        <v>55</v>
      </c>
      <c r="E1" t="s">
        <v>20</v>
      </c>
      <c r="F1" t="s">
        <v>21</v>
      </c>
      <c r="G1" t="s">
        <v>22</v>
      </c>
      <c r="H1" t="s">
        <v>56</v>
      </c>
      <c r="I1" t="s">
        <v>24</v>
      </c>
      <c r="J1" t="s">
        <v>57</v>
      </c>
      <c r="K1" t="s">
        <v>58</v>
      </c>
      <c r="L1" t="s">
        <v>59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60</v>
      </c>
    </row>
    <row r="2" spans="1:18">
      <c r="A2" t="s">
        <v>33</v>
      </c>
      <c r="B2" t="s">
        <v>44</v>
      </c>
      <c r="C2" t="s">
        <v>32</v>
      </c>
      <c r="D2" t="s">
        <v>61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62</v>
      </c>
      <c r="K2" t="s">
        <v>63</v>
      </c>
      <c r="L2" t="s">
        <v>64</v>
      </c>
      <c r="M2" t="s">
        <v>43</v>
      </c>
      <c r="N2" t="s">
        <v>13</v>
      </c>
      <c r="O2" t="s">
        <v>44</v>
      </c>
      <c r="P2" t="s">
        <v>45</v>
      </c>
      <c r="Q2" t="s">
        <v>44</v>
      </c>
      <c r="R2" t="s">
        <v>65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O2" sqref="O2"/>
    </sheetView>
  </sheetViews>
  <sheetFormatPr defaultColWidth="8.83333333333333" defaultRowHeight="13.5" outlineLevelRow="3"/>
  <cols>
    <col min="9" max="9" width="13.3333333333333" customWidth="1"/>
  </cols>
  <sheetData>
    <row r="1" spans="1:15">
      <c r="A1" t="s">
        <v>17</v>
      </c>
      <c r="B1" t="s">
        <v>18</v>
      </c>
      <c r="C1" t="s">
        <v>54</v>
      </c>
      <c r="D1" t="s">
        <v>55</v>
      </c>
      <c r="E1" t="s">
        <v>20</v>
      </c>
      <c r="F1" t="s">
        <v>21</v>
      </c>
      <c r="G1" t="s">
        <v>22</v>
      </c>
      <c r="H1" t="s">
        <v>24</v>
      </c>
      <c r="I1" t="s">
        <v>66</v>
      </c>
      <c r="J1" t="s">
        <v>67</v>
      </c>
      <c r="K1" t="s">
        <v>68</v>
      </c>
      <c r="L1" t="s">
        <v>29</v>
      </c>
      <c r="M1" t="s">
        <v>30</v>
      </c>
      <c r="N1" t="s">
        <v>31</v>
      </c>
      <c r="O1" t="s">
        <v>60</v>
      </c>
    </row>
    <row r="2" spans="1:15">
      <c r="A2" t="s">
        <v>33</v>
      </c>
      <c r="B2" t="s">
        <v>44</v>
      </c>
      <c r="C2" t="s">
        <v>32</v>
      </c>
      <c r="D2" t="s">
        <v>61</v>
      </c>
      <c r="E2" t="s">
        <v>36</v>
      </c>
      <c r="F2" t="s">
        <v>37</v>
      </c>
      <c r="G2" t="s">
        <v>38</v>
      </c>
      <c r="H2" t="s">
        <v>44</v>
      </c>
      <c r="I2" t="s">
        <v>69</v>
      </c>
      <c r="J2" t="s">
        <v>70</v>
      </c>
      <c r="K2" t="s">
        <v>71</v>
      </c>
      <c r="L2" t="s">
        <v>44</v>
      </c>
      <c r="M2" t="s">
        <v>45</v>
      </c>
      <c r="N2" t="s">
        <v>44</v>
      </c>
      <c r="O2" t="s">
        <v>65</v>
      </c>
    </row>
    <row r="3" spans="1:15">
      <c r="A3" t="s">
        <v>33</v>
      </c>
      <c r="B3" t="s">
        <v>44</v>
      </c>
      <c r="C3" t="s">
        <v>32</v>
      </c>
      <c r="D3" t="s">
        <v>61</v>
      </c>
      <c r="E3" t="s">
        <v>36</v>
      </c>
      <c r="F3" t="s">
        <v>37</v>
      </c>
      <c r="G3" t="s">
        <v>38</v>
      </c>
      <c r="H3" t="s">
        <v>44</v>
      </c>
      <c r="I3" t="s">
        <v>72</v>
      </c>
      <c r="J3" t="s">
        <v>70</v>
      </c>
      <c r="K3" t="s">
        <v>71</v>
      </c>
      <c r="L3" t="s">
        <v>44</v>
      </c>
      <c r="M3" t="s">
        <v>45</v>
      </c>
      <c r="N3" t="s">
        <v>44</v>
      </c>
      <c r="O3" t="s">
        <v>65</v>
      </c>
    </row>
    <row r="4" spans="1:15">
      <c r="A4" t="s">
        <v>47</v>
      </c>
      <c r="B4" t="s">
        <v>44</v>
      </c>
      <c r="C4" t="s">
        <v>46</v>
      </c>
      <c r="D4" t="s">
        <v>61</v>
      </c>
      <c r="E4" t="s">
        <v>49</v>
      </c>
      <c r="F4" t="s">
        <v>50</v>
      </c>
      <c r="G4" t="s">
        <v>51</v>
      </c>
      <c r="H4" t="s">
        <v>44</v>
      </c>
      <c r="I4" t="s">
        <v>14</v>
      </c>
      <c r="J4" t="s">
        <v>73</v>
      </c>
      <c r="K4" t="s">
        <v>74</v>
      </c>
      <c r="L4" t="s">
        <v>44</v>
      </c>
      <c r="M4" t="s">
        <v>53</v>
      </c>
      <c r="N4" t="s">
        <v>44</v>
      </c>
      <c r="O4" t="s">
        <v>65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75</v>
      </c>
      <c r="B1" t="s">
        <v>76</v>
      </c>
      <c r="C1" t="s">
        <v>6</v>
      </c>
      <c r="D1" t="s">
        <v>77</v>
      </c>
      <c r="E1" t="s">
        <v>78</v>
      </c>
      <c r="F1" t="s">
        <v>79</v>
      </c>
      <c r="G1" t="s">
        <v>80</v>
      </c>
    </row>
    <row r="2" spans="1:7">
      <c r="A2" t="s">
        <v>44</v>
      </c>
      <c r="B2" t="s">
        <v>44</v>
      </c>
      <c r="C2" t="s">
        <v>44</v>
      </c>
      <c r="D2" t="s">
        <v>44</v>
      </c>
      <c r="E2" t="s">
        <v>44</v>
      </c>
      <c r="F2" t="s">
        <v>44</v>
      </c>
      <c r="G2" t="s">
        <v>44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81</v>
      </c>
      <c r="C1" t="s">
        <v>54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7</v>
      </c>
    </row>
    <row r="2" spans="1:10">
      <c r="A2" t="s">
        <v>44</v>
      </c>
      <c r="B2" t="s">
        <v>44</v>
      </c>
      <c r="C2" t="s">
        <v>44</v>
      </c>
      <c r="D2" t="s">
        <v>44</v>
      </c>
      <c r="E2" t="s">
        <v>44</v>
      </c>
      <c r="F2" t="s">
        <v>44</v>
      </c>
      <c r="G2" t="s">
        <v>44</v>
      </c>
      <c r="H2" t="s">
        <v>44</v>
      </c>
      <c r="I2" t="s">
        <v>44</v>
      </c>
      <c r="J2" t="s">
        <v>44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3" sqref="A13"/>
    </sheetView>
  </sheetViews>
  <sheetFormatPr defaultColWidth="8.83333333333333" defaultRowHeight="13.5"/>
  <cols>
    <col min="1" max="1" width="23.875" customWidth="1"/>
    <col min="2" max="2" width="27.75" customWidth="1"/>
    <col min="3" max="3" width="8.75" customWidth="1"/>
    <col min="4" max="5" width="10.625" customWidth="1"/>
  </cols>
  <sheetData>
    <row r="1" spans="1:7">
      <c r="A1" t="s">
        <v>16</v>
      </c>
      <c r="B1" t="s">
        <v>20</v>
      </c>
      <c r="C1" t="s">
        <v>8</v>
      </c>
      <c r="G1" t="s">
        <v>88</v>
      </c>
    </row>
    <row r="2" spans="1:8">
      <c r="A2" t="s">
        <v>32</v>
      </c>
      <c r="B2" t="s">
        <v>36</v>
      </c>
      <c r="C2" s="4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spans="1:9">
      <c r="A3" s="5" t="s">
        <v>46</v>
      </c>
      <c r="B3" t="s">
        <v>49</v>
      </c>
      <c r="C3" s="4">
        <v>315</v>
      </c>
      <c r="D3">
        <v>315</v>
      </c>
      <c r="E3" s="5" t="s">
        <v>89</v>
      </c>
      <c r="F3">
        <f>C3-D3</f>
        <v>0</v>
      </c>
      <c r="G3" t="str">
        <f>$G$1&amp;E3</f>
        <v>，202207151423130021</v>
      </c>
      <c r="H3" t="e">
        <f>VLOOKUP(A3,HOP!A:U,21,0)</f>
        <v>#N/A</v>
      </c>
      <c r="I3">
        <v>7.15</v>
      </c>
    </row>
    <row r="5" spans="3:3">
      <c r="C5" s="4">
        <f>SUM(C2:C4)</f>
        <v>315</v>
      </c>
    </row>
    <row r="6" spans="3:3">
      <c r="C6" t="s">
        <v>15</v>
      </c>
    </row>
    <row r="10" spans="1:1">
      <c r="A10" t="s">
        <v>90</v>
      </c>
    </row>
    <row r="11" spans="1:1">
      <c r="A11" t="s">
        <v>91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E20" sqref="E20"/>
    </sheetView>
  </sheetViews>
  <sheetFormatPr defaultColWidth="8" defaultRowHeight="12.75" outlineLevelRow="4"/>
  <cols>
    <col min="1" max="16383" width="8" style="1"/>
    <col min="16384" max="16384" width="8" style="2"/>
  </cols>
  <sheetData>
    <row r="1" s="1" customFormat="1" spans="1:21">
      <c r="A1" s="3" t="s">
        <v>92</v>
      </c>
      <c r="B1" s="3" t="s">
        <v>93</v>
      </c>
      <c r="C1" s="3" t="s">
        <v>94</v>
      </c>
      <c r="D1" s="3" t="s">
        <v>17</v>
      </c>
      <c r="E1" s="3" t="s">
        <v>95</v>
      </c>
      <c r="F1" s="3" t="s">
        <v>96</v>
      </c>
      <c r="G1" s="3" t="s">
        <v>97</v>
      </c>
      <c r="H1" s="3" t="s">
        <v>98</v>
      </c>
      <c r="I1" s="3" t="s">
        <v>99</v>
      </c>
      <c r="J1" s="3" t="s">
        <v>100</v>
      </c>
      <c r="K1" s="3" t="s">
        <v>101</v>
      </c>
      <c r="L1" s="3" t="s">
        <v>102</v>
      </c>
      <c r="M1" s="3" t="s">
        <v>103</v>
      </c>
      <c r="N1" s="3" t="s">
        <v>104</v>
      </c>
      <c r="O1" s="3" t="s">
        <v>105</v>
      </c>
      <c r="P1" s="3" t="s">
        <v>106</v>
      </c>
      <c r="Q1" s="3" t="s">
        <v>107</v>
      </c>
      <c r="R1" s="3" t="s">
        <v>108</v>
      </c>
      <c r="S1" s="3" t="s">
        <v>109</v>
      </c>
      <c r="T1" s="3" t="s">
        <v>110</v>
      </c>
      <c r="U1" s="3" t="s">
        <v>111</v>
      </c>
    </row>
    <row r="2" s="1" customFormat="1" spans="1:21">
      <c r="A2" s="1" t="s">
        <v>112</v>
      </c>
      <c r="B2" s="1" t="s">
        <v>113</v>
      </c>
      <c r="C2" s="1" t="s">
        <v>114</v>
      </c>
      <c r="D2" s="1" t="s">
        <v>115</v>
      </c>
      <c r="E2" s="1" t="s">
        <v>116</v>
      </c>
      <c r="F2" s="1" t="s">
        <v>117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14</v>
      </c>
      <c r="P2" s="1" t="s">
        <v>123</v>
      </c>
      <c r="Q2" s="1" t="s">
        <v>124</v>
      </c>
      <c r="R2" s="1" t="s">
        <v>125</v>
      </c>
      <c r="S2" s="1" t="s">
        <v>63</v>
      </c>
      <c r="T2" s="1" t="s">
        <v>126</v>
      </c>
      <c r="U2" s="1" t="s">
        <v>127</v>
      </c>
    </row>
    <row r="3" s="1" customFormat="1" spans="1:21">
      <c r="A3" s="1" t="s">
        <v>112</v>
      </c>
      <c r="B3" s="1" t="s">
        <v>113</v>
      </c>
      <c r="C3" s="1" t="s">
        <v>128</v>
      </c>
      <c r="D3" s="1" t="s">
        <v>115</v>
      </c>
      <c r="E3" s="1" t="s">
        <v>129</v>
      </c>
      <c r="F3" s="1" t="s">
        <v>117</v>
      </c>
      <c r="G3" s="1" t="s">
        <v>118</v>
      </c>
      <c r="H3" s="1" t="s">
        <v>119</v>
      </c>
      <c r="I3" s="1" t="s">
        <v>14</v>
      </c>
      <c r="J3" s="1" t="s">
        <v>121</v>
      </c>
      <c r="K3" s="1" t="s">
        <v>14</v>
      </c>
      <c r="L3" s="1" t="s">
        <v>14</v>
      </c>
      <c r="M3" s="1" t="s">
        <v>122</v>
      </c>
      <c r="N3" s="1" t="s">
        <v>122</v>
      </c>
      <c r="O3" s="1" t="s">
        <v>14</v>
      </c>
      <c r="P3" s="1" t="s">
        <v>123</v>
      </c>
      <c r="Q3" s="1" t="s">
        <v>124</v>
      </c>
      <c r="R3" s="1" t="s">
        <v>130</v>
      </c>
      <c r="S3" s="1" t="s">
        <v>63</v>
      </c>
      <c r="T3" s="1" t="s">
        <v>126</v>
      </c>
      <c r="U3" s="1" t="s">
        <v>127</v>
      </c>
    </row>
    <row r="4" s="1" customFormat="1" spans="1:21">
      <c r="A4" s="1" t="s">
        <v>131</v>
      </c>
      <c r="B4" s="1" t="s">
        <v>113</v>
      </c>
      <c r="C4" s="1" t="s">
        <v>132</v>
      </c>
      <c r="D4" s="1" t="s">
        <v>115</v>
      </c>
      <c r="E4" s="1" t="s">
        <v>133</v>
      </c>
      <c r="F4" s="1" t="s">
        <v>113</v>
      </c>
      <c r="G4" s="1" t="s">
        <v>117</v>
      </c>
      <c r="H4" s="1" t="s">
        <v>119</v>
      </c>
      <c r="I4" s="1" t="s">
        <v>134</v>
      </c>
      <c r="J4" s="1" t="s">
        <v>121</v>
      </c>
      <c r="K4" s="1" t="s">
        <v>134</v>
      </c>
      <c r="L4" s="1" t="s">
        <v>134</v>
      </c>
      <c r="M4" s="1" t="s">
        <v>122</v>
      </c>
      <c r="N4" s="1" t="s">
        <v>122</v>
      </c>
      <c r="O4" s="1" t="s">
        <v>14</v>
      </c>
      <c r="P4" s="1" t="s">
        <v>123</v>
      </c>
      <c r="Q4" s="1" t="s">
        <v>124</v>
      </c>
      <c r="R4" s="1" t="s">
        <v>135</v>
      </c>
      <c r="S4" s="1" t="s">
        <v>63</v>
      </c>
      <c r="T4" s="1" t="s">
        <v>126</v>
      </c>
      <c r="U4" s="1" t="s">
        <v>136</v>
      </c>
    </row>
    <row r="5" s="1" customFormat="1" spans="1:21">
      <c r="A5" s="1" t="s">
        <v>131</v>
      </c>
      <c r="B5" s="1" t="s">
        <v>113</v>
      </c>
      <c r="C5" s="1" t="s">
        <v>137</v>
      </c>
      <c r="D5" s="1" t="s">
        <v>115</v>
      </c>
      <c r="E5" s="1" t="s">
        <v>138</v>
      </c>
      <c r="F5" s="1" t="s">
        <v>113</v>
      </c>
      <c r="G5" s="1" t="s">
        <v>117</v>
      </c>
      <c r="H5" s="1" t="s">
        <v>119</v>
      </c>
      <c r="I5" s="1" t="s">
        <v>14</v>
      </c>
      <c r="J5" s="1" t="s">
        <v>121</v>
      </c>
      <c r="K5" s="1" t="s">
        <v>14</v>
      </c>
      <c r="L5" s="1" t="s">
        <v>14</v>
      </c>
      <c r="M5" s="1" t="s">
        <v>122</v>
      </c>
      <c r="N5" s="1" t="s">
        <v>122</v>
      </c>
      <c r="O5" s="1" t="s">
        <v>14</v>
      </c>
      <c r="P5" s="1" t="s">
        <v>123</v>
      </c>
      <c r="Q5" s="1" t="s">
        <v>124</v>
      </c>
      <c r="R5" s="1" t="s">
        <v>139</v>
      </c>
      <c r="S5" s="1" t="s">
        <v>63</v>
      </c>
      <c r="T5" s="1" t="s">
        <v>126</v>
      </c>
      <c r="U5" s="1" t="s">
        <v>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2022-07-19T07:25:01Z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C1594413163F4363B90AD6AB110391D5</vt:lpwstr>
  </property>
  <property fmtid="{D5CDD505-2E9C-101B-9397-08002B2CF9AE}" pid="3" name="KSOProductBuildVer">
    <vt:lpwstr>2052-11.1.0.11875</vt:lpwstr>
  </property>
</Properties>
</file>