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对账!$A$1:$X$57</definedName>
  </definedNames>
  <calcPr calcId="144525"/>
</workbook>
</file>

<file path=xl/sharedStrings.xml><?xml version="1.0" encoding="utf-8"?>
<sst xmlns="http://schemas.openxmlformats.org/spreadsheetml/2006/main" count="1904" uniqueCount="651">
  <si>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</si>
  <si>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</si>
  <si>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</si>
  <si>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</si>
  <si>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</si>
  <si>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</si>
  <si>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</si>
  <si>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</si>
  <si>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</si>
  <si>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</si>
  <si>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</si>
  <si>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</si>
  <si>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</si>
  <si>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</si>
  <si>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</si>
  <si>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</si>
  <si>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</si>
  <si>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</si>
  <si>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</si>
  <si>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</si>
  <si>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</si>
  <si>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</si>
  <si>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</si>
  <si>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</si>
  <si>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</si>
  <si>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17957608731	</t>
  </si>
  <si>
    <t>Ctrip</t>
  </si>
  <si>
    <t>正常</t>
  </si>
  <si>
    <t>[沙美岛]沙美岛萨凯海滩度假村 (SHA Plus+)(Sai Kaew Beach Resort (SHA Plus+))(6533262)</t>
  </si>
  <si>
    <t>豪华房(至少连住2晚及以上)&lt;特惠&gt;&lt;双人入住&gt;&lt;双早&gt;&lt;新酒店礼盒&gt;</t>
  </si>
  <si>
    <t>CNY</t>
  </si>
  <si>
    <t>Pedersen/Terje</t>
  </si>
  <si>
    <t>CA2019220719CNY</t>
  </si>
  <si>
    <t>未提现</t>
  </si>
  <si>
    <t>携程开票</t>
  </si>
  <si>
    <t xml:space="preserve">2556582	</t>
  </si>
  <si>
    <t xml:space="preserve">acknowledge	</t>
  </si>
  <si>
    <t xml:space="preserve">17960315769	</t>
  </si>
  <si>
    <t>[苏梅岛]美拉提海滩温泉度假酒店 (SHA Plus+)(Melati Beach Resort &amp; Spa (SHA Plus+))(4373713)</t>
  </si>
  <si>
    <t>家庭泳池别墅(连住3晚及以上)&lt;限量特价&gt;&lt;四人入住&gt;&lt;早餐&gt;</t>
  </si>
  <si>
    <t>Nikonov/Pavel</t>
  </si>
  <si>
    <t xml:space="preserve">2556745	</t>
  </si>
  <si>
    <t xml:space="preserve">159000	</t>
  </si>
  <si>
    <t xml:space="preserve">18061899135	</t>
  </si>
  <si>
    <t>[曼谷]曼谷新浩中央酒店，IHG 酒店  (SHA Extra Plus)(Sindhorn Midtown Hotel Bangkok, an IHG Hotel (SHA Extra Plus))(88933689)</t>
  </si>
  <si>
    <t>标准房(连住3晚及以上)&lt;特惠专享&gt;&lt;双人入住&gt;&lt;无早&gt;</t>
  </si>
  <si>
    <t>DAI/WING YUE</t>
  </si>
  <si>
    <t xml:space="preserve">2578522	</t>
  </si>
  <si>
    <t xml:space="preserve">503911	</t>
  </si>
  <si>
    <t xml:space="preserve">18104383358	</t>
  </si>
  <si>
    <t>[普吉岛]普吉岛阿玛瑞酒店(SHA Extra Plus)(Amari Phuket (SHA Extra Plus))(4308716)</t>
  </si>
  <si>
    <t>高级面海双床房(至少连住2晚及以上)&lt;全日特价&gt;&lt;双人入住&gt;&lt;双早&gt;</t>
  </si>
  <si>
    <t>Goyal/Saaksshi</t>
  </si>
  <si>
    <t xml:space="preserve">2588160	</t>
  </si>
  <si>
    <t xml:space="preserve">35522249	</t>
  </si>
  <si>
    <t xml:space="preserve">18108677770	</t>
  </si>
  <si>
    <t>高级面海特大床房(至少连住2晚及以上)&lt;今日特惠&gt;&lt;双人入住&gt;&lt;双早&gt;</t>
  </si>
  <si>
    <t xml:space="preserve">2588864	</t>
  </si>
  <si>
    <t xml:space="preserve">35522499	</t>
  </si>
  <si>
    <t xml:space="preserve">18137854517	</t>
  </si>
  <si>
    <t>[邦劳]薄荷海滩俱乐部酒店(Bohol Beach Club)(5341684)</t>
  </si>
  <si>
    <t>豪华房&lt;特价大促销&gt;&lt;双人入住&gt;&lt;双早&gt;</t>
  </si>
  <si>
    <t>Loez/Jasmin,Loez/Jasmin</t>
  </si>
  <si>
    <t xml:space="preserve">2593916	</t>
  </si>
  <si>
    <t xml:space="preserve">	</t>
  </si>
  <si>
    <t xml:space="preserve">18145607543	</t>
  </si>
  <si>
    <t>[普吉岛]普吉岛西瑞湾威斯汀水疗度假酒店(SHA Extra Plus)(The Westin Siray Bay Resort &amp; Spa, Phuket(SHA Extra Plus))(2586477)</t>
  </si>
  <si>
    <t>海景特大床豪华房(直通泳池)&lt;双人入住&gt;&lt;双早&gt;</t>
  </si>
  <si>
    <t>Lee/Zhao Lin</t>
  </si>
  <si>
    <t xml:space="preserve">2594988	</t>
  </si>
  <si>
    <t xml:space="preserve">72157166	</t>
  </si>
  <si>
    <t xml:space="preserve">18191144507	</t>
  </si>
  <si>
    <t>[沙美岛]帕拉迪度假酒店 (SHA Plus+)(Paradee Resort (SHA Plus+))(6503643)</t>
  </si>
  <si>
    <t>花园别墅(至少连住2晚及以上)&lt;全日特价&gt;&lt;双人入住&gt;&lt;双早&gt;</t>
  </si>
  <si>
    <t>Peerawong/Thanawat,Peerawong/Thanawat</t>
  </si>
  <si>
    <t>取消</t>
  </si>
  <si>
    <t xml:space="preserve">18193568143	</t>
  </si>
  <si>
    <t>[甲米]甲米奥南辉光酒店(SHA Extra Plus)(Glow Ao Nang Krabi(SHA Extra Plus))(28670424)</t>
  </si>
  <si>
    <t>高级特大床房(至少提前14天预订)&lt;双人入住&gt;&lt;双早&gt;</t>
  </si>
  <si>
    <t>SAKLOR/CHANANTIDA,NUNTISANG/RUCKSIT</t>
  </si>
  <si>
    <t xml:space="preserve">2601403	</t>
  </si>
  <si>
    <t xml:space="preserve">GAN22002594	</t>
  </si>
  <si>
    <t xml:space="preserve">18234528267	</t>
  </si>
  <si>
    <t>[曼谷]维布萨南保旅馆(Vib Best Western Sanam Pao)(41650497)</t>
  </si>
  <si>
    <t>高级房&lt;双人入住&gt;&lt;无早&gt;</t>
  </si>
  <si>
    <t>Pongsai/Alisa</t>
  </si>
  <si>
    <t xml:space="preserve">2606170	</t>
  </si>
  <si>
    <t xml:space="preserve">BK011833	</t>
  </si>
  <si>
    <t xml:space="preserve">18242487521	</t>
  </si>
  <si>
    <t>[普吉岛]普吉岛芭东与我同眠设计酒店 (SHA Extra Plus)(Sleep with ME Hotel Design Hotel @ Patong (SHA Extra Plus))(4649105)</t>
  </si>
  <si>
    <t>高级房&lt;双人入住&gt;&lt;双早&gt;</t>
  </si>
  <si>
    <t>BUAYAI/NATHARAT</t>
  </si>
  <si>
    <t xml:space="preserve">2607172	</t>
  </si>
  <si>
    <t xml:space="preserve">376578	</t>
  </si>
  <si>
    <t xml:space="preserve">18264353952	</t>
  </si>
  <si>
    <t>[清迈]清迈宁漫居(SHA Extra Plus)(Stay with Nimman Chiang Mai(SHA Extra Plus))(28529646)</t>
  </si>
  <si>
    <t>豪华特大床房&lt;特价大促销&gt;&lt;双人入住&gt;&lt;双早&gt;</t>
  </si>
  <si>
    <t>Mangmee/ Saimai ,Mangmee/ Saimai ,Mangmee/ Saimai ,Mangmee/ Saimai ,Mangmee/ Saimai</t>
  </si>
  <si>
    <t xml:space="preserve">2609208	</t>
  </si>
  <si>
    <t xml:space="preserve">213905	</t>
  </si>
  <si>
    <t xml:space="preserve">18269767168	</t>
  </si>
  <si>
    <t>[乔治市]槟城希迪特酒店(又称槟城龙城酒店) (槟城对抗新冠肺炎认证)(Cititel Penang (PenangFightCovid-19 Certified))(28528257)</t>
  </si>
  <si>
    <t>豪华特大床房&lt;双人入住&gt;&lt;双早&gt;</t>
  </si>
  <si>
    <t>mustamil/norizah</t>
  </si>
  <si>
    <t xml:space="preserve">2609511	</t>
  </si>
  <si>
    <t xml:space="preserve">2134506	</t>
  </si>
  <si>
    <t xml:space="preserve">18278365688	</t>
  </si>
  <si>
    <t>豪华特大床房&lt;特价大促销&gt;&lt;双人入住&gt;&lt;无早&gt;</t>
  </si>
  <si>
    <t>Kuan/Jonathan</t>
  </si>
  <si>
    <t xml:space="preserve">2610360	</t>
  </si>
  <si>
    <t xml:space="preserve">214067	</t>
  </si>
  <si>
    <t xml:space="preserve">18283981717	</t>
  </si>
  <si>
    <t>[帕拉尼亚克]马尼拉新濠天地凯悦酒店(Hyatt Regency Manila City of Dreams)(5917305)</t>
  </si>
  <si>
    <t>凯悦双床房&lt;特价大促销&gt;&lt;双人入住&gt;&lt;不适用菲律宾客人&gt;&lt;无早&gt;</t>
  </si>
  <si>
    <t>choi/seahyun</t>
  </si>
  <si>
    <t xml:space="preserve">2610745	</t>
  </si>
  <si>
    <t xml:space="preserve">25545660	</t>
  </si>
  <si>
    <t xml:space="preserve">18300450723	</t>
  </si>
  <si>
    <t>[Batu Buruk]报春花海滩酒店(Primula Beach Hotel)(89000989)</t>
  </si>
  <si>
    <t>豪华双床房&lt;三人入住&gt;&lt;早餐&gt;</t>
  </si>
  <si>
    <t>Norsyazrin Natasya Jarizan/Nik,Norsyazrin Natasya Jarizan/Nik,Norsyazrin Natasya Jarizan/Nik,Norsyazrin Natasya Jarizan/Nik</t>
  </si>
  <si>
    <t xml:space="preserve">2611966	</t>
  </si>
  <si>
    <t xml:space="preserve">110570	</t>
  </si>
  <si>
    <t xml:space="preserve">18301351405	</t>
  </si>
  <si>
    <t>[普吉岛]佐利图德别墅度假酒店(SHA Extra Plus)(Villa Zolitude Resort &amp; Spa(SHA Extra Plus))(6253803)</t>
  </si>
  <si>
    <t>热带泳池别墅&lt;特惠专享&gt;&lt;双人入住&gt;&lt;双早&gt;</t>
  </si>
  <si>
    <t>Wai Yip/Kai,Wai Yip/Kai</t>
  </si>
  <si>
    <t xml:space="preserve">2612073	</t>
  </si>
  <si>
    <t xml:space="preserve">50014	</t>
  </si>
  <si>
    <t xml:space="preserve">18301487970	</t>
  </si>
  <si>
    <t>[宿务]宿务滨海前线酒店 - 北开垦(Bayfront Hotel Cebu – North Reclamation)(8235106)</t>
  </si>
  <si>
    <t>高级房&lt;今日特价 &gt;&lt;双人入住&gt;&lt;双早&gt;</t>
  </si>
  <si>
    <t>MAZO/DIANNE CAROL</t>
  </si>
  <si>
    <t xml:space="preserve">2612083	</t>
  </si>
  <si>
    <t xml:space="preserve">89379	</t>
  </si>
  <si>
    <t xml:space="preserve">18302266884	</t>
  </si>
  <si>
    <t>高级特大床房(连住3晚及以上)&lt;特惠&gt;&lt;双人入住&gt;&lt;无早&gt;</t>
  </si>
  <si>
    <t>Aptsiauri/Salome</t>
  </si>
  <si>
    <t xml:space="preserve">2612202	</t>
  </si>
  <si>
    <t xml:space="preserve">GAN22002841	</t>
  </si>
  <si>
    <t xml:space="preserve">18303039248	</t>
  </si>
  <si>
    <t>[曼谷]曼谷素坤逸丽笙套房酒店(Radisson Suites Bangkok Sukhumvit)(73690889)</t>
  </si>
  <si>
    <t>两卧室套房&lt;特惠专享&gt;&lt;四人入住&gt;&lt;早餐&gt;</t>
  </si>
  <si>
    <t>Sawant/Santosh,Sawant/Santosh,Sawant/Santosh,Sawant/Santosh</t>
  </si>
  <si>
    <t xml:space="preserve">2612325	</t>
  </si>
  <si>
    <t xml:space="preserve"> 1063441	</t>
  </si>
  <si>
    <t xml:space="preserve">18322310716	</t>
  </si>
  <si>
    <t>[巴都丁宜]槟城硬石酒店(Hard Rock Hotel Penang)(4649444)</t>
  </si>
  <si>
    <t>山景豪华房&lt;双人入住&gt;&lt;双早&gt;</t>
  </si>
  <si>
    <t>Abdullah/Amir Qusyairi</t>
  </si>
  <si>
    <t xml:space="preserve">2614226	</t>
  </si>
  <si>
    <t xml:space="preserve">15627752	</t>
  </si>
  <si>
    <t xml:space="preserve">18326682561	</t>
  </si>
  <si>
    <t>[曼谷]曼谷盛泰乐水门酒店 (SHA Plus+)(Centara Watergate Pavillion Hotel Bangkok (SHA Plus+))(4733674)</t>
  </si>
  <si>
    <t>豪华双床房(至少连住2晚及以上)&lt;今日特价 &gt;&lt;双人入住&gt;&lt;适用于除泰国的亚洲客人&gt;&lt;双早&gt;</t>
  </si>
  <si>
    <t>CHU/CHOOI HAR</t>
  </si>
  <si>
    <t xml:space="preserve">2614452	</t>
  </si>
  <si>
    <t xml:space="preserve">222903	</t>
  </si>
  <si>
    <t xml:space="preserve">18336045870	</t>
  </si>
  <si>
    <t>[民丹岛]班岩绿荫民丹岛酒店(Banyan Tree Bintan)(4037222)</t>
  </si>
  <si>
    <t>雨林海景别墅&lt;双人入住&gt;&lt;日历房套餐高价值&gt;&lt;早+午餐&gt;&lt;新酒店礼盒&gt;</t>
  </si>
  <si>
    <t>GUAN/MENG,Zou/Yingjia</t>
  </si>
  <si>
    <t xml:space="preserve">2615327	</t>
  </si>
  <si>
    <t xml:space="preserve">33415206	</t>
  </si>
  <si>
    <t xml:space="preserve">18340266317	</t>
  </si>
  <si>
    <t>[象岛]象岛圣思雅林木度假酒店(Santhiya Tree Koh Chang Resort)(6266736)</t>
  </si>
  <si>
    <t>世外桃源泳池别墅&lt;特惠专享&gt;&lt;双人入住&gt;&lt;双早&gt;</t>
  </si>
  <si>
    <t>suklaiad/Matina,suklaiad/Matina</t>
  </si>
  <si>
    <t xml:space="preserve">2615605	</t>
  </si>
  <si>
    <t xml:space="preserve">18340613368	</t>
  </si>
  <si>
    <t>[曼谷]Cross氛围曼谷素坤逸酒店(Cross Vibe Bangkok Sukhumvit)(6544255)</t>
  </si>
  <si>
    <t>标准双床房(连住3晚及以上)&lt;双人入住&gt;&lt;双早&gt;</t>
  </si>
  <si>
    <t>Linderman/Selden,Linderman/Selden</t>
  </si>
  <si>
    <t xml:space="preserve">2615648	</t>
  </si>
  <si>
    <t xml:space="preserve">101728	</t>
  </si>
  <si>
    <t xml:space="preserve">18357205686	</t>
  </si>
  <si>
    <t>[曼谷]曼谷素坤逸11号巷美居酒店(Mercure Bangkok Sukhumvit 11)(17527600)</t>
  </si>
  <si>
    <t>豪华特大床房(至少连住2晚及以上)&lt;双人入住&gt;&lt;双早&gt;</t>
  </si>
  <si>
    <t>Segismundo/raymond</t>
  </si>
  <si>
    <t xml:space="preserve">2617193	</t>
  </si>
  <si>
    <t xml:space="preserve">294165	</t>
  </si>
  <si>
    <t xml:space="preserve">18358363067	</t>
  </si>
  <si>
    <t>[曼谷]曼谷水门伯克利酒店(SHA Plus+)(The Berkeley Hotel Pratunam Bangkok (SHA Plus+))(28597407)</t>
  </si>
  <si>
    <t>北塔尊贵家庭房&lt;今日特价 &gt;&lt;三人入住&gt;&lt;早餐&gt;</t>
  </si>
  <si>
    <t>HONG/NAYSEANG</t>
  </si>
  <si>
    <t xml:space="preserve">2617492	</t>
  </si>
  <si>
    <t xml:space="preserve">10010902969	</t>
  </si>
  <si>
    <t xml:space="preserve">18363233372	</t>
  </si>
  <si>
    <t>[曼谷]曼谷万怡酒店(Courtyard by Marriott Bangkok)(5211729)</t>
  </si>
  <si>
    <t>翻新至尊双床房(至少连住2晚及以上)&lt;双人入住&gt;&lt;双早&gt;</t>
  </si>
  <si>
    <t>GAO/YING,YAN/WENHAO</t>
  </si>
  <si>
    <t xml:space="preserve">2617873	</t>
  </si>
  <si>
    <t xml:space="preserve">18370186540	</t>
  </si>
  <si>
    <t>[普吉岛]R马尔温泉度假酒店 (SHA Extra Plus)(R-Mar Resort and Spa (SHA Extra Plus))(5736585)</t>
  </si>
  <si>
    <t>高级间&lt;特价大促销&gt;&lt;双人入住&gt;&lt;无早&gt;</t>
  </si>
  <si>
    <t>huang/yeyuan</t>
  </si>
  <si>
    <t xml:space="preserve">2618587	</t>
  </si>
  <si>
    <t xml:space="preserve">10353	</t>
  </si>
  <si>
    <t xml:space="preserve">18371162959	</t>
  </si>
  <si>
    <t>[普吉岛]阿玛塔拉康体度假村(SHA Extra Plus)(Amatara Wellness Resort(SHA Extra Plus))(3362896)</t>
  </si>
  <si>
    <t>湾景套房&lt;今日特价 &gt;&lt;双人入住&gt;&lt;双早&gt;</t>
  </si>
  <si>
    <t>Wood/Isabella,Wood/Isabella</t>
  </si>
  <si>
    <t xml:space="preserve">2618735	</t>
  </si>
  <si>
    <t xml:space="preserve">23397219	</t>
  </si>
  <si>
    <t xml:space="preserve">18372764675	</t>
  </si>
  <si>
    <t>[乔治市]槟城尼奥酒店 (槟城对抗新冠肺炎认证)(Neo+ Penang (PenangFightCovid-19 Certified))(24052379)</t>
  </si>
  <si>
    <t>猎户座房&lt;双人入住&gt;&lt;无早&gt;</t>
  </si>
  <si>
    <t>Tiunh/KK</t>
  </si>
  <si>
    <t xml:space="preserve">2619019	</t>
  </si>
  <si>
    <t xml:space="preserve">18372986987	</t>
  </si>
  <si>
    <t>高级房(至少连住2晚及以上)&lt;今日特价 &gt;&lt;双人入住&gt;&lt;适用于除泰国的亚洲客人&gt;&lt;双早&gt;</t>
  </si>
  <si>
    <t>Lam/Cheng</t>
  </si>
  <si>
    <t xml:space="preserve">2619061	</t>
  </si>
  <si>
    <t xml:space="preserve">223278	</t>
  </si>
  <si>
    <t xml:space="preserve">18377647501	</t>
  </si>
  <si>
    <t>翻新豪华双床房(至少连住2晚及以上)&lt;双人入住&gt;&lt;双早&gt;</t>
  </si>
  <si>
    <t>YING/JERRY HUNG</t>
  </si>
  <si>
    <t xml:space="preserve">2619254	</t>
  </si>
  <si>
    <t xml:space="preserve">92049751	</t>
  </si>
  <si>
    <t xml:space="preserve">18377703614	</t>
  </si>
  <si>
    <t>[吉隆坡]吉隆坡四季酒店(Four Seasons Hotel Kuala Lumpur)(17496902)</t>
  </si>
  <si>
    <t>城景特大床房&lt;双人入住&gt;&lt;双早&gt;</t>
  </si>
  <si>
    <t>Tan/Joel</t>
  </si>
  <si>
    <t xml:space="preserve">2619263	</t>
  </si>
  <si>
    <t xml:space="preserve">#3151209	</t>
  </si>
  <si>
    <t xml:space="preserve">18378557022	</t>
  </si>
  <si>
    <t>CHEAH/BENJAMIN</t>
  </si>
  <si>
    <t xml:space="preserve">2619549	</t>
  </si>
  <si>
    <t xml:space="preserve">158434	</t>
  </si>
  <si>
    <t xml:space="preserve">18373110248	</t>
  </si>
  <si>
    <t>[曼谷]洲际维涅特精选曼谷新浩中央酒店(Sindhorn Midtown Hotel Bangkok, Vignette Collection - an IHG Hotel)(88933689)</t>
  </si>
  <si>
    <t>标准双床房(至少连住2晚及以上)&lt;特惠专享&gt;&lt;双人入住&gt;&lt;无早&gt;</t>
  </si>
  <si>
    <t>PHOMMASTHIT/CHINDA,SOUTHIPHONG/DARASOM,SOUTHIPHONG/BOVONE,phommasthit /chinda</t>
  </si>
  <si>
    <t xml:space="preserve">2619112	</t>
  </si>
  <si>
    <t xml:space="preserve">546438	</t>
  </si>
  <si>
    <t xml:space="preserve">18381415365	</t>
  </si>
  <si>
    <t>[曼谷]曼谷铂尔曼皇权酒店 (SHA Plus+)(Pullman Bangkok King Power (SHA Plus+))(1586177)</t>
  </si>
  <si>
    <t>高级房&lt;双人入住&gt;&lt;不适用泰国客人&gt;&lt;无早&gt;</t>
  </si>
  <si>
    <t>SIYUAN/LIU</t>
  </si>
  <si>
    <t xml:space="preserve">2620049	</t>
  </si>
  <si>
    <t xml:space="preserve">18386107387	</t>
  </si>
  <si>
    <t>[曼谷]曼谷都市酒店(Metropole Bangkok)(11085919)</t>
  </si>
  <si>
    <t>双床一室房&lt;双人入住&gt;&lt;无早&gt;</t>
  </si>
  <si>
    <t>CHOI/JINHO</t>
  </si>
  <si>
    <t xml:space="preserve">2620161	</t>
  </si>
  <si>
    <t xml:space="preserve">32524	</t>
  </si>
  <si>
    <t xml:space="preserve">18387774607	</t>
  </si>
  <si>
    <t>高级特大床房&lt;特惠专享&gt;&lt;双人入住&gt;&lt;无早&gt;</t>
  </si>
  <si>
    <t>Hirundumrong/Wathanyu</t>
  </si>
  <si>
    <t xml:space="preserve">2620393	</t>
  </si>
  <si>
    <t xml:space="preserve">BK012446	</t>
  </si>
  <si>
    <t xml:space="preserve">18388388589	</t>
  </si>
  <si>
    <t>HU/RONG</t>
  </si>
  <si>
    <t xml:space="preserve">2620601	</t>
  </si>
  <si>
    <t xml:space="preserve">824950	</t>
  </si>
  <si>
    <t xml:space="preserve">18394922212	</t>
  </si>
  <si>
    <t>PENG/SIJIAN</t>
  </si>
  <si>
    <t xml:space="preserve">2621090	</t>
  </si>
  <si>
    <t xml:space="preserve">514263	</t>
  </si>
  <si>
    <t xml:space="preserve">18396148574	</t>
  </si>
  <si>
    <t>[吉隆坡]吉隆坡皇家朱兰酒店(Royale Chulan Kuala Lumpur)(5280527)</t>
  </si>
  <si>
    <t>Saiful Nizam/mohd,Saiful Nizam/mohd</t>
  </si>
  <si>
    <t xml:space="preserve">2621314	</t>
  </si>
  <si>
    <t xml:space="preserve">10010630698	</t>
  </si>
  <si>
    <t xml:space="preserve">18397039635	</t>
  </si>
  <si>
    <t>ZHANG/XIAOSHU</t>
  </si>
  <si>
    <t xml:space="preserve">2621462	</t>
  </si>
  <si>
    <t xml:space="preserve">10010630705	</t>
  </si>
  <si>
    <t xml:space="preserve">18397130093	</t>
  </si>
  <si>
    <t>[乔治市]槟城温宝利酒店 (槟城对抗新冠肺炎认证)(The Wembley – A St Giles Hotel, Penang (PenangFightCovid-19 Certified))(5159731)</t>
  </si>
  <si>
    <t>豪华房&lt;双人入住&gt;&lt;双早&gt;</t>
  </si>
  <si>
    <t>VINCENT/KHONG,VINCENT/KHONG</t>
  </si>
  <si>
    <t xml:space="preserve">2621477	</t>
  </si>
  <si>
    <t xml:space="preserve">652833	</t>
  </si>
  <si>
    <t xml:space="preserve">18397277253	</t>
  </si>
  <si>
    <t>JALALUDIN/MOHD HAFIZ</t>
  </si>
  <si>
    <t xml:space="preserve">2621501	</t>
  </si>
  <si>
    <t xml:space="preserve">10010630703	</t>
  </si>
  <si>
    <t xml:space="preserve">18397871254	</t>
  </si>
  <si>
    <t>[曼谷]盛泰澜曼谷拉普崂中央广场酒店 (SHA Plus+)(Centara Grand at Central Plaza Ladprao Bangkok (SHA Plus+))(4955368)</t>
  </si>
  <si>
    <t>豪华特大床房&lt;今日特价 &gt;&lt;双人入住&gt;&lt;适用于除泰国的亚洲客人&gt;&lt;双早&gt;</t>
  </si>
  <si>
    <t>NIU/XIN</t>
  </si>
  <si>
    <t xml:space="preserve">2621593	</t>
  </si>
  <si>
    <t xml:space="preserve">196871453	</t>
  </si>
  <si>
    <t xml:space="preserve">18398230419	</t>
  </si>
  <si>
    <t>[曼谷]素坤逸57号萨利酒店(The Salil Hotel Sukhumvit 57 - Thonglor)(10608851)</t>
  </si>
  <si>
    <t>尊贵房&lt;双人入住&gt;&lt;无早&gt;</t>
  </si>
  <si>
    <t>HUANG/ZHENLIANG</t>
  </si>
  <si>
    <t xml:space="preserve">2621713	</t>
  </si>
  <si>
    <t xml:space="preserve">73388	</t>
  </si>
  <si>
    <t xml:space="preserve">18398366971	</t>
  </si>
  <si>
    <t>musawwir/abdul,musawwir/abdul</t>
  </si>
  <si>
    <t xml:space="preserve">2621767	</t>
  </si>
  <si>
    <t xml:space="preserve">10010630704	</t>
  </si>
  <si>
    <t xml:space="preserve">18402224098	</t>
  </si>
  <si>
    <t>[曼谷]曼谷西隆诺富特酒店 (SHA Plus+)(Novotel Bangkok Silom Road (SHA Plus+))(4498514)</t>
  </si>
  <si>
    <t>高级特大床房&lt;双人入住&gt;&lt;无早&gt;</t>
  </si>
  <si>
    <t>GONZALEZ NOGUCHI/FELIPE ISAMU</t>
  </si>
  <si>
    <t xml:space="preserve">2621896	</t>
  </si>
  <si>
    <t xml:space="preserve">21325988	</t>
  </si>
  <si>
    <t xml:space="preserve">18402458669	</t>
  </si>
  <si>
    <t>[曼谷]贝斯特韦斯特精选寻求者发现者拉玛四世酒店(Seekers Finders Rama IV Hotel, SureStay Collection by BW)(95676449)</t>
  </si>
  <si>
    <t>高级城景特大床房&lt;双人入住&gt;&lt;无早&gt;</t>
  </si>
  <si>
    <t>MA/XIAOHONG</t>
  </si>
  <si>
    <t xml:space="preserve">2621910	</t>
  </si>
  <si>
    <t xml:space="preserve">BK0004441/1	</t>
  </si>
  <si>
    <t xml:space="preserve">18403226849	</t>
  </si>
  <si>
    <t>[曼谷]阿瓦尼阿特里姆曼谷酒店(SHA认证)(Avani Atrium Bangkok Hotel (SHA Certified))(4498673)</t>
  </si>
  <si>
    <t>阿瓦尼尊贵房&lt;今日特价 &gt;&lt;双人入住&gt;&lt;双早&gt;</t>
  </si>
  <si>
    <t>TUKOVINIT/JUKKIT</t>
  </si>
  <si>
    <t xml:space="preserve">18403340231	</t>
  </si>
  <si>
    <t>[曼谷]金玉素万那普酒店(Golden Jade Suvarnabhumi)(28680143)</t>
  </si>
  <si>
    <t>三人房&lt;三人入住&gt;&lt;早餐&gt;</t>
  </si>
  <si>
    <t>NU-URAI/YANISA,NU-URAI/YANISA,NU-URAI/YANISA</t>
  </si>
  <si>
    <t xml:space="preserve">2622013	</t>
  </si>
  <si>
    <t xml:space="preserve">18403733667	</t>
  </si>
  <si>
    <t>[清迈]皇后奢华大酒店 (SHA Extra Plus)(Empress Premier Hotel Chiang Mai (SHA Extra Plus))(44546698)</t>
  </si>
  <si>
    <t>至尊房&lt;限量特价&gt;&lt;双人入住&gt;&lt;双早&gt;</t>
  </si>
  <si>
    <t>BINGMEI/LI</t>
  </si>
  <si>
    <t xml:space="preserve">2622078	</t>
  </si>
  <si>
    <t xml:space="preserve">18404015697	</t>
  </si>
  <si>
    <t>[曼谷]曼谷湄南河四季酒店 (SHA Plus+)(Four Seasons Hotel Bangkok at Chao Phraya River (SHA Plus+))(57171815)</t>
  </si>
  <si>
    <t>河景豪华房&lt;双人入住&gt;&lt;无早&gt;</t>
  </si>
  <si>
    <t>ZHANG/LINA</t>
  </si>
  <si>
    <t xml:space="preserve">2622129	</t>
  </si>
  <si>
    <t xml:space="preserve">108120	</t>
  </si>
  <si>
    <t xml:space="preserve">18404669826	</t>
  </si>
  <si>
    <t>[曼谷]于拉查达阿曼塔酒店(Amanta Hotel &amp; Residence Ratchada)(28679148)</t>
  </si>
  <si>
    <t>一卧室城景豪华套房&lt;双人入住&gt;&lt;无早&gt;</t>
  </si>
  <si>
    <t>Alshehri/Khalid</t>
  </si>
  <si>
    <t xml:space="preserve">2622242	</t>
  </si>
  <si>
    <t xml:space="preserve">201562	</t>
  </si>
  <si>
    <t xml:space="preserve">18404678646	</t>
  </si>
  <si>
    <t>[曼谷]曼谷大将军酒店 (SHA Extra Plus)(Admiral Premier Bangkok (SHA Extra Plus))(85217938)</t>
  </si>
  <si>
    <t>至尊一卧套房&lt;双人入住&gt;&lt;无早&gt;</t>
  </si>
  <si>
    <t>JIANG/HAIPIN</t>
  </si>
  <si>
    <t xml:space="preserve">2622246	</t>
  </si>
  <si>
    <t xml:space="preserve">90052	</t>
  </si>
  <si>
    <t>，</t>
  </si>
  <si>
    <t>A220719100710481</t>
  </si>
  <si>
    <t>CNY / HKD 当前参考汇率: 1.161305641</t>
  </si>
  <si>
    <t>总计： 86574 CNY/
100538.87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</si>
  <si>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</si>
  <si>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</si>
  <si>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</si>
  <si>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</si>
  <si>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</si>
  <si>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</si>
  <si>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</si>
  <si>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</si>
  <si>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</si>
  <si>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</si>
  <si>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</si>
  <si>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</si>
  <si>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</si>
  <si>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</si>
  <si>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</si>
  <si>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</si>
  <si>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</si>
  <si>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</si>
  <si>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2022-07-15</t>
  </si>
  <si>
    <t>2622246</t>
  </si>
  <si>
    <t>康帕斯酒店集团曼谷大将军酒店</t>
  </si>
  <si>
    <t>JIANG HAIPIN</t>
  </si>
  <si>
    <t>2022-07-16</t>
  </si>
  <si>
    <t>退房日周结</t>
  </si>
  <si>
    <t>340.00</t>
  </si>
  <si>
    <t>RMB</t>
  </si>
  <si>
    <t>0</t>
  </si>
  <si>
    <t>0.00</t>
  </si>
  <si>
    <t>携程国际直连(DD)</t>
  </si>
  <si>
    <t>01.011174</t>
  </si>
  <si>
    <t>2022-07-15 16:12:10</t>
  </si>
  <si>
    <t>否</t>
  </si>
  <si>
    <t>汇智国际旅游发展有限公司</t>
  </si>
  <si>
    <t>直采</t>
  </si>
  <si>
    <t>2622242</t>
  </si>
  <si>
    <t>曼谷拉查达阿曼达酒店和公寓</t>
  </si>
  <si>
    <t>Alshehri Khalid</t>
  </si>
  <si>
    <t>410.00</t>
  </si>
  <si>
    <t>2022-07-15 16:49:33</t>
  </si>
  <si>
    <t>2622129</t>
  </si>
  <si>
    <t>曼谷湄南河四季酒店 (SHA Plus+)</t>
  </si>
  <si>
    <t>ZHANG LINA</t>
  </si>
  <si>
    <t>2940.00</t>
  </si>
  <si>
    <t>2022-07-15 14:43:12</t>
  </si>
  <si>
    <t>2622078</t>
  </si>
  <si>
    <t>皇后奢华大酒店</t>
  </si>
  <si>
    <t>BINGMEI LI</t>
  </si>
  <si>
    <t>380.00</t>
  </si>
  <si>
    <t>2022-07-15 13:58:41</t>
  </si>
  <si>
    <t>2622013</t>
  </si>
  <si>
    <t>曼谷金玉素旺纳普酒店</t>
  </si>
  <si>
    <t>NU-URAI YANISA,NU-URAI YANISA,NU-URAI YANISA</t>
  </si>
  <si>
    <t>253.00</t>
  </si>
  <si>
    <t>2022-07-15 14:00:23</t>
  </si>
  <si>
    <t>2622006</t>
  </si>
  <si>
    <t>曼谷阿瓦尼中庭酒店</t>
  </si>
  <si>
    <t>TUKOVINIT JUKKIT</t>
  </si>
  <si>
    <t>321.00</t>
  </si>
  <si>
    <t>2022-07-15 12:26:13</t>
  </si>
  <si>
    <t>2621910</t>
  </si>
  <si>
    <t>贝斯特韦斯特精选寻求者发现者拉玛四世酒店</t>
  </si>
  <si>
    <t>MA XIAOHONG</t>
  </si>
  <si>
    <t>180.00</t>
  </si>
  <si>
    <t>2022-07-15 11:10:55</t>
  </si>
  <si>
    <t>2621896</t>
  </si>
  <si>
    <t>曼谷西隆诺富特酒店</t>
  </si>
  <si>
    <t>GONZALEZ NOGUCHI FELIPE ISAMU</t>
  </si>
  <si>
    <t>228.00</t>
  </si>
  <si>
    <t>2022-07-15 11:07:55</t>
  </si>
  <si>
    <t>2621767</t>
  </si>
  <si>
    <t>吉隆坡皇家朱兰酒店</t>
  </si>
  <si>
    <t>musawwir abdul,musawwir abdul</t>
  </si>
  <si>
    <t>386.00</t>
  </si>
  <si>
    <t>2022-07-15 09:35:33</t>
  </si>
  <si>
    <t>2621713</t>
  </si>
  <si>
    <t>曼谷素坤逸57号巷萨里尔酒店通罗站</t>
  </si>
  <si>
    <t>HUANG ZHENLIANG</t>
  </si>
  <si>
    <t>459.00</t>
  </si>
  <si>
    <t>2022-07-15 10:27:11</t>
  </si>
  <si>
    <t>2621593</t>
  </si>
  <si>
    <t>盛泰澜拉普崂中央广场酒店</t>
  </si>
  <si>
    <t>NIU XIN</t>
  </si>
  <si>
    <t>307.00</t>
  </si>
  <si>
    <t>2022-07-15 09:15:09</t>
  </si>
  <si>
    <t>2022-07-14</t>
  </si>
  <si>
    <t>2621501</t>
  </si>
  <si>
    <t>JALALUDIN MOHD HAFIZ</t>
  </si>
  <si>
    <t>2022-07-15 10:11:08</t>
  </si>
  <si>
    <t>2621477</t>
  </si>
  <si>
    <t>槟城温宝利酒店 (槟城对抗新冠肺炎认证)</t>
  </si>
  <si>
    <t>VINCENT KHONG,VINCENT KHONG</t>
  </si>
  <si>
    <t>534.00</t>
  </si>
  <si>
    <t>2022-07-14 23:24:11</t>
  </si>
  <si>
    <t>2621462</t>
  </si>
  <si>
    <t>ZHANG XIAOSHU</t>
  </si>
  <si>
    <t>2022-07-15 10:11:28</t>
  </si>
  <si>
    <t>2621314</t>
  </si>
  <si>
    <t>Saiful Nizam mohd,Saiful Nizam mohd</t>
  </si>
  <si>
    <t>425.00</t>
  </si>
  <si>
    <t>2022-07-15 10:11:46</t>
  </si>
  <si>
    <t>2621090</t>
  </si>
  <si>
    <t>曼谷素坤逸11号美居酒店</t>
  </si>
  <si>
    <t>PENG SIJIAN</t>
  </si>
  <si>
    <t>880.00</t>
  </si>
  <si>
    <t>2022-07-14 16:37:41</t>
  </si>
  <si>
    <t>2620601</t>
  </si>
  <si>
    <t>HU RONG</t>
  </si>
  <si>
    <t>820.00</t>
  </si>
  <si>
    <t>2022-07-14 12:11:58</t>
  </si>
  <si>
    <t>2620393</t>
  </si>
  <si>
    <t>维布萨南保旅馆</t>
  </si>
  <si>
    <t>Hirundumrong Wathanyu</t>
  </si>
  <si>
    <t>157.00</t>
  </si>
  <si>
    <t>2022-07-14 10:40:06</t>
  </si>
  <si>
    <t>2022-07-13</t>
  </si>
  <si>
    <t>2620161</t>
  </si>
  <si>
    <t>曼谷都市酒店</t>
  </si>
  <si>
    <t>CHOI JINHO</t>
  </si>
  <si>
    <t>306.00</t>
  </si>
  <si>
    <t>2022-07-13 19:58:37</t>
  </si>
  <si>
    <t>2619549</t>
  </si>
  <si>
    <t>槟城尼奥酒店</t>
  </si>
  <si>
    <t>CHEAH BENJAMIN</t>
  </si>
  <si>
    <t>522.00</t>
  </si>
  <si>
    <t>2022-07-13 11:03:02</t>
  </si>
  <si>
    <t>2022-07-12</t>
  </si>
  <si>
    <t>2619263</t>
  </si>
  <si>
    <t>吉隆坡四季酒店</t>
  </si>
  <si>
    <t>Tan Joel</t>
  </si>
  <si>
    <t>2704.00</t>
  </si>
  <si>
    <t>2022-07-13 12:14:19</t>
  </si>
  <si>
    <t>2619254</t>
  </si>
  <si>
    <t>曼谷万怡酒店 - SHA Extra Plus 认证</t>
  </si>
  <si>
    <t>YING JERRY HUNG</t>
  </si>
  <si>
    <t>1132.00</t>
  </si>
  <si>
    <t>2022-07-13 17:09:58</t>
  </si>
  <si>
    <t>2619112</t>
  </si>
  <si>
    <t>曼谷新浩中央酒店，IHG 酒店  (SHA Extra Plus)</t>
  </si>
  <si>
    <t>PHOMMASTHIT CHINDA,SOUTHIPHONG DARASOM,SOUTHIPHONG BOVONE,phommasthit chinda</t>
  </si>
  <si>
    <t>1936.00</t>
  </si>
  <si>
    <t>2022-07-13 11:29:23</t>
  </si>
  <si>
    <t>2619061</t>
  </si>
  <si>
    <t>曼谷盛泰乐水门酒店</t>
  </si>
  <si>
    <t>Lam Cheng</t>
  </si>
  <si>
    <t>1041.00</t>
  </si>
  <si>
    <t>2022-07-13 10:21:15</t>
  </si>
  <si>
    <t>2619019</t>
  </si>
  <si>
    <t>Tiunh KK</t>
  </si>
  <si>
    <t>2022-07-13 16:59:03</t>
  </si>
  <si>
    <t>2618735</t>
  </si>
  <si>
    <t>阿玛塔拉康体度假村</t>
  </si>
  <si>
    <t>Wood Isabella,Wood Isabella</t>
  </si>
  <si>
    <t>2205.00</t>
  </si>
  <si>
    <t>2022-07-12 16:26:17</t>
  </si>
  <si>
    <t>2618587</t>
  </si>
  <si>
    <t>R马尔温泉度假酒店</t>
  </si>
  <si>
    <t>huang yeyuan</t>
  </si>
  <si>
    <t>330.00</t>
  </si>
  <si>
    <t>2022-07-12 14:41:22</t>
  </si>
  <si>
    <t>2022-07-11</t>
  </si>
  <si>
    <t>2617873</t>
  </si>
  <si>
    <t>GAO YING,YAN WENHAO</t>
  </si>
  <si>
    <t>2360.00</t>
  </si>
  <si>
    <t>2022-07-11 18:06:34</t>
  </si>
  <si>
    <t>2617492</t>
  </si>
  <si>
    <t>曼谷水门伯克利酒店</t>
  </si>
  <si>
    <t>HONG NAYSEANG</t>
  </si>
  <si>
    <t>1070.00</t>
  </si>
  <si>
    <t>2022-07-11 11:49:43</t>
  </si>
  <si>
    <t>2617193</t>
  </si>
  <si>
    <t>Segismundo raymond</t>
  </si>
  <si>
    <t>1900.00</t>
  </si>
  <si>
    <t>2022-07-11 10:04:30</t>
  </si>
  <si>
    <t>2022-07-09</t>
  </si>
  <si>
    <t>2615648</t>
  </si>
  <si>
    <t>Cross氛围曼谷素坤逸酒店</t>
  </si>
  <si>
    <t>Linderman Selden,Linderman Selden</t>
  </si>
  <si>
    <t>699.00</t>
  </si>
  <si>
    <t>2022-07-10 18:36:36</t>
  </si>
  <si>
    <t>2615605</t>
  </si>
  <si>
    <t>象岛圣思雅林木度假酒店</t>
  </si>
  <si>
    <t>suklaiad Matina,suklaiad Matina</t>
  </si>
  <si>
    <t>1800.00</t>
  </si>
  <si>
    <t>2022-07-09 15:41:21</t>
  </si>
  <si>
    <t>2615327</t>
  </si>
  <si>
    <t>民丹岛悦榕庄</t>
  </si>
  <si>
    <t>GUAN MENG,Zou Yingjia</t>
  </si>
  <si>
    <t>2292.00</t>
  </si>
  <si>
    <t>2022-07-11 16:37:49</t>
  </si>
  <si>
    <t>2022-07-08</t>
  </si>
  <si>
    <t>2614452</t>
  </si>
  <si>
    <t>CHU CHOOI HAR</t>
  </si>
  <si>
    <t>1756.00</t>
  </si>
  <si>
    <t>2022-07-08 20:37:54</t>
  </si>
  <si>
    <t>2022-07-07</t>
  </si>
  <si>
    <t>2614226</t>
  </si>
  <si>
    <t>槟城硬石酒店</t>
  </si>
  <si>
    <t>Abdullah Amir Qusyairi</t>
  </si>
  <si>
    <t>775.00</t>
  </si>
  <si>
    <t>2022-07-11 08:44:33</t>
  </si>
  <si>
    <t>2022-07-06</t>
  </si>
  <si>
    <t>2612325</t>
  </si>
  <si>
    <t>曼谷素坤逸丽笙酒店</t>
  </si>
  <si>
    <t>Nikita Nikalje</t>
  </si>
  <si>
    <t>5415.00</t>
  </si>
  <si>
    <t>2022-07-06 15:16:47</t>
  </si>
  <si>
    <t>2022-07-05</t>
  </si>
  <si>
    <t>2612202</t>
  </si>
  <si>
    <t>甲米奥南辉光酒店</t>
  </si>
  <si>
    <t>Aptsiauri Salome</t>
  </si>
  <si>
    <t>288.00</t>
  </si>
  <si>
    <t>2022-07-06 12:24:27</t>
  </si>
  <si>
    <t>2612083</t>
  </si>
  <si>
    <t>宿务海湾酒店-北垦区</t>
  </si>
  <si>
    <t>MAZO DIANNE CAROL</t>
  </si>
  <si>
    <t>290.00</t>
  </si>
  <si>
    <t>2022-07-06 11:50:37</t>
  </si>
  <si>
    <t>2612073</t>
  </si>
  <si>
    <t>佐利图德别墅度假酒店(SHA Extra Plus)</t>
  </si>
  <si>
    <t>Wai Yip Kai,Wai Yip Kai</t>
  </si>
  <si>
    <t>1200.00</t>
  </si>
  <si>
    <t>2022-07-05 20:58:43</t>
  </si>
  <si>
    <t>2611966</t>
  </si>
  <si>
    <t>报春花海滩酒店</t>
  </si>
  <si>
    <t>Norsyazrin Natasya Jarizan Nik,Norsyazrin Natasya Jarizan Nik,Norsyazrin Natasya Jarizan Nik,Norsyazrin Natasya Jarizan Nik</t>
  </si>
  <si>
    <t>1194.00</t>
  </si>
  <si>
    <t>2022-07-05 18:15:24</t>
  </si>
  <si>
    <t>2022-07-04</t>
  </si>
  <si>
    <t>2610745</t>
  </si>
  <si>
    <t>马尼拉梦之城凯悦酒店</t>
  </si>
  <si>
    <t>choi seahyun</t>
  </si>
  <si>
    <t>1135.00</t>
  </si>
  <si>
    <t>2022-07-04 22:27:04</t>
  </si>
  <si>
    <t>2610360</t>
  </si>
  <si>
    <t>宁漫居</t>
  </si>
  <si>
    <t>Kuan Jonathan</t>
  </si>
  <si>
    <t>780.00</t>
  </si>
  <si>
    <t>2022-07-04 11:29:40</t>
  </si>
  <si>
    <t>2022-06-18</t>
  </si>
  <si>
    <t>2594988</t>
  </si>
  <si>
    <t>威斯汀普吉岛西瑞湾度假村及水疗中心</t>
  </si>
  <si>
    <t>Lee Zhao Lin</t>
  </si>
  <si>
    <t>2022-06-18 11:02:18</t>
  </si>
  <si>
    <t>2022-06-13</t>
  </si>
  <si>
    <t>2588864</t>
  </si>
  <si>
    <t>普吉岛阿玛瑞酒店(SHA Extra Plus)</t>
  </si>
  <si>
    <t>Goyal Saaksshi</t>
  </si>
  <si>
    <t>2130.00</t>
  </si>
  <si>
    <t>2022-06-13 13:23:28</t>
  </si>
  <si>
    <t>2022-06-12</t>
  </si>
  <si>
    <t>2588160</t>
  </si>
  <si>
    <t>2022-06-13 10:27:57</t>
  </si>
  <si>
    <t>2022-06-30</t>
  </si>
  <si>
    <t>2607172</t>
  </si>
  <si>
    <t>芭东伴我入眠设计酒店</t>
  </si>
  <si>
    <t>BUAYAI NATHARAT</t>
  </si>
  <si>
    <t>376.00</t>
  </si>
  <si>
    <t>2022-06-30 11:45:11</t>
  </si>
  <si>
    <t>18336045870，</t>
  </si>
  <si>
    <t>2022-06-06</t>
  </si>
  <si>
    <t>2578741</t>
  </si>
  <si>
    <t>2022-07-11 16:37:39</t>
  </si>
  <si>
    <t>2022-05-19</t>
  </si>
  <si>
    <t>2556582</t>
  </si>
  <si>
    <t>沙美岛萨凯海滩度假村</t>
  </si>
  <si>
    <t>Pedersen Terje</t>
  </si>
  <si>
    <t>890.00</t>
  </si>
  <si>
    <t>2022-05-20 09:42:58</t>
  </si>
  <si>
    <t>2556745</t>
  </si>
  <si>
    <t>美拉提海滩温泉度假酒店 (SHA Plus+)</t>
  </si>
  <si>
    <t>Nikonov Pavel</t>
  </si>
  <si>
    <t>2022-07-01</t>
  </si>
  <si>
    <t>31770.00</t>
  </si>
  <si>
    <t>2022-05-20 15:56:36</t>
  </si>
  <si>
    <t>2022-07-02</t>
  </si>
  <si>
    <t>2609511</t>
  </si>
  <si>
    <t>槟城龙城酒店</t>
  </si>
  <si>
    <t>mustamil norizah</t>
  </si>
  <si>
    <t>370.00</t>
  </si>
  <si>
    <t>2022-07-03 10:34:52</t>
  </si>
  <si>
    <t>2022-05-17</t>
  </si>
  <si>
    <t>2553988</t>
  </si>
  <si>
    <t>2022-07-11 08:43:44</t>
  </si>
  <si>
    <t>2022-06-17</t>
  </si>
  <si>
    <t>2593916</t>
  </si>
  <si>
    <t>薄荷海滩俱乐部酒店</t>
  </si>
  <si>
    <t>Loez Jasmin,Loez Jasmin</t>
  </si>
  <si>
    <t>1668.00</t>
  </si>
  <si>
    <t>2022-06-17 14:16:29</t>
  </si>
  <si>
    <t>2022-06-24</t>
  </si>
  <si>
    <t>2601403</t>
  </si>
  <si>
    <t>SAKLOR CHANANTIDA,NUNTISANG RUCKSIT</t>
  </si>
  <si>
    <t>256.00</t>
  </si>
  <si>
    <t>2022-06-24 15:28:54</t>
  </si>
  <si>
    <t>2022-06-29</t>
  </si>
  <si>
    <t>2606170</t>
  </si>
  <si>
    <t>Pongsai Alisa</t>
  </si>
  <si>
    <t>310.00</t>
  </si>
  <si>
    <t>2022-06-29 11:30:43</t>
  </si>
  <si>
    <t>2607584</t>
  </si>
  <si>
    <t>PHOMMASTHIT CHINDA</t>
  </si>
  <si>
    <t>2022-07-13 11:28:43</t>
  </si>
  <si>
    <t>18373110248,</t>
  </si>
  <si>
    <t>2607526</t>
  </si>
  <si>
    <t>2022-07-13 11:29:04</t>
  </si>
  <si>
    <t>2578522</t>
  </si>
  <si>
    <t>DAI WING YUE</t>
  </si>
  <si>
    <t>2030.00</t>
  </si>
  <si>
    <t>2022-06-06 15:28:02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</si>
</sst>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44756</v>
      </c>
      <c r="G2" s="6">
        <v>44758</v>
      </c>
      <c r="H2" s="4">
        <v>1</v>
      </c>
      <c r="I2" s="4">
        <v>2</v>
      </c>
      <c r="J2" s="4">
        <v>2</v>
      </c>
      <c r="K2" s="4" t="s">
        <v>30</v>
      </c>
      <c r="L2" s="4">
        <v>890</v>
      </c>
      <c r="M2" s="4">
        <v>890</v>
      </c>
      <c r="N2" s="4" t="s">
        <v>31</v>
      </c>
      <c r="O2" s="4" t="s">
        <v>32</v>
      </c>
      <c r="P2" s="4" t="s">
        <v>33</v>
      </c>
      <c r="Q2" s="4">
        <v>0</v>
      </c>
      <c r="R2" s="7">
        <v>44700</v>
      </c>
      <c r="S2" s="6">
        <v>44761</v>
      </c>
      <c r="T2" s="4" t="s">
        <v>34</v>
      </c>
      <c r="U2" s="4">
        <v>890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44743</v>
      </c>
      <c r="G3" s="6">
        <v>44758</v>
      </c>
      <c r="H3" s="4">
        <v>1</v>
      </c>
      <c r="I3" s="4">
        <v>15</v>
      </c>
      <c r="J3" s="4">
        <v>15</v>
      </c>
      <c r="K3" s="4" t="s">
        <v>30</v>
      </c>
      <c r="L3" s="4">
        <v>31770</v>
      </c>
      <c r="M3" s="4">
        <v>31770</v>
      </c>
      <c r="N3" s="4" t="s">
        <v>40</v>
      </c>
      <c r="O3" s="4" t="s">
        <v>32</v>
      </c>
      <c r="P3" s="4" t="s">
        <v>33</v>
      </c>
      <c r="Q3" s="4">
        <v>0</v>
      </c>
      <c r="R3" s="7">
        <v>44700</v>
      </c>
      <c r="S3" s="6">
        <v>44761</v>
      </c>
      <c r="T3" s="4" t="s">
        <v>34</v>
      </c>
      <c r="U3" s="4">
        <v>31770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44753</v>
      </c>
      <c r="G4" s="6">
        <v>44758</v>
      </c>
      <c r="H4" s="4">
        <v>1</v>
      </c>
      <c r="I4" s="4">
        <v>5</v>
      </c>
      <c r="J4" s="4">
        <v>5</v>
      </c>
      <c r="K4" s="4" t="s">
        <v>30</v>
      </c>
      <c r="L4" s="4">
        <v>2030</v>
      </c>
      <c r="M4" s="4">
        <v>2030</v>
      </c>
      <c r="N4" s="4" t="s">
        <v>46</v>
      </c>
      <c r="O4" s="4" t="s">
        <v>32</v>
      </c>
      <c r="P4" s="4" t="s">
        <v>33</v>
      </c>
      <c r="Q4" s="4">
        <v>0</v>
      </c>
      <c r="R4" s="7">
        <v>44718</v>
      </c>
      <c r="S4" s="6">
        <v>44761</v>
      </c>
      <c r="T4" s="4" t="s">
        <v>34</v>
      </c>
      <c r="U4" s="4">
        <v>2030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44755</v>
      </c>
      <c r="G5" s="6">
        <v>44758</v>
      </c>
      <c r="H5" s="4">
        <v>1</v>
      </c>
      <c r="I5" s="4">
        <v>3</v>
      </c>
      <c r="J5" s="4">
        <v>3</v>
      </c>
      <c r="K5" s="4" t="s">
        <v>30</v>
      </c>
      <c r="L5" s="4">
        <v>2130</v>
      </c>
      <c r="M5" s="4">
        <v>2130</v>
      </c>
      <c r="N5" s="4" t="s">
        <v>52</v>
      </c>
      <c r="O5" s="4" t="s">
        <v>32</v>
      </c>
      <c r="P5" s="4" t="s">
        <v>33</v>
      </c>
      <c r="Q5" s="4">
        <v>0</v>
      </c>
      <c r="R5" s="7">
        <v>44724</v>
      </c>
      <c r="S5" s="6">
        <v>44761</v>
      </c>
      <c r="T5" s="4" t="s">
        <v>34</v>
      </c>
      <c r="U5" s="4">
        <v>2130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50</v>
      </c>
      <c r="E6" s="4" t="s">
        <v>56</v>
      </c>
      <c r="F6" s="6">
        <v>44755</v>
      </c>
      <c r="G6" s="6">
        <v>44758</v>
      </c>
      <c r="H6" s="4">
        <v>1</v>
      </c>
      <c r="I6" s="4">
        <v>3</v>
      </c>
      <c r="J6" s="4">
        <v>3</v>
      </c>
      <c r="K6" s="4" t="s">
        <v>30</v>
      </c>
      <c r="L6" s="4">
        <v>2130</v>
      </c>
      <c r="M6" s="4">
        <v>2130</v>
      </c>
      <c r="N6" s="4" t="s">
        <v>52</v>
      </c>
      <c r="O6" s="4" t="s">
        <v>32</v>
      </c>
      <c r="P6" s="4" t="s">
        <v>33</v>
      </c>
      <c r="Q6" s="4">
        <v>0</v>
      </c>
      <c r="R6" s="7">
        <v>44725</v>
      </c>
      <c r="S6" s="6">
        <v>44761</v>
      </c>
      <c r="T6" s="4" t="s">
        <v>34</v>
      </c>
      <c r="U6" s="4">
        <v>2130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6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44756</v>
      </c>
      <c r="G7" s="6">
        <v>44758</v>
      </c>
      <c r="H7" s="4">
        <v>1</v>
      </c>
      <c r="I7" s="4">
        <v>2</v>
      </c>
      <c r="J7" s="4">
        <v>2</v>
      </c>
      <c r="K7" s="4" t="s">
        <v>30</v>
      </c>
      <c r="L7" s="4">
        <v>1668</v>
      </c>
      <c r="M7" s="4">
        <v>1668</v>
      </c>
      <c r="N7" s="4" t="s">
        <v>62</v>
      </c>
      <c r="O7" s="4" t="s">
        <v>32</v>
      </c>
      <c r="P7" s="4" t="s">
        <v>33</v>
      </c>
      <c r="Q7" s="4">
        <v>0</v>
      </c>
      <c r="R7" s="7">
        <v>44729</v>
      </c>
      <c r="S7" s="6">
        <v>44761</v>
      </c>
      <c r="T7" s="4" t="s">
        <v>34</v>
      </c>
      <c r="U7" s="4">
        <v>1668</v>
      </c>
      <c r="V7" s="4">
        <v>0</v>
      </c>
      <c r="W7" s="4">
        <v>0</v>
      </c>
      <c r="X7" s="4" t="s">
        <v>63</v>
      </c>
      <c r="Y7" s="4">
        <v>67808</v>
      </c>
      <c r="Z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44756</v>
      </c>
      <c r="G8" s="6">
        <v>44758</v>
      </c>
      <c r="H8" s="4">
        <v>1</v>
      </c>
      <c r="I8" s="4">
        <v>2</v>
      </c>
      <c r="J8" s="4">
        <v>2</v>
      </c>
      <c r="K8" s="4" t="s">
        <v>30</v>
      </c>
      <c r="L8" s="4">
        <v>1200</v>
      </c>
      <c r="M8" s="4">
        <v>1200</v>
      </c>
      <c r="N8" s="4" t="s">
        <v>68</v>
      </c>
      <c r="O8" s="4" t="s">
        <v>32</v>
      </c>
      <c r="P8" s="4" t="s">
        <v>33</v>
      </c>
      <c r="Q8" s="4">
        <v>0</v>
      </c>
      <c r="R8" s="7">
        <v>44730</v>
      </c>
      <c r="S8" s="6">
        <v>44761</v>
      </c>
      <c r="T8" s="4" t="s">
        <v>34</v>
      </c>
      <c r="U8" s="4">
        <v>1200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44756</v>
      </c>
      <c r="G9" s="6">
        <v>44758</v>
      </c>
      <c r="H9" s="4">
        <v>1</v>
      </c>
      <c r="I9" s="4">
        <v>2</v>
      </c>
      <c r="J9" s="4">
        <v>2</v>
      </c>
      <c r="K9" s="4" t="s">
        <v>30</v>
      </c>
      <c r="L9" s="4">
        <v>4400</v>
      </c>
      <c r="M9" s="4">
        <v>4400</v>
      </c>
      <c r="N9" s="4" t="s">
        <v>74</v>
      </c>
      <c r="O9" s="4" t="s">
        <v>32</v>
      </c>
      <c r="P9" s="4" t="s">
        <v>33</v>
      </c>
      <c r="Q9" s="4">
        <v>0</v>
      </c>
      <c r="R9" s="7">
        <v>44735</v>
      </c>
      <c r="S9" s="6">
        <v>44761</v>
      </c>
      <c r="T9" s="4" t="s">
        <v>34</v>
      </c>
      <c r="U9" s="4">
        <v>4400</v>
      </c>
      <c r="V9" s="4">
        <v>0</v>
      </c>
      <c r="W9" s="4">
        <v>0</v>
      </c>
      <c r="X9" s="4" t="s">
        <v>64</v>
      </c>
      <c r="Y9" s="4" t="s">
        <v>64</v>
      </c>
    </row>
    <row r="10" s="4" customFormat="1" spans="1:25">
      <c r="A10" s="4" t="s">
        <v>71</v>
      </c>
      <c r="B10" s="4" t="s">
        <v>26</v>
      </c>
      <c r="C10" s="4" t="s">
        <v>75</v>
      </c>
      <c r="D10" s="4" t="s">
        <v>72</v>
      </c>
      <c r="E10" s="4" t="s">
        <v>73</v>
      </c>
      <c r="F10" s="6">
        <v>44756</v>
      </c>
      <c r="G10" s="6">
        <v>44758</v>
      </c>
      <c r="H10" s="4">
        <v>1</v>
      </c>
      <c r="I10" s="4">
        <v>2</v>
      </c>
      <c r="J10" s="4">
        <v>2</v>
      </c>
      <c r="K10" s="4" t="s">
        <v>30</v>
      </c>
      <c r="L10" s="4">
        <v>-4400</v>
      </c>
      <c r="M10" s="4">
        <v>-4400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44735</v>
      </c>
      <c r="S10" s="6">
        <v>44761</v>
      </c>
      <c r="T10" s="4" t="s">
        <v>34</v>
      </c>
      <c r="U10" s="4">
        <v>-4400</v>
      </c>
      <c r="V10" s="4">
        <v>0</v>
      </c>
      <c r="W10" s="4">
        <v>0</v>
      </c>
      <c r="X10" s="4" t="s">
        <v>64</v>
      </c>
      <c r="Y10" s="4" t="s">
        <v>64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44756</v>
      </c>
      <c r="G11" s="6">
        <v>44758</v>
      </c>
      <c r="H11" s="4">
        <v>1</v>
      </c>
      <c r="I11" s="4">
        <v>2</v>
      </c>
      <c r="J11" s="4">
        <v>2</v>
      </c>
      <c r="K11" s="4" t="s">
        <v>30</v>
      </c>
      <c r="L11" s="4">
        <v>256</v>
      </c>
      <c r="M11" s="4">
        <v>256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44736</v>
      </c>
      <c r="S11" s="6">
        <v>44761</v>
      </c>
      <c r="T11" s="4" t="s">
        <v>34</v>
      </c>
      <c r="U11" s="4">
        <v>256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44756</v>
      </c>
      <c r="G12" s="6">
        <v>44758</v>
      </c>
      <c r="H12" s="4">
        <v>1</v>
      </c>
      <c r="I12" s="4">
        <v>2</v>
      </c>
      <c r="J12" s="4">
        <v>2</v>
      </c>
      <c r="K12" s="4" t="s">
        <v>30</v>
      </c>
      <c r="L12" s="4">
        <v>310</v>
      </c>
      <c r="M12" s="4">
        <v>310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44741</v>
      </c>
      <c r="S12" s="6">
        <v>44761</v>
      </c>
      <c r="T12" s="4" t="s">
        <v>34</v>
      </c>
      <c r="U12" s="4">
        <v>310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44755</v>
      </c>
      <c r="G13" s="6">
        <v>44758</v>
      </c>
      <c r="H13" s="4">
        <v>1</v>
      </c>
      <c r="I13" s="4">
        <v>3</v>
      </c>
      <c r="J13" s="4">
        <v>3</v>
      </c>
      <c r="K13" s="4" t="s">
        <v>30</v>
      </c>
      <c r="L13" s="4">
        <v>376</v>
      </c>
      <c r="M13" s="4">
        <v>376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44742</v>
      </c>
      <c r="S13" s="6">
        <v>44761</v>
      </c>
      <c r="T13" s="4" t="s">
        <v>34</v>
      </c>
      <c r="U13" s="4">
        <v>376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44757</v>
      </c>
      <c r="G14" s="6">
        <v>44758</v>
      </c>
      <c r="H14" s="4">
        <v>5</v>
      </c>
      <c r="I14" s="4">
        <v>1</v>
      </c>
      <c r="J14" s="4">
        <v>5</v>
      </c>
      <c r="K14" s="4" t="s">
        <v>30</v>
      </c>
      <c r="L14" s="4">
        <v>1595</v>
      </c>
      <c r="M14" s="4">
        <v>1595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44744</v>
      </c>
      <c r="S14" s="6">
        <v>44761</v>
      </c>
      <c r="T14" s="4" t="s">
        <v>34</v>
      </c>
      <c r="U14" s="4">
        <v>1595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44757</v>
      </c>
      <c r="G15" s="6">
        <v>44758</v>
      </c>
      <c r="H15" s="4">
        <v>1</v>
      </c>
      <c r="I15" s="4">
        <v>1</v>
      </c>
      <c r="J15" s="4">
        <v>1</v>
      </c>
      <c r="K15" s="4" t="s">
        <v>30</v>
      </c>
      <c r="L15" s="4">
        <v>370</v>
      </c>
      <c r="M15" s="4">
        <v>370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44744</v>
      </c>
      <c r="S15" s="6">
        <v>44761</v>
      </c>
      <c r="T15" s="4" t="s">
        <v>34</v>
      </c>
      <c r="U15" s="4">
        <v>370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95</v>
      </c>
      <c r="E16" s="4" t="s">
        <v>107</v>
      </c>
      <c r="F16" s="6">
        <v>44755</v>
      </c>
      <c r="G16" s="6">
        <v>44758</v>
      </c>
      <c r="H16" s="4">
        <v>1</v>
      </c>
      <c r="I16" s="4">
        <v>3</v>
      </c>
      <c r="J16" s="4">
        <v>3</v>
      </c>
      <c r="K16" s="4" t="s">
        <v>30</v>
      </c>
      <c r="L16" s="4">
        <v>780</v>
      </c>
      <c r="M16" s="4">
        <v>780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44746</v>
      </c>
      <c r="S16" s="6">
        <v>44761</v>
      </c>
      <c r="T16" s="4" t="s">
        <v>34</v>
      </c>
      <c r="U16" s="4">
        <v>780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44757</v>
      </c>
      <c r="G17" s="6">
        <v>44758</v>
      </c>
      <c r="H17" s="4">
        <v>1</v>
      </c>
      <c r="I17" s="4">
        <v>1</v>
      </c>
      <c r="J17" s="4">
        <v>1</v>
      </c>
      <c r="K17" s="4" t="s">
        <v>30</v>
      </c>
      <c r="L17" s="4">
        <v>1135</v>
      </c>
      <c r="M17" s="4">
        <v>1135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44746</v>
      </c>
      <c r="S17" s="6">
        <v>44761</v>
      </c>
      <c r="T17" s="4" t="s">
        <v>34</v>
      </c>
      <c r="U17" s="4">
        <v>1135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44757</v>
      </c>
      <c r="G18" s="6">
        <v>44758</v>
      </c>
      <c r="H18" s="4">
        <v>2</v>
      </c>
      <c r="I18" s="4">
        <v>1</v>
      </c>
      <c r="J18" s="4">
        <v>2</v>
      </c>
      <c r="K18" s="4" t="s">
        <v>30</v>
      </c>
      <c r="L18" s="4">
        <v>1194</v>
      </c>
      <c r="M18" s="4">
        <v>1194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44747</v>
      </c>
      <c r="S18" s="6">
        <v>44761</v>
      </c>
      <c r="T18" s="4" t="s">
        <v>34</v>
      </c>
      <c r="U18" s="4">
        <v>1194</v>
      </c>
      <c r="V18" s="4">
        <v>0</v>
      </c>
      <c r="W18" s="4">
        <v>0</v>
      </c>
      <c r="X18" s="4" t="s">
        <v>121</v>
      </c>
      <c r="Y18" s="4" t="s">
        <v>122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125</v>
      </c>
      <c r="F19" s="6">
        <v>44757</v>
      </c>
      <c r="G19" s="6">
        <v>44758</v>
      </c>
      <c r="H19" s="4">
        <v>1</v>
      </c>
      <c r="I19" s="4">
        <v>1</v>
      </c>
      <c r="J19" s="4">
        <v>1</v>
      </c>
      <c r="K19" s="4" t="s">
        <v>30</v>
      </c>
      <c r="L19" s="4">
        <v>1200</v>
      </c>
      <c r="M19" s="4">
        <v>1200</v>
      </c>
      <c r="N19" s="4" t="s">
        <v>126</v>
      </c>
      <c r="O19" s="4" t="s">
        <v>32</v>
      </c>
      <c r="P19" s="4" t="s">
        <v>33</v>
      </c>
      <c r="Q19" s="4">
        <v>0</v>
      </c>
      <c r="R19" s="7">
        <v>44747</v>
      </c>
      <c r="S19" s="6">
        <v>44761</v>
      </c>
      <c r="T19" s="4" t="s">
        <v>34</v>
      </c>
      <c r="U19" s="4">
        <v>1200</v>
      </c>
      <c r="V19" s="4">
        <v>0</v>
      </c>
      <c r="W19" s="4">
        <v>0</v>
      </c>
      <c r="X19" s="4" t="s">
        <v>127</v>
      </c>
      <c r="Y19" s="4" t="s">
        <v>128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44757</v>
      </c>
      <c r="G20" s="6">
        <v>44758</v>
      </c>
      <c r="H20" s="4">
        <v>1</v>
      </c>
      <c r="I20" s="4">
        <v>1</v>
      </c>
      <c r="J20" s="4">
        <v>1</v>
      </c>
      <c r="K20" s="4" t="s">
        <v>30</v>
      </c>
      <c r="L20" s="4">
        <v>290</v>
      </c>
      <c r="M20" s="4">
        <v>290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44747</v>
      </c>
      <c r="S20" s="6">
        <v>44761</v>
      </c>
      <c r="T20" s="4" t="s">
        <v>34</v>
      </c>
      <c r="U20" s="4">
        <v>290</v>
      </c>
      <c r="V20" s="4">
        <v>0</v>
      </c>
      <c r="W20" s="4">
        <v>0</v>
      </c>
      <c r="X20" s="4" t="s">
        <v>133</v>
      </c>
      <c r="Y20" s="4" t="s">
        <v>134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77</v>
      </c>
      <c r="E21" s="4" t="s">
        <v>136</v>
      </c>
      <c r="F21" s="6">
        <v>44755</v>
      </c>
      <c r="G21" s="6">
        <v>44758</v>
      </c>
      <c r="H21" s="4">
        <v>1</v>
      </c>
      <c r="I21" s="4">
        <v>3</v>
      </c>
      <c r="J21" s="4">
        <v>3</v>
      </c>
      <c r="K21" s="4" t="s">
        <v>30</v>
      </c>
      <c r="L21" s="4">
        <v>288</v>
      </c>
      <c r="M21" s="4">
        <v>288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44747</v>
      </c>
      <c r="S21" s="6">
        <v>44761</v>
      </c>
      <c r="T21" s="4" t="s">
        <v>34</v>
      </c>
      <c r="U21" s="4">
        <v>288</v>
      </c>
      <c r="V21" s="4">
        <v>0</v>
      </c>
      <c r="W21" s="4">
        <v>0</v>
      </c>
      <c r="X21" s="4" t="s">
        <v>138</v>
      </c>
      <c r="Y21" s="4" t="s">
        <v>139</v>
      </c>
    </row>
    <row r="22" s="4" customFormat="1" spans="1:26">
      <c r="A22" s="4" t="s">
        <v>140</v>
      </c>
      <c r="B22" s="4" t="s">
        <v>26</v>
      </c>
      <c r="C22" s="4" t="s">
        <v>27</v>
      </c>
      <c r="D22" s="4" t="s">
        <v>141</v>
      </c>
      <c r="E22" s="4" t="s">
        <v>142</v>
      </c>
      <c r="F22" s="6">
        <v>44753</v>
      </c>
      <c r="G22" s="6">
        <v>44758</v>
      </c>
      <c r="H22" s="4">
        <v>1</v>
      </c>
      <c r="I22" s="4">
        <v>5</v>
      </c>
      <c r="J22" s="4">
        <v>5</v>
      </c>
      <c r="K22" s="4" t="s">
        <v>30</v>
      </c>
      <c r="L22" s="4">
        <v>5415</v>
      </c>
      <c r="M22" s="4">
        <v>5415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44748</v>
      </c>
      <c r="S22" s="6">
        <v>44761</v>
      </c>
      <c r="T22" s="4" t="s">
        <v>34</v>
      </c>
      <c r="U22" s="4">
        <v>5415</v>
      </c>
      <c r="V22" s="4">
        <v>0</v>
      </c>
      <c r="W22" s="4">
        <v>0</v>
      </c>
      <c r="X22" s="4" t="s">
        <v>144</v>
      </c>
      <c r="Y22" s="4">
        <v>1063439</v>
      </c>
      <c r="Z22" s="4" t="s">
        <v>145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147</v>
      </c>
      <c r="E23" s="4" t="s">
        <v>148</v>
      </c>
      <c r="F23" s="6">
        <v>44757</v>
      </c>
      <c r="G23" s="6">
        <v>44758</v>
      </c>
      <c r="H23" s="4">
        <v>1</v>
      </c>
      <c r="I23" s="4">
        <v>1</v>
      </c>
      <c r="J23" s="4">
        <v>1</v>
      </c>
      <c r="K23" s="4" t="s">
        <v>30</v>
      </c>
      <c r="L23" s="4">
        <v>775</v>
      </c>
      <c r="M23" s="4">
        <v>775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44749</v>
      </c>
      <c r="S23" s="6">
        <v>44761</v>
      </c>
      <c r="T23" s="4" t="s">
        <v>34</v>
      </c>
      <c r="U23" s="4">
        <v>775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5">
      <c r="A24" s="4" t="s">
        <v>152</v>
      </c>
      <c r="B24" s="4" t="s">
        <v>26</v>
      </c>
      <c r="C24" s="4" t="s">
        <v>27</v>
      </c>
      <c r="D24" s="4" t="s">
        <v>153</v>
      </c>
      <c r="E24" s="4" t="s">
        <v>154</v>
      </c>
      <c r="F24" s="6">
        <v>44754</v>
      </c>
      <c r="G24" s="6">
        <v>44758</v>
      </c>
      <c r="H24" s="4">
        <v>1</v>
      </c>
      <c r="I24" s="4">
        <v>4</v>
      </c>
      <c r="J24" s="4">
        <v>4</v>
      </c>
      <c r="K24" s="4" t="s">
        <v>30</v>
      </c>
      <c r="L24" s="4">
        <v>1756</v>
      </c>
      <c r="M24" s="4">
        <v>1756</v>
      </c>
      <c r="N24" s="4" t="s">
        <v>155</v>
      </c>
      <c r="O24" s="4" t="s">
        <v>32</v>
      </c>
      <c r="P24" s="4" t="s">
        <v>33</v>
      </c>
      <c r="Q24" s="4">
        <v>0</v>
      </c>
      <c r="R24" s="7">
        <v>44750</v>
      </c>
      <c r="S24" s="6">
        <v>44761</v>
      </c>
      <c r="T24" s="4" t="s">
        <v>34</v>
      </c>
      <c r="U24" s="4">
        <v>1756</v>
      </c>
      <c r="V24" s="4">
        <v>0</v>
      </c>
      <c r="W24" s="4">
        <v>0</v>
      </c>
      <c r="X24" s="4" t="s">
        <v>156</v>
      </c>
      <c r="Y24" s="4" t="s">
        <v>157</v>
      </c>
    </row>
    <row r="25" s="4" customFormat="1" spans="1:25">
      <c r="A25" s="4" t="s">
        <v>158</v>
      </c>
      <c r="B25" s="4" t="s">
        <v>26</v>
      </c>
      <c r="C25" s="4" t="s">
        <v>27</v>
      </c>
      <c r="D25" s="4" t="s">
        <v>159</v>
      </c>
      <c r="E25" s="4" t="s">
        <v>160</v>
      </c>
      <c r="F25" s="6">
        <v>44757</v>
      </c>
      <c r="G25" s="6">
        <v>44758</v>
      </c>
      <c r="H25" s="4">
        <v>1</v>
      </c>
      <c r="I25" s="4">
        <v>1</v>
      </c>
      <c r="J25" s="4">
        <v>1</v>
      </c>
      <c r="K25" s="4" t="s">
        <v>30</v>
      </c>
      <c r="L25" s="4">
        <v>2292</v>
      </c>
      <c r="M25" s="4">
        <v>2292</v>
      </c>
      <c r="N25" s="4" t="s">
        <v>161</v>
      </c>
      <c r="O25" s="4" t="s">
        <v>32</v>
      </c>
      <c r="P25" s="4" t="s">
        <v>33</v>
      </c>
      <c r="Q25" s="4">
        <v>0</v>
      </c>
      <c r="R25" s="7">
        <v>44751</v>
      </c>
      <c r="S25" s="6">
        <v>44761</v>
      </c>
      <c r="T25" s="4" t="s">
        <v>34</v>
      </c>
      <c r="U25" s="4">
        <v>2292</v>
      </c>
      <c r="V25" s="4">
        <v>0</v>
      </c>
      <c r="W25" s="4">
        <v>0</v>
      </c>
      <c r="X25" s="4" t="s">
        <v>162</v>
      </c>
      <c r="Y25" s="4" t="s">
        <v>163</v>
      </c>
    </row>
    <row r="26" s="4" customFormat="1" spans="1:25">
      <c r="A26" s="4" t="s">
        <v>164</v>
      </c>
      <c r="B26" s="4" t="s">
        <v>26</v>
      </c>
      <c r="C26" s="4" t="s">
        <v>27</v>
      </c>
      <c r="D26" s="4" t="s">
        <v>165</v>
      </c>
      <c r="E26" s="4" t="s">
        <v>166</v>
      </c>
      <c r="F26" s="6">
        <v>44755</v>
      </c>
      <c r="G26" s="6">
        <v>44758</v>
      </c>
      <c r="H26" s="4">
        <v>1</v>
      </c>
      <c r="I26" s="4">
        <v>3</v>
      </c>
      <c r="J26" s="4">
        <v>3</v>
      </c>
      <c r="K26" s="4" t="s">
        <v>30</v>
      </c>
      <c r="L26" s="4">
        <v>1800</v>
      </c>
      <c r="M26" s="4">
        <v>1800</v>
      </c>
      <c r="N26" s="4" t="s">
        <v>167</v>
      </c>
      <c r="O26" s="4" t="s">
        <v>32</v>
      </c>
      <c r="P26" s="4" t="s">
        <v>33</v>
      </c>
      <c r="Q26" s="4">
        <v>0</v>
      </c>
      <c r="R26" s="7">
        <v>44751</v>
      </c>
      <c r="S26" s="6">
        <v>44761</v>
      </c>
      <c r="T26" s="4" t="s">
        <v>34</v>
      </c>
      <c r="U26" s="4">
        <v>1800</v>
      </c>
      <c r="V26" s="4">
        <v>0</v>
      </c>
      <c r="W26" s="4">
        <v>0</v>
      </c>
      <c r="X26" s="4" t="s">
        <v>168</v>
      </c>
      <c r="Y26" s="4" t="s">
        <v>64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170</v>
      </c>
      <c r="E27" s="4" t="s">
        <v>171</v>
      </c>
      <c r="F27" s="6">
        <v>44755</v>
      </c>
      <c r="G27" s="6">
        <v>44758</v>
      </c>
      <c r="H27" s="4">
        <v>1</v>
      </c>
      <c r="I27" s="4">
        <v>3</v>
      </c>
      <c r="J27" s="4">
        <v>3</v>
      </c>
      <c r="K27" s="4" t="s">
        <v>30</v>
      </c>
      <c r="L27" s="4">
        <v>699</v>
      </c>
      <c r="M27" s="4">
        <v>699</v>
      </c>
      <c r="N27" s="4" t="s">
        <v>172</v>
      </c>
      <c r="O27" s="4" t="s">
        <v>32</v>
      </c>
      <c r="P27" s="4" t="s">
        <v>33</v>
      </c>
      <c r="Q27" s="4">
        <v>0</v>
      </c>
      <c r="R27" s="7">
        <v>44751</v>
      </c>
      <c r="S27" s="6">
        <v>44761</v>
      </c>
      <c r="T27" s="4" t="s">
        <v>34</v>
      </c>
      <c r="U27" s="4">
        <v>699</v>
      </c>
      <c r="V27" s="4">
        <v>0</v>
      </c>
      <c r="W27" s="4">
        <v>0</v>
      </c>
      <c r="X27" s="4" t="s">
        <v>173</v>
      </c>
      <c r="Y27" s="4" t="s">
        <v>174</v>
      </c>
    </row>
    <row r="28" s="4" customFormat="1" spans="1:25">
      <c r="A28" s="4" t="s">
        <v>175</v>
      </c>
      <c r="B28" s="4" t="s">
        <v>26</v>
      </c>
      <c r="C28" s="4" t="s">
        <v>27</v>
      </c>
      <c r="D28" s="4" t="s">
        <v>176</v>
      </c>
      <c r="E28" s="4" t="s">
        <v>177</v>
      </c>
      <c r="F28" s="6">
        <v>44753</v>
      </c>
      <c r="G28" s="6">
        <v>44758</v>
      </c>
      <c r="H28" s="4">
        <v>1</v>
      </c>
      <c r="I28" s="4">
        <v>5</v>
      </c>
      <c r="J28" s="4">
        <v>5</v>
      </c>
      <c r="K28" s="4" t="s">
        <v>30</v>
      </c>
      <c r="L28" s="4">
        <v>1900</v>
      </c>
      <c r="M28" s="4">
        <v>1900</v>
      </c>
      <c r="N28" s="4" t="s">
        <v>178</v>
      </c>
      <c r="O28" s="4" t="s">
        <v>32</v>
      </c>
      <c r="P28" s="4" t="s">
        <v>33</v>
      </c>
      <c r="Q28" s="4">
        <v>0</v>
      </c>
      <c r="R28" s="7">
        <v>44753</v>
      </c>
      <c r="S28" s="6">
        <v>44761</v>
      </c>
      <c r="T28" s="4" t="s">
        <v>34</v>
      </c>
      <c r="U28" s="4">
        <v>1900</v>
      </c>
      <c r="V28" s="4">
        <v>0</v>
      </c>
      <c r="W28" s="4">
        <v>0</v>
      </c>
      <c r="X28" s="4" t="s">
        <v>179</v>
      </c>
      <c r="Y28" s="4" t="s">
        <v>180</v>
      </c>
    </row>
    <row r="29" s="4" customFormat="1" spans="1:25">
      <c r="A29" s="4" t="s">
        <v>181</v>
      </c>
      <c r="B29" s="4" t="s">
        <v>26</v>
      </c>
      <c r="C29" s="4" t="s">
        <v>27</v>
      </c>
      <c r="D29" s="4" t="s">
        <v>182</v>
      </c>
      <c r="E29" s="4" t="s">
        <v>183</v>
      </c>
      <c r="F29" s="6">
        <v>44756</v>
      </c>
      <c r="G29" s="6">
        <v>44758</v>
      </c>
      <c r="H29" s="4">
        <v>1</v>
      </c>
      <c r="I29" s="4">
        <v>2</v>
      </c>
      <c r="J29" s="4">
        <v>2</v>
      </c>
      <c r="K29" s="4" t="s">
        <v>30</v>
      </c>
      <c r="L29" s="4">
        <v>1070</v>
      </c>
      <c r="M29" s="4">
        <v>1070</v>
      </c>
      <c r="N29" s="4" t="s">
        <v>184</v>
      </c>
      <c r="O29" s="4" t="s">
        <v>32</v>
      </c>
      <c r="P29" s="4" t="s">
        <v>33</v>
      </c>
      <c r="Q29" s="4">
        <v>0</v>
      </c>
      <c r="R29" s="7">
        <v>44753</v>
      </c>
      <c r="S29" s="6">
        <v>44761</v>
      </c>
      <c r="T29" s="4" t="s">
        <v>34</v>
      </c>
      <c r="U29" s="4">
        <v>1070</v>
      </c>
      <c r="V29" s="4">
        <v>0</v>
      </c>
      <c r="W29" s="4">
        <v>0</v>
      </c>
      <c r="X29" s="4" t="s">
        <v>185</v>
      </c>
      <c r="Y29" s="4" t="s">
        <v>186</v>
      </c>
    </row>
    <row r="30" s="4" customFormat="1" spans="1:25">
      <c r="A30" s="4" t="s">
        <v>187</v>
      </c>
      <c r="B30" s="4" t="s">
        <v>26</v>
      </c>
      <c r="C30" s="4" t="s">
        <v>27</v>
      </c>
      <c r="D30" s="4" t="s">
        <v>188</v>
      </c>
      <c r="E30" s="4" t="s">
        <v>189</v>
      </c>
      <c r="F30" s="6">
        <v>44754</v>
      </c>
      <c r="G30" s="6">
        <v>44758</v>
      </c>
      <c r="H30" s="4">
        <v>1</v>
      </c>
      <c r="I30" s="4">
        <v>4</v>
      </c>
      <c r="J30" s="4">
        <v>4</v>
      </c>
      <c r="K30" s="4" t="s">
        <v>30</v>
      </c>
      <c r="L30" s="4">
        <v>2360</v>
      </c>
      <c r="M30" s="4">
        <v>2360</v>
      </c>
      <c r="N30" s="4" t="s">
        <v>190</v>
      </c>
      <c r="O30" s="4" t="s">
        <v>32</v>
      </c>
      <c r="P30" s="4" t="s">
        <v>33</v>
      </c>
      <c r="Q30" s="4">
        <v>0</v>
      </c>
      <c r="R30" s="7">
        <v>44753</v>
      </c>
      <c r="S30" s="6">
        <v>44761</v>
      </c>
      <c r="T30" s="4" t="s">
        <v>34</v>
      </c>
      <c r="U30" s="4">
        <v>2360</v>
      </c>
      <c r="V30" s="4">
        <v>0</v>
      </c>
      <c r="W30" s="4">
        <v>0</v>
      </c>
      <c r="X30" s="4" t="s">
        <v>191</v>
      </c>
      <c r="Y30" s="4" t="s">
        <v>64</v>
      </c>
    </row>
    <row r="31" s="4" customFormat="1" spans="1:25">
      <c r="A31" s="4" t="s">
        <v>94</v>
      </c>
      <c r="B31" s="4" t="s">
        <v>26</v>
      </c>
      <c r="C31" s="4" t="s">
        <v>75</v>
      </c>
      <c r="D31" s="4" t="s">
        <v>95</v>
      </c>
      <c r="E31" s="4" t="s">
        <v>96</v>
      </c>
      <c r="F31" s="6">
        <v>44757</v>
      </c>
      <c r="G31" s="6">
        <v>44758</v>
      </c>
      <c r="H31" s="4">
        <v>5</v>
      </c>
      <c r="I31" s="4">
        <v>1</v>
      </c>
      <c r="J31" s="4">
        <v>5</v>
      </c>
      <c r="K31" s="4" t="s">
        <v>30</v>
      </c>
      <c r="L31" s="4">
        <v>-1595</v>
      </c>
      <c r="M31" s="4">
        <v>-1595</v>
      </c>
      <c r="N31" s="4" t="s">
        <v>97</v>
      </c>
      <c r="O31" s="4" t="s">
        <v>32</v>
      </c>
      <c r="P31" s="4" t="s">
        <v>33</v>
      </c>
      <c r="Q31" s="4">
        <v>0</v>
      </c>
      <c r="R31" s="7">
        <v>44744</v>
      </c>
      <c r="S31" s="6">
        <v>44761</v>
      </c>
      <c r="T31" s="4" t="s">
        <v>34</v>
      </c>
      <c r="U31" s="4">
        <v>-1595</v>
      </c>
      <c r="V31" s="4">
        <v>0</v>
      </c>
      <c r="W31" s="4">
        <v>0</v>
      </c>
      <c r="X31" s="4" t="s">
        <v>98</v>
      </c>
      <c r="Y31" s="4" t="s">
        <v>99</v>
      </c>
    </row>
    <row r="32" s="4" customFormat="1" spans="1:25">
      <c r="A32" s="4" t="s">
        <v>192</v>
      </c>
      <c r="B32" s="4" t="s">
        <v>26</v>
      </c>
      <c r="C32" s="4" t="s">
        <v>27</v>
      </c>
      <c r="D32" s="4" t="s">
        <v>193</v>
      </c>
      <c r="E32" s="4" t="s">
        <v>194</v>
      </c>
      <c r="F32" s="6">
        <v>44755</v>
      </c>
      <c r="G32" s="6">
        <v>44758</v>
      </c>
      <c r="H32" s="4">
        <v>1</v>
      </c>
      <c r="I32" s="4">
        <v>3</v>
      </c>
      <c r="J32" s="4">
        <v>3</v>
      </c>
      <c r="K32" s="4" t="s">
        <v>30</v>
      </c>
      <c r="L32" s="4">
        <v>330</v>
      </c>
      <c r="M32" s="4">
        <v>330</v>
      </c>
      <c r="N32" s="4" t="s">
        <v>195</v>
      </c>
      <c r="O32" s="4" t="s">
        <v>32</v>
      </c>
      <c r="P32" s="4" t="s">
        <v>33</v>
      </c>
      <c r="Q32" s="4">
        <v>0</v>
      </c>
      <c r="R32" s="7">
        <v>44754</v>
      </c>
      <c r="S32" s="6">
        <v>44761</v>
      </c>
      <c r="T32" s="4" t="s">
        <v>34</v>
      </c>
      <c r="U32" s="4">
        <v>330</v>
      </c>
      <c r="V32" s="4">
        <v>0</v>
      </c>
      <c r="W32" s="4">
        <v>0</v>
      </c>
      <c r="X32" s="4" t="s">
        <v>196</v>
      </c>
      <c r="Y32" s="4" t="s">
        <v>197</v>
      </c>
    </row>
    <row r="33" s="4" customFormat="1" spans="1:25">
      <c r="A33" s="4" t="s">
        <v>198</v>
      </c>
      <c r="B33" s="4" t="s">
        <v>26</v>
      </c>
      <c r="C33" s="4" t="s">
        <v>27</v>
      </c>
      <c r="D33" s="4" t="s">
        <v>199</v>
      </c>
      <c r="E33" s="4" t="s">
        <v>200</v>
      </c>
      <c r="F33" s="6">
        <v>44755</v>
      </c>
      <c r="G33" s="6">
        <v>44758</v>
      </c>
      <c r="H33" s="4">
        <v>1</v>
      </c>
      <c r="I33" s="4">
        <v>3</v>
      </c>
      <c r="J33" s="4">
        <v>3</v>
      </c>
      <c r="K33" s="4" t="s">
        <v>30</v>
      </c>
      <c r="L33" s="4">
        <v>2205</v>
      </c>
      <c r="M33" s="4">
        <v>2205</v>
      </c>
      <c r="N33" s="4" t="s">
        <v>201</v>
      </c>
      <c r="O33" s="4" t="s">
        <v>32</v>
      </c>
      <c r="P33" s="4" t="s">
        <v>33</v>
      </c>
      <c r="Q33" s="4">
        <v>0</v>
      </c>
      <c r="R33" s="7">
        <v>44754</v>
      </c>
      <c r="S33" s="6">
        <v>44761</v>
      </c>
      <c r="T33" s="4" t="s">
        <v>34</v>
      </c>
      <c r="U33" s="4">
        <v>2205</v>
      </c>
      <c r="V33" s="4">
        <v>0</v>
      </c>
      <c r="W33" s="4">
        <v>0</v>
      </c>
      <c r="X33" s="4" t="s">
        <v>202</v>
      </c>
      <c r="Y33" s="4" t="s">
        <v>203</v>
      </c>
    </row>
    <row r="34" s="4" customFormat="1" spans="1:25">
      <c r="A34" s="4" t="s">
        <v>204</v>
      </c>
      <c r="B34" s="4" t="s">
        <v>26</v>
      </c>
      <c r="C34" s="4" t="s">
        <v>27</v>
      </c>
      <c r="D34" s="4" t="s">
        <v>205</v>
      </c>
      <c r="E34" s="4" t="s">
        <v>206</v>
      </c>
      <c r="F34" s="6">
        <v>44756</v>
      </c>
      <c r="G34" s="6">
        <v>44758</v>
      </c>
      <c r="H34" s="4">
        <v>1</v>
      </c>
      <c r="I34" s="4">
        <v>2</v>
      </c>
      <c r="J34" s="4">
        <v>2</v>
      </c>
      <c r="K34" s="4" t="s">
        <v>30</v>
      </c>
      <c r="L34" s="4">
        <v>522</v>
      </c>
      <c r="M34" s="4">
        <v>522</v>
      </c>
      <c r="N34" s="4" t="s">
        <v>207</v>
      </c>
      <c r="O34" s="4" t="s">
        <v>32</v>
      </c>
      <c r="P34" s="4" t="s">
        <v>33</v>
      </c>
      <c r="Q34" s="4">
        <v>0</v>
      </c>
      <c r="R34" s="7">
        <v>44754</v>
      </c>
      <c r="S34" s="6">
        <v>44761</v>
      </c>
      <c r="T34" s="4" t="s">
        <v>34</v>
      </c>
      <c r="U34" s="4">
        <v>522</v>
      </c>
      <c r="V34" s="4">
        <v>0</v>
      </c>
      <c r="W34" s="4">
        <v>0</v>
      </c>
      <c r="X34" s="4" t="s">
        <v>208</v>
      </c>
      <c r="Y34" s="4" t="s">
        <v>208</v>
      </c>
    </row>
    <row r="35" s="4" customFormat="1" spans="1:25">
      <c r="A35" s="4" t="s">
        <v>209</v>
      </c>
      <c r="B35" s="4" t="s">
        <v>26</v>
      </c>
      <c r="C35" s="4" t="s">
        <v>27</v>
      </c>
      <c r="D35" s="4" t="s">
        <v>153</v>
      </c>
      <c r="E35" s="4" t="s">
        <v>210</v>
      </c>
      <c r="F35" s="6">
        <v>44755</v>
      </c>
      <c r="G35" s="6">
        <v>44758</v>
      </c>
      <c r="H35" s="4">
        <v>1</v>
      </c>
      <c r="I35" s="4">
        <v>3</v>
      </c>
      <c r="J35" s="4">
        <v>3</v>
      </c>
      <c r="K35" s="4" t="s">
        <v>30</v>
      </c>
      <c r="L35" s="4">
        <v>1041</v>
      </c>
      <c r="M35" s="4">
        <v>1041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44754</v>
      </c>
      <c r="S35" s="6">
        <v>44761</v>
      </c>
      <c r="T35" s="4" t="s">
        <v>34</v>
      </c>
      <c r="U35" s="4">
        <v>1041</v>
      </c>
      <c r="V35" s="4">
        <v>0</v>
      </c>
      <c r="W35" s="4">
        <v>0</v>
      </c>
      <c r="X35" s="4" t="s">
        <v>212</v>
      </c>
      <c r="Y35" s="4" t="s">
        <v>213</v>
      </c>
    </row>
    <row r="36" s="4" customFormat="1" spans="1:25">
      <c r="A36" s="4" t="s">
        <v>214</v>
      </c>
      <c r="B36" s="4" t="s">
        <v>26</v>
      </c>
      <c r="C36" s="4" t="s">
        <v>27</v>
      </c>
      <c r="D36" s="4" t="s">
        <v>188</v>
      </c>
      <c r="E36" s="4" t="s">
        <v>215</v>
      </c>
      <c r="F36" s="6">
        <v>44756</v>
      </c>
      <c r="G36" s="6">
        <v>44758</v>
      </c>
      <c r="H36" s="4">
        <v>1</v>
      </c>
      <c r="I36" s="4">
        <v>2</v>
      </c>
      <c r="J36" s="4">
        <v>2</v>
      </c>
      <c r="K36" s="4" t="s">
        <v>30</v>
      </c>
      <c r="L36" s="4">
        <v>1132</v>
      </c>
      <c r="M36" s="4">
        <v>1132</v>
      </c>
      <c r="N36" s="4" t="s">
        <v>216</v>
      </c>
      <c r="O36" s="4" t="s">
        <v>32</v>
      </c>
      <c r="P36" s="4" t="s">
        <v>33</v>
      </c>
      <c r="Q36" s="4">
        <v>0</v>
      </c>
      <c r="R36" s="7">
        <v>44754</v>
      </c>
      <c r="S36" s="6">
        <v>44761</v>
      </c>
      <c r="T36" s="4" t="s">
        <v>34</v>
      </c>
      <c r="U36" s="4">
        <v>1132</v>
      </c>
      <c r="V36" s="4">
        <v>0</v>
      </c>
      <c r="W36" s="4">
        <v>0</v>
      </c>
      <c r="X36" s="4" t="s">
        <v>217</v>
      </c>
      <c r="Y36" s="4" t="s">
        <v>218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220</v>
      </c>
      <c r="E37" s="4" t="s">
        <v>221</v>
      </c>
      <c r="F37" s="6">
        <v>44756</v>
      </c>
      <c r="G37" s="6">
        <v>44758</v>
      </c>
      <c r="H37" s="4">
        <v>1</v>
      </c>
      <c r="I37" s="4">
        <v>2</v>
      </c>
      <c r="J37" s="4">
        <v>2</v>
      </c>
      <c r="K37" s="4" t="s">
        <v>30</v>
      </c>
      <c r="L37" s="4">
        <v>2704</v>
      </c>
      <c r="M37" s="4">
        <v>2704</v>
      </c>
      <c r="N37" s="4" t="s">
        <v>222</v>
      </c>
      <c r="O37" s="4" t="s">
        <v>32</v>
      </c>
      <c r="P37" s="4" t="s">
        <v>33</v>
      </c>
      <c r="Q37" s="4">
        <v>0</v>
      </c>
      <c r="R37" s="7">
        <v>44754</v>
      </c>
      <c r="S37" s="6">
        <v>44761</v>
      </c>
      <c r="T37" s="4" t="s">
        <v>34</v>
      </c>
      <c r="U37" s="4">
        <v>2704</v>
      </c>
      <c r="V37" s="4">
        <v>0</v>
      </c>
      <c r="W37" s="4">
        <v>0</v>
      </c>
      <c r="X37" s="4" t="s">
        <v>223</v>
      </c>
      <c r="Y37" s="4" t="s">
        <v>224</v>
      </c>
    </row>
    <row r="38" s="4" customFormat="1" spans="1:25">
      <c r="A38" s="4" t="s">
        <v>225</v>
      </c>
      <c r="B38" s="4" t="s">
        <v>26</v>
      </c>
      <c r="C38" s="4" t="s">
        <v>27</v>
      </c>
      <c r="D38" s="4" t="s">
        <v>205</v>
      </c>
      <c r="E38" s="4" t="s">
        <v>206</v>
      </c>
      <c r="F38" s="6">
        <v>44756</v>
      </c>
      <c r="G38" s="6">
        <v>44758</v>
      </c>
      <c r="H38" s="4">
        <v>1</v>
      </c>
      <c r="I38" s="4">
        <v>2</v>
      </c>
      <c r="J38" s="4">
        <v>2</v>
      </c>
      <c r="K38" s="4" t="s">
        <v>30</v>
      </c>
      <c r="L38" s="4">
        <v>522</v>
      </c>
      <c r="M38" s="4">
        <v>522</v>
      </c>
      <c r="N38" s="4" t="s">
        <v>226</v>
      </c>
      <c r="O38" s="4" t="s">
        <v>32</v>
      </c>
      <c r="P38" s="4" t="s">
        <v>33</v>
      </c>
      <c r="Q38" s="4">
        <v>0</v>
      </c>
      <c r="R38" s="7">
        <v>44755</v>
      </c>
      <c r="S38" s="6">
        <v>44761</v>
      </c>
      <c r="T38" s="4" t="s">
        <v>34</v>
      </c>
      <c r="U38" s="4">
        <v>522</v>
      </c>
      <c r="V38" s="4">
        <v>0</v>
      </c>
      <c r="W38" s="4">
        <v>0</v>
      </c>
      <c r="X38" s="4" t="s">
        <v>227</v>
      </c>
      <c r="Y38" s="4" t="s">
        <v>228</v>
      </c>
    </row>
    <row r="39" s="4" customFormat="1" spans="1:26">
      <c r="A39" s="4" t="s">
        <v>229</v>
      </c>
      <c r="B39" s="4" t="s">
        <v>26</v>
      </c>
      <c r="C39" s="4" t="s">
        <v>27</v>
      </c>
      <c r="D39" s="4" t="s">
        <v>230</v>
      </c>
      <c r="E39" s="4" t="s">
        <v>231</v>
      </c>
      <c r="F39" s="6">
        <v>44756</v>
      </c>
      <c r="G39" s="6">
        <v>44758</v>
      </c>
      <c r="H39" s="4">
        <v>2</v>
      </c>
      <c r="I39" s="4">
        <v>2</v>
      </c>
      <c r="J39" s="4">
        <v>4</v>
      </c>
      <c r="K39" s="4" t="s">
        <v>30</v>
      </c>
      <c r="L39" s="4">
        <v>1936</v>
      </c>
      <c r="M39" s="4">
        <v>1936</v>
      </c>
      <c r="N39" s="4" t="s">
        <v>232</v>
      </c>
      <c r="O39" s="4" t="s">
        <v>32</v>
      </c>
      <c r="P39" s="4" t="s">
        <v>33</v>
      </c>
      <c r="Q39" s="4">
        <v>0</v>
      </c>
      <c r="R39" s="7">
        <v>44754</v>
      </c>
      <c r="S39" s="6">
        <v>44761</v>
      </c>
      <c r="T39" s="4" t="s">
        <v>34</v>
      </c>
      <c r="U39" s="4">
        <v>1936</v>
      </c>
      <c r="V39" s="4">
        <v>0</v>
      </c>
      <c r="W39" s="4">
        <v>0</v>
      </c>
      <c r="X39" s="4" t="s">
        <v>233</v>
      </c>
      <c r="Y39" s="4">
        <v>546429</v>
      </c>
      <c r="Z39" s="4" t="s">
        <v>234</v>
      </c>
    </row>
    <row r="40" s="4" customFormat="1" spans="1:25">
      <c r="A40" s="4" t="s">
        <v>235</v>
      </c>
      <c r="B40" s="4" t="s">
        <v>26</v>
      </c>
      <c r="C40" s="4" t="s">
        <v>27</v>
      </c>
      <c r="D40" s="4" t="s">
        <v>236</v>
      </c>
      <c r="E40" s="4" t="s">
        <v>237</v>
      </c>
      <c r="F40" s="6">
        <v>44757</v>
      </c>
      <c r="G40" s="6">
        <v>44758</v>
      </c>
      <c r="H40" s="4">
        <v>1</v>
      </c>
      <c r="I40" s="4">
        <v>1</v>
      </c>
      <c r="J40" s="4">
        <v>1</v>
      </c>
      <c r="K40" s="4" t="s">
        <v>30</v>
      </c>
      <c r="L40" s="4">
        <v>445</v>
      </c>
      <c r="M40" s="4">
        <v>445</v>
      </c>
      <c r="N40" s="4" t="s">
        <v>238</v>
      </c>
      <c r="O40" s="4" t="s">
        <v>32</v>
      </c>
      <c r="P40" s="4" t="s">
        <v>33</v>
      </c>
      <c r="Q40" s="4">
        <v>0</v>
      </c>
      <c r="R40" s="7">
        <v>44755</v>
      </c>
      <c r="S40" s="6">
        <v>44761</v>
      </c>
      <c r="T40" s="4" t="s">
        <v>34</v>
      </c>
      <c r="U40" s="4">
        <v>445</v>
      </c>
      <c r="V40" s="4">
        <v>0</v>
      </c>
      <c r="W40" s="4">
        <v>0</v>
      </c>
      <c r="X40" s="4" t="s">
        <v>239</v>
      </c>
      <c r="Y40" s="4" t="s">
        <v>64</v>
      </c>
    </row>
    <row r="41" s="4" customFormat="1" spans="1:25">
      <c r="A41" s="4" t="s">
        <v>235</v>
      </c>
      <c r="B41" s="4" t="s">
        <v>26</v>
      </c>
      <c r="C41" s="4" t="s">
        <v>75</v>
      </c>
      <c r="D41" s="4" t="s">
        <v>236</v>
      </c>
      <c r="E41" s="4" t="s">
        <v>237</v>
      </c>
      <c r="F41" s="6">
        <v>44757</v>
      </c>
      <c r="G41" s="6">
        <v>44758</v>
      </c>
      <c r="H41" s="4">
        <v>1</v>
      </c>
      <c r="I41" s="4">
        <v>1</v>
      </c>
      <c r="J41" s="4">
        <v>1</v>
      </c>
      <c r="K41" s="4" t="s">
        <v>30</v>
      </c>
      <c r="L41" s="4">
        <v>-445</v>
      </c>
      <c r="M41" s="4">
        <v>-445</v>
      </c>
      <c r="N41" s="4" t="s">
        <v>238</v>
      </c>
      <c r="O41" s="4" t="s">
        <v>32</v>
      </c>
      <c r="P41" s="4" t="s">
        <v>33</v>
      </c>
      <c r="Q41" s="4">
        <v>0</v>
      </c>
      <c r="R41" s="7">
        <v>44755</v>
      </c>
      <c r="S41" s="6">
        <v>44761</v>
      </c>
      <c r="T41" s="4" t="s">
        <v>34</v>
      </c>
      <c r="U41" s="4">
        <v>-445</v>
      </c>
      <c r="V41" s="4">
        <v>0</v>
      </c>
      <c r="W41" s="4">
        <v>0</v>
      </c>
      <c r="X41" s="4" t="s">
        <v>239</v>
      </c>
      <c r="Y41" s="4" t="s">
        <v>64</v>
      </c>
    </row>
    <row r="42" s="4" customFormat="1" spans="1:25">
      <c r="A42" s="4" t="s">
        <v>240</v>
      </c>
      <c r="B42" s="4" t="s">
        <v>26</v>
      </c>
      <c r="C42" s="4" t="s">
        <v>27</v>
      </c>
      <c r="D42" s="4" t="s">
        <v>241</v>
      </c>
      <c r="E42" s="4" t="s">
        <v>242</v>
      </c>
      <c r="F42" s="6">
        <v>44757</v>
      </c>
      <c r="G42" s="6">
        <v>44758</v>
      </c>
      <c r="H42" s="4">
        <v>1</v>
      </c>
      <c r="I42" s="4">
        <v>1</v>
      </c>
      <c r="J42" s="4">
        <v>1</v>
      </c>
      <c r="K42" s="4" t="s">
        <v>30</v>
      </c>
      <c r="L42" s="4">
        <v>306</v>
      </c>
      <c r="M42" s="4">
        <v>306</v>
      </c>
      <c r="N42" s="4" t="s">
        <v>243</v>
      </c>
      <c r="O42" s="4" t="s">
        <v>32</v>
      </c>
      <c r="P42" s="4" t="s">
        <v>33</v>
      </c>
      <c r="Q42" s="4">
        <v>0</v>
      </c>
      <c r="R42" s="7">
        <v>44755</v>
      </c>
      <c r="S42" s="6">
        <v>44761</v>
      </c>
      <c r="T42" s="4" t="s">
        <v>34</v>
      </c>
      <c r="U42" s="4">
        <v>306</v>
      </c>
      <c r="V42" s="4">
        <v>0</v>
      </c>
      <c r="W42" s="4">
        <v>0</v>
      </c>
      <c r="X42" s="4" t="s">
        <v>244</v>
      </c>
      <c r="Y42" s="4" t="s">
        <v>245</v>
      </c>
    </row>
    <row r="43" s="4" customFormat="1" spans="1:25">
      <c r="A43" s="4" t="s">
        <v>246</v>
      </c>
      <c r="B43" s="4" t="s">
        <v>26</v>
      </c>
      <c r="C43" s="4" t="s">
        <v>27</v>
      </c>
      <c r="D43" s="4" t="s">
        <v>83</v>
      </c>
      <c r="E43" s="4" t="s">
        <v>247</v>
      </c>
      <c r="F43" s="6">
        <v>44757</v>
      </c>
      <c r="G43" s="6">
        <v>44758</v>
      </c>
      <c r="H43" s="4">
        <v>1</v>
      </c>
      <c r="I43" s="4">
        <v>1</v>
      </c>
      <c r="J43" s="4">
        <v>1</v>
      </c>
      <c r="K43" s="4" t="s">
        <v>30</v>
      </c>
      <c r="L43" s="4">
        <v>157</v>
      </c>
      <c r="M43" s="4">
        <v>157</v>
      </c>
      <c r="N43" s="4" t="s">
        <v>248</v>
      </c>
      <c r="O43" s="4" t="s">
        <v>32</v>
      </c>
      <c r="P43" s="4" t="s">
        <v>33</v>
      </c>
      <c r="Q43" s="4">
        <v>0</v>
      </c>
      <c r="R43" s="7">
        <v>44756</v>
      </c>
      <c r="S43" s="6">
        <v>44761</v>
      </c>
      <c r="T43" s="4" t="s">
        <v>34</v>
      </c>
      <c r="U43" s="4">
        <v>157</v>
      </c>
      <c r="V43" s="4">
        <v>0</v>
      </c>
      <c r="W43" s="4">
        <v>0</v>
      </c>
      <c r="X43" s="4" t="s">
        <v>249</v>
      </c>
      <c r="Y43" s="4" t="s">
        <v>250</v>
      </c>
    </row>
    <row r="44" s="4" customFormat="1" spans="1:25">
      <c r="A44" s="4" t="s">
        <v>251</v>
      </c>
      <c r="B44" s="4" t="s">
        <v>26</v>
      </c>
      <c r="C44" s="4" t="s">
        <v>27</v>
      </c>
      <c r="D44" s="4" t="s">
        <v>176</v>
      </c>
      <c r="E44" s="4" t="s">
        <v>177</v>
      </c>
      <c r="F44" s="6">
        <v>44756</v>
      </c>
      <c r="G44" s="6">
        <v>44758</v>
      </c>
      <c r="H44" s="4">
        <v>1</v>
      </c>
      <c r="I44" s="4">
        <v>2</v>
      </c>
      <c r="J44" s="4">
        <v>2</v>
      </c>
      <c r="K44" s="4" t="s">
        <v>30</v>
      </c>
      <c r="L44" s="4">
        <v>820</v>
      </c>
      <c r="M44" s="4">
        <v>820</v>
      </c>
      <c r="N44" s="4" t="s">
        <v>252</v>
      </c>
      <c r="O44" s="4" t="s">
        <v>32</v>
      </c>
      <c r="P44" s="4" t="s">
        <v>33</v>
      </c>
      <c r="Q44" s="4">
        <v>0</v>
      </c>
      <c r="R44" s="7">
        <v>44756</v>
      </c>
      <c r="S44" s="6">
        <v>44761</v>
      </c>
      <c r="T44" s="4" t="s">
        <v>34</v>
      </c>
      <c r="U44" s="4">
        <v>820</v>
      </c>
      <c r="V44" s="4">
        <v>0</v>
      </c>
      <c r="W44" s="4">
        <v>0</v>
      </c>
      <c r="X44" s="4" t="s">
        <v>253</v>
      </c>
      <c r="Y44" s="4" t="s">
        <v>254</v>
      </c>
    </row>
    <row r="45" s="4" customFormat="1" spans="1:25">
      <c r="A45" s="4" t="s">
        <v>255</v>
      </c>
      <c r="B45" s="4" t="s">
        <v>26</v>
      </c>
      <c r="C45" s="4" t="s">
        <v>27</v>
      </c>
      <c r="D45" s="4" t="s">
        <v>176</v>
      </c>
      <c r="E45" s="4" t="s">
        <v>177</v>
      </c>
      <c r="F45" s="6">
        <v>44756</v>
      </c>
      <c r="G45" s="6">
        <v>44758</v>
      </c>
      <c r="H45" s="4">
        <v>1</v>
      </c>
      <c r="I45" s="4">
        <v>2</v>
      </c>
      <c r="J45" s="4">
        <v>2</v>
      </c>
      <c r="K45" s="4" t="s">
        <v>30</v>
      </c>
      <c r="L45" s="4">
        <v>880</v>
      </c>
      <c r="M45" s="4">
        <v>880</v>
      </c>
      <c r="N45" s="4" t="s">
        <v>256</v>
      </c>
      <c r="O45" s="4" t="s">
        <v>32</v>
      </c>
      <c r="P45" s="4" t="s">
        <v>33</v>
      </c>
      <c r="Q45" s="4">
        <v>0</v>
      </c>
      <c r="R45" s="7">
        <v>44756</v>
      </c>
      <c r="S45" s="6">
        <v>44761</v>
      </c>
      <c r="T45" s="4" t="s">
        <v>34</v>
      </c>
      <c r="U45" s="4">
        <v>880</v>
      </c>
      <c r="V45" s="4">
        <v>0</v>
      </c>
      <c r="W45" s="4">
        <v>0</v>
      </c>
      <c r="X45" s="4" t="s">
        <v>257</v>
      </c>
      <c r="Y45" s="4" t="s">
        <v>258</v>
      </c>
    </row>
    <row r="46" s="4" customFormat="1" spans="1:25">
      <c r="A46" s="4" t="s">
        <v>259</v>
      </c>
      <c r="B46" s="4" t="s">
        <v>26</v>
      </c>
      <c r="C46" s="4" t="s">
        <v>27</v>
      </c>
      <c r="D46" s="4" t="s">
        <v>260</v>
      </c>
      <c r="E46" s="4" t="s">
        <v>90</v>
      </c>
      <c r="F46" s="6">
        <v>44757</v>
      </c>
      <c r="G46" s="6">
        <v>44758</v>
      </c>
      <c r="H46" s="4">
        <v>1</v>
      </c>
      <c r="I46" s="4">
        <v>1</v>
      </c>
      <c r="J46" s="4">
        <v>1</v>
      </c>
      <c r="K46" s="4" t="s">
        <v>30</v>
      </c>
      <c r="L46" s="4">
        <v>425</v>
      </c>
      <c r="M46" s="4">
        <v>425</v>
      </c>
      <c r="N46" s="4" t="s">
        <v>261</v>
      </c>
      <c r="O46" s="4" t="s">
        <v>32</v>
      </c>
      <c r="P46" s="4" t="s">
        <v>33</v>
      </c>
      <c r="Q46" s="4">
        <v>0</v>
      </c>
      <c r="R46" s="7">
        <v>44756</v>
      </c>
      <c r="S46" s="6">
        <v>44761</v>
      </c>
      <c r="T46" s="4" t="s">
        <v>34</v>
      </c>
      <c r="U46" s="4">
        <v>425</v>
      </c>
      <c r="V46" s="4">
        <v>0</v>
      </c>
      <c r="W46" s="4">
        <v>0</v>
      </c>
      <c r="X46" s="4" t="s">
        <v>262</v>
      </c>
      <c r="Y46" s="4" t="s">
        <v>263</v>
      </c>
    </row>
    <row r="47" s="4" customFormat="1" spans="1:25">
      <c r="A47" s="4" t="s">
        <v>264</v>
      </c>
      <c r="B47" s="4" t="s">
        <v>26</v>
      </c>
      <c r="C47" s="4" t="s">
        <v>27</v>
      </c>
      <c r="D47" s="4" t="s">
        <v>260</v>
      </c>
      <c r="E47" s="4" t="s">
        <v>84</v>
      </c>
      <c r="F47" s="6">
        <v>44757</v>
      </c>
      <c r="G47" s="6">
        <v>44758</v>
      </c>
      <c r="H47" s="4">
        <v>1</v>
      </c>
      <c r="I47" s="4">
        <v>1</v>
      </c>
      <c r="J47" s="4">
        <v>1</v>
      </c>
      <c r="K47" s="4" t="s">
        <v>30</v>
      </c>
      <c r="L47" s="4">
        <v>386</v>
      </c>
      <c r="M47" s="4">
        <v>386</v>
      </c>
      <c r="N47" s="4" t="s">
        <v>265</v>
      </c>
      <c r="O47" s="4" t="s">
        <v>32</v>
      </c>
      <c r="P47" s="4" t="s">
        <v>33</v>
      </c>
      <c r="Q47" s="4">
        <v>0</v>
      </c>
      <c r="R47" s="7">
        <v>44756</v>
      </c>
      <c r="S47" s="6">
        <v>44761</v>
      </c>
      <c r="T47" s="4" t="s">
        <v>34</v>
      </c>
      <c r="U47" s="4">
        <v>386</v>
      </c>
      <c r="V47" s="4">
        <v>0</v>
      </c>
      <c r="W47" s="4">
        <v>0</v>
      </c>
      <c r="X47" s="4" t="s">
        <v>266</v>
      </c>
      <c r="Y47" s="4" t="s">
        <v>267</v>
      </c>
    </row>
    <row r="48" s="4" customFormat="1" spans="1:25">
      <c r="A48" s="4" t="s">
        <v>268</v>
      </c>
      <c r="B48" s="4" t="s">
        <v>26</v>
      </c>
      <c r="C48" s="4" t="s">
        <v>27</v>
      </c>
      <c r="D48" s="4" t="s">
        <v>269</v>
      </c>
      <c r="E48" s="4" t="s">
        <v>270</v>
      </c>
      <c r="F48" s="6">
        <v>44757</v>
      </c>
      <c r="G48" s="6">
        <v>44758</v>
      </c>
      <c r="H48" s="4">
        <v>1</v>
      </c>
      <c r="I48" s="4">
        <v>1</v>
      </c>
      <c r="J48" s="4">
        <v>1</v>
      </c>
      <c r="K48" s="4" t="s">
        <v>30</v>
      </c>
      <c r="L48" s="4">
        <v>534</v>
      </c>
      <c r="M48" s="4">
        <v>534</v>
      </c>
      <c r="N48" s="4" t="s">
        <v>271</v>
      </c>
      <c r="O48" s="4" t="s">
        <v>32</v>
      </c>
      <c r="P48" s="4" t="s">
        <v>33</v>
      </c>
      <c r="Q48" s="4">
        <v>0</v>
      </c>
      <c r="R48" s="7">
        <v>44756</v>
      </c>
      <c r="S48" s="6">
        <v>44761</v>
      </c>
      <c r="T48" s="4" t="s">
        <v>34</v>
      </c>
      <c r="U48" s="4">
        <v>534</v>
      </c>
      <c r="V48" s="4">
        <v>0</v>
      </c>
      <c r="W48" s="4">
        <v>0</v>
      </c>
      <c r="X48" s="4" t="s">
        <v>272</v>
      </c>
      <c r="Y48" s="4" t="s">
        <v>273</v>
      </c>
    </row>
    <row r="49" s="4" customFormat="1" spans="1:25">
      <c r="A49" s="4" t="s">
        <v>274</v>
      </c>
      <c r="B49" s="4" t="s">
        <v>26</v>
      </c>
      <c r="C49" s="4" t="s">
        <v>27</v>
      </c>
      <c r="D49" s="4" t="s">
        <v>260</v>
      </c>
      <c r="E49" s="4" t="s">
        <v>84</v>
      </c>
      <c r="F49" s="6">
        <v>44757</v>
      </c>
      <c r="G49" s="6">
        <v>44758</v>
      </c>
      <c r="H49" s="4">
        <v>1</v>
      </c>
      <c r="I49" s="4">
        <v>1</v>
      </c>
      <c r="J49" s="4">
        <v>1</v>
      </c>
      <c r="K49" s="4" t="s">
        <v>30</v>
      </c>
      <c r="L49" s="4">
        <v>386</v>
      </c>
      <c r="M49" s="4">
        <v>386</v>
      </c>
      <c r="N49" s="4" t="s">
        <v>275</v>
      </c>
      <c r="O49" s="4" t="s">
        <v>32</v>
      </c>
      <c r="P49" s="4" t="s">
        <v>33</v>
      </c>
      <c r="Q49" s="4">
        <v>0</v>
      </c>
      <c r="R49" s="7">
        <v>44756</v>
      </c>
      <c r="S49" s="6">
        <v>44761</v>
      </c>
      <c r="T49" s="4" t="s">
        <v>34</v>
      </c>
      <c r="U49" s="4">
        <v>386</v>
      </c>
      <c r="V49" s="4">
        <v>0</v>
      </c>
      <c r="W49" s="4">
        <v>0</v>
      </c>
      <c r="X49" s="4" t="s">
        <v>276</v>
      </c>
      <c r="Y49" s="4" t="s">
        <v>277</v>
      </c>
    </row>
    <row r="50" s="4" customFormat="1" spans="1:25">
      <c r="A50" s="4" t="s">
        <v>278</v>
      </c>
      <c r="B50" s="4" t="s">
        <v>26</v>
      </c>
      <c r="C50" s="4" t="s">
        <v>27</v>
      </c>
      <c r="D50" s="4" t="s">
        <v>279</v>
      </c>
      <c r="E50" s="4" t="s">
        <v>280</v>
      </c>
      <c r="F50" s="6">
        <v>44757</v>
      </c>
      <c r="G50" s="6">
        <v>44758</v>
      </c>
      <c r="H50" s="4">
        <v>1</v>
      </c>
      <c r="I50" s="4">
        <v>1</v>
      </c>
      <c r="J50" s="4">
        <v>1</v>
      </c>
      <c r="K50" s="4" t="s">
        <v>30</v>
      </c>
      <c r="L50" s="4">
        <v>307</v>
      </c>
      <c r="M50" s="4">
        <v>307</v>
      </c>
      <c r="N50" s="4" t="s">
        <v>281</v>
      </c>
      <c r="O50" s="4" t="s">
        <v>32</v>
      </c>
      <c r="P50" s="4" t="s">
        <v>33</v>
      </c>
      <c r="Q50" s="4">
        <v>0</v>
      </c>
      <c r="R50" s="7">
        <v>44757</v>
      </c>
      <c r="S50" s="6">
        <v>44761</v>
      </c>
      <c r="T50" s="4" t="s">
        <v>34</v>
      </c>
      <c r="U50" s="4">
        <v>307</v>
      </c>
      <c r="V50" s="4">
        <v>0</v>
      </c>
      <c r="W50" s="4">
        <v>0</v>
      </c>
      <c r="X50" s="4" t="s">
        <v>282</v>
      </c>
      <c r="Y50" s="4" t="s">
        <v>283</v>
      </c>
    </row>
    <row r="51" s="4" customFormat="1" spans="1:25">
      <c r="A51" s="4" t="s">
        <v>284</v>
      </c>
      <c r="B51" s="4" t="s">
        <v>26</v>
      </c>
      <c r="C51" s="4" t="s">
        <v>27</v>
      </c>
      <c r="D51" s="4" t="s">
        <v>285</v>
      </c>
      <c r="E51" s="4" t="s">
        <v>286</v>
      </c>
      <c r="F51" s="6">
        <v>44757</v>
      </c>
      <c r="G51" s="6">
        <v>44758</v>
      </c>
      <c r="H51" s="4">
        <v>1</v>
      </c>
      <c r="I51" s="4">
        <v>1</v>
      </c>
      <c r="J51" s="4">
        <v>1</v>
      </c>
      <c r="K51" s="4" t="s">
        <v>30</v>
      </c>
      <c r="L51" s="4">
        <v>459</v>
      </c>
      <c r="M51" s="4">
        <v>459</v>
      </c>
      <c r="N51" s="4" t="s">
        <v>287</v>
      </c>
      <c r="O51" s="4" t="s">
        <v>32</v>
      </c>
      <c r="P51" s="4" t="s">
        <v>33</v>
      </c>
      <c r="Q51" s="4">
        <v>0</v>
      </c>
      <c r="R51" s="7">
        <v>44757</v>
      </c>
      <c r="S51" s="6">
        <v>44761</v>
      </c>
      <c r="T51" s="4" t="s">
        <v>34</v>
      </c>
      <c r="U51" s="4">
        <v>459</v>
      </c>
      <c r="V51" s="4">
        <v>0</v>
      </c>
      <c r="W51" s="4">
        <v>0</v>
      </c>
      <c r="X51" s="4" t="s">
        <v>288</v>
      </c>
      <c r="Y51" s="4" t="s">
        <v>289</v>
      </c>
    </row>
    <row r="52" s="4" customFormat="1" spans="1:25">
      <c r="A52" s="4" t="s">
        <v>290</v>
      </c>
      <c r="B52" s="4" t="s">
        <v>26</v>
      </c>
      <c r="C52" s="4" t="s">
        <v>27</v>
      </c>
      <c r="D52" s="4" t="s">
        <v>260</v>
      </c>
      <c r="E52" s="4" t="s">
        <v>84</v>
      </c>
      <c r="F52" s="6">
        <v>44757</v>
      </c>
      <c r="G52" s="6">
        <v>44758</v>
      </c>
      <c r="H52" s="4">
        <v>1</v>
      </c>
      <c r="I52" s="4">
        <v>1</v>
      </c>
      <c r="J52" s="4">
        <v>1</v>
      </c>
      <c r="K52" s="4" t="s">
        <v>30</v>
      </c>
      <c r="L52" s="4">
        <v>386</v>
      </c>
      <c r="M52" s="4">
        <v>386</v>
      </c>
      <c r="N52" s="4" t="s">
        <v>291</v>
      </c>
      <c r="O52" s="4" t="s">
        <v>32</v>
      </c>
      <c r="P52" s="4" t="s">
        <v>33</v>
      </c>
      <c r="Q52" s="4">
        <v>0</v>
      </c>
      <c r="R52" s="7">
        <v>44757</v>
      </c>
      <c r="S52" s="6">
        <v>44761</v>
      </c>
      <c r="T52" s="4" t="s">
        <v>34</v>
      </c>
      <c r="U52" s="4">
        <v>386</v>
      </c>
      <c r="V52" s="4">
        <v>0</v>
      </c>
      <c r="W52" s="4">
        <v>0</v>
      </c>
      <c r="X52" s="4" t="s">
        <v>292</v>
      </c>
      <c r="Y52" s="4" t="s">
        <v>293</v>
      </c>
    </row>
    <row r="53" s="4" customFormat="1" spans="1:25">
      <c r="A53" s="4" t="s">
        <v>294</v>
      </c>
      <c r="B53" s="4" t="s">
        <v>26</v>
      </c>
      <c r="C53" s="4" t="s">
        <v>27</v>
      </c>
      <c r="D53" s="4" t="s">
        <v>295</v>
      </c>
      <c r="E53" s="4" t="s">
        <v>296</v>
      </c>
      <c r="F53" s="6">
        <v>44757</v>
      </c>
      <c r="G53" s="6">
        <v>44758</v>
      </c>
      <c r="H53" s="4">
        <v>1</v>
      </c>
      <c r="I53" s="4">
        <v>1</v>
      </c>
      <c r="J53" s="4">
        <v>1</v>
      </c>
      <c r="K53" s="4" t="s">
        <v>30</v>
      </c>
      <c r="L53" s="4">
        <v>228</v>
      </c>
      <c r="M53" s="4">
        <v>228</v>
      </c>
      <c r="N53" s="4" t="s">
        <v>297</v>
      </c>
      <c r="O53" s="4" t="s">
        <v>32</v>
      </c>
      <c r="P53" s="4" t="s">
        <v>33</v>
      </c>
      <c r="Q53" s="4">
        <v>0</v>
      </c>
      <c r="R53" s="7">
        <v>44757</v>
      </c>
      <c r="S53" s="6">
        <v>44761</v>
      </c>
      <c r="T53" s="4" t="s">
        <v>34</v>
      </c>
      <c r="U53" s="4">
        <v>228</v>
      </c>
      <c r="V53" s="4">
        <v>0</v>
      </c>
      <c r="W53" s="4">
        <v>0</v>
      </c>
      <c r="X53" s="4" t="s">
        <v>298</v>
      </c>
      <c r="Y53" s="4" t="s">
        <v>299</v>
      </c>
    </row>
    <row r="54" s="4" customFormat="1" spans="1:25">
      <c r="A54" s="4" t="s">
        <v>300</v>
      </c>
      <c r="B54" s="4" t="s">
        <v>26</v>
      </c>
      <c r="C54" s="4" t="s">
        <v>27</v>
      </c>
      <c r="D54" s="4" t="s">
        <v>301</v>
      </c>
      <c r="E54" s="4" t="s">
        <v>302</v>
      </c>
      <c r="F54" s="6">
        <v>44757</v>
      </c>
      <c r="G54" s="6">
        <v>44758</v>
      </c>
      <c r="H54" s="4">
        <v>1</v>
      </c>
      <c r="I54" s="4">
        <v>1</v>
      </c>
      <c r="J54" s="4">
        <v>1</v>
      </c>
      <c r="K54" s="4" t="s">
        <v>30</v>
      </c>
      <c r="L54" s="4">
        <v>180</v>
      </c>
      <c r="M54" s="4">
        <v>180</v>
      </c>
      <c r="N54" s="4" t="s">
        <v>303</v>
      </c>
      <c r="O54" s="4" t="s">
        <v>32</v>
      </c>
      <c r="P54" s="4" t="s">
        <v>33</v>
      </c>
      <c r="Q54" s="4">
        <v>0</v>
      </c>
      <c r="R54" s="7">
        <v>44757</v>
      </c>
      <c r="S54" s="6">
        <v>44761</v>
      </c>
      <c r="T54" s="4" t="s">
        <v>34</v>
      </c>
      <c r="U54" s="4">
        <v>180</v>
      </c>
      <c r="V54" s="4">
        <v>0</v>
      </c>
      <c r="W54" s="4">
        <v>0</v>
      </c>
      <c r="X54" s="4" t="s">
        <v>304</v>
      </c>
      <c r="Y54" s="4" t="s">
        <v>305</v>
      </c>
    </row>
    <row r="55" s="4" customFormat="1" spans="1:25">
      <c r="A55" s="4" t="s">
        <v>306</v>
      </c>
      <c r="B55" s="4" t="s">
        <v>26</v>
      </c>
      <c r="C55" s="4" t="s">
        <v>27</v>
      </c>
      <c r="D55" s="4" t="s">
        <v>307</v>
      </c>
      <c r="E55" s="4" t="s">
        <v>308</v>
      </c>
      <c r="F55" s="6">
        <v>44757</v>
      </c>
      <c r="G55" s="6">
        <v>44758</v>
      </c>
      <c r="H55" s="4">
        <v>1</v>
      </c>
      <c r="I55" s="4">
        <v>1</v>
      </c>
      <c r="J55" s="4">
        <v>1</v>
      </c>
      <c r="K55" s="4" t="s">
        <v>30</v>
      </c>
      <c r="L55" s="4">
        <v>321</v>
      </c>
      <c r="M55" s="4">
        <v>321</v>
      </c>
      <c r="N55" s="4" t="s">
        <v>309</v>
      </c>
      <c r="O55" s="4" t="s">
        <v>32</v>
      </c>
      <c r="P55" s="4" t="s">
        <v>33</v>
      </c>
      <c r="Q55" s="4">
        <v>0</v>
      </c>
      <c r="R55" s="7">
        <v>44757</v>
      </c>
      <c r="S55" s="6">
        <v>44761</v>
      </c>
      <c r="T55" s="4" t="s">
        <v>34</v>
      </c>
      <c r="U55" s="4">
        <v>321</v>
      </c>
      <c r="V55" s="4">
        <v>0</v>
      </c>
      <c r="W55" s="4">
        <v>0</v>
      </c>
      <c r="X55" s="4" t="s">
        <v>64</v>
      </c>
      <c r="Y55" s="4" t="s">
        <v>64</v>
      </c>
    </row>
    <row r="56" s="4" customFormat="1" spans="1:25">
      <c r="A56" s="4" t="s">
        <v>310</v>
      </c>
      <c r="B56" s="4" t="s">
        <v>26</v>
      </c>
      <c r="C56" s="4" t="s">
        <v>27</v>
      </c>
      <c r="D56" s="4" t="s">
        <v>311</v>
      </c>
      <c r="E56" s="4" t="s">
        <v>312</v>
      </c>
      <c r="F56" s="6">
        <v>44757</v>
      </c>
      <c r="G56" s="6">
        <v>44758</v>
      </c>
      <c r="H56" s="4">
        <v>1</v>
      </c>
      <c r="I56" s="4">
        <v>1</v>
      </c>
      <c r="J56" s="4">
        <v>1</v>
      </c>
      <c r="K56" s="4" t="s">
        <v>30</v>
      </c>
      <c r="L56" s="4">
        <v>253</v>
      </c>
      <c r="M56" s="4">
        <v>253</v>
      </c>
      <c r="N56" s="4" t="s">
        <v>313</v>
      </c>
      <c r="O56" s="4" t="s">
        <v>32</v>
      </c>
      <c r="P56" s="4" t="s">
        <v>33</v>
      </c>
      <c r="Q56" s="4">
        <v>0</v>
      </c>
      <c r="R56" s="7">
        <v>44757</v>
      </c>
      <c r="S56" s="6">
        <v>44761</v>
      </c>
      <c r="T56" s="4" t="s">
        <v>34</v>
      </c>
      <c r="U56" s="4">
        <v>253</v>
      </c>
      <c r="V56" s="4">
        <v>0</v>
      </c>
      <c r="W56" s="4">
        <v>0</v>
      </c>
      <c r="X56" s="4" t="s">
        <v>314</v>
      </c>
      <c r="Y56" s="4" t="s">
        <v>64</v>
      </c>
    </row>
    <row r="57" s="4" customFormat="1" spans="1:25">
      <c r="A57" s="4" t="s">
        <v>315</v>
      </c>
      <c r="B57" s="4" t="s">
        <v>26</v>
      </c>
      <c r="C57" s="4" t="s">
        <v>27</v>
      </c>
      <c r="D57" s="4" t="s">
        <v>316</v>
      </c>
      <c r="E57" s="4" t="s">
        <v>317</v>
      </c>
      <c r="F57" s="6">
        <v>44757</v>
      </c>
      <c r="G57" s="6">
        <v>44758</v>
      </c>
      <c r="H57" s="4">
        <v>1</v>
      </c>
      <c r="I57" s="4">
        <v>1</v>
      </c>
      <c r="J57" s="4">
        <v>1</v>
      </c>
      <c r="K57" s="4" t="s">
        <v>30</v>
      </c>
      <c r="L57" s="4">
        <v>380</v>
      </c>
      <c r="M57" s="4">
        <v>380</v>
      </c>
      <c r="N57" s="4" t="s">
        <v>318</v>
      </c>
      <c r="O57" s="4" t="s">
        <v>32</v>
      </c>
      <c r="P57" s="4" t="s">
        <v>33</v>
      </c>
      <c r="Q57" s="4">
        <v>0</v>
      </c>
      <c r="R57" s="7">
        <v>44757</v>
      </c>
      <c r="S57" s="6">
        <v>44761</v>
      </c>
      <c r="T57" s="4" t="s">
        <v>34</v>
      </c>
      <c r="U57" s="4">
        <v>380</v>
      </c>
      <c r="V57" s="4">
        <v>0</v>
      </c>
      <c r="W57" s="4">
        <v>0</v>
      </c>
      <c r="X57" s="4" t="s">
        <v>319</v>
      </c>
      <c r="Y57" s="4" t="s">
        <v>319</v>
      </c>
    </row>
    <row r="58" s="4" customFormat="1" spans="1:25">
      <c r="A58" s="4" t="s">
        <v>320</v>
      </c>
      <c r="B58" s="4" t="s">
        <v>26</v>
      </c>
      <c r="C58" s="4" t="s">
        <v>27</v>
      </c>
      <c r="D58" s="4" t="s">
        <v>321</v>
      </c>
      <c r="E58" s="4" t="s">
        <v>322</v>
      </c>
      <c r="F58" s="6">
        <v>44757</v>
      </c>
      <c r="G58" s="6">
        <v>44758</v>
      </c>
      <c r="H58" s="4">
        <v>1</v>
      </c>
      <c r="I58" s="4">
        <v>1</v>
      </c>
      <c r="J58" s="4">
        <v>1</v>
      </c>
      <c r="K58" s="4" t="s">
        <v>30</v>
      </c>
      <c r="L58" s="4">
        <v>2940</v>
      </c>
      <c r="M58" s="4">
        <v>2940</v>
      </c>
      <c r="N58" s="4" t="s">
        <v>323</v>
      </c>
      <c r="O58" s="4" t="s">
        <v>32</v>
      </c>
      <c r="P58" s="4" t="s">
        <v>33</v>
      </c>
      <c r="Q58" s="4">
        <v>0</v>
      </c>
      <c r="R58" s="7">
        <v>44757</v>
      </c>
      <c r="S58" s="6">
        <v>44761</v>
      </c>
      <c r="T58" s="4" t="s">
        <v>34</v>
      </c>
      <c r="U58" s="4">
        <v>2940</v>
      </c>
      <c r="V58" s="4">
        <v>0</v>
      </c>
      <c r="W58" s="4">
        <v>0</v>
      </c>
      <c r="X58" s="4" t="s">
        <v>324</v>
      </c>
      <c r="Y58" s="4" t="s">
        <v>325</v>
      </c>
    </row>
    <row r="59" s="4" customFormat="1" spans="1:25">
      <c r="A59" s="4" t="s">
        <v>326</v>
      </c>
      <c r="B59" s="4" t="s">
        <v>26</v>
      </c>
      <c r="C59" s="4" t="s">
        <v>27</v>
      </c>
      <c r="D59" s="4" t="s">
        <v>327</v>
      </c>
      <c r="E59" s="4" t="s">
        <v>328</v>
      </c>
      <c r="F59" s="6">
        <v>44757</v>
      </c>
      <c r="G59" s="6">
        <v>44758</v>
      </c>
      <c r="H59" s="4">
        <v>1</v>
      </c>
      <c r="I59" s="4">
        <v>1</v>
      </c>
      <c r="J59" s="4">
        <v>1</v>
      </c>
      <c r="K59" s="4" t="s">
        <v>30</v>
      </c>
      <c r="L59" s="4">
        <v>410</v>
      </c>
      <c r="M59" s="4">
        <v>410</v>
      </c>
      <c r="N59" s="4" t="s">
        <v>329</v>
      </c>
      <c r="O59" s="4" t="s">
        <v>32</v>
      </c>
      <c r="P59" s="4" t="s">
        <v>33</v>
      </c>
      <c r="Q59" s="4">
        <v>0</v>
      </c>
      <c r="R59" s="7">
        <v>44757</v>
      </c>
      <c r="S59" s="6">
        <v>44761</v>
      </c>
      <c r="T59" s="4" t="s">
        <v>34</v>
      </c>
      <c r="U59" s="4">
        <v>410</v>
      </c>
      <c r="V59" s="4">
        <v>0</v>
      </c>
      <c r="W59" s="4">
        <v>0</v>
      </c>
      <c r="X59" s="4" t="s">
        <v>330</v>
      </c>
      <c r="Y59" s="4" t="s">
        <v>331</v>
      </c>
    </row>
    <row r="60" s="4" customFormat="1" spans="1:25">
      <c r="A60" s="4" t="s">
        <v>332</v>
      </c>
      <c r="B60" s="4" t="s">
        <v>26</v>
      </c>
      <c r="C60" s="4" t="s">
        <v>27</v>
      </c>
      <c r="D60" s="4" t="s">
        <v>333</v>
      </c>
      <c r="E60" s="4" t="s">
        <v>334</v>
      </c>
      <c r="F60" s="6">
        <v>44757</v>
      </c>
      <c r="G60" s="6">
        <v>44758</v>
      </c>
      <c r="H60" s="4">
        <v>1</v>
      </c>
      <c r="I60" s="4">
        <v>1</v>
      </c>
      <c r="J60" s="4">
        <v>1</v>
      </c>
      <c r="K60" s="4" t="s">
        <v>30</v>
      </c>
      <c r="L60" s="4">
        <v>340</v>
      </c>
      <c r="M60" s="4">
        <v>340</v>
      </c>
      <c r="N60" s="4" t="s">
        <v>335</v>
      </c>
      <c r="O60" s="4" t="s">
        <v>32</v>
      </c>
      <c r="P60" s="4" t="s">
        <v>33</v>
      </c>
      <c r="Q60" s="4">
        <v>0</v>
      </c>
      <c r="R60" s="7">
        <v>44757</v>
      </c>
      <c r="S60" s="6">
        <v>44761</v>
      </c>
      <c r="T60" s="4" t="s">
        <v>34</v>
      </c>
      <c r="U60" s="4">
        <v>340</v>
      </c>
      <c r="V60" s="4">
        <v>0</v>
      </c>
      <c r="W60" s="4">
        <v>0</v>
      </c>
      <c r="X60" s="4" t="s">
        <v>336</v>
      </c>
      <c r="Y60" s="4" t="s">
        <v>337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7"/>
  <sheetViews>
    <sheetView tabSelected="1" topLeftCell="A39" workbookViewId="0">
      <selection activeCell="A65" sqref="A65:A68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338</v>
      </c>
    </row>
    <row r="2" s="4" customFormat="1" spans="1:9">
      <c r="A2" s="5">
        <v>17957608731</v>
      </c>
      <c r="B2" s="6">
        <v>44756</v>
      </c>
      <c r="C2" s="6">
        <v>44758</v>
      </c>
      <c r="D2" s="4">
        <v>890</v>
      </c>
      <c r="E2" s="4" t="str">
        <f>VLOOKUP(A2,HOP!A:L,12,0)</f>
        <v>890.00</v>
      </c>
      <c r="F2" s="4" t="str">
        <f>VLOOKUP(A2,HOP!A:C,3,0)</f>
        <v>2556582</v>
      </c>
      <c r="G2" s="4">
        <f>D2-E2</f>
        <v>0</v>
      </c>
      <c r="H2" s="4" t="str">
        <f>$H$1&amp;F2</f>
        <v>，2556582</v>
      </c>
      <c r="I2" s="4" t="str">
        <f>VLOOKUP(A2,HOP!A:U,21,0)</f>
        <v>直采</v>
      </c>
    </row>
    <row r="3" s="4" customFormat="1" spans="1:9">
      <c r="A3" s="5">
        <v>17960315769</v>
      </c>
      <c r="B3" s="6">
        <v>44743</v>
      </c>
      <c r="C3" s="6">
        <v>44758</v>
      </c>
      <c r="D3" s="4">
        <v>31770</v>
      </c>
      <c r="E3" s="4" t="str">
        <f>VLOOKUP(A3,HOP!A:L,12,0)</f>
        <v>31770.00</v>
      </c>
      <c r="F3" s="4" t="str">
        <f>VLOOKUP(A3,HOP!A:C,3,0)</f>
        <v>2556745</v>
      </c>
      <c r="G3" s="4">
        <f t="shared" ref="G3:G34" si="0">D3-E3</f>
        <v>0</v>
      </c>
      <c r="H3" s="4" t="str">
        <f t="shared" ref="H3:H34" si="1">$H$1&amp;F3</f>
        <v>，2556745</v>
      </c>
      <c r="I3" s="4" t="str">
        <f>VLOOKUP(A3,HOP!A:U,21,0)</f>
        <v>直采</v>
      </c>
    </row>
    <row r="4" s="4" customFormat="1" spans="1:9">
      <c r="A4" s="5">
        <v>18061899135</v>
      </c>
      <c r="B4" s="6">
        <v>44753</v>
      </c>
      <c r="C4" s="6">
        <v>44758</v>
      </c>
      <c r="D4" s="4">
        <v>2030</v>
      </c>
      <c r="E4" s="4" t="str">
        <f>VLOOKUP(A4,HOP!A:L,12,0)</f>
        <v>2030.00</v>
      </c>
      <c r="F4" s="4" t="str">
        <f>VLOOKUP(A4,HOP!A:C,3,0)</f>
        <v>2578522</v>
      </c>
      <c r="G4" s="4">
        <f t="shared" si="0"/>
        <v>0</v>
      </c>
      <c r="H4" s="4" t="str">
        <f t="shared" si="1"/>
        <v>，2578522</v>
      </c>
      <c r="I4" s="4" t="str">
        <f>VLOOKUP(A4,HOP!A:U,21,0)</f>
        <v>直采</v>
      </c>
    </row>
    <row r="5" s="4" customFormat="1" spans="1:9">
      <c r="A5" s="5">
        <v>18104383358</v>
      </c>
      <c r="B5" s="6">
        <v>44755</v>
      </c>
      <c r="C5" s="6">
        <v>44758</v>
      </c>
      <c r="D5" s="4">
        <v>2130</v>
      </c>
      <c r="E5" s="4" t="str">
        <f>VLOOKUP(A5,HOP!A:L,12,0)</f>
        <v>2130.00</v>
      </c>
      <c r="F5" s="4" t="str">
        <f>VLOOKUP(A5,HOP!A:C,3,0)</f>
        <v>2588160</v>
      </c>
      <c r="G5" s="4">
        <f t="shared" si="0"/>
        <v>0</v>
      </c>
      <c r="H5" s="4" t="str">
        <f t="shared" si="1"/>
        <v>，2588160</v>
      </c>
      <c r="I5" s="4" t="str">
        <f>VLOOKUP(A5,HOP!A:U,21,0)</f>
        <v>直采</v>
      </c>
    </row>
    <row r="6" s="4" customFormat="1" spans="1:9">
      <c r="A6" s="5">
        <v>18108677770</v>
      </c>
      <c r="B6" s="6">
        <v>44755</v>
      </c>
      <c r="C6" s="6">
        <v>44758</v>
      </c>
      <c r="D6" s="4">
        <v>2130</v>
      </c>
      <c r="E6" s="4" t="str">
        <f>VLOOKUP(A6,HOP!A:L,12,0)</f>
        <v>2130.00</v>
      </c>
      <c r="F6" s="4" t="str">
        <f>VLOOKUP(A6,HOP!A:C,3,0)</f>
        <v>2588864</v>
      </c>
      <c r="G6" s="4">
        <f t="shared" si="0"/>
        <v>0</v>
      </c>
      <c r="H6" s="4" t="str">
        <f t="shared" si="1"/>
        <v>，2588864</v>
      </c>
      <c r="I6" s="4" t="str">
        <f>VLOOKUP(A6,HOP!A:U,21,0)</f>
        <v>直采</v>
      </c>
    </row>
    <row r="7" s="4" customFormat="1" spans="1:9">
      <c r="A7" s="5">
        <v>18137854517</v>
      </c>
      <c r="B7" s="6">
        <v>44756</v>
      </c>
      <c r="C7" s="6">
        <v>44758</v>
      </c>
      <c r="D7" s="4">
        <v>1668</v>
      </c>
      <c r="E7" s="4" t="str">
        <f>VLOOKUP(A7,HOP!A:L,12,0)</f>
        <v>1668.00</v>
      </c>
      <c r="F7" s="4" t="str">
        <f>VLOOKUP(A7,HOP!A:C,3,0)</f>
        <v>2593916</v>
      </c>
      <c r="G7" s="4">
        <f t="shared" si="0"/>
        <v>0</v>
      </c>
      <c r="H7" s="4" t="str">
        <f t="shared" si="1"/>
        <v>，2593916</v>
      </c>
      <c r="I7" s="4" t="str">
        <f>VLOOKUP(A7,HOP!A:U,21,0)</f>
        <v>直采</v>
      </c>
    </row>
    <row r="8" s="4" customFormat="1" spans="1:9">
      <c r="A8" s="5">
        <v>18145607543</v>
      </c>
      <c r="B8" s="6">
        <v>44756</v>
      </c>
      <c r="C8" s="6">
        <v>44758</v>
      </c>
      <c r="D8" s="4">
        <v>1200</v>
      </c>
      <c r="E8" s="4" t="str">
        <f>VLOOKUP(A8,HOP!A:L,12,0)</f>
        <v>1200.00</v>
      </c>
      <c r="F8" s="4" t="str">
        <f>VLOOKUP(A8,HOP!A:C,3,0)</f>
        <v>2594988</v>
      </c>
      <c r="G8" s="4">
        <f t="shared" si="0"/>
        <v>0</v>
      </c>
      <c r="H8" s="4" t="str">
        <f t="shared" si="1"/>
        <v>，2594988</v>
      </c>
      <c r="I8" s="4" t="str">
        <f>VLOOKUP(A8,HOP!A:U,21,0)</f>
        <v>直采</v>
      </c>
    </row>
    <row r="9" s="4" customFormat="1" hidden="1" spans="1:9">
      <c r="A9" s="5">
        <v>18191144507</v>
      </c>
      <c r="B9" s="6">
        <v>44756</v>
      </c>
      <c r="C9" s="6">
        <v>44758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18193568143</v>
      </c>
      <c r="B10" s="6">
        <v>44756</v>
      </c>
      <c r="C10" s="6">
        <v>44758</v>
      </c>
      <c r="D10" s="4">
        <v>256</v>
      </c>
      <c r="E10" s="4" t="str">
        <f>VLOOKUP(A10,HOP!A:L,12,0)</f>
        <v>256.00</v>
      </c>
      <c r="F10" s="4" t="str">
        <f>VLOOKUP(A10,HOP!A:C,3,0)</f>
        <v>2601403</v>
      </c>
      <c r="G10" s="4">
        <f t="shared" si="0"/>
        <v>0</v>
      </c>
      <c r="H10" s="4" t="str">
        <f t="shared" si="1"/>
        <v>，2601403</v>
      </c>
      <c r="I10" s="4" t="str">
        <f>VLOOKUP(A10,HOP!A:U,21,0)</f>
        <v>直采</v>
      </c>
    </row>
    <row r="11" s="4" customFormat="1" spans="1:9">
      <c r="A11" s="5">
        <v>18234528267</v>
      </c>
      <c r="B11" s="6">
        <v>44756</v>
      </c>
      <c r="C11" s="6">
        <v>44758</v>
      </c>
      <c r="D11" s="4">
        <v>310</v>
      </c>
      <c r="E11" s="4" t="str">
        <f>VLOOKUP(A11,HOP!A:L,12,0)</f>
        <v>310.00</v>
      </c>
      <c r="F11" s="4" t="str">
        <f>VLOOKUP(A11,HOP!A:C,3,0)</f>
        <v>2606170</v>
      </c>
      <c r="G11" s="4">
        <f t="shared" si="0"/>
        <v>0</v>
      </c>
      <c r="H11" s="4" t="str">
        <f t="shared" si="1"/>
        <v>，2606170</v>
      </c>
      <c r="I11" s="4" t="str">
        <f>VLOOKUP(A11,HOP!A:U,21,0)</f>
        <v>直采</v>
      </c>
    </row>
    <row r="12" s="4" customFormat="1" spans="1:9">
      <c r="A12" s="5">
        <v>18242487521</v>
      </c>
      <c r="B12" s="6">
        <v>44755</v>
      </c>
      <c r="C12" s="6">
        <v>44758</v>
      </c>
      <c r="D12" s="4">
        <v>376</v>
      </c>
      <c r="E12" s="4" t="str">
        <f>VLOOKUP(A12,HOP!A:L,12,0)</f>
        <v>376.00</v>
      </c>
      <c r="F12" s="4" t="str">
        <f>VLOOKUP(A12,HOP!A:C,3,0)</f>
        <v>2607172</v>
      </c>
      <c r="G12" s="4">
        <f t="shared" si="0"/>
        <v>0</v>
      </c>
      <c r="H12" s="4" t="str">
        <f t="shared" si="1"/>
        <v>，2607172</v>
      </c>
      <c r="I12" s="4" t="str">
        <f>VLOOKUP(A12,HOP!A:U,21,0)</f>
        <v>直采</v>
      </c>
    </row>
    <row r="13" s="4" customFormat="1" hidden="1" spans="1:9">
      <c r="A13" s="5">
        <v>18264353952</v>
      </c>
      <c r="B13" s="6">
        <v>44757</v>
      </c>
      <c r="C13" s="6">
        <v>44758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18269767168</v>
      </c>
      <c r="B14" s="6">
        <v>44757</v>
      </c>
      <c r="C14" s="6">
        <v>44758</v>
      </c>
      <c r="D14" s="4">
        <v>370</v>
      </c>
      <c r="E14" s="4" t="str">
        <f>VLOOKUP(A14,HOP!A:L,12,0)</f>
        <v>370.00</v>
      </c>
      <c r="F14" s="4" t="str">
        <f>VLOOKUP(A14,HOP!A:C,3,0)</f>
        <v>2609511</v>
      </c>
      <c r="G14" s="4">
        <f t="shared" si="0"/>
        <v>0</v>
      </c>
      <c r="H14" s="4" t="str">
        <f t="shared" si="1"/>
        <v>，2609511</v>
      </c>
      <c r="I14" s="4" t="str">
        <f>VLOOKUP(A14,HOP!A:U,21,0)</f>
        <v>直采</v>
      </c>
    </row>
    <row r="15" s="4" customFormat="1" spans="1:9">
      <c r="A15" s="5">
        <v>18278365688</v>
      </c>
      <c r="B15" s="6">
        <v>44755</v>
      </c>
      <c r="C15" s="6">
        <v>44758</v>
      </c>
      <c r="D15" s="4">
        <v>780</v>
      </c>
      <c r="E15" s="4" t="str">
        <f>VLOOKUP(A15,HOP!A:L,12,0)</f>
        <v>780.00</v>
      </c>
      <c r="F15" s="4" t="str">
        <f>VLOOKUP(A15,HOP!A:C,3,0)</f>
        <v>2610360</v>
      </c>
      <c r="G15" s="4">
        <f t="shared" si="0"/>
        <v>0</v>
      </c>
      <c r="H15" s="4" t="str">
        <f t="shared" si="1"/>
        <v>，2610360</v>
      </c>
      <c r="I15" s="4" t="str">
        <f>VLOOKUP(A15,HOP!A:U,21,0)</f>
        <v>直采</v>
      </c>
    </row>
    <row r="16" s="4" customFormat="1" spans="1:9">
      <c r="A16" s="5">
        <v>18283981717</v>
      </c>
      <c r="B16" s="6">
        <v>44757</v>
      </c>
      <c r="C16" s="6">
        <v>44758</v>
      </c>
      <c r="D16" s="4">
        <v>1135</v>
      </c>
      <c r="E16" s="4" t="str">
        <f>VLOOKUP(A16,HOP!A:L,12,0)</f>
        <v>1135.00</v>
      </c>
      <c r="F16" s="4" t="str">
        <f>VLOOKUP(A16,HOP!A:C,3,0)</f>
        <v>2610745</v>
      </c>
      <c r="G16" s="4">
        <f t="shared" si="0"/>
        <v>0</v>
      </c>
      <c r="H16" s="4" t="str">
        <f t="shared" si="1"/>
        <v>，2610745</v>
      </c>
      <c r="I16" s="4" t="str">
        <f>VLOOKUP(A16,HOP!A:U,21,0)</f>
        <v>直采</v>
      </c>
    </row>
    <row r="17" s="4" customFormat="1" spans="1:9">
      <c r="A17" s="5">
        <v>18300450723</v>
      </c>
      <c r="B17" s="6">
        <v>44757</v>
      </c>
      <c r="C17" s="6">
        <v>44758</v>
      </c>
      <c r="D17" s="4">
        <v>1194</v>
      </c>
      <c r="E17" s="4" t="str">
        <f>VLOOKUP(A17,HOP!A:L,12,0)</f>
        <v>1194.00</v>
      </c>
      <c r="F17" s="4" t="str">
        <f>VLOOKUP(A17,HOP!A:C,3,0)</f>
        <v>2611966</v>
      </c>
      <c r="G17" s="4">
        <f t="shared" si="0"/>
        <v>0</v>
      </c>
      <c r="H17" s="4" t="str">
        <f t="shared" si="1"/>
        <v>，2611966</v>
      </c>
      <c r="I17" s="4" t="str">
        <f>VLOOKUP(A17,HOP!A:U,21,0)</f>
        <v>直采</v>
      </c>
    </row>
    <row r="18" s="4" customFormat="1" spans="1:9">
      <c r="A18" s="5">
        <v>18301351405</v>
      </c>
      <c r="B18" s="6">
        <v>44757</v>
      </c>
      <c r="C18" s="6">
        <v>44758</v>
      </c>
      <c r="D18" s="4">
        <v>1200</v>
      </c>
      <c r="E18" s="4" t="str">
        <f>VLOOKUP(A18,HOP!A:L,12,0)</f>
        <v>1200.00</v>
      </c>
      <c r="F18" s="4" t="str">
        <f>VLOOKUP(A18,HOP!A:C,3,0)</f>
        <v>2612073</v>
      </c>
      <c r="G18" s="4">
        <f t="shared" si="0"/>
        <v>0</v>
      </c>
      <c r="H18" s="4" t="str">
        <f t="shared" si="1"/>
        <v>，2612073</v>
      </c>
      <c r="I18" s="4" t="str">
        <f>VLOOKUP(A18,HOP!A:U,21,0)</f>
        <v>直采</v>
      </c>
    </row>
    <row r="19" s="4" customFormat="1" spans="1:9">
      <c r="A19" s="5">
        <v>18301487970</v>
      </c>
      <c r="B19" s="6">
        <v>44757</v>
      </c>
      <c r="C19" s="6">
        <v>44758</v>
      </c>
      <c r="D19" s="4">
        <v>290</v>
      </c>
      <c r="E19" s="4" t="str">
        <f>VLOOKUP(A19,HOP!A:L,12,0)</f>
        <v>290.00</v>
      </c>
      <c r="F19" s="4" t="str">
        <f>VLOOKUP(A19,HOP!A:C,3,0)</f>
        <v>2612083</v>
      </c>
      <c r="G19" s="4">
        <f t="shared" si="0"/>
        <v>0</v>
      </c>
      <c r="H19" s="4" t="str">
        <f t="shared" si="1"/>
        <v>，2612083</v>
      </c>
      <c r="I19" s="4" t="str">
        <f>VLOOKUP(A19,HOP!A:U,21,0)</f>
        <v>直采</v>
      </c>
    </row>
    <row r="20" s="4" customFormat="1" spans="1:9">
      <c r="A20" s="5">
        <v>18302266884</v>
      </c>
      <c r="B20" s="6">
        <v>44755</v>
      </c>
      <c r="C20" s="6">
        <v>44758</v>
      </c>
      <c r="D20" s="4">
        <v>288</v>
      </c>
      <c r="E20" s="4" t="str">
        <f>VLOOKUP(A20,HOP!A:L,12,0)</f>
        <v>288.00</v>
      </c>
      <c r="F20" s="4" t="str">
        <f>VLOOKUP(A20,HOP!A:C,3,0)</f>
        <v>2612202</v>
      </c>
      <c r="G20" s="4">
        <f t="shared" si="0"/>
        <v>0</v>
      </c>
      <c r="H20" s="4" t="str">
        <f t="shared" si="1"/>
        <v>，2612202</v>
      </c>
      <c r="I20" s="4" t="str">
        <f>VLOOKUP(A20,HOP!A:U,21,0)</f>
        <v>直采</v>
      </c>
    </row>
    <row r="21" s="4" customFormat="1" spans="1:9">
      <c r="A21" s="5">
        <v>18303039248</v>
      </c>
      <c r="B21" s="6">
        <v>44753</v>
      </c>
      <c r="C21" s="6">
        <v>44758</v>
      </c>
      <c r="D21" s="4">
        <v>5415</v>
      </c>
      <c r="E21" s="4" t="str">
        <f>VLOOKUP(A21,HOP!A:L,12,0)</f>
        <v>5415.00</v>
      </c>
      <c r="F21" s="4" t="str">
        <f>VLOOKUP(A21,HOP!A:C,3,0)</f>
        <v>2612325</v>
      </c>
      <c r="G21" s="4">
        <f t="shared" si="0"/>
        <v>0</v>
      </c>
      <c r="H21" s="4" t="str">
        <f t="shared" si="1"/>
        <v>，2612325</v>
      </c>
      <c r="I21" s="4" t="str">
        <f>VLOOKUP(A21,HOP!A:U,21,0)</f>
        <v>直采</v>
      </c>
    </row>
    <row r="22" s="4" customFormat="1" spans="1:9">
      <c r="A22" s="5">
        <v>18322310716</v>
      </c>
      <c r="B22" s="6">
        <v>44757</v>
      </c>
      <c r="C22" s="6">
        <v>44758</v>
      </c>
      <c r="D22" s="4">
        <v>775</v>
      </c>
      <c r="E22" s="4" t="str">
        <f>VLOOKUP(A22,HOP!A:L,12,0)</f>
        <v>775.00</v>
      </c>
      <c r="F22" s="4" t="str">
        <f>VLOOKUP(A22,HOP!A:C,3,0)</f>
        <v>2614226</v>
      </c>
      <c r="G22" s="4">
        <f t="shared" si="0"/>
        <v>0</v>
      </c>
      <c r="H22" s="4" t="str">
        <f t="shared" si="1"/>
        <v>，2614226</v>
      </c>
      <c r="I22" s="4" t="str">
        <f>VLOOKUP(A22,HOP!A:U,21,0)</f>
        <v>直采</v>
      </c>
    </row>
    <row r="23" s="4" customFormat="1" spans="1:9">
      <c r="A23" s="5">
        <v>18326682561</v>
      </c>
      <c r="B23" s="6">
        <v>44754</v>
      </c>
      <c r="C23" s="6">
        <v>44758</v>
      </c>
      <c r="D23" s="4">
        <v>1756</v>
      </c>
      <c r="E23" s="4" t="str">
        <f>VLOOKUP(A23,HOP!A:L,12,0)</f>
        <v>1756.00</v>
      </c>
      <c r="F23" s="4" t="str">
        <f>VLOOKUP(A23,HOP!A:C,3,0)</f>
        <v>2614452</v>
      </c>
      <c r="G23" s="4">
        <f t="shared" si="0"/>
        <v>0</v>
      </c>
      <c r="H23" s="4" t="str">
        <f t="shared" si="1"/>
        <v>，2614452</v>
      </c>
      <c r="I23" s="4" t="str">
        <f>VLOOKUP(A23,HOP!A:U,21,0)</f>
        <v>直采</v>
      </c>
    </row>
    <row r="24" s="4" customFormat="1" spans="1:9">
      <c r="A24" s="5">
        <v>18336045870</v>
      </c>
      <c r="B24" s="6">
        <v>44757</v>
      </c>
      <c r="C24" s="6">
        <v>44758</v>
      </c>
      <c r="D24" s="4">
        <v>2292</v>
      </c>
      <c r="E24" s="4" t="str">
        <f>VLOOKUP(A24,HOP!A:L,12,0)</f>
        <v>2292.00</v>
      </c>
      <c r="F24" s="4" t="str">
        <f>VLOOKUP(A24,HOP!A:C,3,0)</f>
        <v>2615327</v>
      </c>
      <c r="G24" s="4">
        <f t="shared" si="0"/>
        <v>0</v>
      </c>
      <c r="H24" s="4" t="str">
        <f t="shared" si="1"/>
        <v>，2615327</v>
      </c>
      <c r="I24" s="4" t="str">
        <f>VLOOKUP(A24,HOP!A:U,21,0)</f>
        <v>直采</v>
      </c>
    </row>
    <row r="25" s="4" customFormat="1" spans="1:9">
      <c r="A25" s="5">
        <v>18340266317</v>
      </c>
      <c r="B25" s="6">
        <v>44755</v>
      </c>
      <c r="C25" s="6">
        <v>44758</v>
      </c>
      <c r="D25" s="4">
        <v>1800</v>
      </c>
      <c r="E25" s="4" t="str">
        <f>VLOOKUP(A25,HOP!A:L,12,0)</f>
        <v>1800.00</v>
      </c>
      <c r="F25" s="4" t="str">
        <f>VLOOKUP(A25,HOP!A:C,3,0)</f>
        <v>2615605</v>
      </c>
      <c r="G25" s="4">
        <f t="shared" si="0"/>
        <v>0</v>
      </c>
      <c r="H25" s="4" t="str">
        <f t="shared" si="1"/>
        <v>，2615605</v>
      </c>
      <c r="I25" s="4" t="str">
        <f>VLOOKUP(A25,HOP!A:U,21,0)</f>
        <v>直采</v>
      </c>
    </row>
    <row r="26" s="4" customFormat="1" spans="1:9">
      <c r="A26" s="5">
        <v>18340613368</v>
      </c>
      <c r="B26" s="6">
        <v>44755</v>
      </c>
      <c r="C26" s="6">
        <v>44758</v>
      </c>
      <c r="D26" s="4">
        <v>699</v>
      </c>
      <c r="E26" s="4" t="str">
        <f>VLOOKUP(A26,HOP!A:L,12,0)</f>
        <v>699.00</v>
      </c>
      <c r="F26" s="4" t="str">
        <f>VLOOKUP(A26,HOP!A:C,3,0)</f>
        <v>2615648</v>
      </c>
      <c r="G26" s="4">
        <f t="shared" si="0"/>
        <v>0</v>
      </c>
      <c r="H26" s="4" t="str">
        <f t="shared" si="1"/>
        <v>，2615648</v>
      </c>
      <c r="I26" s="4" t="str">
        <f>VLOOKUP(A26,HOP!A:U,21,0)</f>
        <v>直采</v>
      </c>
    </row>
    <row r="27" s="4" customFormat="1" spans="1:9">
      <c r="A27" s="5">
        <v>18357205686</v>
      </c>
      <c r="B27" s="6">
        <v>44753</v>
      </c>
      <c r="C27" s="6">
        <v>44758</v>
      </c>
      <c r="D27" s="4">
        <v>1900</v>
      </c>
      <c r="E27" s="4" t="str">
        <f>VLOOKUP(A27,HOP!A:L,12,0)</f>
        <v>1900.00</v>
      </c>
      <c r="F27" s="4" t="str">
        <f>VLOOKUP(A27,HOP!A:C,3,0)</f>
        <v>2617193</v>
      </c>
      <c r="G27" s="4">
        <f t="shared" si="0"/>
        <v>0</v>
      </c>
      <c r="H27" s="4" t="str">
        <f t="shared" si="1"/>
        <v>，2617193</v>
      </c>
      <c r="I27" s="4" t="str">
        <f>VLOOKUP(A27,HOP!A:U,21,0)</f>
        <v>直采</v>
      </c>
    </row>
    <row r="28" s="4" customFormat="1" spans="1:9">
      <c r="A28" s="5">
        <v>18358363067</v>
      </c>
      <c r="B28" s="6">
        <v>44756</v>
      </c>
      <c r="C28" s="6">
        <v>44758</v>
      </c>
      <c r="D28" s="4">
        <v>1070</v>
      </c>
      <c r="E28" s="4" t="str">
        <f>VLOOKUP(A28,HOP!A:L,12,0)</f>
        <v>1070.00</v>
      </c>
      <c r="F28" s="4" t="str">
        <f>VLOOKUP(A28,HOP!A:C,3,0)</f>
        <v>2617492</v>
      </c>
      <c r="G28" s="4">
        <f t="shared" si="0"/>
        <v>0</v>
      </c>
      <c r="H28" s="4" t="str">
        <f t="shared" si="1"/>
        <v>，2617492</v>
      </c>
      <c r="I28" s="4" t="str">
        <f>VLOOKUP(A28,HOP!A:U,21,0)</f>
        <v>直采</v>
      </c>
    </row>
    <row r="29" s="4" customFormat="1" spans="1:9">
      <c r="A29" s="5">
        <v>18363233372</v>
      </c>
      <c r="B29" s="6">
        <v>44754</v>
      </c>
      <c r="C29" s="6">
        <v>44758</v>
      </c>
      <c r="D29" s="4">
        <v>2360</v>
      </c>
      <c r="E29" s="4" t="str">
        <f>VLOOKUP(A29,HOP!A:L,12,0)</f>
        <v>2360.00</v>
      </c>
      <c r="F29" s="4" t="str">
        <f>VLOOKUP(A29,HOP!A:C,3,0)</f>
        <v>2617873</v>
      </c>
      <c r="G29" s="4">
        <f t="shared" si="0"/>
        <v>0</v>
      </c>
      <c r="H29" s="4" t="str">
        <f t="shared" si="1"/>
        <v>，2617873</v>
      </c>
      <c r="I29" s="4" t="str">
        <f>VLOOKUP(A29,HOP!A:U,21,0)</f>
        <v>直采</v>
      </c>
    </row>
    <row r="30" s="4" customFormat="1" spans="1:9">
      <c r="A30" s="5">
        <v>18370186540</v>
      </c>
      <c r="B30" s="6">
        <v>44755</v>
      </c>
      <c r="C30" s="6">
        <v>44758</v>
      </c>
      <c r="D30" s="4">
        <v>330</v>
      </c>
      <c r="E30" s="4" t="str">
        <f>VLOOKUP(A30,HOP!A:L,12,0)</f>
        <v>330.00</v>
      </c>
      <c r="F30" s="4" t="str">
        <f>VLOOKUP(A30,HOP!A:C,3,0)</f>
        <v>2618587</v>
      </c>
      <c r="G30" s="4">
        <f t="shared" si="0"/>
        <v>0</v>
      </c>
      <c r="H30" s="4" t="str">
        <f t="shared" si="1"/>
        <v>，2618587</v>
      </c>
      <c r="I30" s="4" t="str">
        <f>VLOOKUP(A30,HOP!A:U,21,0)</f>
        <v>直采</v>
      </c>
    </row>
    <row r="31" s="4" customFormat="1" spans="1:9">
      <c r="A31" s="5">
        <v>18371162959</v>
      </c>
      <c r="B31" s="6">
        <v>44755</v>
      </c>
      <c r="C31" s="6">
        <v>44758</v>
      </c>
      <c r="D31" s="4">
        <v>2205</v>
      </c>
      <c r="E31" s="4" t="str">
        <f>VLOOKUP(A31,HOP!A:L,12,0)</f>
        <v>2205.00</v>
      </c>
      <c r="F31" s="4" t="str">
        <f>VLOOKUP(A31,HOP!A:C,3,0)</f>
        <v>2618735</v>
      </c>
      <c r="G31" s="4">
        <f t="shared" si="0"/>
        <v>0</v>
      </c>
      <c r="H31" s="4" t="str">
        <f t="shared" si="1"/>
        <v>，2618735</v>
      </c>
      <c r="I31" s="4" t="str">
        <f>VLOOKUP(A31,HOP!A:U,21,0)</f>
        <v>直采</v>
      </c>
    </row>
    <row r="32" s="4" customFormat="1" spans="1:9">
      <c r="A32" s="5">
        <v>18372764675</v>
      </c>
      <c r="B32" s="6">
        <v>44756</v>
      </c>
      <c r="C32" s="6">
        <v>44758</v>
      </c>
      <c r="D32" s="4">
        <v>522</v>
      </c>
      <c r="E32" s="4" t="str">
        <f>VLOOKUP(A32,HOP!A:L,12,0)</f>
        <v>522.00</v>
      </c>
      <c r="F32" s="4" t="str">
        <f>VLOOKUP(A32,HOP!A:C,3,0)</f>
        <v>2619019</v>
      </c>
      <c r="G32" s="4">
        <f t="shared" si="0"/>
        <v>0</v>
      </c>
      <c r="H32" s="4" t="str">
        <f t="shared" si="1"/>
        <v>，2619019</v>
      </c>
      <c r="I32" s="4" t="str">
        <f>VLOOKUP(A32,HOP!A:U,21,0)</f>
        <v>直采</v>
      </c>
    </row>
    <row r="33" s="4" customFormat="1" spans="1:9">
      <c r="A33" s="5">
        <v>18372986987</v>
      </c>
      <c r="B33" s="6">
        <v>44755</v>
      </c>
      <c r="C33" s="6">
        <v>44758</v>
      </c>
      <c r="D33" s="4">
        <v>1041</v>
      </c>
      <c r="E33" s="4" t="str">
        <f>VLOOKUP(A33,HOP!A:L,12,0)</f>
        <v>1041.00</v>
      </c>
      <c r="F33" s="4" t="str">
        <f>VLOOKUP(A33,HOP!A:C,3,0)</f>
        <v>2619061</v>
      </c>
      <c r="G33" s="4">
        <f t="shared" si="0"/>
        <v>0</v>
      </c>
      <c r="H33" s="4" t="str">
        <f t="shared" si="1"/>
        <v>，2619061</v>
      </c>
      <c r="I33" s="4" t="str">
        <f>VLOOKUP(A33,HOP!A:U,21,0)</f>
        <v>直采</v>
      </c>
    </row>
    <row r="34" s="4" customFormat="1" spans="1:9">
      <c r="A34" s="5">
        <v>18377647501</v>
      </c>
      <c r="B34" s="6">
        <v>44756</v>
      </c>
      <c r="C34" s="6">
        <v>44758</v>
      </c>
      <c r="D34" s="4">
        <v>1132</v>
      </c>
      <c r="E34" s="4" t="str">
        <f>VLOOKUP(A34,HOP!A:L,12,0)</f>
        <v>1132.00</v>
      </c>
      <c r="F34" s="4" t="str">
        <f>VLOOKUP(A34,HOP!A:C,3,0)</f>
        <v>2619254</v>
      </c>
      <c r="G34" s="4">
        <f t="shared" si="0"/>
        <v>0</v>
      </c>
      <c r="H34" s="4" t="str">
        <f t="shared" si="1"/>
        <v>，2619254</v>
      </c>
      <c r="I34" s="4" t="str">
        <f>VLOOKUP(A34,HOP!A:U,21,0)</f>
        <v>直采</v>
      </c>
    </row>
    <row r="35" s="4" customFormat="1" spans="1:9">
      <c r="A35" s="5">
        <v>18377703614</v>
      </c>
      <c r="B35" s="6">
        <v>44756</v>
      </c>
      <c r="C35" s="6">
        <v>44758</v>
      </c>
      <c r="D35" s="4">
        <v>2704</v>
      </c>
      <c r="E35" s="4" t="str">
        <f>VLOOKUP(A35,HOP!A:L,12,0)</f>
        <v>2704.00</v>
      </c>
      <c r="F35" s="4" t="str">
        <f>VLOOKUP(A35,HOP!A:C,3,0)</f>
        <v>2619263</v>
      </c>
      <c r="G35" s="4">
        <f t="shared" ref="G35:G57" si="2">D35-E35</f>
        <v>0</v>
      </c>
      <c r="H35" s="4" t="str">
        <f t="shared" ref="H35:H57" si="3">$H$1&amp;F35</f>
        <v>，2619263</v>
      </c>
      <c r="I35" s="4" t="str">
        <f>VLOOKUP(A35,HOP!A:U,21,0)</f>
        <v>直采</v>
      </c>
    </row>
    <row r="36" s="4" customFormat="1" spans="1:9">
      <c r="A36" s="5">
        <v>18378557022</v>
      </c>
      <c r="B36" s="6">
        <v>44756</v>
      </c>
      <c r="C36" s="6">
        <v>44758</v>
      </c>
      <c r="D36" s="4">
        <v>522</v>
      </c>
      <c r="E36" s="4" t="str">
        <f>VLOOKUP(A36,HOP!A:L,12,0)</f>
        <v>522.00</v>
      </c>
      <c r="F36" s="4" t="str">
        <f>VLOOKUP(A36,HOP!A:C,3,0)</f>
        <v>2619549</v>
      </c>
      <c r="G36" s="4">
        <f t="shared" si="2"/>
        <v>0</v>
      </c>
      <c r="H36" s="4" t="str">
        <f t="shared" si="3"/>
        <v>，2619549</v>
      </c>
      <c r="I36" s="4" t="str">
        <f>VLOOKUP(A36,HOP!A:U,21,0)</f>
        <v>直采</v>
      </c>
    </row>
    <row r="37" s="4" customFormat="1" spans="1:9">
      <c r="A37" s="5">
        <v>18373110248</v>
      </c>
      <c r="B37" s="6">
        <v>44756</v>
      </c>
      <c r="C37" s="6">
        <v>44758</v>
      </c>
      <c r="D37" s="4">
        <v>1936</v>
      </c>
      <c r="E37" s="4" t="str">
        <f>VLOOKUP(A37,HOP!A:L,12,0)</f>
        <v>1936.00</v>
      </c>
      <c r="F37" s="4" t="str">
        <f>VLOOKUP(A37,HOP!A:C,3,0)</f>
        <v>2619112</v>
      </c>
      <c r="G37" s="4">
        <f t="shared" si="2"/>
        <v>0</v>
      </c>
      <c r="H37" s="4" t="str">
        <f t="shared" si="3"/>
        <v>，2619112</v>
      </c>
      <c r="I37" s="4" t="str">
        <f>VLOOKUP(A37,HOP!A:U,21,0)</f>
        <v>直采</v>
      </c>
    </row>
    <row r="38" s="4" customFormat="1" hidden="1" spans="1:9">
      <c r="A38" s="5">
        <v>18381415365</v>
      </c>
      <c r="B38" s="6">
        <v>44757</v>
      </c>
      <c r="C38" s="6">
        <v>44758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spans="1:9">
      <c r="A39" s="5">
        <v>18386107387</v>
      </c>
      <c r="B39" s="6">
        <v>44757</v>
      </c>
      <c r="C39" s="6">
        <v>44758</v>
      </c>
      <c r="D39" s="4">
        <v>306</v>
      </c>
      <c r="E39" s="4" t="str">
        <f>VLOOKUP(A39,HOP!A:L,12,0)</f>
        <v>306.00</v>
      </c>
      <c r="F39" s="4" t="str">
        <f>VLOOKUP(A39,HOP!A:C,3,0)</f>
        <v>2620161</v>
      </c>
      <c r="G39" s="4">
        <f t="shared" si="2"/>
        <v>0</v>
      </c>
      <c r="H39" s="4" t="str">
        <f t="shared" si="3"/>
        <v>，2620161</v>
      </c>
      <c r="I39" s="4" t="str">
        <f>VLOOKUP(A39,HOP!A:U,21,0)</f>
        <v>直采</v>
      </c>
    </row>
    <row r="40" s="4" customFormat="1" spans="1:9">
      <c r="A40" s="5">
        <v>18387774607</v>
      </c>
      <c r="B40" s="6">
        <v>44757</v>
      </c>
      <c r="C40" s="6">
        <v>44758</v>
      </c>
      <c r="D40" s="4">
        <v>157</v>
      </c>
      <c r="E40" s="4" t="str">
        <f>VLOOKUP(A40,HOP!A:L,12,0)</f>
        <v>157.00</v>
      </c>
      <c r="F40" s="4" t="str">
        <f>VLOOKUP(A40,HOP!A:C,3,0)</f>
        <v>2620393</v>
      </c>
      <c r="G40" s="4">
        <f t="shared" si="2"/>
        <v>0</v>
      </c>
      <c r="H40" s="4" t="str">
        <f t="shared" si="3"/>
        <v>，2620393</v>
      </c>
      <c r="I40" s="4" t="str">
        <f>VLOOKUP(A40,HOP!A:U,21,0)</f>
        <v>直采</v>
      </c>
    </row>
    <row r="41" s="4" customFormat="1" spans="1:9">
      <c r="A41" s="5">
        <v>18388388589</v>
      </c>
      <c r="B41" s="6">
        <v>44756</v>
      </c>
      <c r="C41" s="6">
        <v>44758</v>
      </c>
      <c r="D41" s="4">
        <v>820</v>
      </c>
      <c r="E41" s="4" t="str">
        <f>VLOOKUP(A41,HOP!A:L,12,0)</f>
        <v>820.00</v>
      </c>
      <c r="F41" s="4" t="str">
        <f>VLOOKUP(A41,HOP!A:C,3,0)</f>
        <v>2620601</v>
      </c>
      <c r="G41" s="4">
        <f t="shared" si="2"/>
        <v>0</v>
      </c>
      <c r="H41" s="4" t="str">
        <f t="shared" si="3"/>
        <v>，2620601</v>
      </c>
      <c r="I41" s="4" t="str">
        <f>VLOOKUP(A41,HOP!A:U,21,0)</f>
        <v>直采</v>
      </c>
    </row>
    <row r="42" s="4" customFormat="1" spans="1:9">
      <c r="A42" s="5">
        <v>18394922212</v>
      </c>
      <c r="B42" s="6">
        <v>44756</v>
      </c>
      <c r="C42" s="6">
        <v>44758</v>
      </c>
      <c r="D42" s="4">
        <v>880</v>
      </c>
      <c r="E42" s="4" t="str">
        <f>VLOOKUP(A42,HOP!A:L,12,0)</f>
        <v>880.00</v>
      </c>
      <c r="F42" s="4" t="str">
        <f>VLOOKUP(A42,HOP!A:C,3,0)</f>
        <v>2621090</v>
      </c>
      <c r="G42" s="4">
        <f t="shared" si="2"/>
        <v>0</v>
      </c>
      <c r="H42" s="4" t="str">
        <f t="shared" si="3"/>
        <v>，2621090</v>
      </c>
      <c r="I42" s="4" t="str">
        <f>VLOOKUP(A42,HOP!A:U,21,0)</f>
        <v>直采</v>
      </c>
    </row>
    <row r="43" s="4" customFormat="1" spans="1:9">
      <c r="A43" s="5">
        <v>18396148574</v>
      </c>
      <c r="B43" s="6">
        <v>44757</v>
      </c>
      <c r="C43" s="6">
        <v>44758</v>
      </c>
      <c r="D43" s="4">
        <v>425</v>
      </c>
      <c r="E43" s="4" t="str">
        <f>VLOOKUP(A43,HOP!A:L,12,0)</f>
        <v>425.00</v>
      </c>
      <c r="F43" s="4" t="str">
        <f>VLOOKUP(A43,HOP!A:C,3,0)</f>
        <v>2621314</v>
      </c>
      <c r="G43" s="4">
        <f t="shared" si="2"/>
        <v>0</v>
      </c>
      <c r="H43" s="4" t="str">
        <f t="shared" si="3"/>
        <v>，2621314</v>
      </c>
      <c r="I43" s="4" t="str">
        <f>VLOOKUP(A43,HOP!A:U,21,0)</f>
        <v>直采</v>
      </c>
    </row>
    <row r="44" s="4" customFormat="1" spans="1:9">
      <c r="A44" s="5">
        <v>18397039635</v>
      </c>
      <c r="B44" s="6">
        <v>44757</v>
      </c>
      <c r="C44" s="6">
        <v>44758</v>
      </c>
      <c r="D44" s="4">
        <v>386</v>
      </c>
      <c r="E44" s="4" t="str">
        <f>VLOOKUP(A44,HOP!A:L,12,0)</f>
        <v>386.00</v>
      </c>
      <c r="F44" s="4" t="str">
        <f>VLOOKUP(A44,HOP!A:C,3,0)</f>
        <v>2621462</v>
      </c>
      <c r="G44" s="4">
        <f t="shared" si="2"/>
        <v>0</v>
      </c>
      <c r="H44" s="4" t="str">
        <f t="shared" si="3"/>
        <v>，2621462</v>
      </c>
      <c r="I44" s="4" t="str">
        <f>VLOOKUP(A44,HOP!A:U,21,0)</f>
        <v>直采</v>
      </c>
    </row>
    <row r="45" s="4" customFormat="1" spans="1:9">
      <c r="A45" s="5">
        <v>18397130093</v>
      </c>
      <c r="B45" s="6">
        <v>44757</v>
      </c>
      <c r="C45" s="6">
        <v>44758</v>
      </c>
      <c r="D45" s="4">
        <v>534</v>
      </c>
      <c r="E45" s="4" t="str">
        <f>VLOOKUP(A45,HOP!A:L,12,0)</f>
        <v>534.00</v>
      </c>
      <c r="F45" s="4" t="str">
        <f>VLOOKUP(A45,HOP!A:C,3,0)</f>
        <v>2621477</v>
      </c>
      <c r="G45" s="4">
        <f t="shared" si="2"/>
        <v>0</v>
      </c>
      <c r="H45" s="4" t="str">
        <f t="shared" si="3"/>
        <v>，2621477</v>
      </c>
      <c r="I45" s="4" t="str">
        <f>VLOOKUP(A45,HOP!A:U,21,0)</f>
        <v>直采</v>
      </c>
    </row>
    <row r="46" s="4" customFormat="1" spans="1:9">
      <c r="A46" s="5">
        <v>18397277253</v>
      </c>
      <c r="B46" s="6">
        <v>44757</v>
      </c>
      <c r="C46" s="6">
        <v>44758</v>
      </c>
      <c r="D46" s="4">
        <v>386</v>
      </c>
      <c r="E46" s="4" t="str">
        <f>VLOOKUP(A46,HOP!A:L,12,0)</f>
        <v>386.00</v>
      </c>
      <c r="F46" s="4" t="str">
        <f>VLOOKUP(A46,HOP!A:C,3,0)</f>
        <v>2621501</v>
      </c>
      <c r="G46" s="4">
        <f t="shared" si="2"/>
        <v>0</v>
      </c>
      <c r="H46" s="4" t="str">
        <f t="shared" si="3"/>
        <v>，2621501</v>
      </c>
      <c r="I46" s="4" t="str">
        <f>VLOOKUP(A46,HOP!A:U,21,0)</f>
        <v>直采</v>
      </c>
    </row>
    <row r="47" s="4" customFormat="1" spans="1:9">
      <c r="A47" s="5">
        <v>18397871254</v>
      </c>
      <c r="B47" s="6">
        <v>44757</v>
      </c>
      <c r="C47" s="6">
        <v>44758</v>
      </c>
      <c r="D47" s="4">
        <v>307</v>
      </c>
      <c r="E47" s="4" t="str">
        <f>VLOOKUP(A47,HOP!A:L,12,0)</f>
        <v>307.00</v>
      </c>
      <c r="F47" s="4" t="str">
        <f>VLOOKUP(A47,HOP!A:C,3,0)</f>
        <v>2621593</v>
      </c>
      <c r="G47" s="4">
        <f t="shared" si="2"/>
        <v>0</v>
      </c>
      <c r="H47" s="4" t="str">
        <f t="shared" si="3"/>
        <v>，2621593</v>
      </c>
      <c r="I47" s="4" t="str">
        <f>VLOOKUP(A47,HOP!A:U,21,0)</f>
        <v>直采</v>
      </c>
    </row>
    <row r="48" s="4" customFormat="1" spans="1:9">
      <c r="A48" s="5">
        <v>18398230419</v>
      </c>
      <c r="B48" s="6">
        <v>44757</v>
      </c>
      <c r="C48" s="6">
        <v>44758</v>
      </c>
      <c r="D48" s="4">
        <v>459</v>
      </c>
      <c r="E48" s="4" t="str">
        <f>VLOOKUP(A48,HOP!A:L,12,0)</f>
        <v>459.00</v>
      </c>
      <c r="F48" s="4" t="str">
        <f>VLOOKUP(A48,HOP!A:C,3,0)</f>
        <v>2621713</v>
      </c>
      <c r="G48" s="4">
        <f t="shared" si="2"/>
        <v>0</v>
      </c>
      <c r="H48" s="4" t="str">
        <f t="shared" si="3"/>
        <v>，2621713</v>
      </c>
      <c r="I48" s="4" t="str">
        <f>VLOOKUP(A48,HOP!A:U,21,0)</f>
        <v>直采</v>
      </c>
    </row>
    <row r="49" s="4" customFormat="1" spans="1:9">
      <c r="A49" s="5">
        <v>18398366971</v>
      </c>
      <c r="B49" s="6">
        <v>44757</v>
      </c>
      <c r="C49" s="6">
        <v>44758</v>
      </c>
      <c r="D49" s="4">
        <v>386</v>
      </c>
      <c r="E49" s="4" t="str">
        <f>VLOOKUP(A49,HOP!A:L,12,0)</f>
        <v>386.00</v>
      </c>
      <c r="F49" s="4" t="str">
        <f>VLOOKUP(A49,HOP!A:C,3,0)</f>
        <v>2621767</v>
      </c>
      <c r="G49" s="4">
        <f t="shared" si="2"/>
        <v>0</v>
      </c>
      <c r="H49" s="4" t="str">
        <f t="shared" si="3"/>
        <v>，2621767</v>
      </c>
      <c r="I49" s="4" t="str">
        <f>VLOOKUP(A49,HOP!A:U,21,0)</f>
        <v>直采</v>
      </c>
    </row>
    <row r="50" s="4" customFormat="1" spans="1:9">
      <c r="A50" s="5">
        <v>18402224098</v>
      </c>
      <c r="B50" s="6">
        <v>44757</v>
      </c>
      <c r="C50" s="6">
        <v>44758</v>
      </c>
      <c r="D50" s="4">
        <v>228</v>
      </c>
      <c r="E50" s="4" t="str">
        <f>VLOOKUP(A50,HOP!A:L,12,0)</f>
        <v>228.00</v>
      </c>
      <c r="F50" s="4" t="str">
        <f>VLOOKUP(A50,HOP!A:C,3,0)</f>
        <v>2621896</v>
      </c>
      <c r="G50" s="4">
        <f t="shared" si="2"/>
        <v>0</v>
      </c>
      <c r="H50" s="4" t="str">
        <f t="shared" si="3"/>
        <v>，2621896</v>
      </c>
      <c r="I50" s="4" t="str">
        <f>VLOOKUP(A50,HOP!A:U,21,0)</f>
        <v>直采</v>
      </c>
    </row>
    <row r="51" s="4" customFormat="1" spans="1:9">
      <c r="A51" s="5">
        <v>18402458669</v>
      </c>
      <c r="B51" s="6">
        <v>44757</v>
      </c>
      <c r="C51" s="6">
        <v>44758</v>
      </c>
      <c r="D51" s="4">
        <v>180</v>
      </c>
      <c r="E51" s="4" t="str">
        <f>VLOOKUP(A51,HOP!A:L,12,0)</f>
        <v>180.00</v>
      </c>
      <c r="F51" s="4" t="str">
        <f>VLOOKUP(A51,HOP!A:C,3,0)</f>
        <v>2621910</v>
      </c>
      <c r="G51" s="4">
        <f t="shared" si="2"/>
        <v>0</v>
      </c>
      <c r="H51" s="4" t="str">
        <f t="shared" si="3"/>
        <v>，2621910</v>
      </c>
      <c r="I51" s="4" t="str">
        <f>VLOOKUP(A51,HOP!A:U,21,0)</f>
        <v>直采</v>
      </c>
    </row>
    <row r="52" s="4" customFormat="1" spans="1:9">
      <c r="A52" s="5">
        <v>18403226849</v>
      </c>
      <c r="B52" s="6">
        <v>44757</v>
      </c>
      <c r="C52" s="6">
        <v>44758</v>
      </c>
      <c r="D52" s="4">
        <v>321</v>
      </c>
      <c r="E52" s="4" t="str">
        <f>VLOOKUP(A52,HOP!A:L,12,0)</f>
        <v>321.00</v>
      </c>
      <c r="F52" s="4" t="str">
        <f>VLOOKUP(A52,HOP!A:C,3,0)</f>
        <v>2622006</v>
      </c>
      <c r="G52" s="4">
        <f t="shared" si="2"/>
        <v>0</v>
      </c>
      <c r="H52" s="4" t="str">
        <f t="shared" si="3"/>
        <v>，2622006</v>
      </c>
      <c r="I52" s="4" t="str">
        <f>VLOOKUP(A52,HOP!A:U,21,0)</f>
        <v>直采</v>
      </c>
    </row>
    <row r="53" s="4" customFormat="1" spans="1:9">
      <c r="A53" s="5">
        <v>18403340231</v>
      </c>
      <c r="B53" s="6">
        <v>44757</v>
      </c>
      <c r="C53" s="6">
        <v>44758</v>
      </c>
      <c r="D53" s="4">
        <v>253</v>
      </c>
      <c r="E53" s="4" t="str">
        <f>VLOOKUP(A53,HOP!A:L,12,0)</f>
        <v>253.00</v>
      </c>
      <c r="F53" s="4" t="str">
        <f>VLOOKUP(A53,HOP!A:C,3,0)</f>
        <v>2622013</v>
      </c>
      <c r="G53" s="4">
        <f t="shared" si="2"/>
        <v>0</v>
      </c>
      <c r="H53" s="4" t="str">
        <f t="shared" si="3"/>
        <v>，2622013</v>
      </c>
      <c r="I53" s="4" t="str">
        <f>VLOOKUP(A53,HOP!A:U,21,0)</f>
        <v>直采</v>
      </c>
    </row>
    <row r="54" s="4" customFormat="1" spans="1:9">
      <c r="A54" s="5">
        <v>18403733667</v>
      </c>
      <c r="B54" s="6">
        <v>44757</v>
      </c>
      <c r="C54" s="6">
        <v>44758</v>
      </c>
      <c r="D54" s="4">
        <v>380</v>
      </c>
      <c r="E54" s="4" t="str">
        <f>VLOOKUP(A54,HOP!A:L,12,0)</f>
        <v>380.00</v>
      </c>
      <c r="F54" s="4" t="str">
        <f>VLOOKUP(A54,HOP!A:C,3,0)</f>
        <v>2622078</v>
      </c>
      <c r="G54" s="4">
        <f t="shared" si="2"/>
        <v>0</v>
      </c>
      <c r="H54" s="4" t="str">
        <f t="shared" si="3"/>
        <v>，2622078</v>
      </c>
      <c r="I54" s="4" t="str">
        <f>VLOOKUP(A54,HOP!A:U,21,0)</f>
        <v>直采</v>
      </c>
    </row>
    <row r="55" s="4" customFormat="1" spans="1:9">
      <c r="A55" s="5">
        <v>18404015697</v>
      </c>
      <c r="B55" s="6">
        <v>44757</v>
      </c>
      <c r="C55" s="6">
        <v>44758</v>
      </c>
      <c r="D55" s="4">
        <v>2940</v>
      </c>
      <c r="E55" s="4" t="str">
        <f>VLOOKUP(A55,HOP!A:L,12,0)</f>
        <v>2940.00</v>
      </c>
      <c r="F55" s="4" t="str">
        <f>VLOOKUP(A55,HOP!A:C,3,0)</f>
        <v>2622129</v>
      </c>
      <c r="G55" s="4">
        <f t="shared" si="2"/>
        <v>0</v>
      </c>
      <c r="H55" s="4" t="str">
        <f t="shared" si="3"/>
        <v>，2622129</v>
      </c>
      <c r="I55" s="4" t="str">
        <f>VLOOKUP(A55,HOP!A:U,21,0)</f>
        <v>直采</v>
      </c>
    </row>
    <row r="56" s="4" customFormat="1" spans="1:9">
      <c r="A56" s="5">
        <v>18404669826</v>
      </c>
      <c r="B56" s="6">
        <v>44757</v>
      </c>
      <c r="C56" s="6">
        <v>44758</v>
      </c>
      <c r="D56" s="4">
        <v>410</v>
      </c>
      <c r="E56" s="4" t="str">
        <f>VLOOKUP(A56,HOP!A:L,12,0)</f>
        <v>410.00</v>
      </c>
      <c r="F56" s="4" t="str">
        <f>VLOOKUP(A56,HOP!A:C,3,0)</f>
        <v>2622242</v>
      </c>
      <c r="G56" s="4">
        <f t="shared" si="2"/>
        <v>0</v>
      </c>
      <c r="H56" s="4" t="str">
        <f t="shared" si="3"/>
        <v>，2622242</v>
      </c>
      <c r="I56" s="4" t="str">
        <f>VLOOKUP(A56,HOP!A:U,21,0)</f>
        <v>直采</v>
      </c>
    </row>
    <row r="57" s="4" customFormat="1" spans="1:9">
      <c r="A57" s="5">
        <v>18404678646</v>
      </c>
      <c r="B57" s="6">
        <v>44757</v>
      </c>
      <c r="C57" s="6">
        <v>44758</v>
      </c>
      <c r="D57" s="4">
        <v>340</v>
      </c>
      <c r="E57" s="4" t="str">
        <f>VLOOKUP(A57,HOP!A:L,12,0)</f>
        <v>340.00</v>
      </c>
      <c r="F57" s="4" t="str">
        <f>VLOOKUP(A57,HOP!A:C,3,0)</f>
        <v>2622246</v>
      </c>
      <c r="G57" s="4">
        <f t="shared" si="2"/>
        <v>0</v>
      </c>
      <c r="H57" s="4" t="str">
        <f t="shared" si="3"/>
        <v>，2622246</v>
      </c>
      <c r="I57" s="4" t="str">
        <f>VLOOKUP(A57,HOP!A:U,21,0)</f>
        <v>直采</v>
      </c>
    </row>
    <row r="59" spans="4:4">
      <c r="D59" s="4">
        <f>SUM(D2:D58)</f>
        <v>86574</v>
      </c>
    </row>
    <row r="65" spans="1:1">
      <c r="A65" s="4" t="s">
        <v>339</v>
      </c>
    </row>
    <row r="66" spans="1:1">
      <c r="A66" s="4" t="s">
        <v>340</v>
      </c>
    </row>
    <row r="67" spans="1:1">
      <c r="A67" s="4" t="s">
        <v>341</v>
      </c>
    </row>
  </sheetData>
  <autoFilter ref="A1:X57">
    <filterColumn colId="3">
      <filters>
        <filter val="290"/>
        <filter val="310"/>
        <filter val="410"/>
        <filter val="890"/>
        <filter val="2292"/>
        <filter val="253"/>
        <filter val="1194"/>
        <filter val="5415"/>
        <filter val="256"/>
        <filter val="1756"/>
        <filter val="157"/>
        <filter val="459"/>
        <filter val="699"/>
        <filter val="820"/>
        <filter val="2360"/>
        <filter val="321"/>
        <filter val="522"/>
        <filter val="425"/>
        <filter val="228"/>
        <filter val="1668"/>
        <filter val="330"/>
        <filter val="370"/>
        <filter val="1070"/>
        <filter val="2030"/>
        <filter val="2130"/>
        <filter val="31770"/>
        <filter val="1132"/>
        <filter val="534"/>
        <filter val="775"/>
        <filter val="1135"/>
        <filter val="376"/>
        <filter val="1936"/>
        <filter val="180"/>
        <filter val="340"/>
        <filter val="380"/>
        <filter val="780"/>
        <filter val="880"/>
        <filter val="1200"/>
        <filter val="1800"/>
        <filter val="1900"/>
        <filter val="2940"/>
        <filter val="1041"/>
        <filter val="2704"/>
        <filter val="2205"/>
        <filter val="306"/>
        <filter val="386"/>
        <filter val="307"/>
        <filter val="2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342</v>
      </c>
      <c r="B1" s="2" t="s">
        <v>343</v>
      </c>
      <c r="C1" s="2" t="s">
        <v>344</v>
      </c>
      <c r="D1" s="2" t="s">
        <v>345</v>
      </c>
      <c r="E1" s="2" t="s">
        <v>13</v>
      </c>
      <c r="F1" s="2" t="s">
        <v>5</v>
      </c>
      <c r="G1" s="2" t="s">
        <v>6</v>
      </c>
      <c r="H1" s="2" t="s">
        <v>346</v>
      </c>
      <c r="I1" s="2" t="s">
        <v>347</v>
      </c>
      <c r="J1" s="2" t="s">
        <v>348</v>
      </c>
      <c r="K1" s="2" t="s">
        <v>349</v>
      </c>
      <c r="L1" s="2" t="s">
        <v>350</v>
      </c>
      <c r="M1" s="2" t="s">
        <v>351</v>
      </c>
      <c r="N1" s="2" t="s">
        <v>352</v>
      </c>
      <c r="O1" s="2" t="s">
        <v>353</v>
      </c>
      <c r="P1" s="2" t="s">
        <v>354</v>
      </c>
      <c r="Q1" s="2" t="s">
        <v>355</v>
      </c>
      <c r="R1" s="2" t="s">
        <v>356</v>
      </c>
      <c r="S1" s="2" t="s">
        <v>357</v>
      </c>
      <c r="T1" s="2" t="s">
        <v>358</v>
      </c>
      <c r="U1" s="2" t="s">
        <v>359</v>
      </c>
    </row>
    <row r="2" s="1" customFormat="1" spans="1:21">
      <c r="A2" s="3">
        <v>18404678646</v>
      </c>
      <c r="B2" s="1" t="s">
        <v>360</v>
      </c>
      <c r="C2" s="1" t="s">
        <v>361</v>
      </c>
      <c r="D2" s="1" t="s">
        <v>362</v>
      </c>
      <c r="E2" s="1" t="s">
        <v>363</v>
      </c>
      <c r="F2" s="1" t="s">
        <v>360</v>
      </c>
      <c r="G2" s="1" t="s">
        <v>364</v>
      </c>
      <c r="H2" s="1" t="s">
        <v>365</v>
      </c>
      <c r="I2" s="1" t="s">
        <v>366</v>
      </c>
      <c r="J2" s="1" t="s">
        <v>367</v>
      </c>
      <c r="K2" s="1" t="s">
        <v>366</v>
      </c>
      <c r="L2" s="1" t="s">
        <v>366</v>
      </c>
      <c r="M2" s="1" t="s">
        <v>368</v>
      </c>
      <c r="N2" s="1" t="s">
        <v>368</v>
      </c>
      <c r="O2" s="1" t="s">
        <v>369</v>
      </c>
      <c r="P2" s="1" t="s">
        <v>370</v>
      </c>
      <c r="Q2" s="1" t="s">
        <v>371</v>
      </c>
      <c r="R2" s="1" t="s">
        <v>372</v>
      </c>
      <c r="S2" s="1" t="s">
        <v>373</v>
      </c>
      <c r="T2" s="1" t="s">
        <v>374</v>
      </c>
      <c r="U2" s="1" t="s">
        <v>375</v>
      </c>
    </row>
    <row r="3" s="1" customFormat="1" spans="1:21">
      <c r="A3" s="3">
        <v>18404669826</v>
      </c>
      <c r="B3" s="1" t="s">
        <v>360</v>
      </c>
      <c r="C3" s="1" t="s">
        <v>376</v>
      </c>
      <c r="D3" s="1" t="s">
        <v>377</v>
      </c>
      <c r="E3" s="1" t="s">
        <v>378</v>
      </c>
      <c r="F3" s="1" t="s">
        <v>360</v>
      </c>
      <c r="G3" s="1" t="s">
        <v>364</v>
      </c>
      <c r="H3" s="1" t="s">
        <v>365</v>
      </c>
      <c r="I3" s="1" t="s">
        <v>379</v>
      </c>
      <c r="J3" s="1" t="s">
        <v>367</v>
      </c>
      <c r="K3" s="1" t="s">
        <v>379</v>
      </c>
      <c r="L3" s="1" t="s">
        <v>379</v>
      </c>
      <c r="M3" s="1" t="s">
        <v>368</v>
      </c>
      <c r="N3" s="1" t="s">
        <v>368</v>
      </c>
      <c r="O3" s="1" t="s">
        <v>369</v>
      </c>
      <c r="P3" s="1" t="s">
        <v>370</v>
      </c>
      <c r="Q3" s="1" t="s">
        <v>371</v>
      </c>
      <c r="R3" s="1" t="s">
        <v>380</v>
      </c>
      <c r="S3" s="1" t="s">
        <v>373</v>
      </c>
      <c r="T3" s="1" t="s">
        <v>374</v>
      </c>
      <c r="U3" s="1" t="s">
        <v>375</v>
      </c>
    </row>
    <row r="4" s="1" customFormat="1" spans="1:21">
      <c r="A4" s="3">
        <v>18404015697</v>
      </c>
      <c r="B4" s="1" t="s">
        <v>360</v>
      </c>
      <c r="C4" s="1" t="s">
        <v>381</v>
      </c>
      <c r="D4" s="1" t="s">
        <v>382</v>
      </c>
      <c r="E4" s="1" t="s">
        <v>383</v>
      </c>
      <c r="F4" s="1" t="s">
        <v>360</v>
      </c>
      <c r="G4" s="1" t="s">
        <v>364</v>
      </c>
      <c r="H4" s="1" t="s">
        <v>365</v>
      </c>
      <c r="I4" s="1" t="s">
        <v>384</v>
      </c>
      <c r="J4" s="1" t="s">
        <v>367</v>
      </c>
      <c r="K4" s="1" t="s">
        <v>384</v>
      </c>
      <c r="L4" s="1" t="s">
        <v>384</v>
      </c>
      <c r="M4" s="1" t="s">
        <v>368</v>
      </c>
      <c r="N4" s="1" t="s">
        <v>368</v>
      </c>
      <c r="O4" s="1" t="s">
        <v>369</v>
      </c>
      <c r="P4" s="1" t="s">
        <v>370</v>
      </c>
      <c r="Q4" s="1" t="s">
        <v>371</v>
      </c>
      <c r="R4" s="1" t="s">
        <v>385</v>
      </c>
      <c r="S4" s="1" t="s">
        <v>373</v>
      </c>
      <c r="T4" s="1" t="s">
        <v>374</v>
      </c>
      <c r="U4" s="1" t="s">
        <v>375</v>
      </c>
    </row>
    <row r="5" s="1" customFormat="1" spans="1:21">
      <c r="A5" s="3">
        <v>18403733667</v>
      </c>
      <c r="B5" s="1" t="s">
        <v>360</v>
      </c>
      <c r="C5" s="1" t="s">
        <v>386</v>
      </c>
      <c r="D5" s="1" t="s">
        <v>387</v>
      </c>
      <c r="E5" s="1" t="s">
        <v>388</v>
      </c>
      <c r="F5" s="1" t="s">
        <v>360</v>
      </c>
      <c r="G5" s="1" t="s">
        <v>364</v>
      </c>
      <c r="H5" s="1" t="s">
        <v>365</v>
      </c>
      <c r="I5" s="1" t="s">
        <v>389</v>
      </c>
      <c r="J5" s="1" t="s">
        <v>367</v>
      </c>
      <c r="K5" s="1" t="s">
        <v>389</v>
      </c>
      <c r="L5" s="1" t="s">
        <v>389</v>
      </c>
      <c r="M5" s="1" t="s">
        <v>368</v>
      </c>
      <c r="N5" s="1" t="s">
        <v>368</v>
      </c>
      <c r="O5" s="1" t="s">
        <v>369</v>
      </c>
      <c r="P5" s="1" t="s">
        <v>370</v>
      </c>
      <c r="Q5" s="1" t="s">
        <v>371</v>
      </c>
      <c r="R5" s="1" t="s">
        <v>390</v>
      </c>
      <c r="S5" s="1" t="s">
        <v>373</v>
      </c>
      <c r="T5" s="1" t="s">
        <v>374</v>
      </c>
      <c r="U5" s="1" t="s">
        <v>375</v>
      </c>
    </row>
    <row r="6" s="1" customFormat="1" spans="1:21">
      <c r="A6" s="3">
        <v>18403340231</v>
      </c>
      <c r="B6" s="1" t="s">
        <v>360</v>
      </c>
      <c r="C6" s="1" t="s">
        <v>391</v>
      </c>
      <c r="D6" s="1" t="s">
        <v>392</v>
      </c>
      <c r="E6" s="1" t="s">
        <v>393</v>
      </c>
      <c r="F6" s="1" t="s">
        <v>360</v>
      </c>
      <c r="G6" s="1" t="s">
        <v>364</v>
      </c>
      <c r="H6" s="1" t="s">
        <v>365</v>
      </c>
      <c r="I6" s="1" t="s">
        <v>394</v>
      </c>
      <c r="J6" s="1" t="s">
        <v>367</v>
      </c>
      <c r="K6" s="1" t="s">
        <v>394</v>
      </c>
      <c r="L6" s="1" t="s">
        <v>394</v>
      </c>
      <c r="M6" s="1" t="s">
        <v>368</v>
      </c>
      <c r="N6" s="1" t="s">
        <v>368</v>
      </c>
      <c r="O6" s="1" t="s">
        <v>369</v>
      </c>
      <c r="P6" s="1" t="s">
        <v>370</v>
      </c>
      <c r="Q6" s="1" t="s">
        <v>371</v>
      </c>
      <c r="R6" s="1" t="s">
        <v>395</v>
      </c>
      <c r="S6" s="1" t="s">
        <v>373</v>
      </c>
      <c r="T6" s="1" t="s">
        <v>374</v>
      </c>
      <c r="U6" s="1" t="s">
        <v>375</v>
      </c>
    </row>
    <row r="7" s="1" customFormat="1" spans="1:21">
      <c r="A7" s="3">
        <v>18403226849</v>
      </c>
      <c r="B7" s="1" t="s">
        <v>360</v>
      </c>
      <c r="C7" s="1" t="s">
        <v>396</v>
      </c>
      <c r="D7" s="1" t="s">
        <v>397</v>
      </c>
      <c r="E7" s="1" t="s">
        <v>398</v>
      </c>
      <c r="F7" s="1" t="s">
        <v>360</v>
      </c>
      <c r="G7" s="1" t="s">
        <v>364</v>
      </c>
      <c r="H7" s="1" t="s">
        <v>365</v>
      </c>
      <c r="I7" s="1" t="s">
        <v>399</v>
      </c>
      <c r="J7" s="1" t="s">
        <v>367</v>
      </c>
      <c r="K7" s="1" t="s">
        <v>399</v>
      </c>
      <c r="L7" s="1" t="s">
        <v>399</v>
      </c>
      <c r="M7" s="1" t="s">
        <v>368</v>
      </c>
      <c r="N7" s="1" t="s">
        <v>368</v>
      </c>
      <c r="O7" s="1" t="s">
        <v>369</v>
      </c>
      <c r="P7" s="1" t="s">
        <v>370</v>
      </c>
      <c r="Q7" s="1" t="s">
        <v>371</v>
      </c>
      <c r="R7" s="1" t="s">
        <v>400</v>
      </c>
      <c r="S7" s="1" t="s">
        <v>373</v>
      </c>
      <c r="T7" s="1" t="s">
        <v>374</v>
      </c>
      <c r="U7" s="1" t="s">
        <v>375</v>
      </c>
    </row>
    <row r="8" s="1" customFormat="1" spans="1:21">
      <c r="A8" s="3">
        <v>18402458669</v>
      </c>
      <c r="B8" s="1" t="s">
        <v>360</v>
      </c>
      <c r="C8" s="1" t="s">
        <v>401</v>
      </c>
      <c r="D8" s="1" t="s">
        <v>402</v>
      </c>
      <c r="E8" s="1" t="s">
        <v>403</v>
      </c>
      <c r="F8" s="1" t="s">
        <v>360</v>
      </c>
      <c r="G8" s="1" t="s">
        <v>364</v>
      </c>
      <c r="H8" s="1" t="s">
        <v>365</v>
      </c>
      <c r="I8" s="1" t="s">
        <v>404</v>
      </c>
      <c r="J8" s="1" t="s">
        <v>367</v>
      </c>
      <c r="K8" s="1" t="s">
        <v>404</v>
      </c>
      <c r="L8" s="1" t="s">
        <v>404</v>
      </c>
      <c r="M8" s="1" t="s">
        <v>368</v>
      </c>
      <c r="N8" s="1" t="s">
        <v>368</v>
      </c>
      <c r="O8" s="1" t="s">
        <v>369</v>
      </c>
      <c r="P8" s="1" t="s">
        <v>370</v>
      </c>
      <c r="Q8" s="1" t="s">
        <v>371</v>
      </c>
      <c r="R8" s="1" t="s">
        <v>405</v>
      </c>
      <c r="S8" s="1" t="s">
        <v>373</v>
      </c>
      <c r="T8" s="1" t="s">
        <v>374</v>
      </c>
      <c r="U8" s="1" t="s">
        <v>375</v>
      </c>
    </row>
    <row r="9" s="1" customFormat="1" spans="1:21">
      <c r="A9" s="3">
        <v>18402224098</v>
      </c>
      <c r="B9" s="1" t="s">
        <v>360</v>
      </c>
      <c r="C9" s="1" t="s">
        <v>406</v>
      </c>
      <c r="D9" s="1" t="s">
        <v>407</v>
      </c>
      <c r="E9" s="1" t="s">
        <v>408</v>
      </c>
      <c r="F9" s="1" t="s">
        <v>360</v>
      </c>
      <c r="G9" s="1" t="s">
        <v>364</v>
      </c>
      <c r="H9" s="1" t="s">
        <v>365</v>
      </c>
      <c r="I9" s="1" t="s">
        <v>409</v>
      </c>
      <c r="J9" s="1" t="s">
        <v>367</v>
      </c>
      <c r="K9" s="1" t="s">
        <v>409</v>
      </c>
      <c r="L9" s="1" t="s">
        <v>409</v>
      </c>
      <c r="M9" s="1" t="s">
        <v>368</v>
      </c>
      <c r="N9" s="1" t="s">
        <v>368</v>
      </c>
      <c r="O9" s="1" t="s">
        <v>369</v>
      </c>
      <c r="P9" s="1" t="s">
        <v>370</v>
      </c>
      <c r="Q9" s="1" t="s">
        <v>371</v>
      </c>
      <c r="R9" s="1" t="s">
        <v>410</v>
      </c>
      <c r="S9" s="1" t="s">
        <v>373</v>
      </c>
      <c r="T9" s="1" t="s">
        <v>374</v>
      </c>
      <c r="U9" s="1" t="s">
        <v>375</v>
      </c>
    </row>
    <row r="10" s="1" customFormat="1" spans="1:21">
      <c r="A10" s="3">
        <v>18398366971</v>
      </c>
      <c r="B10" s="1" t="s">
        <v>360</v>
      </c>
      <c r="C10" s="1" t="s">
        <v>411</v>
      </c>
      <c r="D10" s="1" t="s">
        <v>412</v>
      </c>
      <c r="E10" s="1" t="s">
        <v>413</v>
      </c>
      <c r="F10" s="1" t="s">
        <v>360</v>
      </c>
      <c r="G10" s="1" t="s">
        <v>364</v>
      </c>
      <c r="H10" s="1" t="s">
        <v>365</v>
      </c>
      <c r="I10" s="1" t="s">
        <v>414</v>
      </c>
      <c r="J10" s="1" t="s">
        <v>367</v>
      </c>
      <c r="K10" s="1" t="s">
        <v>414</v>
      </c>
      <c r="L10" s="1" t="s">
        <v>414</v>
      </c>
      <c r="M10" s="1" t="s">
        <v>368</v>
      </c>
      <c r="N10" s="1" t="s">
        <v>368</v>
      </c>
      <c r="O10" s="1" t="s">
        <v>369</v>
      </c>
      <c r="P10" s="1" t="s">
        <v>370</v>
      </c>
      <c r="Q10" s="1" t="s">
        <v>371</v>
      </c>
      <c r="R10" s="1" t="s">
        <v>415</v>
      </c>
      <c r="S10" s="1" t="s">
        <v>373</v>
      </c>
      <c r="T10" s="1" t="s">
        <v>374</v>
      </c>
      <c r="U10" s="1" t="s">
        <v>375</v>
      </c>
    </row>
    <row r="11" s="1" customFormat="1" spans="1:21">
      <c r="A11" s="3">
        <v>18398230419</v>
      </c>
      <c r="B11" s="1" t="s">
        <v>360</v>
      </c>
      <c r="C11" s="1" t="s">
        <v>416</v>
      </c>
      <c r="D11" s="1" t="s">
        <v>417</v>
      </c>
      <c r="E11" s="1" t="s">
        <v>418</v>
      </c>
      <c r="F11" s="1" t="s">
        <v>360</v>
      </c>
      <c r="G11" s="1" t="s">
        <v>364</v>
      </c>
      <c r="H11" s="1" t="s">
        <v>365</v>
      </c>
      <c r="I11" s="1" t="s">
        <v>419</v>
      </c>
      <c r="J11" s="1" t="s">
        <v>367</v>
      </c>
      <c r="K11" s="1" t="s">
        <v>419</v>
      </c>
      <c r="L11" s="1" t="s">
        <v>419</v>
      </c>
      <c r="M11" s="1" t="s">
        <v>368</v>
      </c>
      <c r="N11" s="1" t="s">
        <v>368</v>
      </c>
      <c r="O11" s="1" t="s">
        <v>369</v>
      </c>
      <c r="P11" s="1" t="s">
        <v>370</v>
      </c>
      <c r="Q11" s="1" t="s">
        <v>371</v>
      </c>
      <c r="R11" s="1" t="s">
        <v>420</v>
      </c>
      <c r="S11" s="1" t="s">
        <v>373</v>
      </c>
      <c r="T11" s="1" t="s">
        <v>374</v>
      </c>
      <c r="U11" s="1" t="s">
        <v>375</v>
      </c>
    </row>
    <row r="12" s="1" customFormat="1" spans="1:21">
      <c r="A12" s="3">
        <v>18397871254</v>
      </c>
      <c r="B12" s="1" t="s">
        <v>360</v>
      </c>
      <c r="C12" s="1" t="s">
        <v>421</v>
      </c>
      <c r="D12" s="1" t="s">
        <v>422</v>
      </c>
      <c r="E12" s="1" t="s">
        <v>423</v>
      </c>
      <c r="F12" s="1" t="s">
        <v>360</v>
      </c>
      <c r="G12" s="1" t="s">
        <v>364</v>
      </c>
      <c r="H12" s="1" t="s">
        <v>365</v>
      </c>
      <c r="I12" s="1" t="s">
        <v>424</v>
      </c>
      <c r="J12" s="1" t="s">
        <v>367</v>
      </c>
      <c r="K12" s="1" t="s">
        <v>424</v>
      </c>
      <c r="L12" s="1" t="s">
        <v>424</v>
      </c>
      <c r="M12" s="1" t="s">
        <v>368</v>
      </c>
      <c r="N12" s="1" t="s">
        <v>368</v>
      </c>
      <c r="O12" s="1" t="s">
        <v>369</v>
      </c>
      <c r="P12" s="1" t="s">
        <v>370</v>
      </c>
      <c r="Q12" s="1" t="s">
        <v>371</v>
      </c>
      <c r="R12" s="1" t="s">
        <v>425</v>
      </c>
      <c r="S12" s="1" t="s">
        <v>373</v>
      </c>
      <c r="T12" s="1" t="s">
        <v>374</v>
      </c>
      <c r="U12" s="1" t="s">
        <v>375</v>
      </c>
    </row>
    <row r="13" s="1" customFormat="1" spans="1:21">
      <c r="A13" s="3">
        <v>18397277253</v>
      </c>
      <c r="B13" s="1" t="s">
        <v>426</v>
      </c>
      <c r="C13" s="1" t="s">
        <v>427</v>
      </c>
      <c r="D13" s="1" t="s">
        <v>412</v>
      </c>
      <c r="E13" s="1" t="s">
        <v>428</v>
      </c>
      <c r="F13" s="1" t="s">
        <v>360</v>
      </c>
      <c r="G13" s="1" t="s">
        <v>364</v>
      </c>
      <c r="H13" s="1" t="s">
        <v>365</v>
      </c>
      <c r="I13" s="1" t="s">
        <v>414</v>
      </c>
      <c r="J13" s="1" t="s">
        <v>367</v>
      </c>
      <c r="K13" s="1" t="s">
        <v>414</v>
      </c>
      <c r="L13" s="1" t="s">
        <v>414</v>
      </c>
      <c r="M13" s="1" t="s">
        <v>368</v>
      </c>
      <c r="N13" s="1" t="s">
        <v>368</v>
      </c>
      <c r="O13" s="1" t="s">
        <v>369</v>
      </c>
      <c r="P13" s="1" t="s">
        <v>370</v>
      </c>
      <c r="Q13" s="1" t="s">
        <v>371</v>
      </c>
      <c r="R13" s="1" t="s">
        <v>429</v>
      </c>
      <c r="S13" s="1" t="s">
        <v>373</v>
      </c>
      <c r="T13" s="1" t="s">
        <v>374</v>
      </c>
      <c r="U13" s="1" t="s">
        <v>375</v>
      </c>
    </row>
    <row r="14" s="1" customFormat="1" spans="1:21">
      <c r="A14" s="3">
        <v>18397130093</v>
      </c>
      <c r="B14" s="1" t="s">
        <v>426</v>
      </c>
      <c r="C14" s="1" t="s">
        <v>430</v>
      </c>
      <c r="D14" s="1" t="s">
        <v>431</v>
      </c>
      <c r="E14" s="1" t="s">
        <v>432</v>
      </c>
      <c r="F14" s="1" t="s">
        <v>360</v>
      </c>
      <c r="G14" s="1" t="s">
        <v>364</v>
      </c>
      <c r="H14" s="1" t="s">
        <v>365</v>
      </c>
      <c r="I14" s="1" t="s">
        <v>433</v>
      </c>
      <c r="J14" s="1" t="s">
        <v>367</v>
      </c>
      <c r="K14" s="1" t="s">
        <v>433</v>
      </c>
      <c r="L14" s="1" t="s">
        <v>433</v>
      </c>
      <c r="M14" s="1" t="s">
        <v>368</v>
      </c>
      <c r="N14" s="1" t="s">
        <v>368</v>
      </c>
      <c r="O14" s="1" t="s">
        <v>369</v>
      </c>
      <c r="P14" s="1" t="s">
        <v>370</v>
      </c>
      <c r="Q14" s="1" t="s">
        <v>371</v>
      </c>
      <c r="R14" s="1" t="s">
        <v>434</v>
      </c>
      <c r="S14" s="1" t="s">
        <v>373</v>
      </c>
      <c r="T14" s="1" t="s">
        <v>374</v>
      </c>
      <c r="U14" s="1" t="s">
        <v>375</v>
      </c>
    </row>
    <row r="15" s="1" customFormat="1" spans="1:21">
      <c r="A15" s="3">
        <v>18397039635</v>
      </c>
      <c r="B15" s="1" t="s">
        <v>426</v>
      </c>
      <c r="C15" s="1" t="s">
        <v>435</v>
      </c>
      <c r="D15" s="1" t="s">
        <v>412</v>
      </c>
      <c r="E15" s="1" t="s">
        <v>436</v>
      </c>
      <c r="F15" s="1" t="s">
        <v>360</v>
      </c>
      <c r="G15" s="1" t="s">
        <v>364</v>
      </c>
      <c r="H15" s="1" t="s">
        <v>365</v>
      </c>
      <c r="I15" s="1" t="s">
        <v>414</v>
      </c>
      <c r="J15" s="1" t="s">
        <v>367</v>
      </c>
      <c r="K15" s="1" t="s">
        <v>414</v>
      </c>
      <c r="L15" s="1" t="s">
        <v>414</v>
      </c>
      <c r="M15" s="1" t="s">
        <v>368</v>
      </c>
      <c r="N15" s="1" t="s">
        <v>368</v>
      </c>
      <c r="O15" s="1" t="s">
        <v>369</v>
      </c>
      <c r="P15" s="1" t="s">
        <v>370</v>
      </c>
      <c r="Q15" s="1" t="s">
        <v>371</v>
      </c>
      <c r="R15" s="1" t="s">
        <v>437</v>
      </c>
      <c r="S15" s="1" t="s">
        <v>373</v>
      </c>
      <c r="T15" s="1" t="s">
        <v>374</v>
      </c>
      <c r="U15" s="1" t="s">
        <v>375</v>
      </c>
    </row>
    <row r="16" s="1" customFormat="1" spans="1:21">
      <c r="A16" s="3">
        <v>18396148574</v>
      </c>
      <c r="B16" s="1" t="s">
        <v>426</v>
      </c>
      <c r="C16" s="1" t="s">
        <v>438</v>
      </c>
      <c r="D16" s="1" t="s">
        <v>412</v>
      </c>
      <c r="E16" s="1" t="s">
        <v>439</v>
      </c>
      <c r="F16" s="1" t="s">
        <v>360</v>
      </c>
      <c r="G16" s="1" t="s">
        <v>364</v>
      </c>
      <c r="H16" s="1" t="s">
        <v>365</v>
      </c>
      <c r="I16" s="1" t="s">
        <v>440</v>
      </c>
      <c r="J16" s="1" t="s">
        <v>367</v>
      </c>
      <c r="K16" s="1" t="s">
        <v>440</v>
      </c>
      <c r="L16" s="1" t="s">
        <v>440</v>
      </c>
      <c r="M16" s="1" t="s">
        <v>368</v>
      </c>
      <c r="N16" s="1" t="s">
        <v>368</v>
      </c>
      <c r="O16" s="1" t="s">
        <v>369</v>
      </c>
      <c r="P16" s="1" t="s">
        <v>370</v>
      </c>
      <c r="Q16" s="1" t="s">
        <v>371</v>
      </c>
      <c r="R16" s="1" t="s">
        <v>441</v>
      </c>
      <c r="S16" s="1" t="s">
        <v>373</v>
      </c>
      <c r="T16" s="1" t="s">
        <v>374</v>
      </c>
      <c r="U16" s="1" t="s">
        <v>375</v>
      </c>
    </row>
    <row r="17" s="1" customFormat="1" spans="1:21">
      <c r="A17" s="3">
        <v>18394922212</v>
      </c>
      <c r="B17" s="1" t="s">
        <v>426</v>
      </c>
      <c r="C17" s="1" t="s">
        <v>442</v>
      </c>
      <c r="D17" s="1" t="s">
        <v>443</v>
      </c>
      <c r="E17" s="1" t="s">
        <v>444</v>
      </c>
      <c r="F17" s="1" t="s">
        <v>426</v>
      </c>
      <c r="G17" s="1" t="s">
        <v>364</v>
      </c>
      <c r="H17" s="1" t="s">
        <v>365</v>
      </c>
      <c r="I17" s="1" t="s">
        <v>445</v>
      </c>
      <c r="J17" s="1" t="s">
        <v>367</v>
      </c>
      <c r="K17" s="1" t="s">
        <v>445</v>
      </c>
      <c r="L17" s="1" t="s">
        <v>445</v>
      </c>
      <c r="M17" s="1" t="s">
        <v>368</v>
      </c>
      <c r="N17" s="1" t="s">
        <v>368</v>
      </c>
      <c r="O17" s="1" t="s">
        <v>369</v>
      </c>
      <c r="P17" s="1" t="s">
        <v>370</v>
      </c>
      <c r="Q17" s="1" t="s">
        <v>371</v>
      </c>
      <c r="R17" s="1" t="s">
        <v>446</v>
      </c>
      <c r="S17" s="1" t="s">
        <v>373</v>
      </c>
      <c r="T17" s="1" t="s">
        <v>374</v>
      </c>
      <c r="U17" s="1" t="s">
        <v>375</v>
      </c>
    </row>
    <row r="18" s="1" customFormat="1" spans="1:21">
      <c r="A18" s="3">
        <v>18388388589</v>
      </c>
      <c r="B18" s="1" t="s">
        <v>426</v>
      </c>
      <c r="C18" s="1" t="s">
        <v>447</v>
      </c>
      <c r="D18" s="1" t="s">
        <v>443</v>
      </c>
      <c r="E18" s="1" t="s">
        <v>448</v>
      </c>
      <c r="F18" s="1" t="s">
        <v>426</v>
      </c>
      <c r="G18" s="1" t="s">
        <v>364</v>
      </c>
      <c r="H18" s="1" t="s">
        <v>365</v>
      </c>
      <c r="I18" s="1" t="s">
        <v>449</v>
      </c>
      <c r="J18" s="1" t="s">
        <v>367</v>
      </c>
      <c r="K18" s="1" t="s">
        <v>449</v>
      </c>
      <c r="L18" s="1" t="s">
        <v>449</v>
      </c>
      <c r="M18" s="1" t="s">
        <v>368</v>
      </c>
      <c r="N18" s="1" t="s">
        <v>368</v>
      </c>
      <c r="O18" s="1" t="s">
        <v>369</v>
      </c>
      <c r="P18" s="1" t="s">
        <v>370</v>
      </c>
      <c r="Q18" s="1" t="s">
        <v>371</v>
      </c>
      <c r="R18" s="1" t="s">
        <v>450</v>
      </c>
      <c r="S18" s="1" t="s">
        <v>373</v>
      </c>
      <c r="T18" s="1" t="s">
        <v>374</v>
      </c>
      <c r="U18" s="1" t="s">
        <v>375</v>
      </c>
    </row>
    <row r="19" s="1" customFormat="1" spans="1:21">
      <c r="A19" s="3">
        <v>18387774607</v>
      </c>
      <c r="B19" s="1" t="s">
        <v>426</v>
      </c>
      <c r="C19" s="1" t="s">
        <v>451</v>
      </c>
      <c r="D19" s="1" t="s">
        <v>452</v>
      </c>
      <c r="E19" s="1" t="s">
        <v>453</v>
      </c>
      <c r="F19" s="1" t="s">
        <v>360</v>
      </c>
      <c r="G19" s="1" t="s">
        <v>364</v>
      </c>
      <c r="H19" s="1" t="s">
        <v>365</v>
      </c>
      <c r="I19" s="1" t="s">
        <v>454</v>
      </c>
      <c r="J19" s="1" t="s">
        <v>367</v>
      </c>
      <c r="K19" s="1" t="s">
        <v>454</v>
      </c>
      <c r="L19" s="1" t="s">
        <v>454</v>
      </c>
      <c r="M19" s="1" t="s">
        <v>368</v>
      </c>
      <c r="N19" s="1" t="s">
        <v>368</v>
      </c>
      <c r="O19" s="1" t="s">
        <v>369</v>
      </c>
      <c r="P19" s="1" t="s">
        <v>370</v>
      </c>
      <c r="Q19" s="1" t="s">
        <v>371</v>
      </c>
      <c r="R19" s="1" t="s">
        <v>455</v>
      </c>
      <c r="S19" s="1" t="s">
        <v>373</v>
      </c>
      <c r="T19" s="1" t="s">
        <v>374</v>
      </c>
      <c r="U19" s="1" t="s">
        <v>375</v>
      </c>
    </row>
    <row r="20" s="1" customFormat="1" spans="1:21">
      <c r="A20" s="3">
        <v>18386107387</v>
      </c>
      <c r="B20" s="1" t="s">
        <v>456</v>
      </c>
      <c r="C20" s="1" t="s">
        <v>457</v>
      </c>
      <c r="D20" s="1" t="s">
        <v>458</v>
      </c>
      <c r="E20" s="1" t="s">
        <v>459</v>
      </c>
      <c r="F20" s="1" t="s">
        <v>360</v>
      </c>
      <c r="G20" s="1" t="s">
        <v>364</v>
      </c>
      <c r="H20" s="1" t="s">
        <v>365</v>
      </c>
      <c r="I20" s="1" t="s">
        <v>460</v>
      </c>
      <c r="J20" s="1" t="s">
        <v>367</v>
      </c>
      <c r="K20" s="1" t="s">
        <v>460</v>
      </c>
      <c r="L20" s="1" t="s">
        <v>460</v>
      </c>
      <c r="M20" s="1" t="s">
        <v>368</v>
      </c>
      <c r="N20" s="1" t="s">
        <v>368</v>
      </c>
      <c r="O20" s="1" t="s">
        <v>369</v>
      </c>
      <c r="P20" s="1" t="s">
        <v>370</v>
      </c>
      <c r="Q20" s="1" t="s">
        <v>371</v>
      </c>
      <c r="R20" s="1" t="s">
        <v>461</v>
      </c>
      <c r="S20" s="1" t="s">
        <v>373</v>
      </c>
      <c r="T20" s="1" t="s">
        <v>374</v>
      </c>
      <c r="U20" s="1" t="s">
        <v>375</v>
      </c>
    </row>
    <row r="21" s="1" customFormat="1" spans="1:21">
      <c r="A21" s="3">
        <v>18378557022</v>
      </c>
      <c r="B21" s="1" t="s">
        <v>456</v>
      </c>
      <c r="C21" s="1" t="s">
        <v>462</v>
      </c>
      <c r="D21" s="1" t="s">
        <v>463</v>
      </c>
      <c r="E21" s="1" t="s">
        <v>464</v>
      </c>
      <c r="F21" s="1" t="s">
        <v>426</v>
      </c>
      <c r="G21" s="1" t="s">
        <v>364</v>
      </c>
      <c r="H21" s="1" t="s">
        <v>365</v>
      </c>
      <c r="I21" s="1" t="s">
        <v>465</v>
      </c>
      <c r="J21" s="1" t="s">
        <v>367</v>
      </c>
      <c r="K21" s="1" t="s">
        <v>465</v>
      </c>
      <c r="L21" s="1" t="s">
        <v>465</v>
      </c>
      <c r="M21" s="1" t="s">
        <v>368</v>
      </c>
      <c r="N21" s="1" t="s">
        <v>368</v>
      </c>
      <c r="O21" s="1" t="s">
        <v>369</v>
      </c>
      <c r="P21" s="1" t="s">
        <v>370</v>
      </c>
      <c r="Q21" s="1" t="s">
        <v>371</v>
      </c>
      <c r="R21" s="1" t="s">
        <v>466</v>
      </c>
      <c r="S21" s="1" t="s">
        <v>373</v>
      </c>
      <c r="T21" s="1" t="s">
        <v>374</v>
      </c>
      <c r="U21" s="1" t="s">
        <v>375</v>
      </c>
    </row>
    <row r="22" s="1" customFormat="1" spans="1:21">
      <c r="A22" s="3">
        <v>18377703614</v>
      </c>
      <c r="B22" s="1" t="s">
        <v>467</v>
      </c>
      <c r="C22" s="1" t="s">
        <v>468</v>
      </c>
      <c r="D22" s="1" t="s">
        <v>469</v>
      </c>
      <c r="E22" s="1" t="s">
        <v>470</v>
      </c>
      <c r="F22" s="1" t="s">
        <v>426</v>
      </c>
      <c r="G22" s="1" t="s">
        <v>364</v>
      </c>
      <c r="H22" s="1" t="s">
        <v>365</v>
      </c>
      <c r="I22" s="1" t="s">
        <v>471</v>
      </c>
      <c r="J22" s="1" t="s">
        <v>367</v>
      </c>
      <c r="K22" s="1" t="s">
        <v>471</v>
      </c>
      <c r="L22" s="1" t="s">
        <v>471</v>
      </c>
      <c r="M22" s="1" t="s">
        <v>368</v>
      </c>
      <c r="N22" s="1" t="s">
        <v>368</v>
      </c>
      <c r="O22" s="1" t="s">
        <v>369</v>
      </c>
      <c r="P22" s="1" t="s">
        <v>370</v>
      </c>
      <c r="Q22" s="1" t="s">
        <v>371</v>
      </c>
      <c r="R22" s="1" t="s">
        <v>472</v>
      </c>
      <c r="S22" s="1" t="s">
        <v>373</v>
      </c>
      <c r="T22" s="1" t="s">
        <v>374</v>
      </c>
      <c r="U22" s="1" t="s">
        <v>375</v>
      </c>
    </row>
    <row r="23" s="1" customFormat="1" spans="1:21">
      <c r="A23" s="3">
        <v>18377647501</v>
      </c>
      <c r="B23" s="1" t="s">
        <v>467</v>
      </c>
      <c r="C23" s="1" t="s">
        <v>473</v>
      </c>
      <c r="D23" s="1" t="s">
        <v>474</v>
      </c>
      <c r="E23" s="1" t="s">
        <v>475</v>
      </c>
      <c r="F23" s="1" t="s">
        <v>426</v>
      </c>
      <c r="G23" s="1" t="s">
        <v>364</v>
      </c>
      <c r="H23" s="1" t="s">
        <v>365</v>
      </c>
      <c r="I23" s="1" t="s">
        <v>476</v>
      </c>
      <c r="J23" s="1" t="s">
        <v>367</v>
      </c>
      <c r="K23" s="1" t="s">
        <v>476</v>
      </c>
      <c r="L23" s="1" t="s">
        <v>476</v>
      </c>
      <c r="M23" s="1" t="s">
        <v>368</v>
      </c>
      <c r="N23" s="1" t="s">
        <v>368</v>
      </c>
      <c r="O23" s="1" t="s">
        <v>369</v>
      </c>
      <c r="P23" s="1" t="s">
        <v>370</v>
      </c>
      <c r="Q23" s="1" t="s">
        <v>371</v>
      </c>
      <c r="R23" s="1" t="s">
        <v>477</v>
      </c>
      <c r="S23" s="1" t="s">
        <v>373</v>
      </c>
      <c r="T23" s="1" t="s">
        <v>374</v>
      </c>
      <c r="U23" s="1" t="s">
        <v>375</v>
      </c>
    </row>
    <row r="24" s="1" customFormat="1" spans="1:21">
      <c r="A24" s="3">
        <v>18373110248</v>
      </c>
      <c r="B24" s="1" t="s">
        <v>467</v>
      </c>
      <c r="C24" s="1" t="s">
        <v>478</v>
      </c>
      <c r="D24" s="1" t="s">
        <v>479</v>
      </c>
      <c r="E24" s="1" t="s">
        <v>480</v>
      </c>
      <c r="F24" s="1" t="s">
        <v>426</v>
      </c>
      <c r="G24" s="1" t="s">
        <v>364</v>
      </c>
      <c r="H24" s="1" t="s">
        <v>365</v>
      </c>
      <c r="I24" s="1" t="s">
        <v>481</v>
      </c>
      <c r="J24" s="1" t="s">
        <v>367</v>
      </c>
      <c r="K24" s="1" t="s">
        <v>481</v>
      </c>
      <c r="L24" s="1" t="s">
        <v>481</v>
      </c>
      <c r="M24" s="1" t="s">
        <v>368</v>
      </c>
      <c r="N24" s="1" t="s">
        <v>368</v>
      </c>
      <c r="O24" s="1" t="s">
        <v>369</v>
      </c>
      <c r="P24" s="1" t="s">
        <v>370</v>
      </c>
      <c r="Q24" s="1" t="s">
        <v>371</v>
      </c>
      <c r="R24" s="1" t="s">
        <v>482</v>
      </c>
      <c r="S24" s="1" t="s">
        <v>373</v>
      </c>
      <c r="T24" s="1" t="s">
        <v>374</v>
      </c>
      <c r="U24" s="1" t="s">
        <v>375</v>
      </c>
    </row>
    <row r="25" s="1" customFormat="1" spans="1:21">
      <c r="A25" s="3">
        <v>18372986987</v>
      </c>
      <c r="B25" s="1" t="s">
        <v>467</v>
      </c>
      <c r="C25" s="1" t="s">
        <v>483</v>
      </c>
      <c r="D25" s="1" t="s">
        <v>484</v>
      </c>
      <c r="E25" s="1" t="s">
        <v>485</v>
      </c>
      <c r="F25" s="1" t="s">
        <v>456</v>
      </c>
      <c r="G25" s="1" t="s">
        <v>364</v>
      </c>
      <c r="H25" s="1" t="s">
        <v>365</v>
      </c>
      <c r="I25" s="1" t="s">
        <v>486</v>
      </c>
      <c r="J25" s="1" t="s">
        <v>367</v>
      </c>
      <c r="K25" s="1" t="s">
        <v>486</v>
      </c>
      <c r="L25" s="1" t="s">
        <v>486</v>
      </c>
      <c r="M25" s="1" t="s">
        <v>368</v>
      </c>
      <c r="N25" s="1" t="s">
        <v>368</v>
      </c>
      <c r="O25" s="1" t="s">
        <v>369</v>
      </c>
      <c r="P25" s="1" t="s">
        <v>370</v>
      </c>
      <c r="Q25" s="1" t="s">
        <v>371</v>
      </c>
      <c r="R25" s="1" t="s">
        <v>487</v>
      </c>
      <c r="S25" s="1" t="s">
        <v>373</v>
      </c>
      <c r="T25" s="1" t="s">
        <v>374</v>
      </c>
      <c r="U25" s="1" t="s">
        <v>375</v>
      </c>
    </row>
    <row r="26" s="1" customFormat="1" spans="1:21">
      <c r="A26" s="3">
        <v>18372764675</v>
      </c>
      <c r="B26" s="1" t="s">
        <v>467</v>
      </c>
      <c r="C26" s="1" t="s">
        <v>488</v>
      </c>
      <c r="D26" s="1" t="s">
        <v>463</v>
      </c>
      <c r="E26" s="1" t="s">
        <v>489</v>
      </c>
      <c r="F26" s="1" t="s">
        <v>426</v>
      </c>
      <c r="G26" s="1" t="s">
        <v>364</v>
      </c>
      <c r="H26" s="1" t="s">
        <v>365</v>
      </c>
      <c r="I26" s="1" t="s">
        <v>465</v>
      </c>
      <c r="J26" s="1" t="s">
        <v>367</v>
      </c>
      <c r="K26" s="1" t="s">
        <v>465</v>
      </c>
      <c r="L26" s="1" t="s">
        <v>465</v>
      </c>
      <c r="M26" s="1" t="s">
        <v>368</v>
      </c>
      <c r="N26" s="1" t="s">
        <v>368</v>
      </c>
      <c r="O26" s="1" t="s">
        <v>369</v>
      </c>
      <c r="P26" s="1" t="s">
        <v>370</v>
      </c>
      <c r="Q26" s="1" t="s">
        <v>371</v>
      </c>
      <c r="R26" s="1" t="s">
        <v>490</v>
      </c>
      <c r="S26" s="1" t="s">
        <v>373</v>
      </c>
      <c r="T26" s="1" t="s">
        <v>374</v>
      </c>
      <c r="U26" s="1" t="s">
        <v>375</v>
      </c>
    </row>
    <row r="27" s="1" customFormat="1" spans="1:21">
      <c r="A27" s="3">
        <v>18371162959</v>
      </c>
      <c r="B27" s="1" t="s">
        <v>467</v>
      </c>
      <c r="C27" s="1" t="s">
        <v>491</v>
      </c>
      <c r="D27" s="1" t="s">
        <v>492</v>
      </c>
      <c r="E27" s="1" t="s">
        <v>493</v>
      </c>
      <c r="F27" s="1" t="s">
        <v>456</v>
      </c>
      <c r="G27" s="1" t="s">
        <v>364</v>
      </c>
      <c r="H27" s="1" t="s">
        <v>365</v>
      </c>
      <c r="I27" s="1" t="s">
        <v>494</v>
      </c>
      <c r="J27" s="1" t="s">
        <v>367</v>
      </c>
      <c r="K27" s="1" t="s">
        <v>494</v>
      </c>
      <c r="L27" s="1" t="s">
        <v>494</v>
      </c>
      <c r="M27" s="1" t="s">
        <v>368</v>
      </c>
      <c r="N27" s="1" t="s">
        <v>368</v>
      </c>
      <c r="O27" s="1" t="s">
        <v>369</v>
      </c>
      <c r="P27" s="1" t="s">
        <v>370</v>
      </c>
      <c r="Q27" s="1" t="s">
        <v>371</v>
      </c>
      <c r="R27" s="1" t="s">
        <v>495</v>
      </c>
      <c r="S27" s="1" t="s">
        <v>373</v>
      </c>
      <c r="T27" s="1" t="s">
        <v>374</v>
      </c>
      <c r="U27" s="1" t="s">
        <v>375</v>
      </c>
    </row>
    <row r="28" s="1" customFormat="1" spans="1:21">
      <c r="A28" s="3">
        <v>18370186540</v>
      </c>
      <c r="B28" s="1" t="s">
        <v>467</v>
      </c>
      <c r="C28" s="1" t="s">
        <v>496</v>
      </c>
      <c r="D28" s="1" t="s">
        <v>497</v>
      </c>
      <c r="E28" s="1" t="s">
        <v>498</v>
      </c>
      <c r="F28" s="1" t="s">
        <v>456</v>
      </c>
      <c r="G28" s="1" t="s">
        <v>364</v>
      </c>
      <c r="H28" s="1" t="s">
        <v>365</v>
      </c>
      <c r="I28" s="1" t="s">
        <v>499</v>
      </c>
      <c r="J28" s="1" t="s">
        <v>367</v>
      </c>
      <c r="K28" s="1" t="s">
        <v>499</v>
      </c>
      <c r="L28" s="1" t="s">
        <v>499</v>
      </c>
      <c r="M28" s="1" t="s">
        <v>368</v>
      </c>
      <c r="N28" s="1" t="s">
        <v>368</v>
      </c>
      <c r="O28" s="1" t="s">
        <v>369</v>
      </c>
      <c r="P28" s="1" t="s">
        <v>370</v>
      </c>
      <c r="Q28" s="1" t="s">
        <v>371</v>
      </c>
      <c r="R28" s="1" t="s">
        <v>500</v>
      </c>
      <c r="S28" s="1" t="s">
        <v>373</v>
      </c>
      <c r="T28" s="1" t="s">
        <v>374</v>
      </c>
      <c r="U28" s="1" t="s">
        <v>375</v>
      </c>
    </row>
    <row r="29" s="1" customFormat="1" spans="1:21">
      <c r="A29" s="3">
        <v>18363233372</v>
      </c>
      <c r="B29" s="1" t="s">
        <v>501</v>
      </c>
      <c r="C29" s="1" t="s">
        <v>502</v>
      </c>
      <c r="D29" s="1" t="s">
        <v>474</v>
      </c>
      <c r="E29" s="1" t="s">
        <v>503</v>
      </c>
      <c r="F29" s="1" t="s">
        <v>467</v>
      </c>
      <c r="G29" s="1" t="s">
        <v>364</v>
      </c>
      <c r="H29" s="1" t="s">
        <v>365</v>
      </c>
      <c r="I29" s="1" t="s">
        <v>504</v>
      </c>
      <c r="J29" s="1" t="s">
        <v>367</v>
      </c>
      <c r="K29" s="1" t="s">
        <v>504</v>
      </c>
      <c r="L29" s="1" t="s">
        <v>504</v>
      </c>
      <c r="M29" s="1" t="s">
        <v>368</v>
      </c>
      <c r="N29" s="1" t="s">
        <v>368</v>
      </c>
      <c r="O29" s="1" t="s">
        <v>369</v>
      </c>
      <c r="P29" s="1" t="s">
        <v>370</v>
      </c>
      <c r="Q29" s="1" t="s">
        <v>371</v>
      </c>
      <c r="R29" s="1" t="s">
        <v>505</v>
      </c>
      <c r="S29" s="1" t="s">
        <v>373</v>
      </c>
      <c r="T29" s="1" t="s">
        <v>374</v>
      </c>
      <c r="U29" s="1" t="s">
        <v>375</v>
      </c>
    </row>
    <row r="30" s="1" customFormat="1" spans="1:21">
      <c r="A30" s="3">
        <v>18358363067</v>
      </c>
      <c r="B30" s="1" t="s">
        <v>501</v>
      </c>
      <c r="C30" s="1" t="s">
        <v>506</v>
      </c>
      <c r="D30" s="1" t="s">
        <v>507</v>
      </c>
      <c r="E30" s="1" t="s">
        <v>508</v>
      </c>
      <c r="F30" s="1" t="s">
        <v>426</v>
      </c>
      <c r="G30" s="1" t="s">
        <v>364</v>
      </c>
      <c r="H30" s="1" t="s">
        <v>365</v>
      </c>
      <c r="I30" s="1" t="s">
        <v>509</v>
      </c>
      <c r="J30" s="1" t="s">
        <v>367</v>
      </c>
      <c r="K30" s="1" t="s">
        <v>509</v>
      </c>
      <c r="L30" s="1" t="s">
        <v>509</v>
      </c>
      <c r="M30" s="1" t="s">
        <v>368</v>
      </c>
      <c r="N30" s="1" t="s">
        <v>368</v>
      </c>
      <c r="O30" s="1" t="s">
        <v>369</v>
      </c>
      <c r="P30" s="1" t="s">
        <v>370</v>
      </c>
      <c r="Q30" s="1" t="s">
        <v>371</v>
      </c>
      <c r="R30" s="1" t="s">
        <v>510</v>
      </c>
      <c r="S30" s="1" t="s">
        <v>373</v>
      </c>
      <c r="T30" s="1" t="s">
        <v>374</v>
      </c>
      <c r="U30" s="1" t="s">
        <v>375</v>
      </c>
    </row>
    <row r="31" s="1" customFormat="1" spans="1:21">
      <c r="A31" s="3">
        <v>18357205686</v>
      </c>
      <c r="B31" s="1" t="s">
        <v>501</v>
      </c>
      <c r="C31" s="1" t="s">
        <v>511</v>
      </c>
      <c r="D31" s="1" t="s">
        <v>443</v>
      </c>
      <c r="E31" s="1" t="s">
        <v>512</v>
      </c>
      <c r="F31" s="1" t="s">
        <v>501</v>
      </c>
      <c r="G31" s="1" t="s">
        <v>364</v>
      </c>
      <c r="H31" s="1" t="s">
        <v>365</v>
      </c>
      <c r="I31" s="1" t="s">
        <v>513</v>
      </c>
      <c r="J31" s="1" t="s">
        <v>367</v>
      </c>
      <c r="K31" s="1" t="s">
        <v>513</v>
      </c>
      <c r="L31" s="1" t="s">
        <v>513</v>
      </c>
      <c r="M31" s="1" t="s">
        <v>368</v>
      </c>
      <c r="N31" s="1" t="s">
        <v>368</v>
      </c>
      <c r="O31" s="1" t="s">
        <v>369</v>
      </c>
      <c r="P31" s="1" t="s">
        <v>370</v>
      </c>
      <c r="Q31" s="1" t="s">
        <v>371</v>
      </c>
      <c r="R31" s="1" t="s">
        <v>514</v>
      </c>
      <c r="S31" s="1" t="s">
        <v>373</v>
      </c>
      <c r="T31" s="1" t="s">
        <v>374</v>
      </c>
      <c r="U31" s="1" t="s">
        <v>375</v>
      </c>
    </row>
    <row r="32" s="1" customFormat="1" spans="1:21">
      <c r="A32" s="3">
        <v>18340613368</v>
      </c>
      <c r="B32" s="1" t="s">
        <v>515</v>
      </c>
      <c r="C32" s="1" t="s">
        <v>516</v>
      </c>
      <c r="D32" s="1" t="s">
        <v>517</v>
      </c>
      <c r="E32" s="1" t="s">
        <v>518</v>
      </c>
      <c r="F32" s="1" t="s">
        <v>456</v>
      </c>
      <c r="G32" s="1" t="s">
        <v>364</v>
      </c>
      <c r="H32" s="1" t="s">
        <v>365</v>
      </c>
      <c r="I32" s="1" t="s">
        <v>519</v>
      </c>
      <c r="J32" s="1" t="s">
        <v>367</v>
      </c>
      <c r="K32" s="1" t="s">
        <v>519</v>
      </c>
      <c r="L32" s="1" t="s">
        <v>519</v>
      </c>
      <c r="M32" s="1" t="s">
        <v>368</v>
      </c>
      <c r="N32" s="1" t="s">
        <v>368</v>
      </c>
      <c r="O32" s="1" t="s">
        <v>369</v>
      </c>
      <c r="P32" s="1" t="s">
        <v>370</v>
      </c>
      <c r="Q32" s="1" t="s">
        <v>371</v>
      </c>
      <c r="R32" s="1" t="s">
        <v>520</v>
      </c>
      <c r="S32" s="1" t="s">
        <v>373</v>
      </c>
      <c r="T32" s="1" t="s">
        <v>374</v>
      </c>
      <c r="U32" s="1" t="s">
        <v>375</v>
      </c>
    </row>
    <row r="33" s="1" customFormat="1" spans="1:21">
      <c r="A33" s="3">
        <v>18340266317</v>
      </c>
      <c r="B33" s="1" t="s">
        <v>515</v>
      </c>
      <c r="C33" s="1" t="s">
        <v>521</v>
      </c>
      <c r="D33" s="1" t="s">
        <v>522</v>
      </c>
      <c r="E33" s="1" t="s">
        <v>523</v>
      </c>
      <c r="F33" s="1" t="s">
        <v>456</v>
      </c>
      <c r="G33" s="1" t="s">
        <v>364</v>
      </c>
      <c r="H33" s="1" t="s">
        <v>365</v>
      </c>
      <c r="I33" s="1" t="s">
        <v>524</v>
      </c>
      <c r="J33" s="1" t="s">
        <v>367</v>
      </c>
      <c r="K33" s="1" t="s">
        <v>524</v>
      </c>
      <c r="L33" s="1" t="s">
        <v>524</v>
      </c>
      <c r="M33" s="1" t="s">
        <v>368</v>
      </c>
      <c r="N33" s="1" t="s">
        <v>368</v>
      </c>
      <c r="O33" s="1" t="s">
        <v>369</v>
      </c>
      <c r="P33" s="1" t="s">
        <v>370</v>
      </c>
      <c r="Q33" s="1" t="s">
        <v>371</v>
      </c>
      <c r="R33" s="1" t="s">
        <v>525</v>
      </c>
      <c r="S33" s="1" t="s">
        <v>373</v>
      </c>
      <c r="T33" s="1" t="s">
        <v>374</v>
      </c>
      <c r="U33" s="1" t="s">
        <v>375</v>
      </c>
    </row>
    <row r="34" s="1" customFormat="1" spans="1:21">
      <c r="A34" s="3">
        <v>18336045870</v>
      </c>
      <c r="B34" s="1" t="s">
        <v>515</v>
      </c>
      <c r="C34" s="1" t="s">
        <v>526</v>
      </c>
      <c r="D34" s="1" t="s">
        <v>527</v>
      </c>
      <c r="E34" s="1" t="s">
        <v>528</v>
      </c>
      <c r="F34" s="1" t="s">
        <v>360</v>
      </c>
      <c r="G34" s="1" t="s">
        <v>364</v>
      </c>
      <c r="H34" s="1" t="s">
        <v>365</v>
      </c>
      <c r="I34" s="1" t="s">
        <v>529</v>
      </c>
      <c r="J34" s="1" t="s">
        <v>367</v>
      </c>
      <c r="K34" s="1" t="s">
        <v>529</v>
      </c>
      <c r="L34" s="1" t="s">
        <v>529</v>
      </c>
      <c r="M34" s="1" t="s">
        <v>368</v>
      </c>
      <c r="N34" s="1" t="s">
        <v>368</v>
      </c>
      <c r="O34" s="1" t="s">
        <v>369</v>
      </c>
      <c r="P34" s="1" t="s">
        <v>370</v>
      </c>
      <c r="Q34" s="1" t="s">
        <v>371</v>
      </c>
      <c r="R34" s="1" t="s">
        <v>530</v>
      </c>
      <c r="S34" s="1" t="s">
        <v>373</v>
      </c>
      <c r="T34" s="1" t="s">
        <v>374</v>
      </c>
      <c r="U34" s="1" t="s">
        <v>375</v>
      </c>
    </row>
    <row r="35" s="1" customFormat="1" spans="1:21">
      <c r="A35" s="3">
        <v>18326682561</v>
      </c>
      <c r="B35" s="1" t="s">
        <v>531</v>
      </c>
      <c r="C35" s="1" t="s">
        <v>532</v>
      </c>
      <c r="D35" s="1" t="s">
        <v>484</v>
      </c>
      <c r="E35" s="1" t="s">
        <v>533</v>
      </c>
      <c r="F35" s="1" t="s">
        <v>467</v>
      </c>
      <c r="G35" s="1" t="s">
        <v>364</v>
      </c>
      <c r="H35" s="1" t="s">
        <v>365</v>
      </c>
      <c r="I35" s="1" t="s">
        <v>534</v>
      </c>
      <c r="J35" s="1" t="s">
        <v>367</v>
      </c>
      <c r="K35" s="1" t="s">
        <v>534</v>
      </c>
      <c r="L35" s="1" t="s">
        <v>534</v>
      </c>
      <c r="M35" s="1" t="s">
        <v>368</v>
      </c>
      <c r="N35" s="1" t="s">
        <v>368</v>
      </c>
      <c r="O35" s="1" t="s">
        <v>369</v>
      </c>
      <c r="P35" s="1" t="s">
        <v>370</v>
      </c>
      <c r="Q35" s="1" t="s">
        <v>371</v>
      </c>
      <c r="R35" s="1" t="s">
        <v>535</v>
      </c>
      <c r="S35" s="1" t="s">
        <v>373</v>
      </c>
      <c r="T35" s="1" t="s">
        <v>374</v>
      </c>
      <c r="U35" s="1" t="s">
        <v>375</v>
      </c>
    </row>
    <row r="36" s="1" customFormat="1" spans="1:21">
      <c r="A36" s="3">
        <v>18322310716</v>
      </c>
      <c r="B36" s="1" t="s">
        <v>536</v>
      </c>
      <c r="C36" s="1" t="s">
        <v>537</v>
      </c>
      <c r="D36" s="1" t="s">
        <v>538</v>
      </c>
      <c r="E36" s="1" t="s">
        <v>539</v>
      </c>
      <c r="F36" s="1" t="s">
        <v>360</v>
      </c>
      <c r="G36" s="1" t="s">
        <v>364</v>
      </c>
      <c r="H36" s="1" t="s">
        <v>365</v>
      </c>
      <c r="I36" s="1" t="s">
        <v>540</v>
      </c>
      <c r="J36" s="1" t="s">
        <v>367</v>
      </c>
      <c r="K36" s="1" t="s">
        <v>540</v>
      </c>
      <c r="L36" s="1" t="s">
        <v>540</v>
      </c>
      <c r="M36" s="1" t="s">
        <v>368</v>
      </c>
      <c r="N36" s="1" t="s">
        <v>368</v>
      </c>
      <c r="O36" s="1" t="s">
        <v>369</v>
      </c>
      <c r="P36" s="1" t="s">
        <v>370</v>
      </c>
      <c r="Q36" s="1" t="s">
        <v>371</v>
      </c>
      <c r="R36" s="1" t="s">
        <v>541</v>
      </c>
      <c r="S36" s="1" t="s">
        <v>373</v>
      </c>
      <c r="T36" s="1" t="s">
        <v>374</v>
      </c>
      <c r="U36" s="1" t="s">
        <v>375</v>
      </c>
    </row>
    <row r="37" s="1" customFormat="1" spans="1:21">
      <c r="A37" s="3">
        <v>18303039248</v>
      </c>
      <c r="B37" s="1" t="s">
        <v>542</v>
      </c>
      <c r="C37" s="1" t="s">
        <v>543</v>
      </c>
      <c r="D37" s="1" t="s">
        <v>544</v>
      </c>
      <c r="E37" s="1" t="s">
        <v>545</v>
      </c>
      <c r="F37" s="1" t="s">
        <v>501</v>
      </c>
      <c r="G37" s="1" t="s">
        <v>364</v>
      </c>
      <c r="H37" s="1" t="s">
        <v>365</v>
      </c>
      <c r="I37" s="1" t="s">
        <v>546</v>
      </c>
      <c r="J37" s="1" t="s">
        <v>367</v>
      </c>
      <c r="K37" s="1" t="s">
        <v>546</v>
      </c>
      <c r="L37" s="1" t="s">
        <v>546</v>
      </c>
      <c r="M37" s="1" t="s">
        <v>368</v>
      </c>
      <c r="N37" s="1" t="s">
        <v>368</v>
      </c>
      <c r="O37" s="1" t="s">
        <v>369</v>
      </c>
      <c r="P37" s="1" t="s">
        <v>370</v>
      </c>
      <c r="Q37" s="1" t="s">
        <v>371</v>
      </c>
      <c r="R37" s="1" t="s">
        <v>547</v>
      </c>
      <c r="S37" s="1" t="s">
        <v>373</v>
      </c>
      <c r="T37" s="1" t="s">
        <v>374</v>
      </c>
      <c r="U37" s="1" t="s">
        <v>375</v>
      </c>
    </row>
    <row r="38" s="1" customFormat="1" spans="1:21">
      <c r="A38" s="3">
        <v>18302266884</v>
      </c>
      <c r="B38" s="1" t="s">
        <v>548</v>
      </c>
      <c r="C38" s="1" t="s">
        <v>549</v>
      </c>
      <c r="D38" s="1" t="s">
        <v>550</v>
      </c>
      <c r="E38" s="1" t="s">
        <v>551</v>
      </c>
      <c r="F38" s="1" t="s">
        <v>456</v>
      </c>
      <c r="G38" s="1" t="s">
        <v>364</v>
      </c>
      <c r="H38" s="1" t="s">
        <v>365</v>
      </c>
      <c r="I38" s="1" t="s">
        <v>552</v>
      </c>
      <c r="J38" s="1" t="s">
        <v>367</v>
      </c>
      <c r="K38" s="1" t="s">
        <v>552</v>
      </c>
      <c r="L38" s="1" t="s">
        <v>552</v>
      </c>
      <c r="M38" s="1" t="s">
        <v>368</v>
      </c>
      <c r="N38" s="1" t="s">
        <v>368</v>
      </c>
      <c r="O38" s="1" t="s">
        <v>369</v>
      </c>
      <c r="P38" s="1" t="s">
        <v>370</v>
      </c>
      <c r="Q38" s="1" t="s">
        <v>371</v>
      </c>
      <c r="R38" s="1" t="s">
        <v>553</v>
      </c>
      <c r="S38" s="1" t="s">
        <v>373</v>
      </c>
      <c r="T38" s="1" t="s">
        <v>374</v>
      </c>
      <c r="U38" s="1" t="s">
        <v>375</v>
      </c>
    </row>
    <row r="39" s="1" customFormat="1" spans="1:21">
      <c r="A39" s="3">
        <v>18301487970</v>
      </c>
      <c r="B39" s="1" t="s">
        <v>548</v>
      </c>
      <c r="C39" s="1" t="s">
        <v>554</v>
      </c>
      <c r="D39" s="1" t="s">
        <v>555</v>
      </c>
      <c r="E39" s="1" t="s">
        <v>556</v>
      </c>
      <c r="F39" s="1" t="s">
        <v>360</v>
      </c>
      <c r="G39" s="1" t="s">
        <v>364</v>
      </c>
      <c r="H39" s="1" t="s">
        <v>365</v>
      </c>
      <c r="I39" s="1" t="s">
        <v>557</v>
      </c>
      <c r="J39" s="1" t="s">
        <v>367</v>
      </c>
      <c r="K39" s="1" t="s">
        <v>557</v>
      </c>
      <c r="L39" s="1" t="s">
        <v>557</v>
      </c>
      <c r="M39" s="1" t="s">
        <v>368</v>
      </c>
      <c r="N39" s="1" t="s">
        <v>368</v>
      </c>
      <c r="O39" s="1" t="s">
        <v>369</v>
      </c>
      <c r="P39" s="1" t="s">
        <v>370</v>
      </c>
      <c r="Q39" s="1" t="s">
        <v>371</v>
      </c>
      <c r="R39" s="1" t="s">
        <v>558</v>
      </c>
      <c r="S39" s="1" t="s">
        <v>373</v>
      </c>
      <c r="T39" s="1" t="s">
        <v>374</v>
      </c>
      <c r="U39" s="1" t="s">
        <v>375</v>
      </c>
    </row>
    <row r="40" s="1" customFormat="1" spans="1:21">
      <c r="A40" s="3">
        <v>18301351405</v>
      </c>
      <c r="B40" s="1" t="s">
        <v>548</v>
      </c>
      <c r="C40" s="1" t="s">
        <v>559</v>
      </c>
      <c r="D40" s="1" t="s">
        <v>560</v>
      </c>
      <c r="E40" s="1" t="s">
        <v>561</v>
      </c>
      <c r="F40" s="1" t="s">
        <v>360</v>
      </c>
      <c r="G40" s="1" t="s">
        <v>364</v>
      </c>
      <c r="H40" s="1" t="s">
        <v>365</v>
      </c>
      <c r="I40" s="1" t="s">
        <v>562</v>
      </c>
      <c r="J40" s="1" t="s">
        <v>367</v>
      </c>
      <c r="K40" s="1" t="s">
        <v>562</v>
      </c>
      <c r="L40" s="1" t="s">
        <v>562</v>
      </c>
      <c r="M40" s="1" t="s">
        <v>368</v>
      </c>
      <c r="N40" s="1" t="s">
        <v>368</v>
      </c>
      <c r="O40" s="1" t="s">
        <v>369</v>
      </c>
      <c r="P40" s="1" t="s">
        <v>370</v>
      </c>
      <c r="Q40" s="1" t="s">
        <v>371</v>
      </c>
      <c r="R40" s="1" t="s">
        <v>563</v>
      </c>
      <c r="S40" s="1" t="s">
        <v>373</v>
      </c>
      <c r="T40" s="1" t="s">
        <v>374</v>
      </c>
      <c r="U40" s="1" t="s">
        <v>375</v>
      </c>
    </row>
    <row r="41" s="1" customFormat="1" spans="1:21">
      <c r="A41" s="3">
        <v>18300450723</v>
      </c>
      <c r="B41" s="1" t="s">
        <v>548</v>
      </c>
      <c r="C41" s="1" t="s">
        <v>564</v>
      </c>
      <c r="D41" s="1" t="s">
        <v>565</v>
      </c>
      <c r="E41" s="1" t="s">
        <v>566</v>
      </c>
      <c r="F41" s="1" t="s">
        <v>360</v>
      </c>
      <c r="G41" s="1" t="s">
        <v>364</v>
      </c>
      <c r="H41" s="1" t="s">
        <v>365</v>
      </c>
      <c r="I41" s="1" t="s">
        <v>567</v>
      </c>
      <c r="J41" s="1" t="s">
        <v>367</v>
      </c>
      <c r="K41" s="1" t="s">
        <v>567</v>
      </c>
      <c r="L41" s="1" t="s">
        <v>567</v>
      </c>
      <c r="M41" s="1" t="s">
        <v>368</v>
      </c>
      <c r="N41" s="1" t="s">
        <v>368</v>
      </c>
      <c r="O41" s="1" t="s">
        <v>369</v>
      </c>
      <c r="P41" s="1" t="s">
        <v>370</v>
      </c>
      <c r="Q41" s="1" t="s">
        <v>371</v>
      </c>
      <c r="R41" s="1" t="s">
        <v>568</v>
      </c>
      <c r="S41" s="1" t="s">
        <v>373</v>
      </c>
      <c r="T41" s="1" t="s">
        <v>374</v>
      </c>
      <c r="U41" s="1" t="s">
        <v>375</v>
      </c>
    </row>
    <row r="42" s="1" customFormat="1" spans="1:21">
      <c r="A42" s="3">
        <v>18283981717</v>
      </c>
      <c r="B42" s="1" t="s">
        <v>569</v>
      </c>
      <c r="C42" s="1" t="s">
        <v>570</v>
      </c>
      <c r="D42" s="1" t="s">
        <v>571</v>
      </c>
      <c r="E42" s="1" t="s">
        <v>572</v>
      </c>
      <c r="F42" s="1" t="s">
        <v>360</v>
      </c>
      <c r="G42" s="1" t="s">
        <v>364</v>
      </c>
      <c r="H42" s="1" t="s">
        <v>365</v>
      </c>
      <c r="I42" s="1" t="s">
        <v>573</v>
      </c>
      <c r="J42" s="1" t="s">
        <v>367</v>
      </c>
      <c r="K42" s="1" t="s">
        <v>573</v>
      </c>
      <c r="L42" s="1" t="s">
        <v>573</v>
      </c>
      <c r="M42" s="1" t="s">
        <v>368</v>
      </c>
      <c r="N42" s="1" t="s">
        <v>368</v>
      </c>
      <c r="O42" s="1" t="s">
        <v>369</v>
      </c>
      <c r="P42" s="1" t="s">
        <v>370</v>
      </c>
      <c r="Q42" s="1" t="s">
        <v>371</v>
      </c>
      <c r="R42" s="1" t="s">
        <v>574</v>
      </c>
      <c r="S42" s="1" t="s">
        <v>373</v>
      </c>
      <c r="T42" s="1" t="s">
        <v>374</v>
      </c>
      <c r="U42" s="1" t="s">
        <v>375</v>
      </c>
    </row>
    <row r="43" s="1" customFormat="1" spans="1:21">
      <c r="A43" s="3">
        <v>18278365688</v>
      </c>
      <c r="B43" s="1" t="s">
        <v>569</v>
      </c>
      <c r="C43" s="1" t="s">
        <v>575</v>
      </c>
      <c r="D43" s="1" t="s">
        <v>576</v>
      </c>
      <c r="E43" s="1" t="s">
        <v>577</v>
      </c>
      <c r="F43" s="1" t="s">
        <v>456</v>
      </c>
      <c r="G43" s="1" t="s">
        <v>364</v>
      </c>
      <c r="H43" s="1" t="s">
        <v>365</v>
      </c>
      <c r="I43" s="1" t="s">
        <v>578</v>
      </c>
      <c r="J43" s="1" t="s">
        <v>367</v>
      </c>
      <c r="K43" s="1" t="s">
        <v>578</v>
      </c>
      <c r="L43" s="1" t="s">
        <v>578</v>
      </c>
      <c r="M43" s="1" t="s">
        <v>368</v>
      </c>
      <c r="N43" s="1" t="s">
        <v>368</v>
      </c>
      <c r="O43" s="1" t="s">
        <v>369</v>
      </c>
      <c r="P43" s="1" t="s">
        <v>370</v>
      </c>
      <c r="Q43" s="1" t="s">
        <v>371</v>
      </c>
      <c r="R43" s="1" t="s">
        <v>579</v>
      </c>
      <c r="S43" s="1" t="s">
        <v>373</v>
      </c>
      <c r="T43" s="1" t="s">
        <v>374</v>
      </c>
      <c r="U43" s="1" t="s">
        <v>375</v>
      </c>
    </row>
    <row r="44" s="1" customFormat="1" spans="1:21">
      <c r="A44" s="3">
        <v>18145607543</v>
      </c>
      <c r="B44" s="1" t="s">
        <v>580</v>
      </c>
      <c r="C44" s="1" t="s">
        <v>581</v>
      </c>
      <c r="D44" s="1" t="s">
        <v>582</v>
      </c>
      <c r="E44" s="1" t="s">
        <v>583</v>
      </c>
      <c r="F44" s="1" t="s">
        <v>426</v>
      </c>
      <c r="G44" s="1" t="s">
        <v>364</v>
      </c>
      <c r="H44" s="1" t="s">
        <v>365</v>
      </c>
      <c r="I44" s="1" t="s">
        <v>562</v>
      </c>
      <c r="J44" s="1" t="s">
        <v>367</v>
      </c>
      <c r="K44" s="1" t="s">
        <v>562</v>
      </c>
      <c r="L44" s="1" t="s">
        <v>562</v>
      </c>
      <c r="M44" s="1" t="s">
        <v>368</v>
      </c>
      <c r="N44" s="1" t="s">
        <v>368</v>
      </c>
      <c r="O44" s="1" t="s">
        <v>369</v>
      </c>
      <c r="P44" s="1" t="s">
        <v>370</v>
      </c>
      <c r="Q44" s="1" t="s">
        <v>371</v>
      </c>
      <c r="R44" s="1" t="s">
        <v>584</v>
      </c>
      <c r="S44" s="1" t="s">
        <v>373</v>
      </c>
      <c r="T44" s="1" t="s">
        <v>374</v>
      </c>
      <c r="U44" s="1" t="s">
        <v>375</v>
      </c>
    </row>
    <row r="45" s="1" customFormat="1" spans="1:21">
      <c r="A45" s="3">
        <v>18108677770</v>
      </c>
      <c r="B45" s="1" t="s">
        <v>585</v>
      </c>
      <c r="C45" s="1" t="s">
        <v>586</v>
      </c>
      <c r="D45" s="1" t="s">
        <v>587</v>
      </c>
      <c r="E45" s="1" t="s">
        <v>588</v>
      </c>
      <c r="F45" s="1" t="s">
        <v>456</v>
      </c>
      <c r="G45" s="1" t="s">
        <v>364</v>
      </c>
      <c r="H45" s="1" t="s">
        <v>365</v>
      </c>
      <c r="I45" s="1" t="s">
        <v>589</v>
      </c>
      <c r="J45" s="1" t="s">
        <v>367</v>
      </c>
      <c r="K45" s="1" t="s">
        <v>589</v>
      </c>
      <c r="L45" s="1" t="s">
        <v>589</v>
      </c>
      <c r="M45" s="1" t="s">
        <v>368</v>
      </c>
      <c r="N45" s="1" t="s">
        <v>368</v>
      </c>
      <c r="O45" s="1" t="s">
        <v>369</v>
      </c>
      <c r="P45" s="1" t="s">
        <v>370</v>
      </c>
      <c r="Q45" s="1" t="s">
        <v>371</v>
      </c>
      <c r="R45" s="1" t="s">
        <v>590</v>
      </c>
      <c r="S45" s="1" t="s">
        <v>373</v>
      </c>
      <c r="T45" s="1" t="s">
        <v>374</v>
      </c>
      <c r="U45" s="1" t="s">
        <v>375</v>
      </c>
    </row>
    <row r="46" s="1" customFormat="1" spans="1:21">
      <c r="A46" s="3">
        <v>18104383358</v>
      </c>
      <c r="B46" s="1" t="s">
        <v>591</v>
      </c>
      <c r="C46" s="1" t="s">
        <v>592</v>
      </c>
      <c r="D46" s="1" t="s">
        <v>587</v>
      </c>
      <c r="E46" s="1" t="s">
        <v>588</v>
      </c>
      <c r="F46" s="1" t="s">
        <v>456</v>
      </c>
      <c r="G46" s="1" t="s">
        <v>364</v>
      </c>
      <c r="H46" s="1" t="s">
        <v>365</v>
      </c>
      <c r="I46" s="1" t="s">
        <v>589</v>
      </c>
      <c r="J46" s="1" t="s">
        <v>367</v>
      </c>
      <c r="K46" s="1" t="s">
        <v>589</v>
      </c>
      <c r="L46" s="1" t="s">
        <v>589</v>
      </c>
      <c r="M46" s="1" t="s">
        <v>368</v>
      </c>
      <c r="N46" s="1" t="s">
        <v>368</v>
      </c>
      <c r="O46" s="1" t="s">
        <v>369</v>
      </c>
      <c r="P46" s="1" t="s">
        <v>370</v>
      </c>
      <c r="Q46" s="1" t="s">
        <v>371</v>
      </c>
      <c r="R46" s="1" t="s">
        <v>593</v>
      </c>
      <c r="S46" s="1" t="s">
        <v>373</v>
      </c>
      <c r="T46" s="1" t="s">
        <v>374</v>
      </c>
      <c r="U46" s="1" t="s">
        <v>375</v>
      </c>
    </row>
    <row r="47" s="1" customFormat="1" spans="1:21">
      <c r="A47" s="3">
        <v>18242487521</v>
      </c>
      <c r="B47" s="1" t="s">
        <v>594</v>
      </c>
      <c r="C47" s="1" t="s">
        <v>595</v>
      </c>
      <c r="D47" s="1" t="s">
        <v>596</v>
      </c>
      <c r="E47" s="1" t="s">
        <v>597</v>
      </c>
      <c r="F47" s="1" t="s">
        <v>456</v>
      </c>
      <c r="G47" s="1" t="s">
        <v>364</v>
      </c>
      <c r="H47" s="1" t="s">
        <v>365</v>
      </c>
      <c r="I47" s="1" t="s">
        <v>598</v>
      </c>
      <c r="J47" s="1" t="s">
        <v>367</v>
      </c>
      <c r="K47" s="1" t="s">
        <v>598</v>
      </c>
      <c r="L47" s="1" t="s">
        <v>598</v>
      </c>
      <c r="M47" s="1" t="s">
        <v>368</v>
      </c>
      <c r="N47" s="1" t="s">
        <v>368</v>
      </c>
      <c r="O47" s="1" t="s">
        <v>369</v>
      </c>
      <c r="P47" s="1" t="s">
        <v>370</v>
      </c>
      <c r="Q47" s="1" t="s">
        <v>371</v>
      </c>
      <c r="R47" s="1" t="s">
        <v>599</v>
      </c>
      <c r="S47" s="1" t="s">
        <v>373</v>
      </c>
      <c r="T47" s="1" t="s">
        <v>374</v>
      </c>
      <c r="U47" s="1" t="s">
        <v>375</v>
      </c>
    </row>
    <row r="48" s="1" customFormat="1" spans="1:21">
      <c r="A48" s="1" t="s">
        <v>600</v>
      </c>
      <c r="B48" s="1" t="s">
        <v>601</v>
      </c>
      <c r="C48" s="1" t="s">
        <v>602</v>
      </c>
      <c r="D48" s="1" t="s">
        <v>527</v>
      </c>
      <c r="E48" s="1" t="s">
        <v>528</v>
      </c>
      <c r="F48" s="1" t="s">
        <v>360</v>
      </c>
      <c r="G48" s="1" t="s">
        <v>364</v>
      </c>
      <c r="H48" s="1" t="s">
        <v>365</v>
      </c>
      <c r="I48" s="1" t="s">
        <v>369</v>
      </c>
      <c r="J48" s="1" t="s">
        <v>367</v>
      </c>
      <c r="K48" s="1" t="s">
        <v>369</v>
      </c>
      <c r="L48" s="1" t="s">
        <v>369</v>
      </c>
      <c r="M48" s="1" t="s">
        <v>368</v>
      </c>
      <c r="N48" s="1" t="s">
        <v>368</v>
      </c>
      <c r="O48" s="1" t="s">
        <v>369</v>
      </c>
      <c r="P48" s="1" t="s">
        <v>370</v>
      </c>
      <c r="Q48" s="1" t="s">
        <v>371</v>
      </c>
      <c r="R48" s="1" t="s">
        <v>603</v>
      </c>
      <c r="S48" s="1" t="s">
        <v>373</v>
      </c>
      <c r="T48" s="1" t="s">
        <v>374</v>
      </c>
      <c r="U48" s="1" t="s">
        <v>375</v>
      </c>
    </row>
    <row r="49" s="1" customFormat="1" spans="1:21">
      <c r="A49" s="3">
        <v>17957608731</v>
      </c>
      <c r="B49" s="1" t="s">
        <v>604</v>
      </c>
      <c r="C49" s="1" t="s">
        <v>605</v>
      </c>
      <c r="D49" s="1" t="s">
        <v>606</v>
      </c>
      <c r="E49" s="1" t="s">
        <v>607</v>
      </c>
      <c r="F49" s="1" t="s">
        <v>426</v>
      </c>
      <c r="G49" s="1" t="s">
        <v>364</v>
      </c>
      <c r="H49" s="1" t="s">
        <v>365</v>
      </c>
      <c r="I49" s="1" t="s">
        <v>608</v>
      </c>
      <c r="J49" s="1" t="s">
        <v>367</v>
      </c>
      <c r="K49" s="1" t="s">
        <v>608</v>
      </c>
      <c r="L49" s="1" t="s">
        <v>608</v>
      </c>
      <c r="M49" s="1" t="s">
        <v>368</v>
      </c>
      <c r="N49" s="1" t="s">
        <v>368</v>
      </c>
      <c r="O49" s="1" t="s">
        <v>369</v>
      </c>
      <c r="P49" s="1" t="s">
        <v>370</v>
      </c>
      <c r="Q49" s="1" t="s">
        <v>371</v>
      </c>
      <c r="R49" s="1" t="s">
        <v>609</v>
      </c>
      <c r="S49" s="1" t="s">
        <v>373</v>
      </c>
      <c r="T49" s="1" t="s">
        <v>374</v>
      </c>
      <c r="U49" s="1" t="s">
        <v>375</v>
      </c>
    </row>
    <row r="50" s="1" customFormat="1" spans="1:21">
      <c r="A50" s="3">
        <v>17960315769</v>
      </c>
      <c r="B50" s="1" t="s">
        <v>604</v>
      </c>
      <c r="C50" s="1" t="s">
        <v>610</v>
      </c>
      <c r="D50" s="1" t="s">
        <v>611</v>
      </c>
      <c r="E50" s="1" t="s">
        <v>612</v>
      </c>
      <c r="F50" s="1" t="s">
        <v>613</v>
      </c>
      <c r="G50" s="1" t="s">
        <v>364</v>
      </c>
      <c r="H50" s="1" t="s">
        <v>365</v>
      </c>
      <c r="I50" s="1" t="s">
        <v>614</v>
      </c>
      <c r="J50" s="1" t="s">
        <v>367</v>
      </c>
      <c r="K50" s="1" t="s">
        <v>614</v>
      </c>
      <c r="L50" s="1" t="s">
        <v>614</v>
      </c>
      <c r="M50" s="1" t="s">
        <v>368</v>
      </c>
      <c r="N50" s="1" t="s">
        <v>368</v>
      </c>
      <c r="O50" s="1" t="s">
        <v>369</v>
      </c>
      <c r="P50" s="1" t="s">
        <v>370</v>
      </c>
      <c r="Q50" s="1" t="s">
        <v>371</v>
      </c>
      <c r="R50" s="1" t="s">
        <v>615</v>
      </c>
      <c r="S50" s="1" t="s">
        <v>373</v>
      </c>
      <c r="T50" s="1" t="s">
        <v>374</v>
      </c>
      <c r="U50" s="1" t="s">
        <v>375</v>
      </c>
    </row>
    <row r="51" s="1" customFormat="1" spans="1:21">
      <c r="A51" s="3">
        <v>18269767168</v>
      </c>
      <c r="B51" s="1" t="s">
        <v>616</v>
      </c>
      <c r="C51" s="1" t="s">
        <v>617</v>
      </c>
      <c r="D51" s="1" t="s">
        <v>618</v>
      </c>
      <c r="E51" s="1" t="s">
        <v>619</v>
      </c>
      <c r="F51" s="1" t="s">
        <v>360</v>
      </c>
      <c r="G51" s="1" t="s">
        <v>364</v>
      </c>
      <c r="H51" s="1" t="s">
        <v>365</v>
      </c>
      <c r="I51" s="1" t="s">
        <v>620</v>
      </c>
      <c r="J51" s="1" t="s">
        <v>367</v>
      </c>
      <c r="K51" s="1" t="s">
        <v>620</v>
      </c>
      <c r="L51" s="1" t="s">
        <v>620</v>
      </c>
      <c r="M51" s="1" t="s">
        <v>368</v>
      </c>
      <c r="N51" s="1" t="s">
        <v>368</v>
      </c>
      <c r="O51" s="1" t="s">
        <v>369</v>
      </c>
      <c r="P51" s="1" t="s">
        <v>370</v>
      </c>
      <c r="Q51" s="1" t="s">
        <v>371</v>
      </c>
      <c r="R51" s="1" t="s">
        <v>621</v>
      </c>
      <c r="S51" s="1" t="s">
        <v>373</v>
      </c>
      <c r="T51" s="1" t="s">
        <v>374</v>
      </c>
      <c r="U51" s="1" t="s">
        <v>375</v>
      </c>
    </row>
    <row r="52" s="1" customFormat="1" spans="1:21">
      <c r="A52" s="3">
        <v>18322310716</v>
      </c>
      <c r="B52" s="1" t="s">
        <v>622</v>
      </c>
      <c r="C52" s="1" t="s">
        <v>623</v>
      </c>
      <c r="D52" s="1" t="s">
        <v>538</v>
      </c>
      <c r="E52" s="1" t="s">
        <v>539</v>
      </c>
      <c r="F52" s="1" t="s">
        <v>360</v>
      </c>
      <c r="G52" s="1" t="s">
        <v>364</v>
      </c>
      <c r="H52" s="1" t="s">
        <v>365</v>
      </c>
      <c r="I52" s="1" t="s">
        <v>369</v>
      </c>
      <c r="J52" s="1" t="s">
        <v>367</v>
      </c>
      <c r="K52" s="1" t="s">
        <v>369</v>
      </c>
      <c r="L52" s="1" t="s">
        <v>369</v>
      </c>
      <c r="M52" s="1" t="s">
        <v>368</v>
      </c>
      <c r="N52" s="1" t="s">
        <v>368</v>
      </c>
      <c r="O52" s="1" t="s">
        <v>369</v>
      </c>
      <c r="P52" s="1" t="s">
        <v>370</v>
      </c>
      <c r="Q52" s="1" t="s">
        <v>371</v>
      </c>
      <c r="R52" s="1" t="s">
        <v>624</v>
      </c>
      <c r="S52" s="1" t="s">
        <v>373</v>
      </c>
      <c r="T52" s="1" t="s">
        <v>374</v>
      </c>
      <c r="U52" s="1" t="s">
        <v>375</v>
      </c>
    </row>
    <row r="53" s="1" customFormat="1" spans="1:21">
      <c r="A53" s="3">
        <v>18137854517</v>
      </c>
      <c r="B53" s="1" t="s">
        <v>625</v>
      </c>
      <c r="C53" s="1" t="s">
        <v>626</v>
      </c>
      <c r="D53" s="1" t="s">
        <v>627</v>
      </c>
      <c r="E53" s="1" t="s">
        <v>628</v>
      </c>
      <c r="F53" s="1" t="s">
        <v>426</v>
      </c>
      <c r="G53" s="1" t="s">
        <v>364</v>
      </c>
      <c r="H53" s="1" t="s">
        <v>365</v>
      </c>
      <c r="I53" s="1" t="s">
        <v>629</v>
      </c>
      <c r="J53" s="1" t="s">
        <v>367</v>
      </c>
      <c r="K53" s="1" t="s">
        <v>629</v>
      </c>
      <c r="L53" s="1" t="s">
        <v>629</v>
      </c>
      <c r="M53" s="1" t="s">
        <v>368</v>
      </c>
      <c r="N53" s="1" t="s">
        <v>368</v>
      </c>
      <c r="O53" s="1" t="s">
        <v>369</v>
      </c>
      <c r="P53" s="1" t="s">
        <v>370</v>
      </c>
      <c r="Q53" s="1" t="s">
        <v>371</v>
      </c>
      <c r="R53" s="1" t="s">
        <v>630</v>
      </c>
      <c r="S53" s="1" t="s">
        <v>373</v>
      </c>
      <c r="T53" s="1" t="s">
        <v>374</v>
      </c>
      <c r="U53" s="1" t="s">
        <v>375</v>
      </c>
    </row>
    <row r="54" s="1" customFormat="1" spans="1:21">
      <c r="A54" s="3">
        <v>18193568143</v>
      </c>
      <c r="B54" s="1" t="s">
        <v>631</v>
      </c>
      <c r="C54" s="1" t="s">
        <v>632</v>
      </c>
      <c r="D54" s="1" t="s">
        <v>550</v>
      </c>
      <c r="E54" s="1" t="s">
        <v>633</v>
      </c>
      <c r="F54" s="1" t="s">
        <v>426</v>
      </c>
      <c r="G54" s="1" t="s">
        <v>364</v>
      </c>
      <c r="H54" s="1" t="s">
        <v>365</v>
      </c>
      <c r="I54" s="1" t="s">
        <v>634</v>
      </c>
      <c r="J54" s="1" t="s">
        <v>367</v>
      </c>
      <c r="K54" s="1" t="s">
        <v>634</v>
      </c>
      <c r="L54" s="1" t="s">
        <v>634</v>
      </c>
      <c r="M54" s="1" t="s">
        <v>368</v>
      </c>
      <c r="N54" s="1" t="s">
        <v>368</v>
      </c>
      <c r="O54" s="1" t="s">
        <v>369</v>
      </c>
      <c r="P54" s="1" t="s">
        <v>370</v>
      </c>
      <c r="Q54" s="1" t="s">
        <v>371</v>
      </c>
      <c r="R54" s="1" t="s">
        <v>635</v>
      </c>
      <c r="S54" s="1" t="s">
        <v>373</v>
      </c>
      <c r="T54" s="1" t="s">
        <v>374</v>
      </c>
      <c r="U54" s="1" t="s">
        <v>375</v>
      </c>
    </row>
    <row r="55" s="1" customFormat="1" spans="1:21">
      <c r="A55" s="3">
        <v>18234528267</v>
      </c>
      <c r="B55" s="1" t="s">
        <v>636</v>
      </c>
      <c r="C55" s="1" t="s">
        <v>637</v>
      </c>
      <c r="D55" s="1" t="s">
        <v>452</v>
      </c>
      <c r="E55" s="1" t="s">
        <v>638</v>
      </c>
      <c r="F55" s="1" t="s">
        <v>426</v>
      </c>
      <c r="G55" s="1" t="s">
        <v>364</v>
      </c>
      <c r="H55" s="1" t="s">
        <v>365</v>
      </c>
      <c r="I55" s="1" t="s">
        <v>639</v>
      </c>
      <c r="J55" s="1" t="s">
        <v>367</v>
      </c>
      <c r="K55" s="1" t="s">
        <v>639</v>
      </c>
      <c r="L55" s="1" t="s">
        <v>639</v>
      </c>
      <c r="M55" s="1" t="s">
        <v>368</v>
      </c>
      <c r="N55" s="1" t="s">
        <v>368</v>
      </c>
      <c r="O55" s="1" t="s">
        <v>369</v>
      </c>
      <c r="P55" s="1" t="s">
        <v>370</v>
      </c>
      <c r="Q55" s="1" t="s">
        <v>371</v>
      </c>
      <c r="R55" s="1" t="s">
        <v>640</v>
      </c>
      <c r="S55" s="1" t="s">
        <v>373</v>
      </c>
      <c r="T55" s="1" t="s">
        <v>374</v>
      </c>
      <c r="U55" s="1" t="s">
        <v>375</v>
      </c>
    </row>
    <row r="56" s="1" customFormat="1" spans="1:21">
      <c r="A56" s="3">
        <v>18373110248</v>
      </c>
      <c r="B56" s="1" t="s">
        <v>594</v>
      </c>
      <c r="C56" s="1" t="s">
        <v>641</v>
      </c>
      <c r="D56" s="1" t="s">
        <v>479</v>
      </c>
      <c r="E56" s="1" t="s">
        <v>642</v>
      </c>
      <c r="F56" s="1" t="s">
        <v>426</v>
      </c>
      <c r="G56" s="1" t="s">
        <v>364</v>
      </c>
      <c r="H56" s="1" t="s">
        <v>365</v>
      </c>
      <c r="I56" s="1" t="s">
        <v>369</v>
      </c>
      <c r="J56" s="1" t="s">
        <v>367</v>
      </c>
      <c r="K56" s="1" t="s">
        <v>369</v>
      </c>
      <c r="L56" s="1" t="s">
        <v>369</v>
      </c>
      <c r="M56" s="1" t="s">
        <v>368</v>
      </c>
      <c r="N56" s="1" t="s">
        <v>368</v>
      </c>
      <c r="O56" s="1" t="s">
        <v>369</v>
      </c>
      <c r="P56" s="1" t="s">
        <v>370</v>
      </c>
      <c r="Q56" s="1" t="s">
        <v>371</v>
      </c>
      <c r="R56" s="1" t="s">
        <v>643</v>
      </c>
      <c r="S56" s="1" t="s">
        <v>373</v>
      </c>
      <c r="T56" s="1" t="s">
        <v>374</v>
      </c>
      <c r="U56" s="1" t="s">
        <v>375</v>
      </c>
    </row>
    <row r="57" s="1" customFormat="1" spans="1:21">
      <c r="A57" s="1" t="s">
        <v>644</v>
      </c>
      <c r="B57" s="1" t="s">
        <v>594</v>
      </c>
      <c r="C57" s="1" t="s">
        <v>645</v>
      </c>
      <c r="D57" s="1" t="s">
        <v>479</v>
      </c>
      <c r="E57" s="1" t="s">
        <v>642</v>
      </c>
      <c r="F57" s="1" t="s">
        <v>426</v>
      </c>
      <c r="G57" s="1" t="s">
        <v>364</v>
      </c>
      <c r="H57" s="1" t="s">
        <v>365</v>
      </c>
      <c r="I57" s="1" t="s">
        <v>369</v>
      </c>
      <c r="J57" s="1" t="s">
        <v>367</v>
      </c>
      <c r="K57" s="1" t="s">
        <v>369</v>
      </c>
      <c r="L57" s="1" t="s">
        <v>369</v>
      </c>
      <c r="M57" s="1" t="s">
        <v>368</v>
      </c>
      <c r="N57" s="1" t="s">
        <v>368</v>
      </c>
      <c r="O57" s="1" t="s">
        <v>369</v>
      </c>
      <c r="P57" s="1" t="s">
        <v>370</v>
      </c>
      <c r="Q57" s="1" t="s">
        <v>371</v>
      </c>
      <c r="R57" s="1" t="s">
        <v>646</v>
      </c>
      <c r="S57" s="1" t="s">
        <v>373</v>
      </c>
      <c r="T57" s="1" t="s">
        <v>374</v>
      </c>
      <c r="U57" s="1" t="s">
        <v>375</v>
      </c>
    </row>
    <row r="58" s="1" customFormat="1" spans="1:21">
      <c r="A58" s="3">
        <v>18061899135</v>
      </c>
      <c r="B58" s="1" t="s">
        <v>601</v>
      </c>
      <c r="C58" s="1" t="s">
        <v>647</v>
      </c>
      <c r="D58" s="1" t="s">
        <v>479</v>
      </c>
      <c r="E58" s="1" t="s">
        <v>648</v>
      </c>
      <c r="F58" s="1" t="s">
        <v>501</v>
      </c>
      <c r="G58" s="1" t="s">
        <v>364</v>
      </c>
      <c r="H58" s="1" t="s">
        <v>365</v>
      </c>
      <c r="I58" s="1" t="s">
        <v>649</v>
      </c>
      <c r="J58" s="1" t="s">
        <v>367</v>
      </c>
      <c r="K58" s="1" t="s">
        <v>649</v>
      </c>
      <c r="L58" s="1" t="s">
        <v>649</v>
      </c>
      <c r="M58" s="1" t="s">
        <v>368</v>
      </c>
      <c r="N58" s="1" t="s">
        <v>368</v>
      </c>
      <c r="O58" s="1" t="s">
        <v>369</v>
      </c>
      <c r="P58" s="1" t="s">
        <v>370</v>
      </c>
      <c r="Q58" s="1" t="s">
        <v>371</v>
      </c>
      <c r="R58" s="1" t="s">
        <v>650</v>
      </c>
      <c r="S58" s="1" t="s">
        <v>373</v>
      </c>
      <c r="T58" s="1" t="s">
        <v>374</v>
      </c>
      <c r="U58" s="1" t="s">
        <v>375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2022-07-19T02:02:23Z</dcterms:created>
  <dcterms:modified xsi:type="dcterms:W3CDTF">2022-07-19T02:08:05Z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82E9E6B7F1C24BA9BE2F6C0FA6343765</vt:lpwstr>
  </property>
  <property fmtid="{D5CDD505-2E9C-101B-9397-08002B2CF9AE}" pid="3" name="KSOProductBuildVer">
    <vt:lpwstr>2052-11.1.0.11875</vt:lpwstr>
  </property>
</Properties>
</file>