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<sst xmlns="http://schemas.openxmlformats.org/spreadsheetml/2006/main" count="2332" uniqueCount="591">
  <si>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</si>
  <si>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</si>
  <si>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</si>
  <si>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</si>
  <si>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</si>
  <si>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</si>
  <si>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</si>
  <si>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</si>
  <si>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</si>
  <si>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</si>
  <si>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</si>
  <si>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</si>
  <si>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</si>
  <si>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</si>
  <si>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</si>
  <si>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</si>
  <si>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</si>
  <si>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</si>
  <si>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</si>
  <si>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</si>
  <si>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</si>
  <si>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</si>
  <si>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</si>
  <si>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</si>
  <si>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</si>
  <si>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18153553672	</t>
  </si>
  <si>
    <t>Ctrip</t>
  </si>
  <si>
    <t>正常</t>
  </si>
  <si>
    <t>[香港]香港帝苑酒店(The Royal Garden Hotel)(83900807)</t>
  </si>
  <si>
    <t>豪华房&lt;2人入住&gt;</t>
  </si>
  <si>
    <t>CNY</t>
  </si>
  <si>
    <t>FUNG/FU CHEONG</t>
  </si>
  <si>
    <t>CA13744220720CNY</t>
  </si>
  <si>
    <t>未提现</t>
  </si>
  <si>
    <t>携程开票</t>
  </si>
  <si>
    <t xml:space="preserve">	</t>
  </si>
  <si>
    <t xml:space="preserve">18192777232	</t>
  </si>
  <si>
    <t>[珠海]派·酒店(珠海城职院航空城海景店)(88137225)</t>
  </si>
  <si>
    <t>精选大床房&lt;至多8间&gt;&lt;2人入住&gt;</t>
  </si>
  <si>
    <t>陈伟杰</t>
  </si>
  <si>
    <t xml:space="preserve">104520937154	</t>
  </si>
  <si>
    <t xml:space="preserve">18209089379	</t>
  </si>
  <si>
    <t>[高雄]高雄义大皇家酒店(E-Da Royal Hotel)(80941588)</t>
  </si>
  <si>
    <t>豪华大床房&lt;至多8间&gt;&lt;2人入住&gt;&lt;早餐&gt;</t>
  </si>
  <si>
    <t>LEE/YICHUAN</t>
  </si>
  <si>
    <t xml:space="preserve">18209748252	</t>
  </si>
  <si>
    <t>[广州]One&amp;One国际公寓(广州北京路步行街公园前地铁站店)(83901143)</t>
  </si>
  <si>
    <t>尊享商务双床房&lt;至多8间&gt;&lt;2人入住&gt;</t>
  </si>
  <si>
    <t>周敢</t>
  </si>
  <si>
    <t xml:space="preserve">周敢	</t>
  </si>
  <si>
    <t xml:space="preserve">18243297231	</t>
  </si>
  <si>
    <t>[基隆]基隆长荣桂冠酒店(Evergreen Laurel Hotel)(80941486)</t>
  </si>
  <si>
    <t>海景大床房&lt;至多8间&gt;&lt;2人入住&gt;&lt;早餐&gt;</t>
  </si>
  <si>
    <t>HSIEH/CHILING</t>
  </si>
  <si>
    <t xml:space="preserve">18255901127	</t>
  </si>
  <si>
    <t>[香港]香港九龙海逸君绰酒店(Harbour Grand Kowloon)(76255211)</t>
  </si>
  <si>
    <t>海港景观房&lt;至多8间&gt;&lt;2人入住&gt;</t>
  </si>
  <si>
    <t>LIN/XINGSHENG,LIN/BING</t>
  </si>
  <si>
    <t xml:space="preserve">76633SE279459	</t>
  </si>
  <si>
    <t xml:space="preserve">18261373854	</t>
  </si>
  <si>
    <t>[null](82822742)</t>
  </si>
  <si>
    <t>取消</t>
  </si>
  <si>
    <t xml:space="preserve">18272731879	</t>
  </si>
  <si>
    <t>[香港]Y旅舍(Y Loft)(93874905)</t>
  </si>
  <si>
    <t>双床间 - 带阳台&lt;至多8间&gt;&lt;2人入住&gt;</t>
  </si>
  <si>
    <t>Lui/Tsz Ching</t>
  </si>
  <si>
    <t xml:space="preserve">18276806108	</t>
  </si>
  <si>
    <t>[珠海]珠海横琴星乐度露营小镇(87943851)</t>
  </si>
  <si>
    <t>家庭房车&lt;至多8间&gt;&lt;2人入住&gt;&lt;早餐&gt;</t>
  </si>
  <si>
    <t>梁淑娴,黄灿仁</t>
  </si>
  <si>
    <t xml:space="preserve">2610118	</t>
  </si>
  <si>
    <t xml:space="preserve">报名字	</t>
  </si>
  <si>
    <t xml:space="preserve">18278759004	</t>
  </si>
  <si>
    <t>[格尔木]尚客优精选酒店(格尔木江源中路店)(92484303)</t>
  </si>
  <si>
    <t>特惠双床间&lt;至多8间&gt;&lt;2人入住&gt;&lt;早餐&gt;</t>
  </si>
  <si>
    <t>李剑刚,史汉鼎</t>
  </si>
  <si>
    <t xml:space="preserve">(THK)YD02789220704080127215;(THK)YD02789220704080128198;	</t>
  </si>
  <si>
    <t xml:space="preserve">18278877577	</t>
  </si>
  <si>
    <t>巩泽军</t>
  </si>
  <si>
    <t xml:space="preserve">(THK)YD02789220704083705120;	</t>
  </si>
  <si>
    <t xml:space="preserve">18283253174	</t>
  </si>
  <si>
    <t>[东海]格林豪泰(东海奔牛广场店)(93871939)</t>
  </si>
  <si>
    <t>高级大床房&lt;至多8间&gt;&lt;2人入住&gt;</t>
  </si>
  <si>
    <t>王健</t>
  </si>
  <si>
    <t xml:space="preserve">(GRT)77392736;	</t>
  </si>
  <si>
    <t xml:space="preserve">18283333790	</t>
  </si>
  <si>
    <t>[台北]台北中山九昱希尔顿逸林酒店(DoubleTree by Hilton Taipei Zhongshan)(81211197)</t>
  </si>
  <si>
    <t>逸林大床客房&lt;至多8间&gt;&lt;2人入住&gt;</t>
  </si>
  <si>
    <t>CHENG/WEIYUN</t>
  </si>
  <si>
    <t xml:space="preserve">3274446665;273404720	</t>
  </si>
  <si>
    <t xml:space="preserve">18283736740	</t>
  </si>
  <si>
    <t>林淑苗</t>
  </si>
  <si>
    <t xml:space="preserve">104550309694	</t>
  </si>
  <si>
    <t xml:space="preserve">18283742763	</t>
  </si>
  <si>
    <t>[丹阳]格林豪泰酒店(丹阳界牌店)(80249004)</t>
  </si>
  <si>
    <t>商务大床房&lt;至多8间&gt;&lt;2人入住&gt;</t>
  </si>
  <si>
    <t>曾新明</t>
  </si>
  <si>
    <t xml:space="preserve">(GRT)77395190;	</t>
  </si>
  <si>
    <t xml:space="preserve">18283982618	</t>
  </si>
  <si>
    <t>[朔州]青皮树酒店(朔州慧源店)(92484847)</t>
  </si>
  <si>
    <t>树超</t>
  </si>
  <si>
    <t xml:space="preserve">(GRT)77396329;	</t>
  </si>
  <si>
    <t xml:space="preserve">18284147469	</t>
  </si>
  <si>
    <t>[香河]贝壳酒店(香河刘宋镇店)(80247793)</t>
  </si>
  <si>
    <t>三人房&lt;至多8间&gt;&lt;2人入住&gt;</t>
  </si>
  <si>
    <t>王向明</t>
  </si>
  <si>
    <t xml:space="preserve">(GRT)77397053;	</t>
  </si>
  <si>
    <t xml:space="preserve">18284162800	</t>
  </si>
  <si>
    <t>马福贵</t>
  </si>
  <si>
    <t xml:space="preserve">(THK)YD02789220704133642770;	</t>
  </si>
  <si>
    <t xml:space="preserve">18284214334	</t>
  </si>
  <si>
    <t>吴忠强</t>
  </si>
  <si>
    <t xml:space="preserve">(THK)YD02789220704134703143;	</t>
  </si>
  <si>
    <t xml:space="preserve">18284265045	</t>
  </si>
  <si>
    <t>时尚双床房&lt;至多8间&gt;&lt;2人入住&gt;</t>
  </si>
  <si>
    <t>彭亮</t>
  </si>
  <si>
    <t xml:space="preserve">(GRT)77397554;	</t>
  </si>
  <si>
    <t xml:space="preserve">18284476131	</t>
  </si>
  <si>
    <t>单人房&lt;至多8间&gt;&lt;2人入住&gt;</t>
  </si>
  <si>
    <t>姜统坤</t>
  </si>
  <si>
    <t xml:space="preserve">(GRT)77398436;	</t>
  </si>
  <si>
    <t xml:space="preserve">18284527644	</t>
  </si>
  <si>
    <t>[黄山]君禧酒店(黄山屯溪老街店)(94912342)</t>
  </si>
  <si>
    <t>君禧·悦影大床房&lt;至多8间&gt;&lt;2人入住&gt;&lt;早餐&gt;</t>
  </si>
  <si>
    <t>方春林</t>
  </si>
  <si>
    <t xml:space="preserve">18284628444	</t>
  </si>
  <si>
    <t>[成都]禧瑞酒店(成都新南门地铁站店)(92781217)</t>
  </si>
  <si>
    <t>舒适大床房&lt;至多8间&gt;&lt;2人入住&gt;</t>
  </si>
  <si>
    <t>黄嘉川</t>
  </si>
  <si>
    <t xml:space="preserve">18284721208	</t>
  </si>
  <si>
    <t>[广州]广州银海港商务酒店(85540220)</t>
  </si>
  <si>
    <t>标准大床房&lt;至多8间&gt;&lt;2人入住&gt;</t>
  </si>
  <si>
    <t>吴岳康</t>
  </si>
  <si>
    <t xml:space="preserve">18284739025	</t>
  </si>
  <si>
    <t>[昆明]维纳斯国际酒店(昆明同德广场店)(80895650)</t>
  </si>
  <si>
    <t>健康双床房&lt;至多8间&gt;&lt;2人入住&gt;</t>
  </si>
  <si>
    <t>杨朋林,刘晓东</t>
  </si>
  <si>
    <t xml:space="preserve">18284998249	</t>
  </si>
  <si>
    <t>[溧阳]尚客优连锁酒店(溧阳天目湖店)(81208936)</t>
  </si>
  <si>
    <t>特惠大床房(无窗）&lt;至多8间&gt;&lt;2人入住&gt;</t>
  </si>
  <si>
    <t>郭知荣</t>
  </si>
  <si>
    <t xml:space="preserve">YD02336220704155857878	</t>
  </si>
  <si>
    <t xml:space="preserve">18285011441	</t>
  </si>
  <si>
    <t>[广元]格林豪泰(广元高铁站店)(92124348)</t>
  </si>
  <si>
    <t>双床房&lt;至多8间&gt;&lt;2人入住&gt;</t>
  </si>
  <si>
    <t>陆曙辉</t>
  </si>
  <si>
    <t xml:space="preserve">(GRT)77400806;	</t>
  </si>
  <si>
    <t xml:space="preserve">18285123962	</t>
  </si>
  <si>
    <t>[乌鲁木齐]乌鲁木齐华侨宾馆（国际大巴扎店）(92494427)</t>
  </si>
  <si>
    <t>豪华大床房&lt;至多8间&gt;&lt;2人入住&gt;</t>
  </si>
  <si>
    <t>小苏</t>
  </si>
  <si>
    <t xml:space="preserve">18285172135	</t>
  </si>
  <si>
    <t>[天津]99优选酒店(天津津南国际会展中心海河教育园区店)(94917985)</t>
  </si>
  <si>
    <t>经济大床房（无窗）&lt;至多8间&gt;&lt;2人入住&gt;</t>
  </si>
  <si>
    <t>解恒运</t>
  </si>
  <si>
    <t xml:space="preserve">18285177362	</t>
  </si>
  <si>
    <t>[佛山]佛山龙豪大酒店（顺德渔人码头店）(92778585)</t>
  </si>
  <si>
    <t>标准双床房&lt;至多8间&gt;&lt;2人入住&gt;</t>
  </si>
  <si>
    <t>刘正文</t>
  </si>
  <si>
    <t xml:space="preserve">18285361480	</t>
  </si>
  <si>
    <t>[成都]成都梵泊公寓(92778049)</t>
  </si>
  <si>
    <t>轻奢单卧套房&lt;至多8间&gt;&lt;2人入住&gt;</t>
  </si>
  <si>
    <t>廖梦杰</t>
  </si>
  <si>
    <t xml:space="preserve">18285439313	</t>
  </si>
  <si>
    <t>[null](94916202)</t>
  </si>
  <si>
    <t xml:space="preserve">18285440169	</t>
  </si>
  <si>
    <t>[郑州]郑州金水鑫瑞快捷酒店（正弘城店）(92787371)</t>
  </si>
  <si>
    <t>迷你大床房&lt;至多8间&gt;&lt;2人入住&gt;</t>
  </si>
  <si>
    <t>王玉文</t>
  </si>
  <si>
    <t xml:space="preserve">18285440688	</t>
  </si>
  <si>
    <t>[广州]广州恒景商务酒店(92787493)</t>
  </si>
  <si>
    <t>迷你温馨小单间&lt;至多8间&gt;&lt;2人入住&gt;</t>
  </si>
  <si>
    <t>邢金广</t>
  </si>
  <si>
    <t xml:space="preserve">18285514293	</t>
  </si>
  <si>
    <t>[犍为]派酒店(乐山犍为西门龙池好吃街店)(80248284)</t>
  </si>
  <si>
    <t>蔡荣阳</t>
  </si>
  <si>
    <t xml:space="preserve">18285602137	</t>
  </si>
  <si>
    <t>[百色]百色御泰商务酒店(88227829)</t>
  </si>
  <si>
    <t>特惠标准间&lt;至多8间&gt;&lt;2人入住&gt;</t>
  </si>
  <si>
    <t>张小虎</t>
  </si>
  <si>
    <t xml:space="preserve">18285644848	</t>
  </si>
  <si>
    <t>[东莞]东莞聚富酒店(92779235)</t>
  </si>
  <si>
    <t>特价房&lt;至多8间&gt;&lt;2人入住&gt;</t>
  </si>
  <si>
    <t>易斌斌</t>
  </si>
  <si>
    <t xml:space="preserve">18285663261	</t>
  </si>
  <si>
    <t>[null](94912968)</t>
  </si>
  <si>
    <t xml:space="preserve">18285871136	</t>
  </si>
  <si>
    <t>乔明亮</t>
  </si>
  <si>
    <t xml:space="preserve">(GRT)77404967;	</t>
  </si>
  <si>
    <t xml:space="preserve">18285892185	</t>
  </si>
  <si>
    <t>[成都]格林豪泰酒店（成都龙湖北城天街福宁路地铁站店）(83901761)</t>
  </si>
  <si>
    <t>标准间&lt;至多8间&gt;&lt;2人入住&gt;</t>
  </si>
  <si>
    <t>杨显标</t>
  </si>
  <si>
    <t xml:space="preserve">18285894253	</t>
  </si>
  <si>
    <t>[蚌埠]格林豪泰(蚌埠农机大市场昌平街店)(80249178)</t>
  </si>
  <si>
    <t>许东辉</t>
  </si>
  <si>
    <t xml:space="preserve">(GRT)77405071;	</t>
  </si>
  <si>
    <t xml:space="preserve">18285961058	</t>
  </si>
  <si>
    <t>陶文杰</t>
  </si>
  <si>
    <t xml:space="preserve">18285977502	</t>
  </si>
  <si>
    <t>[广州]广州心海酒店(92779218)</t>
  </si>
  <si>
    <t>简约大床房&lt;至多8间&gt;&lt;2人入住&gt;</t>
  </si>
  <si>
    <t>陈宇锋</t>
  </si>
  <si>
    <t xml:space="preserve">18286057922	</t>
  </si>
  <si>
    <t>[null](94913484)</t>
  </si>
  <si>
    <t xml:space="preserve">18286066728	</t>
  </si>
  <si>
    <t>[泰州]清沐精选酒店(泰州姜堰大道华润苏果店)(92127146)</t>
  </si>
  <si>
    <t>舒适大床房&lt;至多8间&gt;&lt;2人入住&gt;&lt;早餐&gt;</t>
  </si>
  <si>
    <t>陈诚</t>
  </si>
  <si>
    <t xml:space="preserve">18286139971	</t>
  </si>
  <si>
    <t>[珠海]银石酒店(珠海拱北店)(92780234)</t>
  </si>
  <si>
    <t>江郡</t>
  </si>
  <si>
    <t xml:space="preserve">18286159346	</t>
  </si>
  <si>
    <t>[深圳]深圳信庭宾馆(92778195)</t>
  </si>
  <si>
    <t>经济房&lt;至多8间&gt;&lt;2人入住&gt;</t>
  </si>
  <si>
    <t>雷杰</t>
  </si>
  <si>
    <t xml:space="preserve">18286163908	</t>
  </si>
  <si>
    <t>[绵阳]睿士格调酒店(绵阳南郊机场店)(94914910)</t>
  </si>
  <si>
    <t>徐洪文,张学萍</t>
  </si>
  <si>
    <t xml:space="preserve">18286170091	</t>
  </si>
  <si>
    <t>何德翔</t>
  </si>
  <si>
    <t xml:space="preserve">18286202800	</t>
  </si>
  <si>
    <t>[五台]贝壳酒店(五台山风景区店)(76433068)</t>
  </si>
  <si>
    <t>特色套房&lt;2人入住&gt;</t>
  </si>
  <si>
    <t>许振</t>
  </si>
  <si>
    <t xml:space="preserve">(GRT)77406575;	</t>
  </si>
  <si>
    <t xml:space="preserve">18286252251	</t>
  </si>
  <si>
    <t>[安庆]格林豪泰智选酒店(安庆大学城店)(80246497)</t>
  </si>
  <si>
    <t>吴杰</t>
  </si>
  <si>
    <t xml:space="preserve">(GRT)77406819;	</t>
  </si>
  <si>
    <t xml:space="preserve">18286317242	</t>
  </si>
  <si>
    <t>[广州]广州壹96精品公寓(94909062)</t>
  </si>
  <si>
    <t>谭子健</t>
  </si>
  <si>
    <t xml:space="preserve">18286325615	</t>
  </si>
  <si>
    <t>[null](92495140)</t>
  </si>
  <si>
    <t xml:space="preserve">18286341110	</t>
  </si>
  <si>
    <t>[涿鹿]尚客优连锁酒店(涿鹿桑干河大桥店)(80248108)</t>
  </si>
  <si>
    <t>特价房(无窗)&lt;至多8间&gt;&lt;2人入住&gt;</t>
  </si>
  <si>
    <t>彭晓东</t>
  </si>
  <si>
    <t xml:space="preserve">(THK)YD03666220704194205605;	</t>
  </si>
  <si>
    <t xml:space="preserve">18286447319	</t>
  </si>
  <si>
    <t>[null](94911561)</t>
  </si>
  <si>
    <t xml:space="preserve">18286475882	</t>
  </si>
  <si>
    <t>[成都]成都怡园假日酒店(92779230)</t>
  </si>
  <si>
    <t>精致标间&lt;至多8间&gt;&lt;2人入住&gt;</t>
  </si>
  <si>
    <t>蔡运良,杨方学</t>
  </si>
  <si>
    <t xml:space="preserve">18286539811	</t>
  </si>
  <si>
    <t>[长沙]铂晶酒店(长沙汽车西站店)(94909568)</t>
  </si>
  <si>
    <t>标准单人间&lt;至多8间&gt;&lt;2人入住&gt;</t>
  </si>
  <si>
    <t>杨柳</t>
  </si>
  <si>
    <t xml:space="preserve">18290944157	</t>
  </si>
  <si>
    <t>[null](94909599)</t>
  </si>
  <si>
    <t xml:space="preserve">18290963771	</t>
  </si>
  <si>
    <t>[惠州]惠州恺辉酒店(92787558)</t>
  </si>
  <si>
    <t>特惠房&lt;至多8间&gt;&lt;2人入住&gt;</t>
  </si>
  <si>
    <t>唐杰锋</t>
  </si>
  <si>
    <t xml:space="preserve">18290967868	</t>
  </si>
  <si>
    <t>[临沂]格林豪泰智选酒店(临沂大学城店)(80249511)</t>
  </si>
  <si>
    <t>高级大床房&lt;2人入住&gt;</t>
  </si>
  <si>
    <t>杨步峰</t>
  </si>
  <si>
    <t xml:space="preserve">(GRT)77409144;	</t>
  </si>
  <si>
    <t xml:space="preserve">18291010887	</t>
  </si>
  <si>
    <t>精品大床间&lt;至多8间&gt;&lt;2人入住&gt;</t>
  </si>
  <si>
    <t>龙晓倩</t>
  </si>
  <si>
    <t xml:space="preserve">18291143381	</t>
  </si>
  <si>
    <t>[嘉兴]贝壳酒店(嘉兴友谊街店)(80895028)</t>
  </si>
  <si>
    <t>时尚大床房&lt;至多8间&gt;&lt;2人入住&gt;</t>
  </si>
  <si>
    <t>梁家旺</t>
  </si>
  <si>
    <t xml:space="preserve">(GRT)77409571;	</t>
  </si>
  <si>
    <t xml:space="preserve">18291159257	</t>
  </si>
  <si>
    <t>[石屏]石屏时光连锁酒店(92038907)</t>
  </si>
  <si>
    <t>温馨大床房&lt;至多8间&gt;&lt;2人入住&gt;</t>
  </si>
  <si>
    <t>肖智勇</t>
  </si>
  <si>
    <t xml:space="preserve">18291257641	</t>
  </si>
  <si>
    <t>[广州]喜杨洋酒店式公寓(广州东平地铁站店)(94909076)</t>
  </si>
  <si>
    <t>李金裕</t>
  </si>
  <si>
    <t xml:space="preserve">18291287131	</t>
  </si>
  <si>
    <t>温汝权</t>
  </si>
  <si>
    <t xml:space="preserve">18291318322	</t>
  </si>
  <si>
    <t>[河源]河源宏浩商务酒店(94912903)</t>
  </si>
  <si>
    <t>麻将房&lt;至多8间&gt;&lt;2人入住&gt;</t>
  </si>
  <si>
    <t>陈杰</t>
  </si>
  <si>
    <t xml:space="preserve">18291364334	</t>
  </si>
  <si>
    <t>[遂宁]遂宁华峰酒店(94913796)</t>
  </si>
  <si>
    <t>豪华标间&lt;至多8间&gt;&lt;2人入住&gt;&lt;早餐&gt;</t>
  </si>
  <si>
    <t>杨萌</t>
  </si>
  <si>
    <t xml:space="preserve">18291619850	</t>
  </si>
  <si>
    <t>[深圳]深圳玉龙宾馆(94917372)</t>
  </si>
  <si>
    <t>单人间&lt;至多8间&gt;&lt;2人入住&gt;</t>
  </si>
  <si>
    <t>许思航</t>
  </si>
  <si>
    <t xml:space="preserve">18291739649	</t>
  </si>
  <si>
    <t>[义乌]义乌金巢宾馆(92778629)</t>
  </si>
  <si>
    <t>陶然</t>
  </si>
  <si>
    <t xml:space="preserve">18291859645	</t>
  </si>
  <si>
    <t>[重庆]重庆蕊家商务酒店(94912926)</t>
  </si>
  <si>
    <t>刘道平</t>
  </si>
  <si>
    <t xml:space="preserve">18291879033	</t>
  </si>
  <si>
    <t>迷你房&lt;至多8间&gt;&lt;2人入住&gt;</t>
  </si>
  <si>
    <t>刘中</t>
  </si>
  <si>
    <t xml:space="preserve">18292091586	</t>
  </si>
  <si>
    <t>[重庆]重庆喜欢艺术酒店(92779618)</t>
  </si>
  <si>
    <t>浪漫艺术主题大床房&lt;至多8间&gt;&lt;2人入住&gt;</t>
  </si>
  <si>
    <t>徐志江</t>
  </si>
  <si>
    <t xml:space="preserve">18292146857	</t>
  </si>
  <si>
    <t>王奇杰</t>
  </si>
  <si>
    <t xml:space="preserve">(GRT)77412733;	</t>
  </si>
  <si>
    <t xml:space="preserve">18292152158	</t>
  </si>
  <si>
    <t>[null](80249368)</t>
  </si>
  <si>
    <t>，</t>
  </si>
  <si>
    <t xml:space="preserve"> 15633 CNY</t>
  </si>
  <si>
    <t>A220720100932481</t>
  </si>
  <si>
    <t>总计：15633元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</si>
  <si>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</si>
  <si>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</si>
  <si>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</si>
  <si>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</si>
  <si>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</si>
  <si>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</si>
  <si>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</si>
  <si>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</si>
  <si>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</si>
  <si>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</si>
  <si>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</si>
  <si>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</si>
  <si>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</si>
  <si>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</si>
  <si>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</si>
  <si>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</si>
  <si>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</si>
  <si>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</si>
  <si>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2022-07-04</t>
  </si>
  <si>
    <t>2611265</t>
  </si>
  <si>
    <t>派酒店（广州大石地铁站番禺马戏店）</t>
  </si>
  <si>
    <t>陈金梅,洪玉林</t>
  </si>
  <si>
    <t>2022-07-05</t>
  </si>
  <si>
    <t>退房日月结</t>
  </si>
  <si>
    <t>238.00</t>
  </si>
  <si>
    <t>RMB</t>
  </si>
  <si>
    <t>0</t>
  </si>
  <si>
    <t>0.00</t>
  </si>
  <si>
    <t>携程汇登国内直连</t>
  </si>
  <si>
    <t>01.011264</t>
  </si>
  <si>
    <t>2022-07-04 23:16:37</t>
  </si>
  <si>
    <t>否</t>
  </si>
  <si>
    <t>广州汇登信息科技有限公司</t>
  </si>
  <si>
    <t>直连</t>
  </si>
  <si>
    <t>2611263</t>
  </si>
  <si>
    <t>青皮树酒店(朔州慧源店)</t>
  </si>
  <si>
    <t>148.00</t>
  </si>
  <si>
    <t>2022-07-04 23:11:31</t>
  </si>
  <si>
    <t>2611254</t>
  </si>
  <si>
    <t>重庆喜欢艺术酒店</t>
  </si>
  <si>
    <t>101.00</t>
  </si>
  <si>
    <t>2022-07-04 23:02:44</t>
  </si>
  <si>
    <t>2611219</t>
  </si>
  <si>
    <t>铂晶酒店(长沙汽车西站店)</t>
  </si>
  <si>
    <t>106.00</t>
  </si>
  <si>
    <t>2022-07-04 22:24:01</t>
  </si>
  <si>
    <t>2611200</t>
  </si>
  <si>
    <t>金巢宾馆</t>
  </si>
  <si>
    <t>108.00</t>
  </si>
  <si>
    <t>2022-07-04 22:02:37</t>
  </si>
  <si>
    <t>2611183</t>
  </si>
  <si>
    <t>深圳玉龙宾馆</t>
  </si>
  <si>
    <t>66.00</t>
  </si>
  <si>
    <t>2022-07-04 21:49:55</t>
  </si>
  <si>
    <t>2611163</t>
  </si>
  <si>
    <t>遂宁华峰酒店</t>
  </si>
  <si>
    <t>189.00</t>
  </si>
  <si>
    <t>2022-07-04 21:25:59</t>
  </si>
  <si>
    <t>2611153</t>
  </si>
  <si>
    <t>喜杨洋酒店式公寓(广州东平地铁站店)</t>
  </si>
  <si>
    <t>109.00</t>
  </si>
  <si>
    <t>2022-07-04 21:17:57</t>
  </si>
  <si>
    <t>2611149</t>
  </si>
  <si>
    <t>2022-07-04 21:15:30</t>
  </si>
  <si>
    <t>2611139</t>
  </si>
  <si>
    <t>石屏时光连锁酒店</t>
  </si>
  <si>
    <t>73.00</t>
  </si>
  <si>
    <t>2022-07-04 21:08:56</t>
  </si>
  <si>
    <t>2611138</t>
  </si>
  <si>
    <t>贝壳酒店(嘉兴友谊街店)</t>
  </si>
  <si>
    <t>138.00</t>
  </si>
  <si>
    <t>2022-07-04 21:06:03</t>
  </si>
  <si>
    <t>2611123</t>
  </si>
  <si>
    <t>成都怡园假日酒店</t>
  </si>
  <si>
    <t>103.00</t>
  </si>
  <si>
    <t>2022-07-04 20:55:52</t>
  </si>
  <si>
    <t>2611122</t>
  </si>
  <si>
    <t>格林豪泰智选酒店(临沂大学城店)</t>
  </si>
  <si>
    <t>144.00</t>
  </si>
  <si>
    <t>2022-07-04 20:51:52</t>
  </si>
  <si>
    <t>2611120</t>
  </si>
  <si>
    <t>惠州恺辉酒店</t>
  </si>
  <si>
    <t>105.00</t>
  </si>
  <si>
    <t>2022-07-04 20:52:59</t>
  </si>
  <si>
    <t>2611117</t>
  </si>
  <si>
    <t>成都芒果酒店</t>
  </si>
  <si>
    <t>曾丽</t>
  </si>
  <si>
    <t>175.00</t>
  </si>
  <si>
    <t>2022-07-04 20:50:12</t>
  </si>
  <si>
    <t>2611088</t>
  </si>
  <si>
    <t>118.00</t>
  </si>
  <si>
    <t>2022-07-04 20:13:40</t>
  </si>
  <si>
    <t>2611081</t>
  </si>
  <si>
    <t>240.00</t>
  </si>
  <si>
    <t>2022-07-04 20:02:44</t>
  </si>
  <si>
    <t>2611078</t>
  </si>
  <si>
    <t>福瑞祥商务宾馆</t>
  </si>
  <si>
    <t>谢洪清</t>
  </si>
  <si>
    <t>128.00</t>
  </si>
  <si>
    <t>2022-07-04 19:58:55</t>
  </si>
  <si>
    <t>2611067</t>
  </si>
  <si>
    <t>尚客优连锁酒店(涿鹿桑干河大桥店)</t>
  </si>
  <si>
    <t>87.00</t>
  </si>
  <si>
    <t>2022-07-04 19:42:08</t>
  </si>
  <si>
    <t>2611064</t>
  </si>
  <si>
    <t>武汉遇见·礼酒店公寓</t>
  </si>
  <si>
    <t>张才旺</t>
  </si>
  <si>
    <t>2022-07-04 19:39:27</t>
  </si>
  <si>
    <t>2611062</t>
  </si>
  <si>
    <t>广州壹96精品公寓</t>
  </si>
  <si>
    <t>100.00</t>
  </si>
  <si>
    <t>2022-07-04 19:41:47</t>
  </si>
  <si>
    <t>2611050</t>
  </si>
  <si>
    <t>格林豪泰智选酒店(安庆大学城店)</t>
  </si>
  <si>
    <t>151.00</t>
  </si>
  <si>
    <t>2022-07-04 19:25:33</t>
  </si>
  <si>
    <t>2611046</t>
  </si>
  <si>
    <t>贝壳酒店(五台山风景区店)</t>
  </si>
  <si>
    <t>503.00</t>
  </si>
  <si>
    <t>2022-07-04 19:17:16</t>
  </si>
  <si>
    <t>2611035</t>
  </si>
  <si>
    <t>广州心海酒店</t>
  </si>
  <si>
    <t>119.00</t>
  </si>
  <si>
    <t>2022-07-04 19:11:44</t>
  </si>
  <si>
    <t>2611034</t>
  </si>
  <si>
    <t>睿士格调酒店(绵阳南郊机场店)</t>
  </si>
  <si>
    <t>194.00</t>
  </si>
  <si>
    <t>2022-07-04 19:10:40</t>
  </si>
  <si>
    <t>2611033</t>
  </si>
  <si>
    <t>深圳信庭宾馆</t>
  </si>
  <si>
    <t>111.00</t>
  </si>
  <si>
    <t>2022-07-04 19:10:14</t>
  </si>
  <si>
    <t>2611030</t>
  </si>
  <si>
    <t>银石酒店(珠海拱北店)</t>
  </si>
  <si>
    <t>97.00</t>
  </si>
  <si>
    <t>2022-07-04 19:06:31</t>
  </si>
  <si>
    <t>2611018</t>
  </si>
  <si>
    <t>清沐连锁酒店(泰州姜堰大道华润苏果店)</t>
  </si>
  <si>
    <t>2022-07-04 18:54:20</t>
  </si>
  <si>
    <t>2611015</t>
  </si>
  <si>
    <t>丽景大酒店(松桃亦爱精品连锁店)</t>
  </si>
  <si>
    <t>唐友明</t>
  </si>
  <si>
    <t>74.00</t>
  </si>
  <si>
    <t>2022-07-04 18:54:05</t>
  </si>
  <si>
    <t>2611008</t>
  </si>
  <si>
    <t>2022-07-04 18:39:22</t>
  </si>
  <si>
    <t>2611007</t>
  </si>
  <si>
    <t>广州恒景商务酒店</t>
  </si>
  <si>
    <t>2022-07-04 18:43:53</t>
  </si>
  <si>
    <t>2611001</t>
  </si>
  <si>
    <t>格林豪泰(蚌埠农机大市场昌平街店)</t>
  </si>
  <si>
    <t>2022-07-04 18:25:27</t>
  </si>
  <si>
    <t>2610993</t>
  </si>
  <si>
    <t>贝壳酒店(香河刘宋镇店)</t>
  </si>
  <si>
    <t>2022-07-04 18:21:27</t>
  </si>
  <si>
    <t>2610973</t>
  </si>
  <si>
    <t>BEST国际公寓酒店(惠州大亚湾情侣主题世纪城店)</t>
  </si>
  <si>
    <t>刘富华,刘安强</t>
  </si>
  <si>
    <t>157.00</t>
  </si>
  <si>
    <t>2022-07-04 17:49:38</t>
  </si>
  <si>
    <t>2610972</t>
  </si>
  <si>
    <t>东莞聚富酒店</t>
  </si>
  <si>
    <t>67.00</t>
  </si>
  <si>
    <t>2022-07-04 17:45:13</t>
  </si>
  <si>
    <t>2610954</t>
  </si>
  <si>
    <t>派酒店(乐山犍为西门龙池好吃街店)</t>
  </si>
  <si>
    <t>2022-07-04 17:24:39</t>
  </si>
  <si>
    <t>2610952</t>
  </si>
  <si>
    <t>2022-07-04 17:12:46</t>
  </si>
  <si>
    <t>2610951</t>
  </si>
  <si>
    <t>郑州金水鑫瑞快捷酒店</t>
  </si>
  <si>
    <t>2022-07-04 17:12:34</t>
  </si>
  <si>
    <t>2610948</t>
  </si>
  <si>
    <t>黎平湖畔大酒店</t>
  </si>
  <si>
    <t>陆渊</t>
  </si>
  <si>
    <t>2022-07-04 17:12:09</t>
  </si>
  <si>
    <t>2610942</t>
  </si>
  <si>
    <t>成都梵泊公寓</t>
  </si>
  <si>
    <t>208.00</t>
  </si>
  <si>
    <t>2022-07-04 17:01:10</t>
  </si>
  <si>
    <t>2610921</t>
  </si>
  <si>
    <t>99优选酒店(天津海河教育园区店)</t>
  </si>
  <si>
    <t>85.00</t>
  </si>
  <si>
    <t>2022-07-04 16:28:54</t>
  </si>
  <si>
    <t>2022-07-03</t>
  </si>
  <si>
    <t>2609950</t>
  </si>
  <si>
    <t>Y旅舍</t>
  </si>
  <si>
    <t>Lui Tsz Ching</t>
  </si>
  <si>
    <t>347.00</t>
  </si>
  <si>
    <t>2022-07-03 15:03:26</t>
  </si>
  <si>
    <t>2022-06-19</t>
  </si>
  <si>
    <t>2596267</t>
  </si>
  <si>
    <t>香港帝苑酒店</t>
  </si>
  <si>
    <t>FUNG FU CHEONG</t>
  </si>
  <si>
    <t>410.00</t>
  </si>
  <si>
    <t>2022-06-19 08:14:43</t>
  </si>
  <si>
    <t>2022-07-01</t>
  </si>
  <si>
    <t>2608594</t>
  </si>
  <si>
    <t>香港九龙海逸君绰酒店</t>
  </si>
  <si>
    <t>LIN XINGSHENG,LIN BING</t>
  </si>
  <si>
    <t>870.00</t>
  </si>
  <si>
    <t>2022-07-01 17:45:00</t>
  </si>
  <si>
    <t>2022-06-26</t>
  </si>
  <si>
    <t>2603182</t>
  </si>
  <si>
    <t>高雄义大皇家酒店</t>
  </si>
  <si>
    <t>LEE YICHUAN</t>
  </si>
  <si>
    <t>869.00</t>
  </si>
  <si>
    <t>2022-06-26 01:31:10</t>
  </si>
  <si>
    <t>2022-06-30</t>
  </si>
  <si>
    <t>2607337</t>
  </si>
  <si>
    <t>基隆长荣桂冠酒店</t>
  </si>
  <si>
    <t>HSIEH CHILING</t>
  </si>
  <si>
    <t>963.00</t>
  </si>
  <si>
    <t>2022-06-30 14:00:17</t>
  </si>
  <si>
    <t>2610661</t>
  </si>
  <si>
    <t>台北中山逸林酒店</t>
  </si>
  <si>
    <t>CHENG WEIYUN</t>
  </si>
  <si>
    <t>811.00</t>
  </si>
  <si>
    <t>2022-07-04 11:42:39</t>
  </si>
  <si>
    <t>2610892</t>
  </si>
  <si>
    <t>尚客优连锁酒店（溧阳天目湖店）</t>
  </si>
  <si>
    <t>122.00</t>
  </si>
  <si>
    <t>2022-07-04 15:59:02</t>
  </si>
  <si>
    <t>2610652</t>
  </si>
  <si>
    <t>格林豪泰商务酒店（东海奔牛广场店）</t>
  </si>
  <si>
    <t>178.00</t>
  </si>
  <si>
    <t>2022-07-04 11:31:57</t>
  </si>
  <si>
    <t>2610709</t>
  </si>
  <si>
    <t>派·酒店(珠海城职院航空城海景店)</t>
  </si>
  <si>
    <t>307.00</t>
  </si>
  <si>
    <t>2022-07-04 12:37:12</t>
  </si>
  <si>
    <t>2022-06-24</t>
  </si>
  <si>
    <t>2601228</t>
  </si>
  <si>
    <t>2022-06-24 11:19:26</t>
  </si>
  <si>
    <t>2610118</t>
  </si>
  <si>
    <t>珠海横琴星乐度露营小镇</t>
  </si>
  <si>
    <t>1386.00</t>
  </si>
  <si>
    <t>2022-07-03 19:22:46</t>
  </si>
  <si>
    <t>2610823</t>
  </si>
  <si>
    <t>君禧酒店(黄山屯溪老街店)</t>
  </si>
  <si>
    <t>336.00</t>
  </si>
  <si>
    <t>2022-07-04 14:37:01</t>
  </si>
  <si>
    <t>2610895</t>
  </si>
  <si>
    <t>格林豪泰(广元高铁站店)</t>
  </si>
  <si>
    <t>115.00</t>
  </si>
  <si>
    <t>2022-07-04 16:01:21</t>
  </si>
  <si>
    <t>2603331</t>
  </si>
  <si>
    <t>广州one&amp;one国际公寓</t>
  </si>
  <si>
    <t>1350.00</t>
  </si>
  <si>
    <t>2022-06-26 10:16:27</t>
  </si>
  <si>
    <t>2610851</t>
  </si>
  <si>
    <t>维纳斯国际酒店（昆明白云路同德广场店）</t>
  </si>
  <si>
    <t>277.00</t>
  </si>
  <si>
    <t>2022-07-04 15:13:39</t>
  </si>
  <si>
    <t>2610837</t>
  </si>
  <si>
    <t>禧瑞酒店(成都新南门地铁站店)</t>
  </si>
  <si>
    <t>2022-07-04 14:54:45</t>
  </si>
  <si>
    <t>2610847</t>
  </si>
  <si>
    <t>广州银海港商务酒店</t>
  </si>
  <si>
    <t>114.00</t>
  </si>
  <si>
    <t>2022-07-04 15:10:30</t>
  </si>
  <si>
    <t>2610525</t>
  </si>
  <si>
    <t>尚客优精选酒店(格尔木江源中路店)</t>
  </si>
  <si>
    <t>180.00</t>
  </si>
  <si>
    <t>2022-07-04 08:37:05</t>
  </si>
  <si>
    <t>2610508</t>
  </si>
  <si>
    <t>360.00</t>
  </si>
  <si>
    <t>2022-07-04 08:01:31</t>
  </si>
  <si>
    <t>2610710</t>
  </si>
  <si>
    <t>格林豪泰酒店(丹阳界牌店)</t>
  </si>
  <si>
    <t>2022-07-04 12:37:28</t>
  </si>
  <si>
    <t>2610815</t>
  </si>
  <si>
    <t>2022-07-04 14:27:32</t>
  </si>
  <si>
    <t>2610742</t>
  </si>
  <si>
    <t>2022-07-04 13:09:53</t>
  </si>
  <si>
    <t>2610777</t>
  </si>
  <si>
    <t>2022-07-04 13:52:04</t>
  </si>
  <si>
    <t>2610760</t>
  </si>
  <si>
    <t>2022-07-04 13:34:02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</si>
</sst>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44746</v>
      </c>
      <c r="G2" s="6">
        <v>44747</v>
      </c>
      <c r="H2" s="4">
        <v>1</v>
      </c>
      <c r="I2" s="4">
        <v>1</v>
      </c>
      <c r="J2" s="4">
        <v>1</v>
      </c>
      <c r="K2" s="4" t="s">
        <v>30</v>
      </c>
      <c r="L2" s="4">
        <v>410</v>
      </c>
      <c r="M2" s="4">
        <v>410</v>
      </c>
      <c r="N2" s="4" t="s">
        <v>31</v>
      </c>
      <c r="O2" s="4" t="s">
        <v>32</v>
      </c>
      <c r="P2" s="4" t="s">
        <v>33</v>
      </c>
      <c r="Q2" s="4">
        <v>0</v>
      </c>
      <c r="R2" s="7">
        <v>44731</v>
      </c>
      <c r="S2" s="6">
        <v>44762</v>
      </c>
      <c r="T2" s="4" t="s">
        <v>34</v>
      </c>
      <c r="U2" s="4">
        <v>410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44746</v>
      </c>
      <c r="G3" s="6">
        <v>44747</v>
      </c>
      <c r="H3" s="4">
        <v>1</v>
      </c>
      <c r="I3" s="4">
        <v>1</v>
      </c>
      <c r="J3" s="4">
        <v>1</v>
      </c>
      <c r="K3" s="4" t="s">
        <v>30</v>
      </c>
      <c r="L3" s="4">
        <v>307</v>
      </c>
      <c r="M3" s="4">
        <v>307</v>
      </c>
      <c r="N3" s="4" t="s">
        <v>39</v>
      </c>
      <c r="O3" s="4" t="s">
        <v>32</v>
      </c>
      <c r="P3" s="4" t="s">
        <v>33</v>
      </c>
      <c r="Q3" s="4">
        <v>0</v>
      </c>
      <c r="R3" s="7">
        <v>44736</v>
      </c>
      <c r="S3" s="6">
        <v>44762</v>
      </c>
      <c r="T3" s="4" t="s">
        <v>34</v>
      </c>
      <c r="U3" s="4">
        <v>307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44746</v>
      </c>
      <c r="G4" s="6">
        <v>44747</v>
      </c>
      <c r="H4" s="4">
        <v>1</v>
      </c>
      <c r="I4" s="4">
        <v>1</v>
      </c>
      <c r="J4" s="4">
        <v>1</v>
      </c>
      <c r="K4" s="4" t="s">
        <v>30</v>
      </c>
      <c r="L4" s="4">
        <v>869</v>
      </c>
      <c r="M4" s="4">
        <v>869</v>
      </c>
      <c r="N4" s="4" t="s">
        <v>44</v>
      </c>
      <c r="O4" s="4" t="s">
        <v>32</v>
      </c>
      <c r="P4" s="4" t="s">
        <v>33</v>
      </c>
      <c r="Q4" s="4">
        <v>0</v>
      </c>
      <c r="R4" s="7">
        <v>44738</v>
      </c>
      <c r="S4" s="6">
        <v>44762</v>
      </c>
      <c r="T4" s="4" t="s">
        <v>34</v>
      </c>
      <c r="U4" s="4">
        <v>869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44743</v>
      </c>
      <c r="G5" s="6">
        <v>44747</v>
      </c>
      <c r="H5" s="4">
        <v>1</v>
      </c>
      <c r="I5" s="4">
        <v>4</v>
      </c>
      <c r="J5" s="4">
        <v>4</v>
      </c>
      <c r="K5" s="4" t="s">
        <v>30</v>
      </c>
      <c r="L5" s="4">
        <v>1350</v>
      </c>
      <c r="M5" s="4">
        <v>1350</v>
      </c>
      <c r="N5" s="4" t="s">
        <v>48</v>
      </c>
      <c r="O5" s="4" t="s">
        <v>32</v>
      </c>
      <c r="P5" s="4" t="s">
        <v>33</v>
      </c>
      <c r="Q5" s="4">
        <v>0</v>
      </c>
      <c r="R5" s="7">
        <v>44738</v>
      </c>
      <c r="S5" s="6">
        <v>44762</v>
      </c>
      <c r="T5" s="4" t="s">
        <v>34</v>
      </c>
      <c r="U5" s="4">
        <v>1350</v>
      </c>
      <c r="V5" s="4">
        <v>0</v>
      </c>
      <c r="W5" s="4">
        <v>0</v>
      </c>
      <c r="X5" s="4" t="s">
        <v>35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44746</v>
      </c>
      <c r="G6" s="6">
        <v>44747</v>
      </c>
      <c r="H6" s="4">
        <v>1</v>
      </c>
      <c r="I6" s="4">
        <v>1</v>
      </c>
      <c r="J6" s="4">
        <v>1</v>
      </c>
      <c r="K6" s="4" t="s">
        <v>30</v>
      </c>
      <c r="L6" s="4">
        <v>963</v>
      </c>
      <c r="M6" s="4">
        <v>963</v>
      </c>
      <c r="N6" s="4" t="s">
        <v>53</v>
      </c>
      <c r="O6" s="4" t="s">
        <v>32</v>
      </c>
      <c r="P6" s="4" t="s">
        <v>33</v>
      </c>
      <c r="Q6" s="4">
        <v>0</v>
      </c>
      <c r="R6" s="7">
        <v>44742</v>
      </c>
      <c r="S6" s="6">
        <v>44762</v>
      </c>
      <c r="T6" s="4" t="s">
        <v>34</v>
      </c>
      <c r="U6" s="4">
        <v>963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44746</v>
      </c>
      <c r="G7" s="6">
        <v>44747</v>
      </c>
      <c r="H7" s="4">
        <v>1</v>
      </c>
      <c r="I7" s="4">
        <v>1</v>
      </c>
      <c r="J7" s="4">
        <v>1</v>
      </c>
      <c r="K7" s="4" t="s">
        <v>30</v>
      </c>
      <c r="L7" s="4">
        <v>870</v>
      </c>
      <c r="M7" s="4">
        <v>870</v>
      </c>
      <c r="N7" s="4" t="s">
        <v>57</v>
      </c>
      <c r="O7" s="4" t="s">
        <v>32</v>
      </c>
      <c r="P7" s="4" t="s">
        <v>33</v>
      </c>
      <c r="Q7" s="4">
        <v>0</v>
      </c>
      <c r="R7" s="7">
        <v>44743</v>
      </c>
      <c r="S7" s="6">
        <v>44762</v>
      </c>
      <c r="T7" s="4" t="s">
        <v>34</v>
      </c>
      <c r="U7" s="4">
        <v>870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/>
      <c r="F8" s="6">
        <v>44746</v>
      </c>
      <c r="G8" s="6">
        <v>44747</v>
      </c>
      <c r="H8" s="4">
        <v>0</v>
      </c>
      <c r="I8" s="4">
        <v>1</v>
      </c>
      <c r="J8" s="4">
        <v>0</v>
      </c>
      <c r="K8" s="4" t="s">
        <v>30</v>
      </c>
      <c r="L8" s="4">
        <v>506</v>
      </c>
      <c r="M8" s="4">
        <v>506</v>
      </c>
      <c r="N8" s="4"/>
      <c r="O8" s="4" t="s">
        <v>32</v>
      </c>
      <c r="P8" s="4" t="s">
        <v>33</v>
      </c>
      <c r="Q8" s="4">
        <v>0</v>
      </c>
      <c r="R8" s="7">
        <v>44744</v>
      </c>
      <c r="S8" s="6">
        <v>44762</v>
      </c>
      <c r="T8" s="4" t="s">
        <v>34</v>
      </c>
      <c r="U8" s="4">
        <v>506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61</v>
      </c>
      <c r="D9" s="4" t="s">
        <v>60</v>
      </c>
      <c r="E9" s="4"/>
      <c r="F9" s="6">
        <v>44746</v>
      </c>
      <c r="G9" s="6">
        <v>44747</v>
      </c>
      <c r="H9" s="4">
        <v>0</v>
      </c>
      <c r="I9" s="4">
        <v>1</v>
      </c>
      <c r="J9" s="4">
        <v>0</v>
      </c>
      <c r="K9" s="4" t="s">
        <v>30</v>
      </c>
      <c r="L9" s="4">
        <v>-506</v>
      </c>
      <c r="M9" s="4">
        <v>-506</v>
      </c>
      <c r="N9" s="4"/>
      <c r="O9" s="4" t="s">
        <v>32</v>
      </c>
      <c r="P9" s="4" t="s">
        <v>33</v>
      </c>
      <c r="Q9" s="4">
        <v>0</v>
      </c>
      <c r="R9" s="7">
        <v>44744</v>
      </c>
      <c r="S9" s="6">
        <v>44762</v>
      </c>
      <c r="T9" s="4" t="s">
        <v>34</v>
      </c>
      <c r="U9" s="4">
        <v>-506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44746</v>
      </c>
      <c r="G10" s="6">
        <v>44747</v>
      </c>
      <c r="H10" s="4">
        <v>1</v>
      </c>
      <c r="I10" s="4">
        <v>1</v>
      </c>
      <c r="J10" s="4">
        <v>1</v>
      </c>
      <c r="K10" s="4" t="s">
        <v>30</v>
      </c>
      <c r="L10" s="4">
        <v>347</v>
      </c>
      <c r="M10" s="4">
        <v>347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44745</v>
      </c>
      <c r="S10" s="6">
        <v>44762</v>
      </c>
      <c r="T10" s="4" t="s">
        <v>34</v>
      </c>
      <c r="U10" s="4">
        <v>347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44746</v>
      </c>
      <c r="G11" s="6">
        <v>44747</v>
      </c>
      <c r="H11" s="4">
        <v>2</v>
      </c>
      <c r="I11" s="4">
        <v>1</v>
      </c>
      <c r="J11" s="4">
        <v>2</v>
      </c>
      <c r="K11" s="4" t="s">
        <v>30</v>
      </c>
      <c r="L11" s="4">
        <v>1386</v>
      </c>
      <c r="M11" s="4">
        <v>1386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44745</v>
      </c>
      <c r="S11" s="6">
        <v>44762</v>
      </c>
      <c r="T11" s="4" t="s">
        <v>34</v>
      </c>
      <c r="U11" s="4">
        <v>1386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44746</v>
      </c>
      <c r="G12" s="6">
        <v>44747</v>
      </c>
      <c r="H12" s="4">
        <v>2</v>
      </c>
      <c r="I12" s="4">
        <v>1</v>
      </c>
      <c r="J12" s="4">
        <v>2</v>
      </c>
      <c r="K12" s="4" t="s">
        <v>30</v>
      </c>
      <c r="L12" s="4">
        <v>360</v>
      </c>
      <c r="M12" s="4">
        <v>360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44746</v>
      </c>
      <c r="S12" s="6">
        <v>44762</v>
      </c>
      <c r="T12" s="4" t="s">
        <v>34</v>
      </c>
      <c r="U12" s="4">
        <v>360</v>
      </c>
      <c r="V12" s="4">
        <v>0</v>
      </c>
      <c r="W12" s="4">
        <v>0</v>
      </c>
      <c r="X12" s="4" t="s">
        <v>35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44746</v>
      </c>
      <c r="G13" s="6">
        <v>44747</v>
      </c>
      <c r="H13" s="4">
        <v>1</v>
      </c>
      <c r="I13" s="4">
        <v>1</v>
      </c>
      <c r="J13" s="4">
        <v>1</v>
      </c>
      <c r="K13" s="4" t="s">
        <v>30</v>
      </c>
      <c r="L13" s="4">
        <v>180</v>
      </c>
      <c r="M13" s="4">
        <v>180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44746</v>
      </c>
      <c r="S13" s="6">
        <v>44762</v>
      </c>
      <c r="T13" s="4" t="s">
        <v>34</v>
      </c>
      <c r="U13" s="4">
        <v>180</v>
      </c>
      <c r="V13" s="4">
        <v>0</v>
      </c>
      <c r="W13" s="4">
        <v>0</v>
      </c>
      <c r="X13" s="4" t="s">
        <v>35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44746</v>
      </c>
      <c r="G14" s="6">
        <v>44747</v>
      </c>
      <c r="H14" s="4">
        <v>1</v>
      </c>
      <c r="I14" s="4">
        <v>1</v>
      </c>
      <c r="J14" s="4">
        <v>1</v>
      </c>
      <c r="K14" s="4" t="s">
        <v>30</v>
      </c>
      <c r="L14" s="4">
        <v>178</v>
      </c>
      <c r="M14" s="4">
        <v>178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44746</v>
      </c>
      <c r="S14" s="6">
        <v>44762</v>
      </c>
      <c r="T14" s="4" t="s">
        <v>34</v>
      </c>
      <c r="U14" s="4">
        <v>178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44746</v>
      </c>
      <c r="G15" s="6">
        <v>44747</v>
      </c>
      <c r="H15" s="4">
        <v>1</v>
      </c>
      <c r="I15" s="4">
        <v>1</v>
      </c>
      <c r="J15" s="4">
        <v>1</v>
      </c>
      <c r="K15" s="4" t="s">
        <v>30</v>
      </c>
      <c r="L15" s="4">
        <v>811</v>
      </c>
      <c r="M15" s="4">
        <v>811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44746</v>
      </c>
      <c r="S15" s="6">
        <v>44762</v>
      </c>
      <c r="T15" s="4" t="s">
        <v>34</v>
      </c>
      <c r="U15" s="4">
        <v>811</v>
      </c>
      <c r="V15" s="4">
        <v>0</v>
      </c>
      <c r="W15" s="4">
        <v>0</v>
      </c>
      <c r="X15" s="4" t="s">
        <v>35</v>
      </c>
      <c r="Y15" s="4" t="s">
        <v>89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37</v>
      </c>
      <c r="E16" s="4" t="s">
        <v>38</v>
      </c>
      <c r="F16" s="6">
        <v>44746</v>
      </c>
      <c r="G16" s="6">
        <v>44747</v>
      </c>
      <c r="H16" s="4">
        <v>1</v>
      </c>
      <c r="I16" s="4">
        <v>1</v>
      </c>
      <c r="J16" s="4">
        <v>1</v>
      </c>
      <c r="K16" s="4" t="s">
        <v>30</v>
      </c>
      <c r="L16" s="4">
        <v>307</v>
      </c>
      <c r="M16" s="4">
        <v>307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44746</v>
      </c>
      <c r="S16" s="6">
        <v>44762</v>
      </c>
      <c r="T16" s="4" t="s">
        <v>34</v>
      </c>
      <c r="U16" s="4">
        <v>307</v>
      </c>
      <c r="V16" s="4">
        <v>0</v>
      </c>
      <c r="W16" s="4">
        <v>0</v>
      </c>
      <c r="X16" s="4" t="s">
        <v>35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44746</v>
      </c>
      <c r="G17" s="6">
        <v>44747</v>
      </c>
      <c r="H17" s="4">
        <v>1</v>
      </c>
      <c r="I17" s="4">
        <v>1</v>
      </c>
      <c r="J17" s="4">
        <v>1</v>
      </c>
      <c r="K17" s="4" t="s">
        <v>30</v>
      </c>
      <c r="L17" s="4">
        <v>178</v>
      </c>
      <c r="M17" s="4">
        <v>178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44746</v>
      </c>
      <c r="S17" s="6">
        <v>44762</v>
      </c>
      <c r="T17" s="4" t="s">
        <v>34</v>
      </c>
      <c r="U17" s="4">
        <v>178</v>
      </c>
      <c r="V17" s="4">
        <v>0</v>
      </c>
      <c r="W17" s="4">
        <v>0</v>
      </c>
      <c r="X17" s="4" t="s">
        <v>35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95</v>
      </c>
      <c r="F18" s="6">
        <v>44746</v>
      </c>
      <c r="G18" s="6">
        <v>44747</v>
      </c>
      <c r="H18" s="4">
        <v>1</v>
      </c>
      <c r="I18" s="4">
        <v>1</v>
      </c>
      <c r="J18" s="4">
        <v>1</v>
      </c>
      <c r="K18" s="4" t="s">
        <v>30</v>
      </c>
      <c r="L18" s="4">
        <v>148</v>
      </c>
      <c r="M18" s="4">
        <v>148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44746</v>
      </c>
      <c r="S18" s="6">
        <v>44762</v>
      </c>
      <c r="T18" s="4" t="s">
        <v>34</v>
      </c>
      <c r="U18" s="4">
        <v>148</v>
      </c>
      <c r="V18" s="4">
        <v>0</v>
      </c>
      <c r="W18" s="4">
        <v>0</v>
      </c>
      <c r="X18" s="4" t="s">
        <v>35</v>
      </c>
      <c r="Y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44746</v>
      </c>
      <c r="G19" s="6">
        <v>44747</v>
      </c>
      <c r="H19" s="4">
        <v>1</v>
      </c>
      <c r="I19" s="4">
        <v>1</v>
      </c>
      <c r="J19" s="4">
        <v>1</v>
      </c>
      <c r="K19" s="4" t="s">
        <v>30</v>
      </c>
      <c r="L19" s="4">
        <v>144</v>
      </c>
      <c r="M19" s="4">
        <v>144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44746</v>
      </c>
      <c r="S19" s="6">
        <v>44762</v>
      </c>
      <c r="T19" s="4" t="s">
        <v>34</v>
      </c>
      <c r="U19" s="4">
        <v>144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73</v>
      </c>
      <c r="E20" s="4" t="s">
        <v>74</v>
      </c>
      <c r="F20" s="6">
        <v>44746</v>
      </c>
      <c r="G20" s="6">
        <v>44747</v>
      </c>
      <c r="H20" s="4">
        <v>1</v>
      </c>
      <c r="I20" s="4">
        <v>1</v>
      </c>
      <c r="J20" s="4">
        <v>1</v>
      </c>
      <c r="K20" s="4" t="s">
        <v>30</v>
      </c>
      <c r="L20" s="4">
        <v>180</v>
      </c>
      <c r="M20" s="4">
        <v>180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44746</v>
      </c>
      <c r="S20" s="6">
        <v>44762</v>
      </c>
      <c r="T20" s="4" t="s">
        <v>34</v>
      </c>
      <c r="U20" s="4">
        <v>180</v>
      </c>
      <c r="V20" s="4">
        <v>0</v>
      </c>
      <c r="W20" s="4">
        <v>0</v>
      </c>
      <c r="X20" s="4" t="s">
        <v>35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73</v>
      </c>
      <c r="E21" s="4" t="s">
        <v>74</v>
      </c>
      <c r="F21" s="6">
        <v>44746</v>
      </c>
      <c r="G21" s="6">
        <v>44747</v>
      </c>
      <c r="H21" s="4">
        <v>1</v>
      </c>
      <c r="I21" s="4">
        <v>1</v>
      </c>
      <c r="J21" s="4">
        <v>1</v>
      </c>
      <c r="K21" s="4" t="s">
        <v>30</v>
      </c>
      <c r="L21" s="4">
        <v>180</v>
      </c>
      <c r="M21" s="4">
        <v>180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44746</v>
      </c>
      <c r="S21" s="6">
        <v>44762</v>
      </c>
      <c r="T21" s="4" t="s">
        <v>34</v>
      </c>
      <c r="U21" s="4">
        <v>180</v>
      </c>
      <c r="V21" s="4">
        <v>0</v>
      </c>
      <c r="W21" s="4">
        <v>0</v>
      </c>
      <c r="X21" s="4" t="s">
        <v>35</v>
      </c>
      <c r="Y21" s="4" t="s">
        <v>112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103</v>
      </c>
      <c r="E22" s="4" t="s">
        <v>114</v>
      </c>
      <c r="F22" s="6">
        <v>44746</v>
      </c>
      <c r="G22" s="6">
        <v>44747</v>
      </c>
      <c r="H22" s="4">
        <v>1</v>
      </c>
      <c r="I22" s="4">
        <v>1</v>
      </c>
      <c r="J22" s="4">
        <v>1</v>
      </c>
      <c r="K22" s="4" t="s">
        <v>30</v>
      </c>
      <c r="L22" s="4">
        <v>118</v>
      </c>
      <c r="M22" s="4">
        <v>118</v>
      </c>
      <c r="N22" s="4" t="s">
        <v>115</v>
      </c>
      <c r="O22" s="4" t="s">
        <v>32</v>
      </c>
      <c r="P22" s="4" t="s">
        <v>33</v>
      </c>
      <c r="Q22" s="4">
        <v>0</v>
      </c>
      <c r="R22" s="7">
        <v>44746</v>
      </c>
      <c r="S22" s="6">
        <v>44762</v>
      </c>
      <c r="T22" s="4" t="s">
        <v>34</v>
      </c>
      <c r="U22" s="4">
        <v>118</v>
      </c>
      <c r="V22" s="4">
        <v>0</v>
      </c>
      <c r="W22" s="4">
        <v>0</v>
      </c>
      <c r="X22" s="4" t="s">
        <v>35</v>
      </c>
      <c r="Y22" s="4" t="s">
        <v>116</v>
      </c>
    </row>
    <row r="23" s="4" customFormat="1" spans="1:25">
      <c r="A23" s="4" t="s">
        <v>110</v>
      </c>
      <c r="B23" s="4" t="s">
        <v>26</v>
      </c>
      <c r="C23" s="4" t="s">
        <v>61</v>
      </c>
      <c r="D23" s="4" t="s">
        <v>73</v>
      </c>
      <c r="E23" s="4" t="s">
        <v>74</v>
      </c>
      <c r="F23" s="6">
        <v>44746</v>
      </c>
      <c r="G23" s="6">
        <v>44747</v>
      </c>
      <c r="H23" s="4">
        <v>1</v>
      </c>
      <c r="I23" s="4">
        <v>1</v>
      </c>
      <c r="J23" s="4">
        <v>1</v>
      </c>
      <c r="K23" s="4" t="s">
        <v>30</v>
      </c>
      <c r="L23" s="4">
        <v>-180</v>
      </c>
      <c r="M23" s="4">
        <v>-180</v>
      </c>
      <c r="N23" s="4" t="s">
        <v>111</v>
      </c>
      <c r="O23" s="4" t="s">
        <v>32</v>
      </c>
      <c r="P23" s="4" t="s">
        <v>33</v>
      </c>
      <c r="Q23" s="4">
        <v>0</v>
      </c>
      <c r="R23" s="7">
        <v>44746</v>
      </c>
      <c r="S23" s="6">
        <v>44762</v>
      </c>
      <c r="T23" s="4" t="s">
        <v>34</v>
      </c>
      <c r="U23" s="4">
        <v>-180</v>
      </c>
      <c r="V23" s="4">
        <v>0</v>
      </c>
      <c r="W23" s="4">
        <v>0</v>
      </c>
      <c r="X23" s="4" t="s">
        <v>35</v>
      </c>
      <c r="Y23" s="4" t="s">
        <v>112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94</v>
      </c>
      <c r="E24" s="4" t="s">
        <v>118</v>
      </c>
      <c r="F24" s="6">
        <v>44746</v>
      </c>
      <c r="G24" s="6">
        <v>44747</v>
      </c>
      <c r="H24" s="4">
        <v>1</v>
      </c>
      <c r="I24" s="4">
        <v>1</v>
      </c>
      <c r="J24" s="4">
        <v>1</v>
      </c>
      <c r="K24" s="4" t="s">
        <v>30</v>
      </c>
      <c r="L24" s="4">
        <v>144</v>
      </c>
      <c r="M24" s="4">
        <v>144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44746</v>
      </c>
      <c r="S24" s="6">
        <v>44762</v>
      </c>
      <c r="T24" s="4" t="s">
        <v>34</v>
      </c>
      <c r="U24" s="4">
        <v>144</v>
      </c>
      <c r="V24" s="4">
        <v>0</v>
      </c>
      <c r="W24" s="4">
        <v>0</v>
      </c>
      <c r="X24" s="4" t="s">
        <v>35</v>
      </c>
      <c r="Y24" s="4" t="s">
        <v>120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44746</v>
      </c>
      <c r="G25" s="6">
        <v>44747</v>
      </c>
      <c r="H25" s="4">
        <v>1</v>
      </c>
      <c r="I25" s="4">
        <v>1</v>
      </c>
      <c r="J25" s="4">
        <v>1</v>
      </c>
      <c r="K25" s="4" t="s">
        <v>30</v>
      </c>
      <c r="L25" s="4">
        <v>336</v>
      </c>
      <c r="M25" s="4">
        <v>336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44746</v>
      </c>
      <c r="S25" s="6">
        <v>44762</v>
      </c>
      <c r="T25" s="4" t="s">
        <v>34</v>
      </c>
      <c r="U25" s="4">
        <v>336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44746</v>
      </c>
      <c r="G26" s="6">
        <v>44747</v>
      </c>
      <c r="H26" s="4">
        <v>1</v>
      </c>
      <c r="I26" s="4">
        <v>1</v>
      </c>
      <c r="J26" s="4">
        <v>1</v>
      </c>
      <c r="K26" s="4" t="s">
        <v>30</v>
      </c>
      <c r="L26" s="4">
        <v>128</v>
      </c>
      <c r="M26" s="4">
        <v>128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44746</v>
      </c>
      <c r="S26" s="6">
        <v>44762</v>
      </c>
      <c r="T26" s="4" t="s">
        <v>34</v>
      </c>
      <c r="U26" s="4">
        <v>128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107</v>
      </c>
      <c r="B27" s="4" t="s">
        <v>26</v>
      </c>
      <c r="C27" s="4" t="s">
        <v>61</v>
      </c>
      <c r="D27" s="4" t="s">
        <v>73</v>
      </c>
      <c r="E27" s="4" t="s">
        <v>74</v>
      </c>
      <c r="F27" s="6">
        <v>44746</v>
      </c>
      <c r="G27" s="6">
        <v>44747</v>
      </c>
      <c r="H27" s="4">
        <v>1</v>
      </c>
      <c r="I27" s="4">
        <v>1</v>
      </c>
      <c r="J27" s="4">
        <v>1</v>
      </c>
      <c r="K27" s="4" t="s">
        <v>30</v>
      </c>
      <c r="L27" s="4">
        <v>-180</v>
      </c>
      <c r="M27" s="4">
        <v>-180</v>
      </c>
      <c r="N27" s="4" t="s">
        <v>108</v>
      </c>
      <c r="O27" s="4" t="s">
        <v>32</v>
      </c>
      <c r="P27" s="4" t="s">
        <v>33</v>
      </c>
      <c r="Q27" s="4">
        <v>0</v>
      </c>
      <c r="R27" s="7">
        <v>44746</v>
      </c>
      <c r="S27" s="6">
        <v>44762</v>
      </c>
      <c r="T27" s="4" t="s">
        <v>34</v>
      </c>
      <c r="U27" s="4">
        <v>-180</v>
      </c>
      <c r="V27" s="4">
        <v>0</v>
      </c>
      <c r="W27" s="4">
        <v>0</v>
      </c>
      <c r="X27" s="4" t="s">
        <v>35</v>
      </c>
      <c r="Y27" s="4" t="s">
        <v>109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44746</v>
      </c>
      <c r="G28" s="6">
        <v>44747</v>
      </c>
      <c r="H28" s="4">
        <v>1</v>
      </c>
      <c r="I28" s="4">
        <v>1</v>
      </c>
      <c r="J28" s="4">
        <v>1</v>
      </c>
      <c r="K28" s="4" t="s">
        <v>30</v>
      </c>
      <c r="L28" s="4">
        <v>114</v>
      </c>
      <c r="M28" s="4">
        <v>114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44746</v>
      </c>
      <c r="S28" s="6">
        <v>44762</v>
      </c>
      <c r="T28" s="4" t="s">
        <v>34</v>
      </c>
      <c r="U28" s="4">
        <v>114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133</v>
      </c>
      <c r="B29" s="4" t="s">
        <v>26</v>
      </c>
      <c r="C29" s="4" t="s">
        <v>27</v>
      </c>
      <c r="D29" s="4" t="s">
        <v>134</v>
      </c>
      <c r="E29" s="4" t="s">
        <v>135</v>
      </c>
      <c r="F29" s="6">
        <v>44746</v>
      </c>
      <c r="G29" s="6">
        <v>44747</v>
      </c>
      <c r="H29" s="4">
        <v>1</v>
      </c>
      <c r="I29" s="4">
        <v>1</v>
      </c>
      <c r="J29" s="4">
        <v>1</v>
      </c>
      <c r="K29" s="4" t="s">
        <v>30</v>
      </c>
      <c r="L29" s="4">
        <v>277</v>
      </c>
      <c r="M29" s="4">
        <v>277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44746</v>
      </c>
      <c r="S29" s="6">
        <v>44762</v>
      </c>
      <c r="T29" s="4" t="s">
        <v>34</v>
      </c>
      <c r="U29" s="4">
        <v>277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44746</v>
      </c>
      <c r="G30" s="6">
        <v>44747</v>
      </c>
      <c r="H30" s="4">
        <v>1</v>
      </c>
      <c r="I30" s="4">
        <v>1</v>
      </c>
      <c r="J30" s="4">
        <v>1</v>
      </c>
      <c r="K30" s="4" t="s">
        <v>30</v>
      </c>
      <c r="L30" s="4">
        <v>122</v>
      </c>
      <c r="M30" s="4">
        <v>122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44746</v>
      </c>
      <c r="S30" s="6">
        <v>44762</v>
      </c>
      <c r="T30" s="4" t="s">
        <v>34</v>
      </c>
      <c r="U30" s="4">
        <v>122</v>
      </c>
      <c r="V30" s="4">
        <v>0</v>
      </c>
      <c r="W30" s="4">
        <v>0</v>
      </c>
      <c r="X30" s="4" t="s">
        <v>35</v>
      </c>
      <c r="Y30" s="4" t="s">
        <v>141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44746</v>
      </c>
      <c r="G31" s="6">
        <v>44747</v>
      </c>
      <c r="H31" s="4">
        <v>1</v>
      </c>
      <c r="I31" s="4">
        <v>1</v>
      </c>
      <c r="J31" s="4">
        <v>1</v>
      </c>
      <c r="K31" s="4" t="s">
        <v>30</v>
      </c>
      <c r="L31" s="4">
        <v>115</v>
      </c>
      <c r="M31" s="4">
        <v>115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44746</v>
      </c>
      <c r="S31" s="6">
        <v>44762</v>
      </c>
      <c r="T31" s="4" t="s">
        <v>34</v>
      </c>
      <c r="U31" s="4">
        <v>115</v>
      </c>
      <c r="V31" s="4">
        <v>0</v>
      </c>
      <c r="W31" s="4">
        <v>0</v>
      </c>
      <c r="X31" s="4" t="s">
        <v>35</v>
      </c>
      <c r="Y31" s="4" t="s">
        <v>146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149</v>
      </c>
      <c r="F32" s="6">
        <v>44746</v>
      </c>
      <c r="G32" s="6">
        <v>44747</v>
      </c>
      <c r="H32" s="4">
        <v>1</v>
      </c>
      <c r="I32" s="4">
        <v>1</v>
      </c>
      <c r="J32" s="4">
        <v>1</v>
      </c>
      <c r="K32" s="4" t="s">
        <v>30</v>
      </c>
      <c r="L32" s="4">
        <v>251</v>
      </c>
      <c r="M32" s="4">
        <v>251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44746</v>
      </c>
      <c r="S32" s="6">
        <v>44762</v>
      </c>
      <c r="T32" s="4" t="s">
        <v>34</v>
      </c>
      <c r="U32" s="4">
        <v>251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44746</v>
      </c>
      <c r="G33" s="6">
        <v>44747</v>
      </c>
      <c r="H33" s="4">
        <v>1</v>
      </c>
      <c r="I33" s="4">
        <v>1</v>
      </c>
      <c r="J33" s="4">
        <v>1</v>
      </c>
      <c r="K33" s="4" t="s">
        <v>30</v>
      </c>
      <c r="L33" s="4">
        <v>85</v>
      </c>
      <c r="M33" s="4">
        <v>85</v>
      </c>
      <c r="N33" s="4" t="s">
        <v>154</v>
      </c>
      <c r="O33" s="4" t="s">
        <v>32</v>
      </c>
      <c r="P33" s="4" t="s">
        <v>33</v>
      </c>
      <c r="Q33" s="4">
        <v>0</v>
      </c>
      <c r="R33" s="7">
        <v>44746</v>
      </c>
      <c r="S33" s="6">
        <v>44762</v>
      </c>
      <c r="T33" s="4" t="s">
        <v>34</v>
      </c>
      <c r="U33" s="4">
        <v>85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155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44746</v>
      </c>
      <c r="G34" s="6">
        <v>44747</v>
      </c>
      <c r="H34" s="4">
        <v>1</v>
      </c>
      <c r="I34" s="4">
        <v>1</v>
      </c>
      <c r="J34" s="4">
        <v>1</v>
      </c>
      <c r="K34" s="4" t="s">
        <v>30</v>
      </c>
      <c r="L34" s="4">
        <v>82</v>
      </c>
      <c r="M34" s="4">
        <v>82</v>
      </c>
      <c r="N34" s="4" t="s">
        <v>158</v>
      </c>
      <c r="O34" s="4" t="s">
        <v>32</v>
      </c>
      <c r="P34" s="4" t="s">
        <v>33</v>
      </c>
      <c r="Q34" s="4">
        <v>0</v>
      </c>
      <c r="R34" s="7">
        <v>44746</v>
      </c>
      <c r="S34" s="6">
        <v>44762</v>
      </c>
      <c r="T34" s="4" t="s">
        <v>34</v>
      </c>
      <c r="U34" s="4">
        <v>82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159</v>
      </c>
      <c r="B35" s="4" t="s">
        <v>26</v>
      </c>
      <c r="C35" s="4" t="s">
        <v>27</v>
      </c>
      <c r="D35" s="4" t="s">
        <v>160</v>
      </c>
      <c r="E35" s="4" t="s">
        <v>161</v>
      </c>
      <c r="F35" s="6">
        <v>44746</v>
      </c>
      <c r="G35" s="6">
        <v>44747</v>
      </c>
      <c r="H35" s="4">
        <v>1</v>
      </c>
      <c r="I35" s="4">
        <v>1</v>
      </c>
      <c r="J35" s="4">
        <v>1</v>
      </c>
      <c r="K35" s="4" t="s">
        <v>30</v>
      </c>
      <c r="L35" s="4">
        <v>208</v>
      </c>
      <c r="M35" s="4">
        <v>208</v>
      </c>
      <c r="N35" s="4" t="s">
        <v>162</v>
      </c>
      <c r="O35" s="4" t="s">
        <v>32</v>
      </c>
      <c r="P35" s="4" t="s">
        <v>33</v>
      </c>
      <c r="Q35" s="4">
        <v>0</v>
      </c>
      <c r="R35" s="7">
        <v>44746</v>
      </c>
      <c r="S35" s="6">
        <v>44762</v>
      </c>
      <c r="T35" s="4" t="s">
        <v>34</v>
      </c>
      <c r="U35" s="4">
        <v>208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147</v>
      </c>
      <c r="B36" s="4" t="s">
        <v>26</v>
      </c>
      <c r="C36" s="4" t="s">
        <v>61</v>
      </c>
      <c r="D36" s="4" t="s">
        <v>148</v>
      </c>
      <c r="E36" s="4" t="s">
        <v>149</v>
      </c>
      <c r="F36" s="6">
        <v>44746</v>
      </c>
      <c r="G36" s="6">
        <v>44747</v>
      </c>
      <c r="H36" s="4">
        <v>1</v>
      </c>
      <c r="I36" s="4">
        <v>1</v>
      </c>
      <c r="J36" s="4">
        <v>1</v>
      </c>
      <c r="K36" s="4" t="s">
        <v>30</v>
      </c>
      <c r="L36" s="4">
        <v>-251</v>
      </c>
      <c r="M36" s="4">
        <v>-251</v>
      </c>
      <c r="N36" s="4" t="s">
        <v>150</v>
      </c>
      <c r="O36" s="4" t="s">
        <v>32</v>
      </c>
      <c r="P36" s="4" t="s">
        <v>33</v>
      </c>
      <c r="Q36" s="4">
        <v>0</v>
      </c>
      <c r="R36" s="7">
        <v>44746</v>
      </c>
      <c r="S36" s="6">
        <v>44762</v>
      </c>
      <c r="T36" s="4" t="s">
        <v>34</v>
      </c>
      <c r="U36" s="4">
        <v>-251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163</v>
      </c>
      <c r="B37" s="4" t="s">
        <v>26</v>
      </c>
      <c r="C37" s="4" t="s">
        <v>27</v>
      </c>
      <c r="D37" s="4" t="s">
        <v>164</v>
      </c>
      <c r="E37" s="4"/>
      <c r="F37" s="6">
        <v>44746</v>
      </c>
      <c r="G37" s="6">
        <v>44747</v>
      </c>
      <c r="H37" s="4">
        <v>0</v>
      </c>
      <c r="I37" s="4">
        <v>1</v>
      </c>
      <c r="J37" s="4">
        <v>0</v>
      </c>
      <c r="K37" s="4" t="s">
        <v>30</v>
      </c>
      <c r="L37" s="4">
        <v>111</v>
      </c>
      <c r="M37" s="4">
        <v>111</v>
      </c>
      <c r="N37" s="4"/>
      <c r="O37" s="4" t="s">
        <v>32</v>
      </c>
      <c r="P37" s="4" t="s">
        <v>33</v>
      </c>
      <c r="Q37" s="4">
        <v>0</v>
      </c>
      <c r="R37" s="7">
        <v>44746</v>
      </c>
      <c r="S37" s="6">
        <v>44762</v>
      </c>
      <c r="T37" s="4" t="s">
        <v>34</v>
      </c>
      <c r="U37" s="4">
        <v>111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165</v>
      </c>
      <c r="B38" s="4" t="s">
        <v>26</v>
      </c>
      <c r="C38" s="4" t="s">
        <v>27</v>
      </c>
      <c r="D38" s="4" t="s">
        <v>166</v>
      </c>
      <c r="E38" s="4" t="s">
        <v>167</v>
      </c>
      <c r="F38" s="6">
        <v>44746</v>
      </c>
      <c r="G38" s="6">
        <v>44747</v>
      </c>
      <c r="H38" s="4">
        <v>1</v>
      </c>
      <c r="I38" s="4">
        <v>1</v>
      </c>
      <c r="J38" s="4">
        <v>1</v>
      </c>
      <c r="K38" s="4" t="s">
        <v>30</v>
      </c>
      <c r="L38" s="4">
        <v>105</v>
      </c>
      <c r="M38" s="4">
        <v>105</v>
      </c>
      <c r="N38" s="4" t="s">
        <v>168</v>
      </c>
      <c r="O38" s="4" t="s">
        <v>32</v>
      </c>
      <c r="P38" s="4" t="s">
        <v>33</v>
      </c>
      <c r="Q38" s="4">
        <v>0</v>
      </c>
      <c r="R38" s="7">
        <v>44746</v>
      </c>
      <c r="S38" s="6">
        <v>44762</v>
      </c>
      <c r="T38" s="4" t="s">
        <v>34</v>
      </c>
      <c r="U38" s="4">
        <v>105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169</v>
      </c>
      <c r="B39" s="4" t="s">
        <v>26</v>
      </c>
      <c r="C39" s="4" t="s">
        <v>27</v>
      </c>
      <c r="D39" s="4" t="s">
        <v>170</v>
      </c>
      <c r="E39" s="4" t="s">
        <v>171</v>
      </c>
      <c r="F39" s="6">
        <v>44746</v>
      </c>
      <c r="G39" s="6">
        <v>44747</v>
      </c>
      <c r="H39" s="4">
        <v>1</v>
      </c>
      <c r="I39" s="4">
        <v>1</v>
      </c>
      <c r="J39" s="4">
        <v>1</v>
      </c>
      <c r="K39" s="4" t="s">
        <v>30</v>
      </c>
      <c r="L39" s="4">
        <v>66</v>
      </c>
      <c r="M39" s="4">
        <v>66</v>
      </c>
      <c r="N39" s="4" t="s">
        <v>172</v>
      </c>
      <c r="O39" s="4" t="s">
        <v>32</v>
      </c>
      <c r="P39" s="4" t="s">
        <v>33</v>
      </c>
      <c r="Q39" s="4">
        <v>0</v>
      </c>
      <c r="R39" s="7">
        <v>44746</v>
      </c>
      <c r="S39" s="6">
        <v>44762</v>
      </c>
      <c r="T39" s="4" t="s">
        <v>34</v>
      </c>
      <c r="U39" s="4">
        <v>66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173</v>
      </c>
      <c r="B40" s="4" t="s">
        <v>26</v>
      </c>
      <c r="C40" s="4" t="s">
        <v>27</v>
      </c>
      <c r="D40" s="4" t="s">
        <v>174</v>
      </c>
      <c r="E40" s="4" t="s">
        <v>38</v>
      </c>
      <c r="F40" s="6">
        <v>44746</v>
      </c>
      <c r="G40" s="6">
        <v>44747</v>
      </c>
      <c r="H40" s="4">
        <v>1</v>
      </c>
      <c r="I40" s="4">
        <v>1</v>
      </c>
      <c r="J40" s="4">
        <v>1</v>
      </c>
      <c r="K40" s="4" t="s">
        <v>30</v>
      </c>
      <c r="L40" s="4">
        <v>111</v>
      </c>
      <c r="M40" s="4">
        <v>111</v>
      </c>
      <c r="N40" s="4" t="s">
        <v>175</v>
      </c>
      <c r="O40" s="4" t="s">
        <v>32</v>
      </c>
      <c r="P40" s="4" t="s">
        <v>33</v>
      </c>
      <c r="Q40" s="4">
        <v>0</v>
      </c>
      <c r="R40" s="7">
        <v>44746</v>
      </c>
      <c r="S40" s="6">
        <v>44762</v>
      </c>
      <c r="T40" s="4" t="s">
        <v>34</v>
      </c>
      <c r="U40" s="4">
        <v>111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155</v>
      </c>
      <c r="B41" s="4" t="s">
        <v>26</v>
      </c>
      <c r="C41" s="4" t="s">
        <v>61</v>
      </c>
      <c r="D41" s="4" t="s">
        <v>156</v>
      </c>
      <c r="E41" s="4" t="s">
        <v>157</v>
      </c>
      <c r="F41" s="6">
        <v>44746</v>
      </c>
      <c r="G41" s="6">
        <v>44747</v>
      </c>
      <c r="H41" s="4">
        <v>1</v>
      </c>
      <c r="I41" s="4">
        <v>1</v>
      </c>
      <c r="J41" s="4">
        <v>1</v>
      </c>
      <c r="K41" s="4" t="s">
        <v>30</v>
      </c>
      <c r="L41" s="4">
        <v>-82</v>
      </c>
      <c r="M41" s="4">
        <v>-82</v>
      </c>
      <c r="N41" s="4" t="s">
        <v>158</v>
      </c>
      <c r="O41" s="4" t="s">
        <v>32</v>
      </c>
      <c r="P41" s="4" t="s">
        <v>33</v>
      </c>
      <c r="Q41" s="4">
        <v>0</v>
      </c>
      <c r="R41" s="7">
        <v>44746</v>
      </c>
      <c r="S41" s="6">
        <v>44762</v>
      </c>
      <c r="T41" s="4" t="s">
        <v>34</v>
      </c>
      <c r="U41" s="4">
        <v>-82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176</v>
      </c>
      <c r="B42" s="4" t="s">
        <v>26</v>
      </c>
      <c r="C42" s="4" t="s">
        <v>27</v>
      </c>
      <c r="D42" s="4" t="s">
        <v>177</v>
      </c>
      <c r="E42" s="4" t="s">
        <v>178</v>
      </c>
      <c r="F42" s="6">
        <v>44746</v>
      </c>
      <c r="G42" s="6">
        <v>44747</v>
      </c>
      <c r="H42" s="4">
        <v>1</v>
      </c>
      <c r="I42" s="4">
        <v>1</v>
      </c>
      <c r="J42" s="4">
        <v>1</v>
      </c>
      <c r="K42" s="4" t="s">
        <v>30</v>
      </c>
      <c r="L42" s="4">
        <v>59</v>
      </c>
      <c r="M42" s="4">
        <v>59</v>
      </c>
      <c r="N42" s="4" t="s">
        <v>179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44762</v>
      </c>
      <c r="T42" s="4" t="s">
        <v>34</v>
      </c>
      <c r="U42" s="4">
        <v>59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176</v>
      </c>
      <c r="B43" s="4" t="s">
        <v>26</v>
      </c>
      <c r="C43" s="4" t="s">
        <v>61</v>
      </c>
      <c r="D43" s="4" t="s">
        <v>177</v>
      </c>
      <c r="E43" s="4" t="s">
        <v>178</v>
      </c>
      <c r="F43" s="6">
        <v>44746</v>
      </c>
      <c r="G43" s="6">
        <v>44747</v>
      </c>
      <c r="H43" s="4">
        <v>1</v>
      </c>
      <c r="I43" s="4">
        <v>1</v>
      </c>
      <c r="J43" s="4">
        <v>1</v>
      </c>
      <c r="K43" s="4" t="s">
        <v>30</v>
      </c>
      <c r="L43" s="4">
        <v>-59</v>
      </c>
      <c r="M43" s="4">
        <v>-59</v>
      </c>
      <c r="N43" s="4" t="s">
        <v>179</v>
      </c>
      <c r="O43" s="4" t="s">
        <v>32</v>
      </c>
      <c r="P43" s="4" t="s">
        <v>33</v>
      </c>
      <c r="Q43" s="4">
        <v>0</v>
      </c>
      <c r="R43" s="7">
        <v>44746</v>
      </c>
      <c r="S43" s="6">
        <v>44762</v>
      </c>
      <c r="T43" s="4" t="s">
        <v>34</v>
      </c>
      <c r="U43" s="4">
        <v>-59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180</v>
      </c>
      <c r="B44" s="4" t="s">
        <v>26</v>
      </c>
      <c r="C44" s="4" t="s">
        <v>27</v>
      </c>
      <c r="D44" s="4" t="s">
        <v>181</v>
      </c>
      <c r="E44" s="4" t="s">
        <v>182</v>
      </c>
      <c r="F44" s="6">
        <v>44746</v>
      </c>
      <c r="G44" s="6">
        <v>44747</v>
      </c>
      <c r="H44" s="4">
        <v>1</v>
      </c>
      <c r="I44" s="4">
        <v>1</v>
      </c>
      <c r="J44" s="4">
        <v>1</v>
      </c>
      <c r="K44" s="4" t="s">
        <v>30</v>
      </c>
      <c r="L44" s="4">
        <v>67</v>
      </c>
      <c r="M44" s="4">
        <v>67</v>
      </c>
      <c r="N44" s="4" t="s">
        <v>183</v>
      </c>
      <c r="O44" s="4" t="s">
        <v>32</v>
      </c>
      <c r="P44" s="4" t="s">
        <v>33</v>
      </c>
      <c r="Q44" s="4">
        <v>0</v>
      </c>
      <c r="R44" s="7">
        <v>44746</v>
      </c>
      <c r="S44" s="6">
        <v>44762</v>
      </c>
      <c r="T44" s="4" t="s">
        <v>34</v>
      </c>
      <c r="U44" s="4">
        <v>67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184</v>
      </c>
      <c r="B45" s="4" t="s">
        <v>26</v>
      </c>
      <c r="C45" s="4" t="s">
        <v>27</v>
      </c>
      <c r="D45" s="4" t="s">
        <v>185</v>
      </c>
      <c r="E45" s="4"/>
      <c r="F45" s="6">
        <v>44746</v>
      </c>
      <c r="G45" s="6">
        <v>44747</v>
      </c>
      <c r="H45" s="4">
        <v>0</v>
      </c>
      <c r="I45" s="4">
        <v>1</v>
      </c>
      <c r="J45" s="4">
        <v>0</v>
      </c>
      <c r="K45" s="4" t="s">
        <v>30</v>
      </c>
      <c r="L45" s="4">
        <v>157</v>
      </c>
      <c r="M45" s="4">
        <v>157</v>
      </c>
      <c r="N45" s="4"/>
      <c r="O45" s="4" t="s">
        <v>32</v>
      </c>
      <c r="P45" s="4" t="s">
        <v>33</v>
      </c>
      <c r="Q45" s="4">
        <v>0</v>
      </c>
      <c r="R45" s="7">
        <v>44746</v>
      </c>
      <c r="S45" s="6">
        <v>44762</v>
      </c>
      <c r="T45" s="4" t="s">
        <v>34</v>
      </c>
      <c r="U45" s="4">
        <v>157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186</v>
      </c>
      <c r="B46" s="4" t="s">
        <v>26</v>
      </c>
      <c r="C46" s="4" t="s">
        <v>27</v>
      </c>
      <c r="D46" s="4" t="s">
        <v>103</v>
      </c>
      <c r="E46" s="4" t="s">
        <v>114</v>
      </c>
      <c r="F46" s="6">
        <v>44746</v>
      </c>
      <c r="G46" s="6">
        <v>44747</v>
      </c>
      <c r="H46" s="4">
        <v>1</v>
      </c>
      <c r="I46" s="4">
        <v>1</v>
      </c>
      <c r="J46" s="4">
        <v>1</v>
      </c>
      <c r="K46" s="4" t="s">
        <v>30</v>
      </c>
      <c r="L46" s="4">
        <v>118</v>
      </c>
      <c r="M46" s="4">
        <v>118</v>
      </c>
      <c r="N46" s="4" t="s">
        <v>187</v>
      </c>
      <c r="O46" s="4" t="s">
        <v>32</v>
      </c>
      <c r="P46" s="4" t="s">
        <v>33</v>
      </c>
      <c r="Q46" s="4">
        <v>0</v>
      </c>
      <c r="R46" s="7">
        <v>44746</v>
      </c>
      <c r="S46" s="6">
        <v>44762</v>
      </c>
      <c r="T46" s="4" t="s">
        <v>34</v>
      </c>
      <c r="U46" s="4">
        <v>118</v>
      </c>
      <c r="V46" s="4">
        <v>0</v>
      </c>
      <c r="W46" s="4">
        <v>0</v>
      </c>
      <c r="X46" s="4" t="s">
        <v>35</v>
      </c>
      <c r="Y46" s="4" t="s">
        <v>188</v>
      </c>
    </row>
    <row r="47" s="4" customFormat="1" spans="1:25">
      <c r="A47" s="4" t="s">
        <v>189</v>
      </c>
      <c r="B47" s="4" t="s">
        <v>26</v>
      </c>
      <c r="C47" s="4" t="s">
        <v>27</v>
      </c>
      <c r="D47" s="4" t="s">
        <v>190</v>
      </c>
      <c r="E47" s="4" t="s">
        <v>191</v>
      </c>
      <c r="F47" s="6">
        <v>44746</v>
      </c>
      <c r="G47" s="6">
        <v>44747</v>
      </c>
      <c r="H47" s="4">
        <v>1</v>
      </c>
      <c r="I47" s="4">
        <v>1</v>
      </c>
      <c r="J47" s="4">
        <v>1</v>
      </c>
      <c r="K47" s="4" t="s">
        <v>30</v>
      </c>
      <c r="L47" s="4">
        <v>153</v>
      </c>
      <c r="M47" s="4">
        <v>153</v>
      </c>
      <c r="N47" s="4" t="s">
        <v>192</v>
      </c>
      <c r="O47" s="4" t="s">
        <v>32</v>
      </c>
      <c r="P47" s="4" t="s">
        <v>33</v>
      </c>
      <c r="Q47" s="4">
        <v>0</v>
      </c>
      <c r="R47" s="7">
        <v>44746</v>
      </c>
      <c r="S47" s="6">
        <v>44762</v>
      </c>
      <c r="T47" s="4" t="s">
        <v>34</v>
      </c>
      <c r="U47" s="4">
        <v>153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193</v>
      </c>
      <c r="B48" s="4" t="s">
        <v>26</v>
      </c>
      <c r="C48" s="4" t="s">
        <v>27</v>
      </c>
      <c r="D48" s="4" t="s">
        <v>194</v>
      </c>
      <c r="E48" s="4" t="s">
        <v>191</v>
      </c>
      <c r="F48" s="6">
        <v>44746</v>
      </c>
      <c r="G48" s="6">
        <v>44747</v>
      </c>
      <c r="H48" s="4">
        <v>1</v>
      </c>
      <c r="I48" s="4">
        <v>1</v>
      </c>
      <c r="J48" s="4">
        <v>1</v>
      </c>
      <c r="K48" s="4" t="s">
        <v>30</v>
      </c>
      <c r="L48" s="4">
        <v>148</v>
      </c>
      <c r="M48" s="4">
        <v>148</v>
      </c>
      <c r="N48" s="4" t="s">
        <v>195</v>
      </c>
      <c r="O48" s="4" t="s">
        <v>32</v>
      </c>
      <c r="P48" s="4" t="s">
        <v>33</v>
      </c>
      <c r="Q48" s="4">
        <v>0</v>
      </c>
      <c r="R48" s="7">
        <v>44746</v>
      </c>
      <c r="S48" s="6">
        <v>44762</v>
      </c>
      <c r="T48" s="4" t="s">
        <v>34</v>
      </c>
      <c r="U48" s="4">
        <v>148</v>
      </c>
      <c r="V48" s="4">
        <v>0</v>
      </c>
      <c r="W48" s="4">
        <v>0</v>
      </c>
      <c r="X48" s="4" t="s">
        <v>35</v>
      </c>
      <c r="Y48" s="4" t="s">
        <v>196</v>
      </c>
    </row>
    <row r="49" s="4" customFormat="1" spans="1:25">
      <c r="A49" s="4" t="s">
        <v>189</v>
      </c>
      <c r="B49" s="4" t="s">
        <v>26</v>
      </c>
      <c r="C49" s="4" t="s">
        <v>61</v>
      </c>
      <c r="D49" s="4" t="s">
        <v>190</v>
      </c>
      <c r="E49" s="4" t="s">
        <v>191</v>
      </c>
      <c r="F49" s="6">
        <v>44746</v>
      </c>
      <c r="G49" s="6">
        <v>44747</v>
      </c>
      <c r="H49" s="4">
        <v>1</v>
      </c>
      <c r="I49" s="4">
        <v>1</v>
      </c>
      <c r="J49" s="4">
        <v>1</v>
      </c>
      <c r="K49" s="4" t="s">
        <v>30</v>
      </c>
      <c r="L49" s="4">
        <v>-153</v>
      </c>
      <c r="M49" s="4">
        <v>-153</v>
      </c>
      <c r="N49" s="4" t="s">
        <v>192</v>
      </c>
      <c r="O49" s="4" t="s">
        <v>32</v>
      </c>
      <c r="P49" s="4" t="s">
        <v>33</v>
      </c>
      <c r="Q49" s="4">
        <v>0</v>
      </c>
      <c r="R49" s="7">
        <v>44746</v>
      </c>
      <c r="S49" s="6">
        <v>44762</v>
      </c>
      <c r="T49" s="4" t="s">
        <v>34</v>
      </c>
      <c r="U49" s="4">
        <v>-153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197</v>
      </c>
      <c r="B50" s="4" t="s">
        <v>26</v>
      </c>
      <c r="C50" s="4" t="s">
        <v>27</v>
      </c>
      <c r="D50" s="4" t="s">
        <v>170</v>
      </c>
      <c r="E50" s="4" t="s">
        <v>171</v>
      </c>
      <c r="F50" s="6">
        <v>44746</v>
      </c>
      <c r="G50" s="6">
        <v>44747</v>
      </c>
      <c r="H50" s="4">
        <v>1</v>
      </c>
      <c r="I50" s="4">
        <v>1</v>
      </c>
      <c r="J50" s="4">
        <v>1</v>
      </c>
      <c r="K50" s="4" t="s">
        <v>30</v>
      </c>
      <c r="L50" s="4">
        <v>66</v>
      </c>
      <c r="M50" s="4">
        <v>66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44746</v>
      </c>
      <c r="S50" s="6">
        <v>44762</v>
      </c>
      <c r="T50" s="4" t="s">
        <v>34</v>
      </c>
      <c r="U50" s="4">
        <v>66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199</v>
      </c>
      <c r="B51" s="4" t="s">
        <v>26</v>
      </c>
      <c r="C51" s="4" t="s">
        <v>27</v>
      </c>
      <c r="D51" s="4" t="s">
        <v>200</v>
      </c>
      <c r="E51" s="4" t="s">
        <v>201</v>
      </c>
      <c r="F51" s="6">
        <v>44746</v>
      </c>
      <c r="G51" s="6">
        <v>44747</v>
      </c>
      <c r="H51" s="4">
        <v>1</v>
      </c>
      <c r="I51" s="4">
        <v>1</v>
      </c>
      <c r="J51" s="4">
        <v>1</v>
      </c>
      <c r="K51" s="4" t="s">
        <v>30</v>
      </c>
      <c r="L51" s="4">
        <v>119</v>
      </c>
      <c r="M51" s="4">
        <v>119</v>
      </c>
      <c r="N51" s="4" t="s">
        <v>202</v>
      </c>
      <c r="O51" s="4" t="s">
        <v>32</v>
      </c>
      <c r="P51" s="4" t="s">
        <v>33</v>
      </c>
      <c r="Q51" s="4">
        <v>0</v>
      </c>
      <c r="R51" s="7">
        <v>44746</v>
      </c>
      <c r="S51" s="6">
        <v>44762</v>
      </c>
      <c r="T51" s="4" t="s">
        <v>34</v>
      </c>
      <c r="U51" s="4">
        <v>119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203</v>
      </c>
      <c r="B52" s="4" t="s">
        <v>26</v>
      </c>
      <c r="C52" s="4" t="s">
        <v>27</v>
      </c>
      <c r="D52" s="4" t="s">
        <v>204</v>
      </c>
      <c r="E52" s="4"/>
      <c r="F52" s="6">
        <v>44746</v>
      </c>
      <c r="G52" s="6">
        <v>44747</v>
      </c>
      <c r="H52" s="4">
        <v>0</v>
      </c>
      <c r="I52" s="4">
        <v>1</v>
      </c>
      <c r="J52" s="4">
        <v>0</v>
      </c>
      <c r="K52" s="4" t="s">
        <v>30</v>
      </c>
      <c r="L52" s="4">
        <v>74</v>
      </c>
      <c r="M52" s="4">
        <v>74</v>
      </c>
      <c r="N52" s="4"/>
      <c r="O52" s="4" t="s">
        <v>32</v>
      </c>
      <c r="P52" s="4" t="s">
        <v>33</v>
      </c>
      <c r="Q52" s="4">
        <v>0</v>
      </c>
      <c r="R52" s="7">
        <v>44746</v>
      </c>
      <c r="S52" s="6">
        <v>44762</v>
      </c>
      <c r="T52" s="4" t="s">
        <v>34</v>
      </c>
      <c r="U52" s="4">
        <v>74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205</v>
      </c>
      <c r="B53" s="4" t="s">
        <v>26</v>
      </c>
      <c r="C53" s="4" t="s">
        <v>27</v>
      </c>
      <c r="D53" s="4" t="s">
        <v>206</v>
      </c>
      <c r="E53" s="4" t="s">
        <v>207</v>
      </c>
      <c r="F53" s="6">
        <v>44746</v>
      </c>
      <c r="G53" s="6">
        <v>44747</v>
      </c>
      <c r="H53" s="4">
        <v>1</v>
      </c>
      <c r="I53" s="4">
        <v>1</v>
      </c>
      <c r="J53" s="4">
        <v>1</v>
      </c>
      <c r="K53" s="4" t="s">
        <v>30</v>
      </c>
      <c r="L53" s="4">
        <v>128</v>
      </c>
      <c r="M53" s="4">
        <v>128</v>
      </c>
      <c r="N53" s="4" t="s">
        <v>208</v>
      </c>
      <c r="O53" s="4" t="s">
        <v>32</v>
      </c>
      <c r="P53" s="4" t="s">
        <v>33</v>
      </c>
      <c r="Q53" s="4">
        <v>0</v>
      </c>
      <c r="R53" s="7">
        <v>44746</v>
      </c>
      <c r="S53" s="6">
        <v>44762</v>
      </c>
      <c r="T53" s="4" t="s">
        <v>34</v>
      </c>
      <c r="U53" s="4">
        <v>128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209</v>
      </c>
      <c r="B54" s="4" t="s">
        <v>26</v>
      </c>
      <c r="C54" s="4" t="s">
        <v>27</v>
      </c>
      <c r="D54" s="4" t="s">
        <v>210</v>
      </c>
      <c r="E54" s="4" t="s">
        <v>182</v>
      </c>
      <c r="F54" s="6">
        <v>44746</v>
      </c>
      <c r="G54" s="6">
        <v>44747</v>
      </c>
      <c r="H54" s="4">
        <v>1</v>
      </c>
      <c r="I54" s="4">
        <v>1</v>
      </c>
      <c r="J54" s="4">
        <v>1</v>
      </c>
      <c r="K54" s="4" t="s">
        <v>30</v>
      </c>
      <c r="L54" s="4">
        <v>97</v>
      </c>
      <c r="M54" s="4">
        <v>97</v>
      </c>
      <c r="N54" s="4" t="s">
        <v>211</v>
      </c>
      <c r="O54" s="4" t="s">
        <v>32</v>
      </c>
      <c r="P54" s="4" t="s">
        <v>33</v>
      </c>
      <c r="Q54" s="4">
        <v>0</v>
      </c>
      <c r="R54" s="7">
        <v>44746</v>
      </c>
      <c r="S54" s="6">
        <v>44762</v>
      </c>
      <c r="T54" s="4" t="s">
        <v>34</v>
      </c>
      <c r="U54" s="4">
        <v>97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212</v>
      </c>
      <c r="B55" s="4" t="s">
        <v>26</v>
      </c>
      <c r="C55" s="4" t="s">
        <v>27</v>
      </c>
      <c r="D55" s="4" t="s">
        <v>213</v>
      </c>
      <c r="E55" s="4" t="s">
        <v>214</v>
      </c>
      <c r="F55" s="6">
        <v>44746</v>
      </c>
      <c r="G55" s="6">
        <v>44747</v>
      </c>
      <c r="H55" s="4">
        <v>1</v>
      </c>
      <c r="I55" s="4">
        <v>1</v>
      </c>
      <c r="J55" s="4">
        <v>1</v>
      </c>
      <c r="K55" s="4" t="s">
        <v>30</v>
      </c>
      <c r="L55" s="4">
        <v>111</v>
      </c>
      <c r="M55" s="4">
        <v>111</v>
      </c>
      <c r="N55" s="4" t="s">
        <v>215</v>
      </c>
      <c r="O55" s="4" t="s">
        <v>32</v>
      </c>
      <c r="P55" s="4" t="s">
        <v>33</v>
      </c>
      <c r="Q55" s="4">
        <v>0</v>
      </c>
      <c r="R55" s="7">
        <v>44746</v>
      </c>
      <c r="S55" s="6">
        <v>44762</v>
      </c>
      <c r="T55" s="4" t="s">
        <v>34</v>
      </c>
      <c r="U55" s="4">
        <v>111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216</v>
      </c>
      <c r="B56" s="4" t="s">
        <v>26</v>
      </c>
      <c r="C56" s="4" t="s">
        <v>27</v>
      </c>
      <c r="D56" s="4" t="s">
        <v>217</v>
      </c>
      <c r="E56" s="4" t="s">
        <v>149</v>
      </c>
      <c r="F56" s="6">
        <v>44746</v>
      </c>
      <c r="G56" s="6">
        <v>44747</v>
      </c>
      <c r="H56" s="4">
        <v>2</v>
      </c>
      <c r="I56" s="4">
        <v>1</v>
      </c>
      <c r="J56" s="4">
        <v>2</v>
      </c>
      <c r="K56" s="4" t="s">
        <v>30</v>
      </c>
      <c r="L56" s="4">
        <v>194</v>
      </c>
      <c r="M56" s="4">
        <v>194</v>
      </c>
      <c r="N56" s="4" t="s">
        <v>218</v>
      </c>
      <c r="O56" s="4" t="s">
        <v>32</v>
      </c>
      <c r="P56" s="4" t="s">
        <v>33</v>
      </c>
      <c r="Q56" s="4">
        <v>0</v>
      </c>
      <c r="R56" s="7">
        <v>44746</v>
      </c>
      <c r="S56" s="6">
        <v>44762</v>
      </c>
      <c r="T56" s="4" t="s">
        <v>34</v>
      </c>
      <c r="U56" s="4">
        <v>194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219</v>
      </c>
      <c r="B57" s="4" t="s">
        <v>26</v>
      </c>
      <c r="C57" s="4" t="s">
        <v>27</v>
      </c>
      <c r="D57" s="4" t="s">
        <v>200</v>
      </c>
      <c r="E57" s="4" t="s">
        <v>201</v>
      </c>
      <c r="F57" s="6">
        <v>44746</v>
      </c>
      <c r="G57" s="6">
        <v>44747</v>
      </c>
      <c r="H57" s="4">
        <v>1</v>
      </c>
      <c r="I57" s="4">
        <v>1</v>
      </c>
      <c r="J57" s="4">
        <v>1</v>
      </c>
      <c r="K57" s="4" t="s">
        <v>30</v>
      </c>
      <c r="L57" s="4">
        <v>119</v>
      </c>
      <c r="M57" s="4">
        <v>119</v>
      </c>
      <c r="N57" s="4" t="s">
        <v>220</v>
      </c>
      <c r="O57" s="4" t="s">
        <v>32</v>
      </c>
      <c r="P57" s="4" t="s">
        <v>33</v>
      </c>
      <c r="Q57" s="4">
        <v>0</v>
      </c>
      <c r="R57" s="7">
        <v>44746</v>
      </c>
      <c r="S57" s="6">
        <v>44762</v>
      </c>
      <c r="T57" s="4" t="s">
        <v>34</v>
      </c>
      <c r="U57" s="4">
        <v>119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221</v>
      </c>
      <c r="B58" s="4" t="s">
        <v>26</v>
      </c>
      <c r="C58" s="4" t="s">
        <v>27</v>
      </c>
      <c r="D58" s="4" t="s">
        <v>222</v>
      </c>
      <c r="E58" s="4" t="s">
        <v>223</v>
      </c>
      <c r="F58" s="6">
        <v>44746</v>
      </c>
      <c r="G58" s="6">
        <v>44747</v>
      </c>
      <c r="H58" s="4">
        <v>1</v>
      </c>
      <c r="I58" s="4">
        <v>1</v>
      </c>
      <c r="J58" s="4">
        <v>1</v>
      </c>
      <c r="K58" s="4" t="s">
        <v>30</v>
      </c>
      <c r="L58" s="4">
        <v>503</v>
      </c>
      <c r="M58" s="4">
        <v>503</v>
      </c>
      <c r="N58" s="4" t="s">
        <v>224</v>
      </c>
      <c r="O58" s="4" t="s">
        <v>32</v>
      </c>
      <c r="P58" s="4" t="s">
        <v>33</v>
      </c>
      <c r="Q58" s="4">
        <v>0</v>
      </c>
      <c r="R58" s="7">
        <v>44746</v>
      </c>
      <c r="S58" s="6">
        <v>44762</v>
      </c>
      <c r="T58" s="4" t="s">
        <v>34</v>
      </c>
      <c r="U58" s="4">
        <v>503</v>
      </c>
      <c r="V58" s="4">
        <v>0</v>
      </c>
      <c r="W58" s="4">
        <v>0</v>
      </c>
      <c r="X58" s="4" t="s">
        <v>35</v>
      </c>
      <c r="Y58" s="4" t="s">
        <v>225</v>
      </c>
    </row>
    <row r="59" s="4" customFormat="1" spans="1:25">
      <c r="A59" s="4" t="s">
        <v>226</v>
      </c>
      <c r="B59" s="4" t="s">
        <v>26</v>
      </c>
      <c r="C59" s="4" t="s">
        <v>27</v>
      </c>
      <c r="D59" s="4" t="s">
        <v>227</v>
      </c>
      <c r="E59" s="4" t="s">
        <v>82</v>
      </c>
      <c r="F59" s="6">
        <v>44746</v>
      </c>
      <c r="G59" s="6">
        <v>44747</v>
      </c>
      <c r="H59" s="4">
        <v>1</v>
      </c>
      <c r="I59" s="4">
        <v>1</v>
      </c>
      <c r="J59" s="4">
        <v>1</v>
      </c>
      <c r="K59" s="4" t="s">
        <v>30</v>
      </c>
      <c r="L59" s="4">
        <v>151</v>
      </c>
      <c r="M59" s="4">
        <v>151</v>
      </c>
      <c r="N59" s="4" t="s">
        <v>228</v>
      </c>
      <c r="O59" s="4" t="s">
        <v>32</v>
      </c>
      <c r="P59" s="4" t="s">
        <v>33</v>
      </c>
      <c r="Q59" s="4">
        <v>0</v>
      </c>
      <c r="R59" s="7">
        <v>44746</v>
      </c>
      <c r="S59" s="6">
        <v>44762</v>
      </c>
      <c r="T59" s="4" t="s">
        <v>34</v>
      </c>
      <c r="U59" s="4">
        <v>151</v>
      </c>
      <c r="V59" s="4">
        <v>0</v>
      </c>
      <c r="W59" s="4">
        <v>0</v>
      </c>
      <c r="X59" s="4" t="s">
        <v>35</v>
      </c>
      <c r="Y59" s="4" t="s">
        <v>229</v>
      </c>
    </row>
    <row r="60" s="4" customFormat="1" spans="1:25">
      <c r="A60" s="4" t="s">
        <v>230</v>
      </c>
      <c r="B60" s="4" t="s">
        <v>26</v>
      </c>
      <c r="C60" s="4" t="s">
        <v>27</v>
      </c>
      <c r="D60" s="4" t="s">
        <v>231</v>
      </c>
      <c r="E60" s="4" t="s">
        <v>201</v>
      </c>
      <c r="F60" s="6">
        <v>44746</v>
      </c>
      <c r="G60" s="6">
        <v>44747</v>
      </c>
      <c r="H60" s="4">
        <v>1</v>
      </c>
      <c r="I60" s="4">
        <v>1</v>
      </c>
      <c r="J60" s="4">
        <v>1</v>
      </c>
      <c r="K60" s="4" t="s">
        <v>30</v>
      </c>
      <c r="L60" s="4">
        <v>100</v>
      </c>
      <c r="M60" s="4">
        <v>100</v>
      </c>
      <c r="N60" s="4" t="s">
        <v>232</v>
      </c>
      <c r="O60" s="4" t="s">
        <v>32</v>
      </c>
      <c r="P60" s="4" t="s">
        <v>33</v>
      </c>
      <c r="Q60" s="4">
        <v>0</v>
      </c>
      <c r="R60" s="7">
        <v>44746</v>
      </c>
      <c r="S60" s="6">
        <v>44762</v>
      </c>
      <c r="T60" s="4" t="s">
        <v>34</v>
      </c>
      <c r="U60" s="4">
        <v>100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233</v>
      </c>
      <c r="B61" s="4" t="s">
        <v>26</v>
      </c>
      <c r="C61" s="4" t="s">
        <v>27</v>
      </c>
      <c r="D61" s="4" t="s">
        <v>234</v>
      </c>
      <c r="E61" s="4"/>
      <c r="F61" s="6">
        <v>44746</v>
      </c>
      <c r="G61" s="6">
        <v>44747</v>
      </c>
      <c r="H61" s="4">
        <v>0</v>
      </c>
      <c r="I61" s="4">
        <v>1</v>
      </c>
      <c r="J61" s="4">
        <v>0</v>
      </c>
      <c r="K61" s="4" t="s">
        <v>30</v>
      </c>
      <c r="L61" s="4">
        <v>148</v>
      </c>
      <c r="M61" s="4">
        <v>148</v>
      </c>
      <c r="N61" s="4"/>
      <c r="O61" s="4" t="s">
        <v>32</v>
      </c>
      <c r="P61" s="4" t="s">
        <v>33</v>
      </c>
      <c r="Q61" s="4">
        <v>0</v>
      </c>
      <c r="R61" s="7">
        <v>44746</v>
      </c>
      <c r="S61" s="6">
        <v>44762</v>
      </c>
      <c r="T61" s="4" t="s">
        <v>34</v>
      </c>
      <c r="U61" s="4">
        <v>148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235</v>
      </c>
      <c r="B62" s="4" t="s">
        <v>26</v>
      </c>
      <c r="C62" s="4" t="s">
        <v>27</v>
      </c>
      <c r="D62" s="4" t="s">
        <v>236</v>
      </c>
      <c r="E62" s="4" t="s">
        <v>237</v>
      </c>
      <c r="F62" s="6">
        <v>44746</v>
      </c>
      <c r="G62" s="6">
        <v>44747</v>
      </c>
      <c r="H62" s="4">
        <v>1</v>
      </c>
      <c r="I62" s="4">
        <v>1</v>
      </c>
      <c r="J62" s="4">
        <v>1</v>
      </c>
      <c r="K62" s="4" t="s">
        <v>30</v>
      </c>
      <c r="L62" s="4">
        <v>87</v>
      </c>
      <c r="M62" s="4">
        <v>87</v>
      </c>
      <c r="N62" s="4" t="s">
        <v>238</v>
      </c>
      <c r="O62" s="4" t="s">
        <v>32</v>
      </c>
      <c r="P62" s="4" t="s">
        <v>33</v>
      </c>
      <c r="Q62" s="4">
        <v>0</v>
      </c>
      <c r="R62" s="7">
        <v>44746</v>
      </c>
      <c r="S62" s="6">
        <v>44762</v>
      </c>
      <c r="T62" s="4" t="s">
        <v>34</v>
      </c>
      <c r="U62" s="4">
        <v>87</v>
      </c>
      <c r="V62" s="4">
        <v>0</v>
      </c>
      <c r="W62" s="4">
        <v>0</v>
      </c>
      <c r="X62" s="4" t="s">
        <v>35</v>
      </c>
      <c r="Y62" s="4" t="s">
        <v>239</v>
      </c>
    </row>
    <row r="63" s="4" customFormat="1" spans="1:25">
      <c r="A63" s="4" t="s">
        <v>240</v>
      </c>
      <c r="B63" s="4" t="s">
        <v>26</v>
      </c>
      <c r="C63" s="4" t="s">
        <v>27</v>
      </c>
      <c r="D63" s="4" t="s">
        <v>241</v>
      </c>
      <c r="E63" s="4"/>
      <c r="F63" s="6">
        <v>44746</v>
      </c>
      <c r="G63" s="6">
        <v>44747</v>
      </c>
      <c r="H63" s="4">
        <v>0</v>
      </c>
      <c r="I63" s="4">
        <v>1</v>
      </c>
      <c r="J63" s="4">
        <v>0</v>
      </c>
      <c r="K63" s="4" t="s">
        <v>30</v>
      </c>
      <c r="L63" s="4">
        <v>128</v>
      </c>
      <c r="M63" s="4">
        <v>128</v>
      </c>
      <c r="N63" s="4"/>
      <c r="O63" s="4" t="s">
        <v>32</v>
      </c>
      <c r="P63" s="4" t="s">
        <v>33</v>
      </c>
      <c r="Q63" s="4">
        <v>0</v>
      </c>
      <c r="R63" s="7">
        <v>44746</v>
      </c>
      <c r="S63" s="6">
        <v>44762</v>
      </c>
      <c r="T63" s="4" t="s">
        <v>34</v>
      </c>
      <c r="U63" s="4">
        <v>128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242</v>
      </c>
      <c r="B64" s="4" t="s">
        <v>26</v>
      </c>
      <c r="C64" s="4" t="s">
        <v>27</v>
      </c>
      <c r="D64" s="4" t="s">
        <v>243</v>
      </c>
      <c r="E64" s="4" t="s">
        <v>244</v>
      </c>
      <c r="F64" s="6">
        <v>44746</v>
      </c>
      <c r="G64" s="6">
        <v>44747</v>
      </c>
      <c r="H64" s="4">
        <v>2</v>
      </c>
      <c r="I64" s="4">
        <v>1</v>
      </c>
      <c r="J64" s="4">
        <v>2</v>
      </c>
      <c r="K64" s="4" t="s">
        <v>30</v>
      </c>
      <c r="L64" s="4">
        <v>240</v>
      </c>
      <c r="M64" s="4">
        <v>240</v>
      </c>
      <c r="N64" s="4" t="s">
        <v>245</v>
      </c>
      <c r="O64" s="4" t="s">
        <v>32</v>
      </c>
      <c r="P64" s="4" t="s">
        <v>33</v>
      </c>
      <c r="Q64" s="4">
        <v>0</v>
      </c>
      <c r="R64" s="7">
        <v>44746</v>
      </c>
      <c r="S64" s="6">
        <v>44762</v>
      </c>
      <c r="T64" s="4" t="s">
        <v>34</v>
      </c>
      <c r="U64" s="4">
        <v>240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246</v>
      </c>
      <c r="B65" s="4" t="s">
        <v>26</v>
      </c>
      <c r="C65" s="4" t="s">
        <v>27</v>
      </c>
      <c r="D65" s="4" t="s">
        <v>247</v>
      </c>
      <c r="E65" s="4" t="s">
        <v>248</v>
      </c>
      <c r="F65" s="6">
        <v>44746</v>
      </c>
      <c r="G65" s="6">
        <v>44747</v>
      </c>
      <c r="H65" s="4">
        <v>1</v>
      </c>
      <c r="I65" s="4">
        <v>1</v>
      </c>
      <c r="J65" s="4">
        <v>1</v>
      </c>
      <c r="K65" s="4" t="s">
        <v>30</v>
      </c>
      <c r="L65" s="4">
        <v>118</v>
      </c>
      <c r="M65" s="4">
        <v>118</v>
      </c>
      <c r="N65" s="4" t="s">
        <v>249</v>
      </c>
      <c r="O65" s="4" t="s">
        <v>32</v>
      </c>
      <c r="P65" s="4" t="s">
        <v>33</v>
      </c>
      <c r="Q65" s="4">
        <v>0</v>
      </c>
      <c r="R65" s="7">
        <v>44746</v>
      </c>
      <c r="S65" s="6">
        <v>44762</v>
      </c>
      <c r="T65" s="4" t="s">
        <v>34</v>
      </c>
      <c r="U65" s="4">
        <v>118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250</v>
      </c>
      <c r="B66" s="4" t="s">
        <v>26</v>
      </c>
      <c r="C66" s="4" t="s">
        <v>27</v>
      </c>
      <c r="D66" s="4" t="s">
        <v>251</v>
      </c>
      <c r="E66" s="4"/>
      <c r="F66" s="6">
        <v>44746</v>
      </c>
      <c r="G66" s="6">
        <v>44747</v>
      </c>
      <c r="H66" s="4">
        <v>0</v>
      </c>
      <c r="I66" s="4">
        <v>1</v>
      </c>
      <c r="J66" s="4">
        <v>0</v>
      </c>
      <c r="K66" s="4" t="s">
        <v>30</v>
      </c>
      <c r="L66" s="4">
        <v>175</v>
      </c>
      <c r="M66" s="4">
        <v>175</v>
      </c>
      <c r="N66" s="4"/>
      <c r="O66" s="4" t="s">
        <v>32</v>
      </c>
      <c r="P66" s="4" t="s">
        <v>33</v>
      </c>
      <c r="Q66" s="4">
        <v>0</v>
      </c>
      <c r="R66" s="7">
        <v>44746</v>
      </c>
      <c r="S66" s="6">
        <v>44762</v>
      </c>
      <c r="T66" s="4" t="s">
        <v>34</v>
      </c>
      <c r="U66" s="4">
        <v>175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252</v>
      </c>
      <c r="B67" s="4" t="s">
        <v>26</v>
      </c>
      <c r="C67" s="4" t="s">
        <v>27</v>
      </c>
      <c r="D67" s="4" t="s">
        <v>253</v>
      </c>
      <c r="E67" s="4" t="s">
        <v>254</v>
      </c>
      <c r="F67" s="6">
        <v>44746</v>
      </c>
      <c r="G67" s="6">
        <v>44747</v>
      </c>
      <c r="H67" s="4">
        <v>1</v>
      </c>
      <c r="I67" s="4">
        <v>1</v>
      </c>
      <c r="J67" s="4">
        <v>1</v>
      </c>
      <c r="K67" s="4" t="s">
        <v>30</v>
      </c>
      <c r="L67" s="4">
        <v>105</v>
      </c>
      <c r="M67" s="4">
        <v>105</v>
      </c>
      <c r="N67" s="4" t="s">
        <v>255</v>
      </c>
      <c r="O67" s="4" t="s">
        <v>32</v>
      </c>
      <c r="P67" s="4" t="s">
        <v>33</v>
      </c>
      <c r="Q67" s="4">
        <v>0</v>
      </c>
      <c r="R67" s="7">
        <v>44746</v>
      </c>
      <c r="S67" s="6">
        <v>44762</v>
      </c>
      <c r="T67" s="4" t="s">
        <v>34</v>
      </c>
      <c r="U67" s="4">
        <v>105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256</v>
      </c>
      <c r="B68" s="4" t="s">
        <v>26</v>
      </c>
      <c r="C68" s="4" t="s">
        <v>27</v>
      </c>
      <c r="D68" s="4" t="s">
        <v>257</v>
      </c>
      <c r="E68" s="4" t="s">
        <v>258</v>
      </c>
      <c r="F68" s="6">
        <v>44746</v>
      </c>
      <c r="G68" s="6">
        <v>44747</v>
      </c>
      <c r="H68" s="4">
        <v>1</v>
      </c>
      <c r="I68" s="4">
        <v>1</v>
      </c>
      <c r="J68" s="4">
        <v>1</v>
      </c>
      <c r="K68" s="4" t="s">
        <v>30</v>
      </c>
      <c r="L68" s="4">
        <v>144</v>
      </c>
      <c r="M68" s="4">
        <v>144</v>
      </c>
      <c r="N68" s="4" t="s">
        <v>259</v>
      </c>
      <c r="O68" s="4" t="s">
        <v>32</v>
      </c>
      <c r="P68" s="4" t="s">
        <v>33</v>
      </c>
      <c r="Q68" s="4">
        <v>0</v>
      </c>
      <c r="R68" s="7">
        <v>44746</v>
      </c>
      <c r="S68" s="6">
        <v>44762</v>
      </c>
      <c r="T68" s="4" t="s">
        <v>34</v>
      </c>
      <c r="U68" s="4">
        <v>144</v>
      </c>
      <c r="V68" s="4">
        <v>0</v>
      </c>
      <c r="W68" s="4">
        <v>0</v>
      </c>
      <c r="X68" s="4" t="s">
        <v>35</v>
      </c>
      <c r="Y68" s="4" t="s">
        <v>260</v>
      </c>
    </row>
    <row r="69" s="4" customFormat="1" spans="1:25">
      <c r="A69" s="4" t="s">
        <v>261</v>
      </c>
      <c r="B69" s="4" t="s">
        <v>26</v>
      </c>
      <c r="C69" s="4" t="s">
        <v>27</v>
      </c>
      <c r="D69" s="4" t="s">
        <v>243</v>
      </c>
      <c r="E69" s="4" t="s">
        <v>262</v>
      </c>
      <c r="F69" s="6">
        <v>44746</v>
      </c>
      <c r="G69" s="6">
        <v>44747</v>
      </c>
      <c r="H69" s="4">
        <v>1</v>
      </c>
      <c r="I69" s="4">
        <v>1</v>
      </c>
      <c r="J69" s="4">
        <v>1</v>
      </c>
      <c r="K69" s="4" t="s">
        <v>30</v>
      </c>
      <c r="L69" s="4">
        <v>103</v>
      </c>
      <c r="M69" s="4">
        <v>103</v>
      </c>
      <c r="N69" s="4" t="s">
        <v>263</v>
      </c>
      <c r="O69" s="4" t="s">
        <v>32</v>
      </c>
      <c r="P69" s="4" t="s">
        <v>33</v>
      </c>
      <c r="Q69" s="4">
        <v>0</v>
      </c>
      <c r="R69" s="7">
        <v>44746</v>
      </c>
      <c r="S69" s="6">
        <v>44762</v>
      </c>
      <c r="T69" s="4" t="s">
        <v>34</v>
      </c>
      <c r="U69" s="4">
        <v>103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264</v>
      </c>
      <c r="B70" s="4" t="s">
        <v>26</v>
      </c>
      <c r="C70" s="4" t="s">
        <v>27</v>
      </c>
      <c r="D70" s="4" t="s">
        <v>265</v>
      </c>
      <c r="E70" s="4" t="s">
        <v>266</v>
      </c>
      <c r="F70" s="6">
        <v>44746</v>
      </c>
      <c r="G70" s="6">
        <v>44747</v>
      </c>
      <c r="H70" s="4">
        <v>1</v>
      </c>
      <c r="I70" s="4">
        <v>1</v>
      </c>
      <c r="J70" s="4">
        <v>1</v>
      </c>
      <c r="K70" s="4" t="s">
        <v>30</v>
      </c>
      <c r="L70" s="4">
        <v>138</v>
      </c>
      <c r="M70" s="4">
        <v>138</v>
      </c>
      <c r="N70" s="4" t="s">
        <v>267</v>
      </c>
      <c r="O70" s="4" t="s">
        <v>32</v>
      </c>
      <c r="P70" s="4" t="s">
        <v>33</v>
      </c>
      <c r="Q70" s="4">
        <v>0</v>
      </c>
      <c r="R70" s="7">
        <v>44746</v>
      </c>
      <c r="S70" s="6">
        <v>44762</v>
      </c>
      <c r="T70" s="4" t="s">
        <v>34</v>
      </c>
      <c r="U70" s="4">
        <v>138</v>
      </c>
      <c r="V70" s="4">
        <v>0</v>
      </c>
      <c r="W70" s="4">
        <v>0</v>
      </c>
      <c r="X70" s="4" t="s">
        <v>35</v>
      </c>
      <c r="Y70" s="4" t="s">
        <v>268</v>
      </c>
    </row>
    <row r="71" s="4" customFormat="1" spans="1:25">
      <c r="A71" s="4" t="s">
        <v>269</v>
      </c>
      <c r="B71" s="4" t="s">
        <v>26</v>
      </c>
      <c r="C71" s="4" t="s">
        <v>27</v>
      </c>
      <c r="D71" s="4" t="s">
        <v>270</v>
      </c>
      <c r="E71" s="4" t="s">
        <v>271</v>
      </c>
      <c r="F71" s="6">
        <v>44746</v>
      </c>
      <c r="G71" s="6">
        <v>44747</v>
      </c>
      <c r="H71" s="4">
        <v>1</v>
      </c>
      <c r="I71" s="4">
        <v>1</v>
      </c>
      <c r="J71" s="4">
        <v>1</v>
      </c>
      <c r="K71" s="4" t="s">
        <v>30</v>
      </c>
      <c r="L71" s="4">
        <v>73</v>
      </c>
      <c r="M71" s="4">
        <v>73</v>
      </c>
      <c r="N71" s="4" t="s">
        <v>272</v>
      </c>
      <c r="O71" s="4" t="s">
        <v>32</v>
      </c>
      <c r="P71" s="4" t="s">
        <v>33</v>
      </c>
      <c r="Q71" s="4">
        <v>0</v>
      </c>
      <c r="R71" s="7">
        <v>44746</v>
      </c>
      <c r="S71" s="6">
        <v>44762</v>
      </c>
      <c r="T71" s="4" t="s">
        <v>34</v>
      </c>
      <c r="U71" s="4">
        <v>73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273</v>
      </c>
      <c r="B72" s="4" t="s">
        <v>26</v>
      </c>
      <c r="C72" s="4" t="s">
        <v>27</v>
      </c>
      <c r="D72" s="4" t="s">
        <v>274</v>
      </c>
      <c r="E72" s="4" t="s">
        <v>266</v>
      </c>
      <c r="F72" s="6">
        <v>44746</v>
      </c>
      <c r="G72" s="6">
        <v>44747</v>
      </c>
      <c r="H72" s="4">
        <v>1</v>
      </c>
      <c r="I72" s="4">
        <v>1</v>
      </c>
      <c r="J72" s="4">
        <v>1</v>
      </c>
      <c r="K72" s="4" t="s">
        <v>30</v>
      </c>
      <c r="L72" s="4">
        <v>109</v>
      </c>
      <c r="M72" s="4">
        <v>109</v>
      </c>
      <c r="N72" s="4" t="s">
        <v>275</v>
      </c>
      <c r="O72" s="4" t="s">
        <v>32</v>
      </c>
      <c r="P72" s="4" t="s">
        <v>33</v>
      </c>
      <c r="Q72" s="4">
        <v>0</v>
      </c>
      <c r="R72" s="7">
        <v>44746</v>
      </c>
      <c r="S72" s="6">
        <v>44762</v>
      </c>
      <c r="T72" s="4" t="s">
        <v>34</v>
      </c>
      <c r="U72" s="4">
        <v>109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276</v>
      </c>
      <c r="B73" s="4" t="s">
        <v>26</v>
      </c>
      <c r="C73" s="4" t="s">
        <v>27</v>
      </c>
      <c r="D73" s="4" t="s">
        <v>274</v>
      </c>
      <c r="E73" s="4" t="s">
        <v>266</v>
      </c>
      <c r="F73" s="6">
        <v>44746</v>
      </c>
      <c r="G73" s="6">
        <v>44747</v>
      </c>
      <c r="H73" s="4">
        <v>1</v>
      </c>
      <c r="I73" s="4">
        <v>1</v>
      </c>
      <c r="J73" s="4">
        <v>1</v>
      </c>
      <c r="K73" s="4" t="s">
        <v>30</v>
      </c>
      <c r="L73" s="4">
        <v>109</v>
      </c>
      <c r="M73" s="4">
        <v>109</v>
      </c>
      <c r="N73" s="4" t="s">
        <v>277</v>
      </c>
      <c r="O73" s="4" t="s">
        <v>32</v>
      </c>
      <c r="P73" s="4" t="s">
        <v>33</v>
      </c>
      <c r="Q73" s="4">
        <v>0</v>
      </c>
      <c r="R73" s="7">
        <v>44746</v>
      </c>
      <c r="S73" s="6">
        <v>44762</v>
      </c>
      <c r="T73" s="4" t="s">
        <v>34</v>
      </c>
      <c r="U73" s="4">
        <v>109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278</v>
      </c>
      <c r="B74" s="4" t="s">
        <v>26</v>
      </c>
      <c r="C74" s="4" t="s">
        <v>27</v>
      </c>
      <c r="D74" s="4" t="s">
        <v>279</v>
      </c>
      <c r="E74" s="4" t="s">
        <v>280</v>
      </c>
      <c r="F74" s="6">
        <v>44746</v>
      </c>
      <c r="G74" s="6">
        <v>44747</v>
      </c>
      <c r="H74" s="4">
        <v>1</v>
      </c>
      <c r="I74" s="4">
        <v>1</v>
      </c>
      <c r="J74" s="4">
        <v>1</v>
      </c>
      <c r="K74" s="4" t="s">
        <v>30</v>
      </c>
      <c r="L74" s="4">
        <v>86</v>
      </c>
      <c r="M74" s="4">
        <v>86</v>
      </c>
      <c r="N74" s="4" t="s">
        <v>281</v>
      </c>
      <c r="O74" s="4" t="s">
        <v>32</v>
      </c>
      <c r="P74" s="4" t="s">
        <v>33</v>
      </c>
      <c r="Q74" s="4">
        <v>0</v>
      </c>
      <c r="R74" s="7">
        <v>44746</v>
      </c>
      <c r="S74" s="6">
        <v>44762</v>
      </c>
      <c r="T74" s="4" t="s">
        <v>34</v>
      </c>
      <c r="U74" s="4">
        <v>86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278</v>
      </c>
      <c r="B75" s="4" t="s">
        <v>26</v>
      </c>
      <c r="C75" s="4" t="s">
        <v>61</v>
      </c>
      <c r="D75" s="4" t="s">
        <v>279</v>
      </c>
      <c r="E75" s="4" t="s">
        <v>280</v>
      </c>
      <c r="F75" s="6">
        <v>44746</v>
      </c>
      <c r="G75" s="6">
        <v>44747</v>
      </c>
      <c r="H75" s="4">
        <v>1</v>
      </c>
      <c r="I75" s="4">
        <v>1</v>
      </c>
      <c r="J75" s="4">
        <v>1</v>
      </c>
      <c r="K75" s="4" t="s">
        <v>30</v>
      </c>
      <c r="L75" s="4">
        <v>-86</v>
      </c>
      <c r="M75" s="4">
        <v>-86</v>
      </c>
      <c r="N75" s="4" t="s">
        <v>281</v>
      </c>
      <c r="O75" s="4" t="s">
        <v>32</v>
      </c>
      <c r="P75" s="4" t="s">
        <v>33</v>
      </c>
      <c r="Q75" s="4">
        <v>0</v>
      </c>
      <c r="R75" s="7">
        <v>44746</v>
      </c>
      <c r="S75" s="6">
        <v>44762</v>
      </c>
      <c r="T75" s="4" t="s">
        <v>34</v>
      </c>
      <c r="U75" s="4">
        <v>-86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282</v>
      </c>
      <c r="B76" s="4" t="s">
        <v>26</v>
      </c>
      <c r="C76" s="4" t="s">
        <v>27</v>
      </c>
      <c r="D76" s="4" t="s">
        <v>283</v>
      </c>
      <c r="E76" s="4" t="s">
        <v>284</v>
      </c>
      <c r="F76" s="6">
        <v>44746</v>
      </c>
      <c r="G76" s="6">
        <v>44747</v>
      </c>
      <c r="H76" s="4">
        <v>1</v>
      </c>
      <c r="I76" s="4">
        <v>1</v>
      </c>
      <c r="J76" s="4">
        <v>1</v>
      </c>
      <c r="K76" s="4" t="s">
        <v>30</v>
      </c>
      <c r="L76" s="4">
        <v>189</v>
      </c>
      <c r="M76" s="4">
        <v>189</v>
      </c>
      <c r="N76" s="4" t="s">
        <v>285</v>
      </c>
      <c r="O76" s="4" t="s">
        <v>32</v>
      </c>
      <c r="P76" s="4" t="s">
        <v>33</v>
      </c>
      <c r="Q76" s="4">
        <v>0</v>
      </c>
      <c r="R76" s="7">
        <v>44746</v>
      </c>
      <c r="S76" s="6">
        <v>44762</v>
      </c>
      <c r="T76" s="4" t="s">
        <v>34</v>
      </c>
      <c r="U76" s="4">
        <v>189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286</v>
      </c>
      <c r="B77" s="4" t="s">
        <v>26</v>
      </c>
      <c r="C77" s="4" t="s">
        <v>27</v>
      </c>
      <c r="D77" s="4" t="s">
        <v>287</v>
      </c>
      <c r="E77" s="4" t="s">
        <v>288</v>
      </c>
      <c r="F77" s="6">
        <v>44746</v>
      </c>
      <c r="G77" s="6">
        <v>44747</v>
      </c>
      <c r="H77" s="4">
        <v>1</v>
      </c>
      <c r="I77" s="4">
        <v>1</v>
      </c>
      <c r="J77" s="4">
        <v>1</v>
      </c>
      <c r="K77" s="4" t="s">
        <v>30</v>
      </c>
      <c r="L77" s="4">
        <v>66</v>
      </c>
      <c r="M77" s="4">
        <v>66</v>
      </c>
      <c r="N77" s="4" t="s">
        <v>289</v>
      </c>
      <c r="O77" s="4" t="s">
        <v>32</v>
      </c>
      <c r="P77" s="4" t="s">
        <v>33</v>
      </c>
      <c r="Q77" s="4">
        <v>0</v>
      </c>
      <c r="R77" s="7">
        <v>44746</v>
      </c>
      <c r="S77" s="6">
        <v>44762</v>
      </c>
      <c r="T77" s="4" t="s">
        <v>34</v>
      </c>
      <c r="U77" s="4">
        <v>66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290</v>
      </c>
      <c r="B78" s="4" t="s">
        <v>26</v>
      </c>
      <c r="C78" s="4" t="s">
        <v>27</v>
      </c>
      <c r="D78" s="4" t="s">
        <v>291</v>
      </c>
      <c r="E78" s="4" t="s">
        <v>127</v>
      </c>
      <c r="F78" s="6">
        <v>44746</v>
      </c>
      <c r="G78" s="6">
        <v>44747</v>
      </c>
      <c r="H78" s="4">
        <v>1</v>
      </c>
      <c r="I78" s="4">
        <v>1</v>
      </c>
      <c r="J78" s="4">
        <v>1</v>
      </c>
      <c r="K78" s="4" t="s">
        <v>30</v>
      </c>
      <c r="L78" s="4">
        <v>108</v>
      </c>
      <c r="M78" s="4">
        <v>108</v>
      </c>
      <c r="N78" s="4" t="s">
        <v>292</v>
      </c>
      <c r="O78" s="4" t="s">
        <v>32</v>
      </c>
      <c r="P78" s="4" t="s">
        <v>33</v>
      </c>
      <c r="Q78" s="4">
        <v>0</v>
      </c>
      <c r="R78" s="7">
        <v>44746</v>
      </c>
      <c r="S78" s="6">
        <v>44762</v>
      </c>
      <c r="T78" s="4" t="s">
        <v>34</v>
      </c>
      <c r="U78" s="4">
        <v>108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293</v>
      </c>
      <c r="B79" s="4" t="s">
        <v>26</v>
      </c>
      <c r="C79" s="4" t="s">
        <v>27</v>
      </c>
      <c r="D79" s="4" t="s">
        <v>294</v>
      </c>
      <c r="E79" s="4" t="s">
        <v>95</v>
      </c>
      <c r="F79" s="6">
        <v>44746</v>
      </c>
      <c r="G79" s="6">
        <v>44747</v>
      </c>
      <c r="H79" s="4">
        <v>1</v>
      </c>
      <c r="I79" s="4">
        <v>1</v>
      </c>
      <c r="J79" s="4">
        <v>1</v>
      </c>
      <c r="K79" s="4" t="s">
        <v>30</v>
      </c>
      <c r="L79" s="4">
        <v>101</v>
      </c>
      <c r="M79" s="4">
        <v>101</v>
      </c>
      <c r="N79" s="4" t="s">
        <v>295</v>
      </c>
      <c r="O79" s="4" t="s">
        <v>32</v>
      </c>
      <c r="P79" s="4" t="s">
        <v>33</v>
      </c>
      <c r="Q79" s="4">
        <v>0</v>
      </c>
      <c r="R79" s="7">
        <v>44746</v>
      </c>
      <c r="S79" s="6">
        <v>44762</v>
      </c>
      <c r="T79" s="4" t="s">
        <v>34</v>
      </c>
      <c r="U79" s="4">
        <v>101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296</v>
      </c>
      <c r="B80" s="4" t="s">
        <v>26</v>
      </c>
      <c r="C80" s="4" t="s">
        <v>27</v>
      </c>
      <c r="D80" s="4" t="s">
        <v>247</v>
      </c>
      <c r="E80" s="4" t="s">
        <v>297</v>
      </c>
      <c r="F80" s="6">
        <v>44746</v>
      </c>
      <c r="G80" s="6">
        <v>44747</v>
      </c>
      <c r="H80" s="4">
        <v>1</v>
      </c>
      <c r="I80" s="4">
        <v>1</v>
      </c>
      <c r="J80" s="4">
        <v>1</v>
      </c>
      <c r="K80" s="4" t="s">
        <v>30</v>
      </c>
      <c r="L80" s="4">
        <v>106</v>
      </c>
      <c r="M80" s="4">
        <v>106</v>
      </c>
      <c r="N80" s="4" t="s">
        <v>298</v>
      </c>
      <c r="O80" s="4" t="s">
        <v>32</v>
      </c>
      <c r="P80" s="4" t="s">
        <v>33</v>
      </c>
      <c r="Q80" s="4">
        <v>0</v>
      </c>
      <c r="R80" s="7">
        <v>44746</v>
      </c>
      <c r="S80" s="6">
        <v>44762</v>
      </c>
      <c r="T80" s="4" t="s">
        <v>34</v>
      </c>
      <c r="U80" s="4">
        <v>106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299</v>
      </c>
      <c r="B81" s="4" t="s">
        <v>26</v>
      </c>
      <c r="C81" s="4" t="s">
        <v>27</v>
      </c>
      <c r="D81" s="4" t="s">
        <v>300</v>
      </c>
      <c r="E81" s="4" t="s">
        <v>301</v>
      </c>
      <c r="F81" s="6">
        <v>44746</v>
      </c>
      <c r="G81" s="6">
        <v>44747</v>
      </c>
      <c r="H81" s="4">
        <v>1</v>
      </c>
      <c r="I81" s="4">
        <v>1</v>
      </c>
      <c r="J81" s="4">
        <v>1</v>
      </c>
      <c r="K81" s="4" t="s">
        <v>30</v>
      </c>
      <c r="L81" s="4">
        <v>101</v>
      </c>
      <c r="M81" s="4">
        <v>101</v>
      </c>
      <c r="N81" s="4" t="s">
        <v>302</v>
      </c>
      <c r="O81" s="4" t="s">
        <v>32</v>
      </c>
      <c r="P81" s="4" t="s">
        <v>33</v>
      </c>
      <c r="Q81" s="4">
        <v>0</v>
      </c>
      <c r="R81" s="7">
        <v>44746</v>
      </c>
      <c r="S81" s="6">
        <v>44762</v>
      </c>
      <c r="T81" s="4" t="s">
        <v>34</v>
      </c>
      <c r="U81" s="4">
        <v>101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303</v>
      </c>
      <c r="B82" s="4" t="s">
        <v>26</v>
      </c>
      <c r="C82" s="4" t="s">
        <v>27</v>
      </c>
      <c r="D82" s="4" t="s">
        <v>99</v>
      </c>
      <c r="E82" s="4" t="s">
        <v>95</v>
      </c>
      <c r="F82" s="6">
        <v>44746</v>
      </c>
      <c r="G82" s="6">
        <v>44747</v>
      </c>
      <c r="H82" s="4">
        <v>1</v>
      </c>
      <c r="I82" s="4">
        <v>1</v>
      </c>
      <c r="J82" s="4">
        <v>1</v>
      </c>
      <c r="K82" s="4" t="s">
        <v>30</v>
      </c>
      <c r="L82" s="4">
        <v>148</v>
      </c>
      <c r="M82" s="4">
        <v>148</v>
      </c>
      <c r="N82" s="4" t="s">
        <v>304</v>
      </c>
      <c r="O82" s="4" t="s">
        <v>32</v>
      </c>
      <c r="P82" s="4" t="s">
        <v>33</v>
      </c>
      <c r="Q82" s="4">
        <v>0</v>
      </c>
      <c r="R82" s="7">
        <v>44746</v>
      </c>
      <c r="S82" s="6">
        <v>44762</v>
      </c>
      <c r="T82" s="4" t="s">
        <v>34</v>
      </c>
      <c r="U82" s="4">
        <v>148</v>
      </c>
      <c r="V82" s="4">
        <v>0</v>
      </c>
      <c r="W82" s="4">
        <v>0</v>
      </c>
      <c r="X82" s="4" t="s">
        <v>35</v>
      </c>
      <c r="Y82" s="4" t="s">
        <v>305</v>
      </c>
    </row>
    <row r="83" s="4" customFormat="1" spans="1:25">
      <c r="A83" s="4" t="s">
        <v>306</v>
      </c>
      <c r="B83" s="4" t="s">
        <v>26</v>
      </c>
      <c r="C83" s="4" t="s">
        <v>27</v>
      </c>
      <c r="D83" s="4" t="s">
        <v>307</v>
      </c>
      <c r="E83" s="4"/>
      <c r="F83" s="6">
        <v>44746</v>
      </c>
      <c r="G83" s="6">
        <v>44747</v>
      </c>
      <c r="H83" s="4">
        <v>0</v>
      </c>
      <c r="I83" s="4">
        <v>1</v>
      </c>
      <c r="J83" s="4">
        <v>0</v>
      </c>
      <c r="K83" s="4" t="s">
        <v>30</v>
      </c>
      <c r="L83" s="4">
        <v>238</v>
      </c>
      <c r="M83" s="4">
        <v>238</v>
      </c>
      <c r="N83" s="4"/>
      <c r="O83" s="4" t="s">
        <v>32</v>
      </c>
      <c r="P83" s="4" t="s">
        <v>33</v>
      </c>
      <c r="Q83" s="4">
        <v>0</v>
      </c>
      <c r="R83" s="7">
        <v>44746</v>
      </c>
      <c r="S83" s="6">
        <v>44762</v>
      </c>
      <c r="T83" s="4" t="s">
        <v>34</v>
      </c>
      <c r="U83" s="4">
        <v>238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293</v>
      </c>
      <c r="B84" s="4" t="s">
        <v>26</v>
      </c>
      <c r="C84" s="4" t="s">
        <v>61</v>
      </c>
      <c r="D84" s="4" t="s">
        <v>294</v>
      </c>
      <c r="E84" s="4" t="s">
        <v>95</v>
      </c>
      <c r="F84" s="6">
        <v>44746</v>
      </c>
      <c r="G84" s="6">
        <v>44747</v>
      </c>
      <c r="H84" s="4">
        <v>1</v>
      </c>
      <c r="I84" s="4">
        <v>1</v>
      </c>
      <c r="J84" s="4">
        <v>1</v>
      </c>
      <c r="K84" s="4" t="s">
        <v>30</v>
      </c>
      <c r="L84" s="4">
        <v>-101</v>
      </c>
      <c r="M84" s="4">
        <v>-101</v>
      </c>
      <c r="N84" s="4" t="s">
        <v>295</v>
      </c>
      <c r="O84" s="4" t="s">
        <v>32</v>
      </c>
      <c r="P84" s="4" t="s">
        <v>33</v>
      </c>
      <c r="Q84" s="4">
        <v>0</v>
      </c>
      <c r="R84" s="7">
        <v>44746</v>
      </c>
      <c r="S84" s="6">
        <v>44762</v>
      </c>
      <c r="T84" s="4" t="s">
        <v>34</v>
      </c>
      <c r="U84" s="4">
        <v>-101</v>
      </c>
      <c r="V84" s="4">
        <v>0</v>
      </c>
      <c r="W84" s="4">
        <v>0</v>
      </c>
      <c r="X84" s="4" t="s">
        <v>35</v>
      </c>
      <c r="Y8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3"/>
  <sheetViews>
    <sheetView tabSelected="1" topLeftCell="A69" workbookViewId="0">
      <selection activeCell="A82" sqref="A82:A83"/>
    </sheetView>
  </sheetViews>
  <sheetFormatPr defaultColWidth="9" defaultRowHeight="13.5"/>
  <cols>
    <col min="1" max="1" width="12.625" style="4"/>
    <col min="2" max="3" width="9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308</v>
      </c>
    </row>
    <row r="2" s="4" customFormat="1" spans="1:9">
      <c r="A2" s="5">
        <v>18153553672</v>
      </c>
      <c r="B2" s="6">
        <v>44746</v>
      </c>
      <c r="C2" s="6">
        <v>44747</v>
      </c>
      <c r="D2" s="4">
        <v>410</v>
      </c>
      <c r="E2" s="4" t="str">
        <f>VLOOKUP(A2,HOP!A:L,12,0)</f>
        <v>410.00</v>
      </c>
      <c r="F2" s="4" t="str">
        <f>VLOOKUP(A2,HOP!A:C,3,0)</f>
        <v>2596267</v>
      </c>
      <c r="G2" s="4">
        <f>D2-E2</f>
        <v>0</v>
      </c>
      <c r="H2" s="4" t="str">
        <f>$H$1&amp;F2</f>
        <v>，2596267</v>
      </c>
      <c r="I2" s="4" t="str">
        <f>VLOOKUP(A2,HOP!A:U,21,0)</f>
        <v>直连</v>
      </c>
    </row>
    <row r="3" s="4" customFormat="1" spans="1:9">
      <c r="A3" s="5">
        <v>18192777232</v>
      </c>
      <c r="B3" s="6">
        <v>44746</v>
      </c>
      <c r="C3" s="6">
        <v>44747</v>
      </c>
      <c r="D3" s="4">
        <v>307</v>
      </c>
      <c r="E3" s="4" t="str">
        <f>VLOOKUP(A3,HOP!A:L,12,0)</f>
        <v>307.00</v>
      </c>
      <c r="F3" s="4" t="str">
        <f>VLOOKUP(A3,HOP!A:C,3,0)</f>
        <v>2601228</v>
      </c>
      <c r="G3" s="4">
        <f t="shared" ref="G3:G34" si="0">D3-E3</f>
        <v>0</v>
      </c>
      <c r="H3" s="4" t="str">
        <f t="shared" ref="H3:H34" si="1">$H$1&amp;F3</f>
        <v>，2601228</v>
      </c>
      <c r="I3" s="4" t="str">
        <f>VLOOKUP(A3,HOP!A:U,21,0)</f>
        <v>直连</v>
      </c>
    </row>
    <row r="4" s="4" customFormat="1" spans="1:9">
      <c r="A4" s="5">
        <v>18209089379</v>
      </c>
      <c r="B4" s="6">
        <v>44746</v>
      </c>
      <c r="C4" s="6">
        <v>44747</v>
      </c>
      <c r="D4" s="4">
        <v>869</v>
      </c>
      <c r="E4" s="4" t="str">
        <f>VLOOKUP(A4,HOP!A:L,12,0)</f>
        <v>869.00</v>
      </c>
      <c r="F4" s="4" t="str">
        <f>VLOOKUP(A4,HOP!A:C,3,0)</f>
        <v>2603182</v>
      </c>
      <c r="G4" s="4">
        <f t="shared" si="0"/>
        <v>0</v>
      </c>
      <c r="H4" s="4" t="str">
        <f t="shared" si="1"/>
        <v>，2603182</v>
      </c>
      <c r="I4" s="4" t="str">
        <f>VLOOKUP(A4,HOP!A:U,21,0)</f>
        <v>直连</v>
      </c>
    </row>
    <row r="5" s="4" customFormat="1" spans="1:9">
      <c r="A5" s="5">
        <v>18209748252</v>
      </c>
      <c r="B5" s="6">
        <v>44743</v>
      </c>
      <c r="C5" s="6">
        <v>44747</v>
      </c>
      <c r="D5" s="4">
        <v>1350</v>
      </c>
      <c r="E5" s="4" t="str">
        <f>VLOOKUP(A5,HOP!A:L,12,0)</f>
        <v>1350.00</v>
      </c>
      <c r="F5" s="4" t="str">
        <f>VLOOKUP(A5,HOP!A:C,3,0)</f>
        <v>2603331</v>
      </c>
      <c r="G5" s="4">
        <f t="shared" si="0"/>
        <v>0</v>
      </c>
      <c r="H5" s="4" t="str">
        <f t="shared" si="1"/>
        <v>，2603331</v>
      </c>
      <c r="I5" s="4" t="str">
        <f>VLOOKUP(A5,HOP!A:U,21,0)</f>
        <v>直连</v>
      </c>
    </row>
    <row r="6" s="4" customFormat="1" spans="1:9">
      <c r="A6" s="5">
        <v>18243297231</v>
      </c>
      <c r="B6" s="6">
        <v>44746</v>
      </c>
      <c r="C6" s="6">
        <v>44747</v>
      </c>
      <c r="D6" s="4">
        <v>963</v>
      </c>
      <c r="E6" s="4" t="str">
        <f>VLOOKUP(A6,HOP!A:L,12,0)</f>
        <v>963.00</v>
      </c>
      <c r="F6" s="4" t="str">
        <f>VLOOKUP(A6,HOP!A:C,3,0)</f>
        <v>2607337</v>
      </c>
      <c r="G6" s="4">
        <f t="shared" si="0"/>
        <v>0</v>
      </c>
      <c r="H6" s="4" t="str">
        <f t="shared" si="1"/>
        <v>，2607337</v>
      </c>
      <c r="I6" s="4" t="str">
        <f>VLOOKUP(A6,HOP!A:U,21,0)</f>
        <v>直连</v>
      </c>
    </row>
    <row r="7" s="4" customFormat="1" spans="1:9">
      <c r="A7" s="5">
        <v>18255901127</v>
      </c>
      <c r="B7" s="6">
        <v>44746</v>
      </c>
      <c r="C7" s="6">
        <v>44747</v>
      </c>
      <c r="D7" s="4">
        <v>870</v>
      </c>
      <c r="E7" s="4" t="str">
        <f>VLOOKUP(A7,HOP!A:L,12,0)</f>
        <v>870.00</v>
      </c>
      <c r="F7" s="4" t="str">
        <f>VLOOKUP(A7,HOP!A:C,3,0)</f>
        <v>2608594</v>
      </c>
      <c r="G7" s="4">
        <f t="shared" si="0"/>
        <v>0</v>
      </c>
      <c r="H7" s="4" t="str">
        <f t="shared" si="1"/>
        <v>，2608594</v>
      </c>
      <c r="I7" s="4" t="str">
        <f>VLOOKUP(A7,HOP!A:U,21,0)</f>
        <v>直连</v>
      </c>
    </row>
    <row r="8" s="4" customFormat="1" hidden="1" spans="1:9">
      <c r="A8" s="5">
        <v>18261373854</v>
      </c>
      <c r="B8" s="6">
        <v>44746</v>
      </c>
      <c r="C8" s="6">
        <v>44747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18272731879</v>
      </c>
      <c r="B9" s="6">
        <v>44746</v>
      </c>
      <c r="C9" s="6">
        <v>44747</v>
      </c>
      <c r="D9" s="4">
        <v>347</v>
      </c>
      <c r="E9" s="4" t="str">
        <f>VLOOKUP(A9,HOP!A:L,12,0)</f>
        <v>347.00</v>
      </c>
      <c r="F9" s="4" t="str">
        <f>VLOOKUP(A9,HOP!A:C,3,0)</f>
        <v>2609950</v>
      </c>
      <c r="G9" s="4">
        <f t="shared" si="0"/>
        <v>0</v>
      </c>
      <c r="H9" s="4" t="str">
        <f t="shared" si="1"/>
        <v>，2609950</v>
      </c>
      <c r="I9" s="4" t="str">
        <f>VLOOKUP(A9,HOP!A:U,21,0)</f>
        <v>直连</v>
      </c>
    </row>
    <row r="10" s="4" customFormat="1" spans="1:9">
      <c r="A10" s="5">
        <v>18276806108</v>
      </c>
      <c r="B10" s="6">
        <v>44746</v>
      </c>
      <c r="C10" s="6">
        <v>44747</v>
      </c>
      <c r="D10" s="4">
        <v>1386</v>
      </c>
      <c r="E10" s="4" t="str">
        <f>VLOOKUP(A10,HOP!A:L,12,0)</f>
        <v>1386.00</v>
      </c>
      <c r="F10" s="4" t="str">
        <f>VLOOKUP(A10,HOP!A:C,3,0)</f>
        <v>2610118</v>
      </c>
      <c r="G10" s="4">
        <f t="shared" si="0"/>
        <v>0</v>
      </c>
      <c r="H10" s="4" t="str">
        <f t="shared" si="1"/>
        <v>，2610118</v>
      </c>
      <c r="I10" s="4" t="str">
        <f>VLOOKUP(A10,HOP!A:U,21,0)</f>
        <v>直连</v>
      </c>
    </row>
    <row r="11" s="4" customFormat="1" spans="1:9">
      <c r="A11" s="5">
        <v>18278759004</v>
      </c>
      <c r="B11" s="6">
        <v>44746</v>
      </c>
      <c r="C11" s="6">
        <v>44747</v>
      </c>
      <c r="D11" s="4">
        <v>360</v>
      </c>
      <c r="E11" s="4" t="str">
        <f>VLOOKUP(A11,HOP!A:L,12,0)</f>
        <v>360.00</v>
      </c>
      <c r="F11" s="4" t="str">
        <f>VLOOKUP(A11,HOP!A:C,3,0)</f>
        <v>2610508</v>
      </c>
      <c r="G11" s="4">
        <f t="shared" si="0"/>
        <v>0</v>
      </c>
      <c r="H11" s="4" t="str">
        <f t="shared" si="1"/>
        <v>，2610508</v>
      </c>
      <c r="I11" s="4" t="str">
        <f>VLOOKUP(A11,HOP!A:U,21,0)</f>
        <v>直连</v>
      </c>
    </row>
    <row r="12" s="4" customFormat="1" spans="1:9">
      <c r="A12" s="5">
        <v>18278877577</v>
      </c>
      <c r="B12" s="6">
        <v>44746</v>
      </c>
      <c r="C12" s="6">
        <v>44747</v>
      </c>
      <c r="D12" s="4">
        <v>180</v>
      </c>
      <c r="E12" s="4" t="str">
        <f>VLOOKUP(A12,HOP!A:L,12,0)</f>
        <v>180.00</v>
      </c>
      <c r="F12" s="4" t="str">
        <f>VLOOKUP(A12,HOP!A:C,3,0)</f>
        <v>2610525</v>
      </c>
      <c r="G12" s="4">
        <f t="shared" si="0"/>
        <v>0</v>
      </c>
      <c r="H12" s="4" t="str">
        <f t="shared" si="1"/>
        <v>，2610525</v>
      </c>
      <c r="I12" s="4" t="str">
        <f>VLOOKUP(A12,HOP!A:U,21,0)</f>
        <v>直连</v>
      </c>
    </row>
    <row r="13" s="4" customFormat="1" spans="1:9">
      <c r="A13" s="5">
        <v>18283253174</v>
      </c>
      <c r="B13" s="6">
        <v>44746</v>
      </c>
      <c r="C13" s="6">
        <v>44747</v>
      </c>
      <c r="D13" s="4">
        <v>178</v>
      </c>
      <c r="E13" s="4" t="str">
        <f>VLOOKUP(A13,HOP!A:L,12,0)</f>
        <v>178.00</v>
      </c>
      <c r="F13" s="4" t="str">
        <f>VLOOKUP(A13,HOP!A:C,3,0)</f>
        <v>2610652</v>
      </c>
      <c r="G13" s="4">
        <f t="shared" si="0"/>
        <v>0</v>
      </c>
      <c r="H13" s="4" t="str">
        <f t="shared" si="1"/>
        <v>，2610652</v>
      </c>
      <c r="I13" s="4" t="str">
        <f>VLOOKUP(A13,HOP!A:U,21,0)</f>
        <v>直连</v>
      </c>
    </row>
    <row r="14" s="4" customFormat="1" spans="1:9">
      <c r="A14" s="5">
        <v>18283333790</v>
      </c>
      <c r="B14" s="6">
        <v>44746</v>
      </c>
      <c r="C14" s="6">
        <v>44747</v>
      </c>
      <c r="D14" s="4">
        <v>811</v>
      </c>
      <c r="E14" s="4" t="str">
        <f>VLOOKUP(A14,HOP!A:L,12,0)</f>
        <v>811.00</v>
      </c>
      <c r="F14" s="4" t="str">
        <f>VLOOKUP(A14,HOP!A:C,3,0)</f>
        <v>2610661</v>
      </c>
      <c r="G14" s="4">
        <f t="shared" si="0"/>
        <v>0</v>
      </c>
      <c r="H14" s="4" t="str">
        <f t="shared" si="1"/>
        <v>，2610661</v>
      </c>
      <c r="I14" s="4" t="str">
        <f>VLOOKUP(A14,HOP!A:U,21,0)</f>
        <v>直连</v>
      </c>
    </row>
    <row r="15" s="4" customFormat="1" spans="1:9">
      <c r="A15" s="5">
        <v>18283736740</v>
      </c>
      <c r="B15" s="6">
        <v>44746</v>
      </c>
      <c r="C15" s="6">
        <v>44747</v>
      </c>
      <c r="D15" s="4">
        <v>307</v>
      </c>
      <c r="E15" s="4" t="str">
        <f>VLOOKUP(A15,HOP!A:L,12,0)</f>
        <v>307.00</v>
      </c>
      <c r="F15" s="4" t="str">
        <f>VLOOKUP(A15,HOP!A:C,3,0)</f>
        <v>2610709</v>
      </c>
      <c r="G15" s="4">
        <f t="shared" si="0"/>
        <v>0</v>
      </c>
      <c r="H15" s="4" t="str">
        <f t="shared" si="1"/>
        <v>，2610709</v>
      </c>
      <c r="I15" s="4" t="str">
        <f>VLOOKUP(A15,HOP!A:U,21,0)</f>
        <v>直连</v>
      </c>
    </row>
    <row r="16" s="4" customFormat="1" spans="1:9">
      <c r="A16" s="5">
        <v>18283742763</v>
      </c>
      <c r="B16" s="6">
        <v>44746</v>
      </c>
      <c r="C16" s="6">
        <v>44747</v>
      </c>
      <c r="D16" s="4">
        <v>178</v>
      </c>
      <c r="E16" s="4" t="str">
        <f>VLOOKUP(A16,HOP!A:L,12,0)</f>
        <v>178.00</v>
      </c>
      <c r="F16" s="4" t="str">
        <f>VLOOKUP(A16,HOP!A:C,3,0)</f>
        <v>2610710</v>
      </c>
      <c r="G16" s="4">
        <f t="shared" si="0"/>
        <v>0</v>
      </c>
      <c r="H16" s="4" t="str">
        <f t="shared" si="1"/>
        <v>，2610710</v>
      </c>
      <c r="I16" s="4" t="str">
        <f>VLOOKUP(A16,HOP!A:U,21,0)</f>
        <v>直连</v>
      </c>
    </row>
    <row r="17" s="4" customFormat="1" spans="1:9">
      <c r="A17" s="5">
        <v>18283982618</v>
      </c>
      <c r="B17" s="6">
        <v>44746</v>
      </c>
      <c r="C17" s="6">
        <v>44747</v>
      </c>
      <c r="D17" s="4">
        <v>148</v>
      </c>
      <c r="E17" s="4" t="str">
        <f>VLOOKUP(A17,HOP!A:L,12,0)</f>
        <v>148.00</v>
      </c>
      <c r="F17" s="4" t="str">
        <f>VLOOKUP(A17,HOP!A:C,3,0)</f>
        <v>2610742</v>
      </c>
      <c r="G17" s="4">
        <f t="shared" si="0"/>
        <v>0</v>
      </c>
      <c r="H17" s="4" t="str">
        <f t="shared" si="1"/>
        <v>，2610742</v>
      </c>
      <c r="I17" s="4" t="str">
        <f>VLOOKUP(A17,HOP!A:U,21,0)</f>
        <v>直连</v>
      </c>
    </row>
    <row r="18" s="4" customFormat="1" spans="1:9">
      <c r="A18" s="5">
        <v>18284147469</v>
      </c>
      <c r="B18" s="6">
        <v>44746</v>
      </c>
      <c r="C18" s="6">
        <v>44747</v>
      </c>
      <c r="D18" s="4">
        <v>144</v>
      </c>
      <c r="E18" s="4" t="str">
        <f>VLOOKUP(A18,HOP!A:L,12,0)</f>
        <v>144.00</v>
      </c>
      <c r="F18" s="4" t="str">
        <f>VLOOKUP(A18,HOP!A:C,3,0)</f>
        <v>2610760</v>
      </c>
      <c r="G18" s="4">
        <f t="shared" si="0"/>
        <v>0</v>
      </c>
      <c r="H18" s="4" t="str">
        <f t="shared" si="1"/>
        <v>，2610760</v>
      </c>
      <c r="I18" s="4" t="str">
        <f>VLOOKUP(A18,HOP!A:U,21,0)</f>
        <v>直连</v>
      </c>
    </row>
    <row r="19" s="4" customFormat="1" hidden="1" spans="1:9">
      <c r="A19" s="5">
        <v>18284162800</v>
      </c>
      <c r="B19" s="6">
        <v>44746</v>
      </c>
      <c r="C19" s="6">
        <v>44747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18284214334</v>
      </c>
      <c r="B20" s="6">
        <v>44746</v>
      </c>
      <c r="C20" s="6">
        <v>44747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18284265045</v>
      </c>
      <c r="B21" s="6">
        <v>44746</v>
      </c>
      <c r="C21" s="6">
        <v>44747</v>
      </c>
      <c r="D21" s="4">
        <v>118</v>
      </c>
      <c r="E21" s="4" t="str">
        <f>VLOOKUP(A21,HOP!A:L,12,0)</f>
        <v>118.00</v>
      </c>
      <c r="F21" s="4" t="str">
        <f>VLOOKUP(A21,HOP!A:C,3,0)</f>
        <v>2610777</v>
      </c>
      <c r="G21" s="4">
        <f t="shared" si="0"/>
        <v>0</v>
      </c>
      <c r="H21" s="4" t="str">
        <f t="shared" si="1"/>
        <v>，2610777</v>
      </c>
      <c r="I21" s="4" t="str">
        <f>VLOOKUP(A21,HOP!A:U,21,0)</f>
        <v>直连</v>
      </c>
    </row>
    <row r="22" s="4" customFormat="1" spans="1:9">
      <c r="A22" s="5">
        <v>18284476131</v>
      </c>
      <c r="B22" s="6">
        <v>44746</v>
      </c>
      <c r="C22" s="6">
        <v>44747</v>
      </c>
      <c r="D22" s="4">
        <v>144</v>
      </c>
      <c r="E22" s="4" t="str">
        <f>VLOOKUP(A22,HOP!A:L,12,0)</f>
        <v>144.00</v>
      </c>
      <c r="F22" s="4" t="str">
        <f>VLOOKUP(A22,HOP!A:C,3,0)</f>
        <v>2610815</v>
      </c>
      <c r="G22" s="4">
        <f t="shared" si="0"/>
        <v>0</v>
      </c>
      <c r="H22" s="4" t="str">
        <f t="shared" si="1"/>
        <v>，2610815</v>
      </c>
      <c r="I22" s="4" t="str">
        <f>VLOOKUP(A22,HOP!A:U,21,0)</f>
        <v>直连</v>
      </c>
    </row>
    <row r="23" s="4" customFormat="1" spans="1:9">
      <c r="A23" s="5">
        <v>18284527644</v>
      </c>
      <c r="B23" s="6">
        <v>44746</v>
      </c>
      <c r="C23" s="6">
        <v>44747</v>
      </c>
      <c r="D23" s="4">
        <v>336</v>
      </c>
      <c r="E23" s="4" t="str">
        <f>VLOOKUP(A23,HOP!A:L,12,0)</f>
        <v>336.00</v>
      </c>
      <c r="F23" s="4" t="str">
        <f>VLOOKUP(A23,HOP!A:C,3,0)</f>
        <v>2610823</v>
      </c>
      <c r="G23" s="4">
        <f t="shared" si="0"/>
        <v>0</v>
      </c>
      <c r="H23" s="4" t="str">
        <f t="shared" si="1"/>
        <v>，2610823</v>
      </c>
      <c r="I23" s="4" t="str">
        <f>VLOOKUP(A23,HOP!A:U,21,0)</f>
        <v>直连</v>
      </c>
    </row>
    <row r="24" s="4" customFormat="1" spans="1:9">
      <c r="A24" s="5">
        <v>18284628444</v>
      </c>
      <c r="B24" s="6">
        <v>44746</v>
      </c>
      <c r="C24" s="6">
        <v>44747</v>
      </c>
      <c r="D24" s="4">
        <v>128</v>
      </c>
      <c r="E24" s="4" t="str">
        <f>VLOOKUP(A24,HOP!A:L,12,0)</f>
        <v>128.00</v>
      </c>
      <c r="F24" s="4" t="str">
        <f>VLOOKUP(A24,HOP!A:C,3,0)</f>
        <v>2610837</v>
      </c>
      <c r="G24" s="4">
        <f t="shared" si="0"/>
        <v>0</v>
      </c>
      <c r="H24" s="4" t="str">
        <f t="shared" si="1"/>
        <v>，2610837</v>
      </c>
      <c r="I24" s="4" t="str">
        <f>VLOOKUP(A24,HOP!A:U,21,0)</f>
        <v>直连</v>
      </c>
    </row>
    <row r="25" s="4" customFormat="1" spans="1:9">
      <c r="A25" s="5">
        <v>18284721208</v>
      </c>
      <c r="B25" s="6">
        <v>44746</v>
      </c>
      <c r="C25" s="6">
        <v>44747</v>
      </c>
      <c r="D25" s="4">
        <v>114</v>
      </c>
      <c r="E25" s="4" t="str">
        <f>VLOOKUP(A25,HOP!A:L,12,0)</f>
        <v>114.00</v>
      </c>
      <c r="F25" s="4" t="str">
        <f>VLOOKUP(A25,HOP!A:C,3,0)</f>
        <v>2610847</v>
      </c>
      <c r="G25" s="4">
        <f t="shared" si="0"/>
        <v>0</v>
      </c>
      <c r="H25" s="4" t="str">
        <f t="shared" si="1"/>
        <v>，2610847</v>
      </c>
      <c r="I25" s="4" t="str">
        <f>VLOOKUP(A25,HOP!A:U,21,0)</f>
        <v>直连</v>
      </c>
    </row>
    <row r="26" s="4" customFormat="1" spans="1:9">
      <c r="A26" s="5">
        <v>18284739025</v>
      </c>
      <c r="B26" s="6">
        <v>44746</v>
      </c>
      <c r="C26" s="6">
        <v>44747</v>
      </c>
      <c r="D26" s="4">
        <v>277</v>
      </c>
      <c r="E26" s="4" t="str">
        <f>VLOOKUP(A26,HOP!A:L,12,0)</f>
        <v>277.00</v>
      </c>
      <c r="F26" s="4" t="str">
        <f>VLOOKUP(A26,HOP!A:C,3,0)</f>
        <v>2610851</v>
      </c>
      <c r="G26" s="4">
        <f t="shared" si="0"/>
        <v>0</v>
      </c>
      <c r="H26" s="4" t="str">
        <f t="shared" si="1"/>
        <v>，2610851</v>
      </c>
      <c r="I26" s="4" t="str">
        <f>VLOOKUP(A26,HOP!A:U,21,0)</f>
        <v>直连</v>
      </c>
    </row>
    <row r="27" s="4" customFormat="1" spans="1:9">
      <c r="A27" s="5">
        <v>18284998249</v>
      </c>
      <c r="B27" s="6">
        <v>44746</v>
      </c>
      <c r="C27" s="6">
        <v>44747</v>
      </c>
      <c r="D27" s="4">
        <v>122</v>
      </c>
      <c r="E27" s="4" t="str">
        <f>VLOOKUP(A27,HOP!A:L,12,0)</f>
        <v>122.00</v>
      </c>
      <c r="F27" s="4" t="str">
        <f>VLOOKUP(A27,HOP!A:C,3,0)</f>
        <v>2610892</v>
      </c>
      <c r="G27" s="4">
        <f t="shared" si="0"/>
        <v>0</v>
      </c>
      <c r="H27" s="4" t="str">
        <f t="shared" si="1"/>
        <v>，2610892</v>
      </c>
      <c r="I27" s="4" t="str">
        <f>VLOOKUP(A27,HOP!A:U,21,0)</f>
        <v>直连</v>
      </c>
    </row>
    <row r="28" s="4" customFormat="1" spans="1:9">
      <c r="A28" s="5">
        <v>18285011441</v>
      </c>
      <c r="B28" s="6">
        <v>44746</v>
      </c>
      <c r="C28" s="6">
        <v>44747</v>
      </c>
      <c r="D28" s="4">
        <v>115</v>
      </c>
      <c r="E28" s="4" t="str">
        <f>VLOOKUP(A28,HOP!A:L,12,0)</f>
        <v>115.00</v>
      </c>
      <c r="F28" s="4" t="str">
        <f>VLOOKUP(A28,HOP!A:C,3,0)</f>
        <v>2610895</v>
      </c>
      <c r="G28" s="4">
        <f t="shared" si="0"/>
        <v>0</v>
      </c>
      <c r="H28" s="4" t="str">
        <f t="shared" si="1"/>
        <v>，2610895</v>
      </c>
      <c r="I28" s="4" t="str">
        <f>VLOOKUP(A28,HOP!A:U,21,0)</f>
        <v>直连</v>
      </c>
    </row>
    <row r="29" s="4" customFormat="1" hidden="1" spans="1:9">
      <c r="A29" s="5">
        <v>18285123962</v>
      </c>
      <c r="B29" s="6">
        <v>44746</v>
      </c>
      <c r="C29" s="6">
        <v>44747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18285172135</v>
      </c>
      <c r="B30" s="6">
        <v>44746</v>
      </c>
      <c r="C30" s="6">
        <v>44747</v>
      </c>
      <c r="D30" s="4">
        <v>85</v>
      </c>
      <c r="E30" s="4" t="str">
        <f>VLOOKUP(A30,HOP!A:L,12,0)</f>
        <v>85.00</v>
      </c>
      <c r="F30" s="4" t="str">
        <f>VLOOKUP(A30,HOP!A:C,3,0)</f>
        <v>2610921</v>
      </c>
      <c r="G30" s="4">
        <f t="shared" si="0"/>
        <v>0</v>
      </c>
      <c r="H30" s="4" t="str">
        <f t="shared" si="1"/>
        <v>，2610921</v>
      </c>
      <c r="I30" s="4" t="str">
        <f>VLOOKUP(A30,HOP!A:U,21,0)</f>
        <v>直连</v>
      </c>
    </row>
    <row r="31" s="4" customFormat="1" hidden="1" spans="1:9">
      <c r="A31" s="5">
        <v>18285177362</v>
      </c>
      <c r="B31" s="6">
        <v>44746</v>
      </c>
      <c r="C31" s="6">
        <v>44747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18285361480</v>
      </c>
      <c r="B32" s="6">
        <v>44746</v>
      </c>
      <c r="C32" s="6">
        <v>44747</v>
      </c>
      <c r="D32" s="4">
        <v>208</v>
      </c>
      <c r="E32" s="4" t="str">
        <f>VLOOKUP(A32,HOP!A:L,12,0)</f>
        <v>208.00</v>
      </c>
      <c r="F32" s="4" t="str">
        <f>VLOOKUP(A32,HOP!A:C,3,0)</f>
        <v>2610942</v>
      </c>
      <c r="G32" s="4">
        <f t="shared" si="0"/>
        <v>0</v>
      </c>
      <c r="H32" s="4" t="str">
        <f t="shared" si="1"/>
        <v>，2610942</v>
      </c>
      <c r="I32" s="4" t="str">
        <f>VLOOKUP(A32,HOP!A:U,21,0)</f>
        <v>直连</v>
      </c>
    </row>
    <row r="33" s="4" customFormat="1" spans="1:9">
      <c r="A33" s="5">
        <v>18285439313</v>
      </c>
      <c r="B33" s="6">
        <v>44746</v>
      </c>
      <c r="C33" s="6">
        <v>44747</v>
      </c>
      <c r="D33" s="4">
        <v>111</v>
      </c>
      <c r="E33" s="4" t="str">
        <f>VLOOKUP(A33,HOP!A:L,12,0)</f>
        <v>111.00</v>
      </c>
      <c r="F33" s="4" t="str">
        <f>VLOOKUP(A33,HOP!A:C,3,0)</f>
        <v>2610948</v>
      </c>
      <c r="G33" s="4">
        <f t="shared" si="0"/>
        <v>0</v>
      </c>
      <c r="H33" s="4" t="str">
        <f t="shared" si="1"/>
        <v>，2610948</v>
      </c>
      <c r="I33" s="4" t="str">
        <f>VLOOKUP(A33,HOP!A:U,21,0)</f>
        <v>直连</v>
      </c>
    </row>
    <row r="34" s="4" customFormat="1" spans="1:9">
      <c r="A34" s="5">
        <v>18285440169</v>
      </c>
      <c r="B34" s="6">
        <v>44746</v>
      </c>
      <c r="C34" s="6">
        <v>44747</v>
      </c>
      <c r="D34" s="4">
        <v>105</v>
      </c>
      <c r="E34" s="4" t="str">
        <f>VLOOKUP(A34,HOP!A:L,12,0)</f>
        <v>105.00</v>
      </c>
      <c r="F34" s="4" t="str">
        <f>VLOOKUP(A34,HOP!A:C,3,0)</f>
        <v>2610951</v>
      </c>
      <c r="G34" s="4">
        <f t="shared" si="0"/>
        <v>0</v>
      </c>
      <c r="H34" s="4" t="str">
        <f t="shared" si="1"/>
        <v>，2610951</v>
      </c>
      <c r="I34" s="4" t="str">
        <f>VLOOKUP(A34,HOP!A:U,21,0)</f>
        <v>直连</v>
      </c>
    </row>
    <row r="35" s="4" customFormat="1" spans="1:9">
      <c r="A35" s="5">
        <v>18285440688</v>
      </c>
      <c r="B35" s="6">
        <v>44746</v>
      </c>
      <c r="C35" s="6">
        <v>44747</v>
      </c>
      <c r="D35" s="4">
        <v>66</v>
      </c>
      <c r="E35" s="4" t="str">
        <f>VLOOKUP(A35,HOP!A:L,12,0)</f>
        <v>66.00</v>
      </c>
      <c r="F35" s="4" t="str">
        <f>VLOOKUP(A35,HOP!A:C,3,0)</f>
        <v>2610952</v>
      </c>
      <c r="G35" s="4">
        <f t="shared" ref="G35:G66" si="2">D35-E35</f>
        <v>0</v>
      </c>
      <c r="H35" s="4" t="str">
        <f t="shared" ref="H35:H66" si="3">$H$1&amp;F35</f>
        <v>，2610952</v>
      </c>
      <c r="I35" s="4" t="str">
        <f>VLOOKUP(A35,HOP!A:U,21,0)</f>
        <v>直连</v>
      </c>
    </row>
    <row r="36" s="4" customFormat="1" spans="1:9">
      <c r="A36" s="5">
        <v>18285514293</v>
      </c>
      <c r="B36" s="6">
        <v>44746</v>
      </c>
      <c r="C36" s="6">
        <v>44747</v>
      </c>
      <c r="D36" s="4">
        <v>111</v>
      </c>
      <c r="E36" s="4" t="str">
        <f>VLOOKUP(A36,HOP!A:L,12,0)</f>
        <v>111.00</v>
      </c>
      <c r="F36" s="4" t="str">
        <f>VLOOKUP(A36,HOP!A:C,3,0)</f>
        <v>2610954</v>
      </c>
      <c r="G36" s="4">
        <f t="shared" si="2"/>
        <v>0</v>
      </c>
      <c r="H36" s="4" t="str">
        <f t="shared" si="3"/>
        <v>，2610954</v>
      </c>
      <c r="I36" s="4" t="str">
        <f>VLOOKUP(A36,HOP!A:U,21,0)</f>
        <v>直连</v>
      </c>
    </row>
    <row r="37" s="4" customFormat="1" hidden="1" spans="1:9">
      <c r="A37" s="5">
        <v>18285602137</v>
      </c>
      <c r="B37" s="6">
        <v>44746</v>
      </c>
      <c r="C37" s="6">
        <v>44747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18285644848</v>
      </c>
      <c r="B38" s="6">
        <v>44746</v>
      </c>
      <c r="C38" s="6">
        <v>44747</v>
      </c>
      <c r="D38" s="4">
        <v>67</v>
      </c>
      <c r="E38" s="4" t="str">
        <f>VLOOKUP(A38,HOP!A:L,12,0)</f>
        <v>67.00</v>
      </c>
      <c r="F38" s="4" t="str">
        <f>VLOOKUP(A38,HOP!A:C,3,0)</f>
        <v>2610972</v>
      </c>
      <c r="G38" s="4">
        <f t="shared" si="2"/>
        <v>0</v>
      </c>
      <c r="H38" s="4" t="str">
        <f t="shared" si="3"/>
        <v>，2610972</v>
      </c>
      <c r="I38" s="4" t="str">
        <f>VLOOKUP(A38,HOP!A:U,21,0)</f>
        <v>直连</v>
      </c>
    </row>
    <row r="39" s="4" customFormat="1" spans="1:9">
      <c r="A39" s="5">
        <v>18285663261</v>
      </c>
      <c r="B39" s="6">
        <v>44746</v>
      </c>
      <c r="C39" s="6">
        <v>44747</v>
      </c>
      <c r="D39" s="4">
        <v>157</v>
      </c>
      <c r="E39" s="4" t="str">
        <f>VLOOKUP(A39,HOP!A:L,12,0)</f>
        <v>157.00</v>
      </c>
      <c r="F39" s="4" t="str">
        <f>VLOOKUP(A39,HOP!A:C,3,0)</f>
        <v>2610973</v>
      </c>
      <c r="G39" s="4">
        <f t="shared" si="2"/>
        <v>0</v>
      </c>
      <c r="H39" s="4" t="str">
        <f t="shared" si="3"/>
        <v>，2610973</v>
      </c>
      <c r="I39" s="4" t="str">
        <f>VLOOKUP(A39,HOP!A:U,21,0)</f>
        <v>直连</v>
      </c>
    </row>
    <row r="40" s="4" customFormat="1" spans="1:9">
      <c r="A40" s="5">
        <v>18285871136</v>
      </c>
      <c r="B40" s="6">
        <v>44746</v>
      </c>
      <c r="C40" s="6">
        <v>44747</v>
      </c>
      <c r="D40" s="4">
        <v>118</v>
      </c>
      <c r="E40" s="4" t="str">
        <f>VLOOKUP(A40,HOP!A:L,12,0)</f>
        <v>118.00</v>
      </c>
      <c r="F40" s="4" t="str">
        <f>VLOOKUP(A40,HOP!A:C,3,0)</f>
        <v>2610993</v>
      </c>
      <c r="G40" s="4">
        <f t="shared" si="2"/>
        <v>0</v>
      </c>
      <c r="H40" s="4" t="str">
        <f t="shared" si="3"/>
        <v>，2610993</v>
      </c>
      <c r="I40" s="4" t="str">
        <f>VLOOKUP(A40,HOP!A:U,21,0)</f>
        <v>直连</v>
      </c>
    </row>
    <row r="41" s="4" customFormat="1" hidden="1" spans="1:9">
      <c r="A41" s="5">
        <v>18285892185</v>
      </c>
      <c r="B41" s="6">
        <v>44746</v>
      </c>
      <c r="C41" s="6">
        <v>44747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18285894253</v>
      </c>
      <c r="B42" s="6">
        <v>44746</v>
      </c>
      <c r="C42" s="6">
        <v>44747</v>
      </c>
      <c r="D42" s="4">
        <v>148</v>
      </c>
      <c r="E42" s="4" t="str">
        <f>VLOOKUP(A42,HOP!A:L,12,0)</f>
        <v>148.00</v>
      </c>
      <c r="F42" s="4" t="str">
        <f>VLOOKUP(A42,HOP!A:C,3,0)</f>
        <v>2611001</v>
      </c>
      <c r="G42" s="4">
        <f t="shared" si="2"/>
        <v>0</v>
      </c>
      <c r="H42" s="4" t="str">
        <f t="shared" si="3"/>
        <v>，2611001</v>
      </c>
      <c r="I42" s="4" t="str">
        <f>VLOOKUP(A42,HOP!A:U,21,0)</f>
        <v>直连</v>
      </c>
    </row>
    <row r="43" s="4" customFormat="1" spans="1:9">
      <c r="A43" s="5">
        <v>18285961058</v>
      </c>
      <c r="B43" s="6">
        <v>44746</v>
      </c>
      <c r="C43" s="6">
        <v>44747</v>
      </c>
      <c r="D43" s="4">
        <v>66</v>
      </c>
      <c r="E43" s="4" t="str">
        <f>VLOOKUP(A43,HOP!A:L,12,0)</f>
        <v>66.00</v>
      </c>
      <c r="F43" s="4" t="str">
        <f>VLOOKUP(A43,HOP!A:C,3,0)</f>
        <v>2611007</v>
      </c>
      <c r="G43" s="4">
        <f t="shared" si="2"/>
        <v>0</v>
      </c>
      <c r="H43" s="4" t="str">
        <f t="shared" si="3"/>
        <v>，2611007</v>
      </c>
      <c r="I43" s="4" t="str">
        <f>VLOOKUP(A43,HOP!A:U,21,0)</f>
        <v>直连</v>
      </c>
    </row>
    <row r="44" s="4" customFormat="1" spans="1:9">
      <c r="A44" s="5">
        <v>18285977502</v>
      </c>
      <c r="B44" s="6">
        <v>44746</v>
      </c>
      <c r="C44" s="6">
        <v>44747</v>
      </c>
      <c r="D44" s="4">
        <v>119</v>
      </c>
      <c r="E44" s="4" t="str">
        <f>VLOOKUP(A44,HOP!A:L,12,0)</f>
        <v>119.00</v>
      </c>
      <c r="F44" s="4" t="str">
        <f>VLOOKUP(A44,HOP!A:C,3,0)</f>
        <v>2611008</v>
      </c>
      <c r="G44" s="4">
        <f t="shared" si="2"/>
        <v>0</v>
      </c>
      <c r="H44" s="4" t="str">
        <f t="shared" si="3"/>
        <v>，2611008</v>
      </c>
      <c r="I44" s="4" t="str">
        <f>VLOOKUP(A44,HOP!A:U,21,0)</f>
        <v>直连</v>
      </c>
    </row>
    <row r="45" s="4" customFormat="1" spans="1:9">
      <c r="A45" s="5">
        <v>18286057922</v>
      </c>
      <c r="B45" s="6">
        <v>44746</v>
      </c>
      <c r="C45" s="6">
        <v>44747</v>
      </c>
      <c r="D45" s="4">
        <v>74</v>
      </c>
      <c r="E45" s="4" t="str">
        <f>VLOOKUP(A45,HOP!A:L,12,0)</f>
        <v>74.00</v>
      </c>
      <c r="F45" s="4" t="str">
        <f>VLOOKUP(A45,HOP!A:C,3,0)</f>
        <v>2611015</v>
      </c>
      <c r="G45" s="4">
        <f t="shared" si="2"/>
        <v>0</v>
      </c>
      <c r="H45" s="4" t="str">
        <f t="shared" si="3"/>
        <v>，2611015</v>
      </c>
      <c r="I45" s="4" t="str">
        <f>VLOOKUP(A45,HOP!A:U,21,0)</f>
        <v>直连</v>
      </c>
    </row>
    <row r="46" s="4" customFormat="1" spans="1:9">
      <c r="A46" s="5">
        <v>18286066728</v>
      </c>
      <c r="B46" s="6">
        <v>44746</v>
      </c>
      <c r="C46" s="6">
        <v>44747</v>
      </c>
      <c r="D46" s="4">
        <v>128</v>
      </c>
      <c r="E46" s="4" t="str">
        <f>VLOOKUP(A46,HOP!A:L,12,0)</f>
        <v>128.00</v>
      </c>
      <c r="F46" s="4" t="str">
        <f>VLOOKUP(A46,HOP!A:C,3,0)</f>
        <v>2611018</v>
      </c>
      <c r="G46" s="4">
        <f t="shared" si="2"/>
        <v>0</v>
      </c>
      <c r="H46" s="4" t="str">
        <f t="shared" si="3"/>
        <v>，2611018</v>
      </c>
      <c r="I46" s="4" t="str">
        <f>VLOOKUP(A46,HOP!A:U,21,0)</f>
        <v>直连</v>
      </c>
    </row>
    <row r="47" s="4" customFormat="1" spans="1:9">
      <c r="A47" s="5">
        <v>18286139971</v>
      </c>
      <c r="B47" s="6">
        <v>44746</v>
      </c>
      <c r="C47" s="6">
        <v>44747</v>
      </c>
      <c r="D47" s="4">
        <v>97</v>
      </c>
      <c r="E47" s="4" t="str">
        <f>VLOOKUP(A47,HOP!A:L,12,0)</f>
        <v>97.00</v>
      </c>
      <c r="F47" s="4" t="str">
        <f>VLOOKUP(A47,HOP!A:C,3,0)</f>
        <v>2611030</v>
      </c>
      <c r="G47" s="4">
        <f t="shared" si="2"/>
        <v>0</v>
      </c>
      <c r="H47" s="4" t="str">
        <f t="shared" si="3"/>
        <v>，2611030</v>
      </c>
      <c r="I47" s="4" t="str">
        <f>VLOOKUP(A47,HOP!A:U,21,0)</f>
        <v>直连</v>
      </c>
    </row>
    <row r="48" s="4" customFormat="1" spans="1:9">
      <c r="A48" s="5">
        <v>18286159346</v>
      </c>
      <c r="B48" s="6">
        <v>44746</v>
      </c>
      <c r="C48" s="6">
        <v>44747</v>
      </c>
      <c r="D48" s="4">
        <v>111</v>
      </c>
      <c r="E48" s="4" t="str">
        <f>VLOOKUP(A48,HOP!A:L,12,0)</f>
        <v>111.00</v>
      </c>
      <c r="F48" s="4" t="str">
        <f>VLOOKUP(A48,HOP!A:C,3,0)</f>
        <v>2611033</v>
      </c>
      <c r="G48" s="4">
        <f t="shared" si="2"/>
        <v>0</v>
      </c>
      <c r="H48" s="4" t="str">
        <f t="shared" si="3"/>
        <v>，2611033</v>
      </c>
      <c r="I48" s="4" t="str">
        <f>VLOOKUP(A48,HOP!A:U,21,0)</f>
        <v>直连</v>
      </c>
    </row>
    <row r="49" s="4" customFormat="1" spans="1:9">
      <c r="A49" s="5">
        <v>18286163908</v>
      </c>
      <c r="B49" s="6">
        <v>44746</v>
      </c>
      <c r="C49" s="6">
        <v>44747</v>
      </c>
      <c r="D49" s="4">
        <v>194</v>
      </c>
      <c r="E49" s="4" t="str">
        <f>VLOOKUP(A49,HOP!A:L,12,0)</f>
        <v>194.00</v>
      </c>
      <c r="F49" s="4" t="str">
        <f>VLOOKUP(A49,HOP!A:C,3,0)</f>
        <v>2611034</v>
      </c>
      <c r="G49" s="4">
        <f t="shared" si="2"/>
        <v>0</v>
      </c>
      <c r="H49" s="4" t="str">
        <f t="shared" si="3"/>
        <v>，2611034</v>
      </c>
      <c r="I49" s="4" t="str">
        <f>VLOOKUP(A49,HOP!A:U,21,0)</f>
        <v>直连</v>
      </c>
    </row>
    <row r="50" s="4" customFormat="1" spans="1:9">
      <c r="A50" s="5">
        <v>18286170091</v>
      </c>
      <c r="B50" s="6">
        <v>44746</v>
      </c>
      <c r="C50" s="6">
        <v>44747</v>
      </c>
      <c r="D50" s="4">
        <v>119</v>
      </c>
      <c r="E50" s="4" t="str">
        <f>VLOOKUP(A50,HOP!A:L,12,0)</f>
        <v>119.00</v>
      </c>
      <c r="F50" s="4" t="str">
        <f>VLOOKUP(A50,HOP!A:C,3,0)</f>
        <v>2611035</v>
      </c>
      <c r="G50" s="4">
        <f t="shared" si="2"/>
        <v>0</v>
      </c>
      <c r="H50" s="4" t="str">
        <f t="shared" si="3"/>
        <v>，2611035</v>
      </c>
      <c r="I50" s="4" t="str">
        <f>VLOOKUP(A50,HOP!A:U,21,0)</f>
        <v>直连</v>
      </c>
    </row>
    <row r="51" s="4" customFormat="1" spans="1:9">
      <c r="A51" s="5">
        <v>18286202800</v>
      </c>
      <c r="B51" s="6">
        <v>44746</v>
      </c>
      <c r="C51" s="6">
        <v>44747</v>
      </c>
      <c r="D51" s="4">
        <v>503</v>
      </c>
      <c r="E51" s="4" t="str">
        <f>VLOOKUP(A51,HOP!A:L,12,0)</f>
        <v>503.00</v>
      </c>
      <c r="F51" s="4" t="str">
        <f>VLOOKUP(A51,HOP!A:C,3,0)</f>
        <v>2611046</v>
      </c>
      <c r="G51" s="4">
        <f t="shared" si="2"/>
        <v>0</v>
      </c>
      <c r="H51" s="4" t="str">
        <f t="shared" si="3"/>
        <v>，2611046</v>
      </c>
      <c r="I51" s="4" t="str">
        <f>VLOOKUP(A51,HOP!A:U,21,0)</f>
        <v>直连</v>
      </c>
    </row>
    <row r="52" s="4" customFormat="1" spans="1:9">
      <c r="A52" s="5">
        <v>18286252251</v>
      </c>
      <c r="B52" s="6">
        <v>44746</v>
      </c>
      <c r="C52" s="6">
        <v>44747</v>
      </c>
      <c r="D52" s="4">
        <v>151</v>
      </c>
      <c r="E52" s="4" t="str">
        <f>VLOOKUP(A52,HOP!A:L,12,0)</f>
        <v>151.00</v>
      </c>
      <c r="F52" s="4" t="str">
        <f>VLOOKUP(A52,HOP!A:C,3,0)</f>
        <v>2611050</v>
      </c>
      <c r="G52" s="4">
        <f t="shared" si="2"/>
        <v>0</v>
      </c>
      <c r="H52" s="4" t="str">
        <f t="shared" si="3"/>
        <v>，2611050</v>
      </c>
      <c r="I52" s="4" t="str">
        <f>VLOOKUP(A52,HOP!A:U,21,0)</f>
        <v>直连</v>
      </c>
    </row>
    <row r="53" s="4" customFormat="1" spans="1:9">
      <c r="A53" s="5">
        <v>18286317242</v>
      </c>
      <c r="B53" s="6">
        <v>44746</v>
      </c>
      <c r="C53" s="6">
        <v>44747</v>
      </c>
      <c r="D53" s="4">
        <v>100</v>
      </c>
      <c r="E53" s="4" t="str">
        <f>VLOOKUP(A53,HOP!A:L,12,0)</f>
        <v>100.00</v>
      </c>
      <c r="F53" s="4" t="str">
        <f>VLOOKUP(A53,HOP!A:C,3,0)</f>
        <v>2611062</v>
      </c>
      <c r="G53" s="4">
        <f t="shared" si="2"/>
        <v>0</v>
      </c>
      <c r="H53" s="4" t="str">
        <f t="shared" si="3"/>
        <v>，2611062</v>
      </c>
      <c r="I53" s="4" t="str">
        <f>VLOOKUP(A53,HOP!A:U,21,0)</f>
        <v>直连</v>
      </c>
    </row>
    <row r="54" s="4" customFormat="1" spans="1:9">
      <c r="A54" s="5">
        <v>18286325615</v>
      </c>
      <c r="B54" s="6">
        <v>44746</v>
      </c>
      <c r="C54" s="6">
        <v>44747</v>
      </c>
      <c r="D54" s="4">
        <v>148</v>
      </c>
      <c r="E54" s="4" t="str">
        <f>VLOOKUP(A54,HOP!A:L,12,0)</f>
        <v>148.00</v>
      </c>
      <c r="F54" s="4" t="str">
        <f>VLOOKUP(A54,HOP!A:C,3,0)</f>
        <v>2611064</v>
      </c>
      <c r="G54" s="4">
        <f t="shared" si="2"/>
        <v>0</v>
      </c>
      <c r="H54" s="4" t="str">
        <f t="shared" si="3"/>
        <v>，2611064</v>
      </c>
      <c r="I54" s="4" t="str">
        <f>VLOOKUP(A54,HOP!A:U,21,0)</f>
        <v>直连</v>
      </c>
    </row>
    <row r="55" s="4" customFormat="1" spans="1:9">
      <c r="A55" s="5">
        <v>18286341110</v>
      </c>
      <c r="B55" s="6">
        <v>44746</v>
      </c>
      <c r="C55" s="6">
        <v>44747</v>
      </c>
      <c r="D55" s="4">
        <v>87</v>
      </c>
      <c r="E55" s="4" t="str">
        <f>VLOOKUP(A55,HOP!A:L,12,0)</f>
        <v>87.00</v>
      </c>
      <c r="F55" s="4" t="str">
        <f>VLOOKUP(A55,HOP!A:C,3,0)</f>
        <v>2611067</v>
      </c>
      <c r="G55" s="4">
        <f t="shared" si="2"/>
        <v>0</v>
      </c>
      <c r="H55" s="4" t="str">
        <f t="shared" si="3"/>
        <v>，2611067</v>
      </c>
      <c r="I55" s="4" t="str">
        <f>VLOOKUP(A55,HOP!A:U,21,0)</f>
        <v>直连</v>
      </c>
    </row>
    <row r="56" s="4" customFormat="1" spans="1:9">
      <c r="A56" s="5">
        <v>18286447319</v>
      </c>
      <c r="B56" s="6">
        <v>44746</v>
      </c>
      <c r="C56" s="6">
        <v>44747</v>
      </c>
      <c r="D56" s="4">
        <v>128</v>
      </c>
      <c r="E56" s="4" t="str">
        <f>VLOOKUP(A56,HOP!A:L,12,0)</f>
        <v>128.00</v>
      </c>
      <c r="F56" s="4" t="str">
        <f>VLOOKUP(A56,HOP!A:C,3,0)</f>
        <v>2611078</v>
      </c>
      <c r="G56" s="4">
        <f t="shared" si="2"/>
        <v>0</v>
      </c>
      <c r="H56" s="4" t="str">
        <f t="shared" si="3"/>
        <v>，2611078</v>
      </c>
      <c r="I56" s="4" t="str">
        <f>VLOOKUP(A56,HOP!A:U,21,0)</f>
        <v>直连</v>
      </c>
    </row>
    <row r="57" s="4" customFormat="1" spans="1:9">
      <c r="A57" s="5">
        <v>18286475882</v>
      </c>
      <c r="B57" s="6">
        <v>44746</v>
      </c>
      <c r="C57" s="6">
        <v>44747</v>
      </c>
      <c r="D57" s="4">
        <v>240</v>
      </c>
      <c r="E57" s="4" t="str">
        <f>VLOOKUP(A57,HOP!A:L,12,0)</f>
        <v>240.00</v>
      </c>
      <c r="F57" s="4" t="str">
        <f>VLOOKUP(A57,HOP!A:C,3,0)</f>
        <v>2611081</v>
      </c>
      <c r="G57" s="4">
        <f t="shared" si="2"/>
        <v>0</v>
      </c>
      <c r="H57" s="4" t="str">
        <f t="shared" si="3"/>
        <v>，2611081</v>
      </c>
      <c r="I57" s="4" t="str">
        <f>VLOOKUP(A57,HOP!A:U,21,0)</f>
        <v>直连</v>
      </c>
    </row>
    <row r="58" s="4" customFormat="1" spans="1:9">
      <c r="A58" s="5">
        <v>18286539811</v>
      </c>
      <c r="B58" s="6">
        <v>44746</v>
      </c>
      <c r="C58" s="6">
        <v>44747</v>
      </c>
      <c r="D58" s="4">
        <v>118</v>
      </c>
      <c r="E58" s="4" t="str">
        <f>VLOOKUP(A58,HOP!A:L,12,0)</f>
        <v>118.00</v>
      </c>
      <c r="F58" s="4" t="str">
        <f>VLOOKUP(A58,HOP!A:C,3,0)</f>
        <v>2611088</v>
      </c>
      <c r="G58" s="4">
        <f t="shared" si="2"/>
        <v>0</v>
      </c>
      <c r="H58" s="4" t="str">
        <f t="shared" si="3"/>
        <v>，2611088</v>
      </c>
      <c r="I58" s="4" t="str">
        <f>VLOOKUP(A58,HOP!A:U,21,0)</f>
        <v>直连</v>
      </c>
    </row>
    <row r="59" s="4" customFormat="1" spans="1:9">
      <c r="A59" s="5">
        <v>18290944157</v>
      </c>
      <c r="B59" s="6">
        <v>44746</v>
      </c>
      <c r="C59" s="6">
        <v>44747</v>
      </c>
      <c r="D59" s="4">
        <v>175</v>
      </c>
      <c r="E59" s="4" t="str">
        <f>VLOOKUP(A59,HOP!A:L,12,0)</f>
        <v>175.00</v>
      </c>
      <c r="F59" s="4" t="str">
        <f>VLOOKUP(A59,HOP!A:C,3,0)</f>
        <v>2611117</v>
      </c>
      <c r="G59" s="4">
        <f t="shared" si="2"/>
        <v>0</v>
      </c>
      <c r="H59" s="4" t="str">
        <f t="shared" si="3"/>
        <v>，2611117</v>
      </c>
      <c r="I59" s="4" t="str">
        <f>VLOOKUP(A59,HOP!A:U,21,0)</f>
        <v>直连</v>
      </c>
    </row>
    <row r="60" s="4" customFormat="1" spans="1:9">
      <c r="A60" s="5">
        <v>18290963771</v>
      </c>
      <c r="B60" s="6">
        <v>44746</v>
      </c>
      <c r="C60" s="6">
        <v>44747</v>
      </c>
      <c r="D60" s="4">
        <v>105</v>
      </c>
      <c r="E60" s="4" t="str">
        <f>VLOOKUP(A60,HOP!A:L,12,0)</f>
        <v>105.00</v>
      </c>
      <c r="F60" s="4" t="str">
        <f>VLOOKUP(A60,HOP!A:C,3,0)</f>
        <v>2611120</v>
      </c>
      <c r="G60" s="4">
        <f t="shared" si="2"/>
        <v>0</v>
      </c>
      <c r="H60" s="4" t="str">
        <f t="shared" si="3"/>
        <v>，2611120</v>
      </c>
      <c r="I60" s="4" t="str">
        <f>VLOOKUP(A60,HOP!A:U,21,0)</f>
        <v>直连</v>
      </c>
    </row>
    <row r="61" s="4" customFormat="1" spans="1:9">
      <c r="A61" s="5">
        <v>18290967868</v>
      </c>
      <c r="B61" s="6">
        <v>44746</v>
      </c>
      <c r="C61" s="6">
        <v>44747</v>
      </c>
      <c r="D61" s="4">
        <v>144</v>
      </c>
      <c r="E61" s="4" t="str">
        <f>VLOOKUP(A61,HOP!A:L,12,0)</f>
        <v>144.00</v>
      </c>
      <c r="F61" s="4" t="str">
        <f>VLOOKUP(A61,HOP!A:C,3,0)</f>
        <v>2611122</v>
      </c>
      <c r="G61" s="4">
        <f t="shared" si="2"/>
        <v>0</v>
      </c>
      <c r="H61" s="4" t="str">
        <f t="shared" si="3"/>
        <v>，2611122</v>
      </c>
      <c r="I61" s="4" t="str">
        <f>VLOOKUP(A61,HOP!A:U,21,0)</f>
        <v>直连</v>
      </c>
    </row>
    <row r="62" s="4" customFormat="1" spans="1:9">
      <c r="A62" s="5">
        <v>18291010887</v>
      </c>
      <c r="B62" s="6">
        <v>44746</v>
      </c>
      <c r="C62" s="6">
        <v>44747</v>
      </c>
      <c r="D62" s="4">
        <v>103</v>
      </c>
      <c r="E62" s="4" t="str">
        <f>VLOOKUP(A62,HOP!A:L,12,0)</f>
        <v>103.00</v>
      </c>
      <c r="F62" s="4" t="str">
        <f>VLOOKUP(A62,HOP!A:C,3,0)</f>
        <v>2611123</v>
      </c>
      <c r="G62" s="4">
        <f t="shared" si="2"/>
        <v>0</v>
      </c>
      <c r="H62" s="4" t="str">
        <f t="shared" si="3"/>
        <v>，2611123</v>
      </c>
      <c r="I62" s="4" t="str">
        <f>VLOOKUP(A62,HOP!A:U,21,0)</f>
        <v>直连</v>
      </c>
    </row>
    <row r="63" s="4" customFormat="1" spans="1:9">
      <c r="A63" s="5">
        <v>18291143381</v>
      </c>
      <c r="B63" s="6">
        <v>44746</v>
      </c>
      <c r="C63" s="6">
        <v>44747</v>
      </c>
      <c r="D63" s="4">
        <v>138</v>
      </c>
      <c r="E63" s="4" t="str">
        <f>VLOOKUP(A63,HOP!A:L,12,0)</f>
        <v>138.00</v>
      </c>
      <c r="F63" s="4" t="str">
        <f>VLOOKUP(A63,HOP!A:C,3,0)</f>
        <v>2611138</v>
      </c>
      <c r="G63" s="4">
        <f t="shared" si="2"/>
        <v>0</v>
      </c>
      <c r="H63" s="4" t="str">
        <f t="shared" si="3"/>
        <v>，2611138</v>
      </c>
      <c r="I63" s="4" t="str">
        <f>VLOOKUP(A63,HOP!A:U,21,0)</f>
        <v>直连</v>
      </c>
    </row>
    <row r="64" s="4" customFormat="1" spans="1:9">
      <c r="A64" s="5">
        <v>18291159257</v>
      </c>
      <c r="B64" s="6">
        <v>44746</v>
      </c>
      <c r="C64" s="6">
        <v>44747</v>
      </c>
      <c r="D64" s="4">
        <v>73</v>
      </c>
      <c r="E64" s="4" t="str">
        <f>VLOOKUP(A64,HOP!A:L,12,0)</f>
        <v>73.00</v>
      </c>
      <c r="F64" s="4" t="str">
        <f>VLOOKUP(A64,HOP!A:C,3,0)</f>
        <v>2611139</v>
      </c>
      <c r="G64" s="4">
        <f t="shared" si="2"/>
        <v>0</v>
      </c>
      <c r="H64" s="4" t="str">
        <f t="shared" si="3"/>
        <v>，2611139</v>
      </c>
      <c r="I64" s="4" t="str">
        <f>VLOOKUP(A64,HOP!A:U,21,0)</f>
        <v>直连</v>
      </c>
    </row>
    <row r="65" s="4" customFormat="1" spans="1:9">
      <c r="A65" s="5">
        <v>18291257641</v>
      </c>
      <c r="B65" s="6">
        <v>44746</v>
      </c>
      <c r="C65" s="6">
        <v>44747</v>
      </c>
      <c r="D65" s="4">
        <v>109</v>
      </c>
      <c r="E65" s="4" t="str">
        <f>VLOOKUP(A65,HOP!A:L,12,0)</f>
        <v>109.00</v>
      </c>
      <c r="F65" s="4" t="str">
        <f>VLOOKUP(A65,HOP!A:C,3,0)</f>
        <v>2611149</v>
      </c>
      <c r="G65" s="4">
        <f t="shared" si="2"/>
        <v>0</v>
      </c>
      <c r="H65" s="4" t="str">
        <f t="shared" si="3"/>
        <v>，2611149</v>
      </c>
      <c r="I65" s="4" t="str">
        <f>VLOOKUP(A65,HOP!A:U,21,0)</f>
        <v>直连</v>
      </c>
    </row>
    <row r="66" s="4" customFormat="1" spans="1:9">
      <c r="A66" s="5">
        <v>18291287131</v>
      </c>
      <c r="B66" s="6">
        <v>44746</v>
      </c>
      <c r="C66" s="6">
        <v>44747</v>
      </c>
      <c r="D66" s="4">
        <v>109</v>
      </c>
      <c r="E66" s="4" t="str">
        <f>VLOOKUP(A66,HOP!A:L,12,0)</f>
        <v>109.00</v>
      </c>
      <c r="F66" s="4" t="str">
        <f>VLOOKUP(A66,HOP!A:C,3,0)</f>
        <v>2611153</v>
      </c>
      <c r="G66" s="4">
        <f t="shared" si="2"/>
        <v>0</v>
      </c>
      <c r="H66" s="4" t="str">
        <f t="shared" si="3"/>
        <v>，2611153</v>
      </c>
      <c r="I66" s="4" t="str">
        <f>VLOOKUP(A66,HOP!A:U,21,0)</f>
        <v>直连</v>
      </c>
    </row>
    <row r="67" s="4" customFormat="1" hidden="1" spans="1:9">
      <c r="A67" s="5">
        <v>18291318322</v>
      </c>
      <c r="B67" s="6">
        <v>44746</v>
      </c>
      <c r="C67" s="6">
        <v>44747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spans="1:9">
      <c r="A68" s="5">
        <v>18291364334</v>
      </c>
      <c r="B68" s="6">
        <v>44746</v>
      </c>
      <c r="C68" s="6">
        <v>44747</v>
      </c>
      <c r="D68" s="4">
        <v>189</v>
      </c>
      <c r="E68" s="4" t="str">
        <f>VLOOKUP(A68,HOP!A:L,12,0)</f>
        <v>189.00</v>
      </c>
      <c r="F68" s="4" t="str">
        <f>VLOOKUP(A68,HOP!A:C,3,0)</f>
        <v>2611163</v>
      </c>
      <c r="G68" s="4">
        <f>D68-E68</f>
        <v>0</v>
      </c>
      <c r="H68" s="4" t="str">
        <f>$H$1&amp;F68</f>
        <v>，2611163</v>
      </c>
      <c r="I68" s="4" t="str">
        <f>VLOOKUP(A68,HOP!A:U,21,0)</f>
        <v>直连</v>
      </c>
    </row>
    <row r="69" s="4" customFormat="1" spans="1:9">
      <c r="A69" s="5">
        <v>18291619850</v>
      </c>
      <c r="B69" s="6">
        <v>44746</v>
      </c>
      <c r="C69" s="6">
        <v>44747</v>
      </c>
      <c r="D69" s="4">
        <v>66</v>
      </c>
      <c r="E69" s="4" t="str">
        <f>VLOOKUP(A69,HOP!A:L,12,0)</f>
        <v>66.00</v>
      </c>
      <c r="F69" s="4" t="str">
        <f>VLOOKUP(A69,HOP!A:C,3,0)</f>
        <v>2611183</v>
      </c>
      <c r="G69" s="4">
        <f>D69-E69</f>
        <v>0</v>
      </c>
      <c r="H69" s="4" t="str">
        <f>$H$1&amp;F69</f>
        <v>，2611183</v>
      </c>
      <c r="I69" s="4" t="str">
        <f>VLOOKUP(A69,HOP!A:U,21,0)</f>
        <v>直连</v>
      </c>
    </row>
    <row r="70" s="4" customFormat="1" spans="1:9">
      <c r="A70" s="5">
        <v>18291739649</v>
      </c>
      <c r="B70" s="6">
        <v>44746</v>
      </c>
      <c r="C70" s="6">
        <v>44747</v>
      </c>
      <c r="D70" s="4">
        <v>108</v>
      </c>
      <c r="E70" s="4" t="str">
        <f>VLOOKUP(A70,HOP!A:L,12,0)</f>
        <v>108.00</v>
      </c>
      <c r="F70" s="4" t="str">
        <f>VLOOKUP(A70,HOP!A:C,3,0)</f>
        <v>2611200</v>
      </c>
      <c r="G70" s="4">
        <f>D70-E70</f>
        <v>0</v>
      </c>
      <c r="H70" s="4" t="str">
        <f>$H$1&amp;F70</f>
        <v>，2611200</v>
      </c>
      <c r="I70" s="4" t="str">
        <f>VLOOKUP(A70,HOP!A:U,21,0)</f>
        <v>直连</v>
      </c>
    </row>
    <row r="71" s="4" customFormat="1" hidden="1" spans="1:9">
      <c r="A71" s="5">
        <v>18291859645</v>
      </c>
      <c r="B71" s="6">
        <v>44746</v>
      </c>
      <c r="C71" s="6">
        <v>44747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VLOOKUP(A71,HOP!A:U,21,0)</f>
        <v>#N/A</v>
      </c>
    </row>
    <row r="72" s="4" customFormat="1" spans="1:9">
      <c r="A72" s="5">
        <v>18291879033</v>
      </c>
      <c r="B72" s="6">
        <v>44746</v>
      </c>
      <c r="C72" s="6">
        <v>44747</v>
      </c>
      <c r="D72" s="4">
        <v>106</v>
      </c>
      <c r="E72" s="4" t="str">
        <f>VLOOKUP(A72,HOP!A:L,12,0)</f>
        <v>106.00</v>
      </c>
      <c r="F72" s="4" t="str">
        <f>VLOOKUP(A72,HOP!A:C,3,0)</f>
        <v>2611219</v>
      </c>
      <c r="G72" s="4">
        <f>D72-E72</f>
        <v>0</v>
      </c>
      <c r="H72" s="4" t="str">
        <f>$H$1&amp;F72</f>
        <v>，2611219</v>
      </c>
      <c r="I72" s="4" t="str">
        <f>VLOOKUP(A72,HOP!A:U,21,0)</f>
        <v>直连</v>
      </c>
    </row>
    <row r="73" s="4" customFormat="1" spans="1:9">
      <c r="A73" s="5">
        <v>18292091586</v>
      </c>
      <c r="B73" s="6">
        <v>44746</v>
      </c>
      <c r="C73" s="6">
        <v>44747</v>
      </c>
      <c r="D73" s="4">
        <v>101</v>
      </c>
      <c r="E73" s="4" t="str">
        <f>VLOOKUP(A73,HOP!A:L,12,0)</f>
        <v>101.00</v>
      </c>
      <c r="F73" s="4" t="str">
        <f>VLOOKUP(A73,HOP!A:C,3,0)</f>
        <v>2611254</v>
      </c>
      <c r="G73" s="4">
        <f>D73-E73</f>
        <v>0</v>
      </c>
      <c r="H73" s="4" t="str">
        <f>$H$1&amp;F73</f>
        <v>，2611254</v>
      </c>
      <c r="I73" s="4" t="str">
        <f>VLOOKUP(A73,HOP!A:U,21,0)</f>
        <v>直连</v>
      </c>
    </row>
    <row r="74" s="4" customFormat="1" spans="1:9">
      <c r="A74" s="5">
        <v>18292146857</v>
      </c>
      <c r="B74" s="6">
        <v>44746</v>
      </c>
      <c r="C74" s="6">
        <v>44747</v>
      </c>
      <c r="D74" s="4">
        <v>148</v>
      </c>
      <c r="E74" s="4" t="str">
        <f>VLOOKUP(A74,HOP!A:L,12,0)</f>
        <v>148.00</v>
      </c>
      <c r="F74" s="4" t="str">
        <f>VLOOKUP(A74,HOP!A:C,3,0)</f>
        <v>2611263</v>
      </c>
      <c r="G74" s="4">
        <f>D74-E74</f>
        <v>0</v>
      </c>
      <c r="H74" s="4" t="str">
        <f>$H$1&amp;F74</f>
        <v>，2611263</v>
      </c>
      <c r="I74" s="4" t="str">
        <f>VLOOKUP(A74,HOP!A:U,21,0)</f>
        <v>直连</v>
      </c>
    </row>
    <row r="75" s="4" customFormat="1" spans="1:9">
      <c r="A75" s="5">
        <v>18292152158</v>
      </c>
      <c r="B75" s="6">
        <v>44746</v>
      </c>
      <c r="C75" s="6">
        <v>44747</v>
      </c>
      <c r="D75" s="4">
        <v>238</v>
      </c>
      <c r="E75" s="4" t="str">
        <f>VLOOKUP(A75,HOP!A:L,12,0)</f>
        <v>238.00</v>
      </c>
      <c r="F75" s="4" t="str">
        <f>VLOOKUP(A75,HOP!A:C,3,0)</f>
        <v>2611265</v>
      </c>
      <c r="G75" s="4">
        <f>D75-E75</f>
        <v>0</v>
      </c>
      <c r="H75" s="4" t="str">
        <f>$H$1&amp;F75</f>
        <v>，2611265</v>
      </c>
      <c r="I75" s="4" t="str">
        <f>VLOOKUP(A75,HOP!A:U,21,0)</f>
        <v>直连</v>
      </c>
    </row>
    <row r="77" spans="4:4">
      <c r="D77" s="4">
        <f>SUM(D2:D76)</f>
        <v>15633</v>
      </c>
    </row>
    <row r="78" spans="4:4">
      <c r="D78" s="4" t="s">
        <v>309</v>
      </c>
    </row>
    <row r="82" spans="1:1">
      <c r="A82" s="4" t="s">
        <v>310</v>
      </c>
    </row>
    <row r="83" spans="1:1">
      <c r="A83" s="4" t="s">
        <v>311</v>
      </c>
    </row>
  </sheetData>
  <autoFilter ref="A1:X75">
    <filterColumn colId="3">
      <filters>
        <filter val="410"/>
        <filter val="1350"/>
        <filter val="111"/>
        <filter val="151"/>
        <filter val="811"/>
        <filter val="114"/>
        <filter val="194"/>
        <filter val="115"/>
        <filter val="97"/>
        <filter val="157"/>
        <filter val="118"/>
        <filter val="119"/>
        <filter val="360"/>
        <filter val="122"/>
        <filter val="963"/>
        <filter val="66"/>
        <filter val="67"/>
        <filter val="128"/>
        <filter val="869"/>
        <filter val="870"/>
        <filter val="73"/>
        <filter val="74"/>
        <filter val="175"/>
        <filter val="336"/>
        <filter val="277"/>
        <filter val="138"/>
        <filter val="178"/>
        <filter val="238"/>
        <filter val="100"/>
        <filter val="180"/>
        <filter val="240"/>
        <filter val="101"/>
        <filter val="103"/>
        <filter val="503"/>
        <filter val="144"/>
        <filter val="85"/>
        <filter val="105"/>
        <filter val="106"/>
        <filter val="1386"/>
        <filter val="87"/>
        <filter val="307"/>
        <filter val="347"/>
        <filter val="108"/>
        <filter val="148"/>
        <filter val="208"/>
        <filter val="109"/>
        <filter val="1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312</v>
      </c>
      <c r="B1" s="2" t="s">
        <v>313</v>
      </c>
      <c r="C1" s="2" t="s">
        <v>314</v>
      </c>
      <c r="D1" s="2" t="s">
        <v>315</v>
      </c>
      <c r="E1" s="2" t="s">
        <v>13</v>
      </c>
      <c r="F1" s="2" t="s">
        <v>5</v>
      </c>
      <c r="G1" s="2" t="s">
        <v>6</v>
      </c>
      <c r="H1" s="2" t="s">
        <v>316</v>
      </c>
      <c r="I1" s="2" t="s">
        <v>317</v>
      </c>
      <c r="J1" s="2" t="s">
        <v>318</v>
      </c>
      <c r="K1" s="2" t="s">
        <v>319</v>
      </c>
      <c r="L1" s="2" t="s">
        <v>320</v>
      </c>
      <c r="M1" s="2" t="s">
        <v>321</v>
      </c>
      <c r="N1" s="2" t="s">
        <v>322</v>
      </c>
      <c r="O1" s="2" t="s">
        <v>323</v>
      </c>
      <c r="P1" s="2" t="s">
        <v>324</v>
      </c>
      <c r="Q1" s="2" t="s">
        <v>325</v>
      </c>
      <c r="R1" s="2" t="s">
        <v>326</v>
      </c>
      <c r="S1" s="2" t="s">
        <v>327</v>
      </c>
      <c r="T1" s="2" t="s">
        <v>328</v>
      </c>
      <c r="U1" s="2" t="s">
        <v>329</v>
      </c>
    </row>
    <row r="2" s="1" customFormat="1" spans="1:21">
      <c r="A2" s="3">
        <v>18292152158</v>
      </c>
      <c r="B2" s="1" t="s">
        <v>330</v>
      </c>
      <c r="C2" s="1" t="s">
        <v>331</v>
      </c>
      <c r="D2" s="1" t="s">
        <v>332</v>
      </c>
      <c r="E2" s="1" t="s">
        <v>333</v>
      </c>
      <c r="F2" s="1" t="s">
        <v>330</v>
      </c>
      <c r="G2" s="1" t="s">
        <v>334</v>
      </c>
      <c r="H2" s="1" t="s">
        <v>335</v>
      </c>
      <c r="I2" s="1" t="s">
        <v>336</v>
      </c>
      <c r="J2" s="1" t="s">
        <v>337</v>
      </c>
      <c r="K2" s="1" t="s">
        <v>336</v>
      </c>
      <c r="L2" s="1" t="s">
        <v>336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342</v>
      </c>
      <c r="S2" s="1" t="s">
        <v>343</v>
      </c>
      <c r="T2" s="1" t="s">
        <v>344</v>
      </c>
      <c r="U2" s="1" t="s">
        <v>345</v>
      </c>
    </row>
    <row r="3" s="1" customFormat="1" spans="1:21">
      <c r="A3" s="3">
        <v>18292146857</v>
      </c>
      <c r="B3" s="1" t="s">
        <v>330</v>
      </c>
      <c r="C3" s="1" t="s">
        <v>346</v>
      </c>
      <c r="D3" s="1" t="s">
        <v>347</v>
      </c>
      <c r="E3" s="1" t="s">
        <v>304</v>
      </c>
      <c r="F3" s="1" t="s">
        <v>330</v>
      </c>
      <c r="G3" s="1" t="s">
        <v>334</v>
      </c>
      <c r="H3" s="1" t="s">
        <v>335</v>
      </c>
      <c r="I3" s="1" t="s">
        <v>348</v>
      </c>
      <c r="J3" s="1" t="s">
        <v>337</v>
      </c>
      <c r="K3" s="1" t="s">
        <v>348</v>
      </c>
      <c r="L3" s="1" t="s">
        <v>348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341</v>
      </c>
      <c r="R3" s="1" t="s">
        <v>349</v>
      </c>
      <c r="S3" s="1" t="s">
        <v>343</v>
      </c>
      <c r="T3" s="1" t="s">
        <v>344</v>
      </c>
      <c r="U3" s="1" t="s">
        <v>345</v>
      </c>
    </row>
    <row r="4" s="1" customFormat="1" spans="1:21">
      <c r="A4" s="3">
        <v>18292091586</v>
      </c>
      <c r="B4" s="1" t="s">
        <v>330</v>
      </c>
      <c r="C4" s="1" t="s">
        <v>350</v>
      </c>
      <c r="D4" s="1" t="s">
        <v>351</v>
      </c>
      <c r="E4" s="1" t="s">
        <v>302</v>
      </c>
      <c r="F4" s="1" t="s">
        <v>330</v>
      </c>
      <c r="G4" s="1" t="s">
        <v>334</v>
      </c>
      <c r="H4" s="1" t="s">
        <v>335</v>
      </c>
      <c r="I4" s="1" t="s">
        <v>352</v>
      </c>
      <c r="J4" s="1" t="s">
        <v>337</v>
      </c>
      <c r="K4" s="1" t="s">
        <v>352</v>
      </c>
      <c r="L4" s="1" t="s">
        <v>352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341</v>
      </c>
      <c r="R4" s="1" t="s">
        <v>353</v>
      </c>
      <c r="S4" s="1" t="s">
        <v>343</v>
      </c>
      <c r="T4" s="1" t="s">
        <v>344</v>
      </c>
      <c r="U4" s="1" t="s">
        <v>345</v>
      </c>
    </row>
    <row r="5" s="1" customFormat="1" spans="1:21">
      <c r="A5" s="3">
        <v>18291879033</v>
      </c>
      <c r="B5" s="1" t="s">
        <v>330</v>
      </c>
      <c r="C5" s="1" t="s">
        <v>354</v>
      </c>
      <c r="D5" s="1" t="s">
        <v>355</v>
      </c>
      <c r="E5" s="1" t="s">
        <v>298</v>
      </c>
      <c r="F5" s="1" t="s">
        <v>330</v>
      </c>
      <c r="G5" s="1" t="s">
        <v>334</v>
      </c>
      <c r="H5" s="1" t="s">
        <v>335</v>
      </c>
      <c r="I5" s="1" t="s">
        <v>356</v>
      </c>
      <c r="J5" s="1" t="s">
        <v>337</v>
      </c>
      <c r="K5" s="1" t="s">
        <v>356</v>
      </c>
      <c r="L5" s="1" t="s">
        <v>356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341</v>
      </c>
      <c r="R5" s="1" t="s">
        <v>357</v>
      </c>
      <c r="S5" s="1" t="s">
        <v>343</v>
      </c>
      <c r="T5" s="1" t="s">
        <v>344</v>
      </c>
      <c r="U5" s="1" t="s">
        <v>345</v>
      </c>
    </row>
    <row r="6" s="1" customFormat="1" spans="1:21">
      <c r="A6" s="3">
        <v>18291739649</v>
      </c>
      <c r="B6" s="1" t="s">
        <v>330</v>
      </c>
      <c r="C6" s="1" t="s">
        <v>358</v>
      </c>
      <c r="D6" s="1" t="s">
        <v>359</v>
      </c>
      <c r="E6" s="1" t="s">
        <v>292</v>
      </c>
      <c r="F6" s="1" t="s">
        <v>330</v>
      </c>
      <c r="G6" s="1" t="s">
        <v>334</v>
      </c>
      <c r="H6" s="1" t="s">
        <v>335</v>
      </c>
      <c r="I6" s="1" t="s">
        <v>360</v>
      </c>
      <c r="J6" s="1" t="s">
        <v>337</v>
      </c>
      <c r="K6" s="1" t="s">
        <v>360</v>
      </c>
      <c r="L6" s="1" t="s">
        <v>360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341</v>
      </c>
      <c r="R6" s="1" t="s">
        <v>361</v>
      </c>
      <c r="S6" s="1" t="s">
        <v>343</v>
      </c>
      <c r="T6" s="1" t="s">
        <v>344</v>
      </c>
      <c r="U6" s="1" t="s">
        <v>345</v>
      </c>
    </row>
    <row r="7" s="1" customFormat="1" spans="1:21">
      <c r="A7" s="3">
        <v>18291619850</v>
      </c>
      <c r="B7" s="1" t="s">
        <v>330</v>
      </c>
      <c r="C7" s="1" t="s">
        <v>362</v>
      </c>
      <c r="D7" s="1" t="s">
        <v>363</v>
      </c>
      <c r="E7" s="1" t="s">
        <v>289</v>
      </c>
      <c r="F7" s="1" t="s">
        <v>330</v>
      </c>
      <c r="G7" s="1" t="s">
        <v>334</v>
      </c>
      <c r="H7" s="1" t="s">
        <v>335</v>
      </c>
      <c r="I7" s="1" t="s">
        <v>364</v>
      </c>
      <c r="J7" s="1" t="s">
        <v>337</v>
      </c>
      <c r="K7" s="1" t="s">
        <v>364</v>
      </c>
      <c r="L7" s="1" t="s">
        <v>364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341</v>
      </c>
      <c r="R7" s="1" t="s">
        <v>365</v>
      </c>
      <c r="S7" s="1" t="s">
        <v>343</v>
      </c>
      <c r="T7" s="1" t="s">
        <v>344</v>
      </c>
      <c r="U7" s="1" t="s">
        <v>345</v>
      </c>
    </row>
    <row r="8" s="1" customFormat="1" spans="1:21">
      <c r="A8" s="3">
        <v>18291364334</v>
      </c>
      <c r="B8" s="1" t="s">
        <v>330</v>
      </c>
      <c r="C8" s="1" t="s">
        <v>366</v>
      </c>
      <c r="D8" s="1" t="s">
        <v>367</v>
      </c>
      <c r="E8" s="1" t="s">
        <v>285</v>
      </c>
      <c r="F8" s="1" t="s">
        <v>330</v>
      </c>
      <c r="G8" s="1" t="s">
        <v>334</v>
      </c>
      <c r="H8" s="1" t="s">
        <v>335</v>
      </c>
      <c r="I8" s="1" t="s">
        <v>368</v>
      </c>
      <c r="J8" s="1" t="s">
        <v>337</v>
      </c>
      <c r="K8" s="1" t="s">
        <v>368</v>
      </c>
      <c r="L8" s="1" t="s">
        <v>368</v>
      </c>
      <c r="M8" s="1" t="s">
        <v>338</v>
      </c>
      <c r="N8" s="1" t="s">
        <v>338</v>
      </c>
      <c r="O8" s="1" t="s">
        <v>339</v>
      </c>
      <c r="P8" s="1" t="s">
        <v>340</v>
      </c>
      <c r="Q8" s="1" t="s">
        <v>341</v>
      </c>
      <c r="R8" s="1" t="s">
        <v>369</v>
      </c>
      <c r="S8" s="1" t="s">
        <v>343</v>
      </c>
      <c r="T8" s="1" t="s">
        <v>344</v>
      </c>
      <c r="U8" s="1" t="s">
        <v>345</v>
      </c>
    </row>
    <row r="9" s="1" customFormat="1" spans="1:21">
      <c r="A9" s="3">
        <v>18291287131</v>
      </c>
      <c r="B9" s="1" t="s">
        <v>330</v>
      </c>
      <c r="C9" s="1" t="s">
        <v>370</v>
      </c>
      <c r="D9" s="1" t="s">
        <v>371</v>
      </c>
      <c r="E9" s="1" t="s">
        <v>277</v>
      </c>
      <c r="F9" s="1" t="s">
        <v>330</v>
      </c>
      <c r="G9" s="1" t="s">
        <v>334</v>
      </c>
      <c r="H9" s="1" t="s">
        <v>335</v>
      </c>
      <c r="I9" s="1" t="s">
        <v>372</v>
      </c>
      <c r="J9" s="1" t="s">
        <v>337</v>
      </c>
      <c r="K9" s="1" t="s">
        <v>372</v>
      </c>
      <c r="L9" s="1" t="s">
        <v>372</v>
      </c>
      <c r="M9" s="1" t="s">
        <v>338</v>
      </c>
      <c r="N9" s="1" t="s">
        <v>338</v>
      </c>
      <c r="O9" s="1" t="s">
        <v>339</v>
      </c>
      <c r="P9" s="1" t="s">
        <v>340</v>
      </c>
      <c r="Q9" s="1" t="s">
        <v>341</v>
      </c>
      <c r="R9" s="1" t="s">
        <v>373</v>
      </c>
      <c r="S9" s="1" t="s">
        <v>343</v>
      </c>
      <c r="T9" s="1" t="s">
        <v>344</v>
      </c>
      <c r="U9" s="1" t="s">
        <v>345</v>
      </c>
    </row>
    <row r="10" s="1" customFormat="1" spans="1:21">
      <c r="A10" s="3">
        <v>18291257641</v>
      </c>
      <c r="B10" s="1" t="s">
        <v>330</v>
      </c>
      <c r="C10" s="1" t="s">
        <v>374</v>
      </c>
      <c r="D10" s="1" t="s">
        <v>371</v>
      </c>
      <c r="E10" s="1" t="s">
        <v>275</v>
      </c>
      <c r="F10" s="1" t="s">
        <v>330</v>
      </c>
      <c r="G10" s="1" t="s">
        <v>334</v>
      </c>
      <c r="H10" s="1" t="s">
        <v>335</v>
      </c>
      <c r="I10" s="1" t="s">
        <v>372</v>
      </c>
      <c r="J10" s="1" t="s">
        <v>337</v>
      </c>
      <c r="K10" s="1" t="s">
        <v>372</v>
      </c>
      <c r="L10" s="1" t="s">
        <v>372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341</v>
      </c>
      <c r="R10" s="1" t="s">
        <v>375</v>
      </c>
      <c r="S10" s="1" t="s">
        <v>343</v>
      </c>
      <c r="T10" s="1" t="s">
        <v>344</v>
      </c>
      <c r="U10" s="1" t="s">
        <v>345</v>
      </c>
    </row>
    <row r="11" s="1" customFormat="1" spans="1:21">
      <c r="A11" s="3">
        <v>18291159257</v>
      </c>
      <c r="B11" s="1" t="s">
        <v>330</v>
      </c>
      <c r="C11" s="1" t="s">
        <v>376</v>
      </c>
      <c r="D11" s="1" t="s">
        <v>377</v>
      </c>
      <c r="E11" s="1" t="s">
        <v>272</v>
      </c>
      <c r="F11" s="1" t="s">
        <v>330</v>
      </c>
      <c r="G11" s="1" t="s">
        <v>334</v>
      </c>
      <c r="H11" s="1" t="s">
        <v>335</v>
      </c>
      <c r="I11" s="1" t="s">
        <v>378</v>
      </c>
      <c r="J11" s="1" t="s">
        <v>337</v>
      </c>
      <c r="K11" s="1" t="s">
        <v>378</v>
      </c>
      <c r="L11" s="1" t="s">
        <v>378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341</v>
      </c>
      <c r="R11" s="1" t="s">
        <v>379</v>
      </c>
      <c r="S11" s="1" t="s">
        <v>343</v>
      </c>
      <c r="T11" s="1" t="s">
        <v>344</v>
      </c>
      <c r="U11" s="1" t="s">
        <v>345</v>
      </c>
    </row>
    <row r="12" s="1" customFormat="1" spans="1:21">
      <c r="A12" s="3">
        <v>18291143381</v>
      </c>
      <c r="B12" s="1" t="s">
        <v>330</v>
      </c>
      <c r="C12" s="1" t="s">
        <v>380</v>
      </c>
      <c r="D12" s="1" t="s">
        <v>381</v>
      </c>
      <c r="E12" s="1" t="s">
        <v>267</v>
      </c>
      <c r="F12" s="1" t="s">
        <v>330</v>
      </c>
      <c r="G12" s="1" t="s">
        <v>334</v>
      </c>
      <c r="H12" s="1" t="s">
        <v>335</v>
      </c>
      <c r="I12" s="1" t="s">
        <v>382</v>
      </c>
      <c r="J12" s="1" t="s">
        <v>337</v>
      </c>
      <c r="K12" s="1" t="s">
        <v>382</v>
      </c>
      <c r="L12" s="1" t="s">
        <v>382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341</v>
      </c>
      <c r="R12" s="1" t="s">
        <v>383</v>
      </c>
      <c r="S12" s="1" t="s">
        <v>343</v>
      </c>
      <c r="T12" s="1" t="s">
        <v>344</v>
      </c>
      <c r="U12" s="1" t="s">
        <v>345</v>
      </c>
    </row>
    <row r="13" s="1" customFormat="1" spans="1:21">
      <c r="A13" s="3">
        <v>18291010887</v>
      </c>
      <c r="B13" s="1" t="s">
        <v>330</v>
      </c>
      <c r="C13" s="1" t="s">
        <v>384</v>
      </c>
      <c r="D13" s="1" t="s">
        <v>385</v>
      </c>
      <c r="E13" s="1" t="s">
        <v>263</v>
      </c>
      <c r="F13" s="1" t="s">
        <v>330</v>
      </c>
      <c r="G13" s="1" t="s">
        <v>334</v>
      </c>
      <c r="H13" s="1" t="s">
        <v>335</v>
      </c>
      <c r="I13" s="1" t="s">
        <v>386</v>
      </c>
      <c r="J13" s="1" t="s">
        <v>337</v>
      </c>
      <c r="K13" s="1" t="s">
        <v>386</v>
      </c>
      <c r="L13" s="1" t="s">
        <v>386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341</v>
      </c>
      <c r="R13" s="1" t="s">
        <v>387</v>
      </c>
      <c r="S13" s="1" t="s">
        <v>343</v>
      </c>
      <c r="T13" s="1" t="s">
        <v>344</v>
      </c>
      <c r="U13" s="1" t="s">
        <v>345</v>
      </c>
    </row>
    <row r="14" s="1" customFormat="1" spans="1:21">
      <c r="A14" s="3">
        <v>18290967868</v>
      </c>
      <c r="B14" s="1" t="s">
        <v>330</v>
      </c>
      <c r="C14" s="1" t="s">
        <v>388</v>
      </c>
      <c r="D14" s="1" t="s">
        <v>389</v>
      </c>
      <c r="E14" s="1" t="s">
        <v>259</v>
      </c>
      <c r="F14" s="1" t="s">
        <v>330</v>
      </c>
      <c r="G14" s="1" t="s">
        <v>334</v>
      </c>
      <c r="H14" s="1" t="s">
        <v>335</v>
      </c>
      <c r="I14" s="1" t="s">
        <v>390</v>
      </c>
      <c r="J14" s="1" t="s">
        <v>337</v>
      </c>
      <c r="K14" s="1" t="s">
        <v>390</v>
      </c>
      <c r="L14" s="1" t="s">
        <v>390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341</v>
      </c>
      <c r="R14" s="1" t="s">
        <v>391</v>
      </c>
      <c r="S14" s="1" t="s">
        <v>343</v>
      </c>
      <c r="T14" s="1" t="s">
        <v>344</v>
      </c>
      <c r="U14" s="1" t="s">
        <v>345</v>
      </c>
    </row>
    <row r="15" s="1" customFormat="1" spans="1:21">
      <c r="A15" s="3">
        <v>18290963771</v>
      </c>
      <c r="B15" s="1" t="s">
        <v>330</v>
      </c>
      <c r="C15" s="1" t="s">
        <v>392</v>
      </c>
      <c r="D15" s="1" t="s">
        <v>393</v>
      </c>
      <c r="E15" s="1" t="s">
        <v>255</v>
      </c>
      <c r="F15" s="1" t="s">
        <v>330</v>
      </c>
      <c r="G15" s="1" t="s">
        <v>334</v>
      </c>
      <c r="H15" s="1" t="s">
        <v>335</v>
      </c>
      <c r="I15" s="1" t="s">
        <v>394</v>
      </c>
      <c r="J15" s="1" t="s">
        <v>337</v>
      </c>
      <c r="K15" s="1" t="s">
        <v>394</v>
      </c>
      <c r="L15" s="1" t="s">
        <v>394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341</v>
      </c>
      <c r="R15" s="1" t="s">
        <v>395</v>
      </c>
      <c r="S15" s="1" t="s">
        <v>343</v>
      </c>
      <c r="T15" s="1" t="s">
        <v>344</v>
      </c>
      <c r="U15" s="1" t="s">
        <v>345</v>
      </c>
    </row>
    <row r="16" s="1" customFormat="1" spans="1:21">
      <c r="A16" s="3">
        <v>18290944157</v>
      </c>
      <c r="B16" s="1" t="s">
        <v>330</v>
      </c>
      <c r="C16" s="1" t="s">
        <v>396</v>
      </c>
      <c r="D16" s="1" t="s">
        <v>397</v>
      </c>
      <c r="E16" s="1" t="s">
        <v>398</v>
      </c>
      <c r="F16" s="1" t="s">
        <v>330</v>
      </c>
      <c r="G16" s="1" t="s">
        <v>334</v>
      </c>
      <c r="H16" s="1" t="s">
        <v>335</v>
      </c>
      <c r="I16" s="1" t="s">
        <v>399</v>
      </c>
      <c r="J16" s="1" t="s">
        <v>337</v>
      </c>
      <c r="K16" s="1" t="s">
        <v>399</v>
      </c>
      <c r="L16" s="1" t="s">
        <v>399</v>
      </c>
      <c r="M16" s="1" t="s">
        <v>338</v>
      </c>
      <c r="N16" s="1" t="s">
        <v>338</v>
      </c>
      <c r="O16" s="1" t="s">
        <v>339</v>
      </c>
      <c r="P16" s="1" t="s">
        <v>340</v>
      </c>
      <c r="Q16" s="1" t="s">
        <v>341</v>
      </c>
      <c r="R16" s="1" t="s">
        <v>400</v>
      </c>
      <c r="S16" s="1" t="s">
        <v>343</v>
      </c>
      <c r="T16" s="1" t="s">
        <v>344</v>
      </c>
      <c r="U16" s="1" t="s">
        <v>345</v>
      </c>
    </row>
    <row r="17" s="1" customFormat="1" spans="1:21">
      <c r="A17" s="3">
        <v>18286539811</v>
      </c>
      <c r="B17" s="1" t="s">
        <v>330</v>
      </c>
      <c r="C17" s="1" t="s">
        <v>401</v>
      </c>
      <c r="D17" s="1" t="s">
        <v>355</v>
      </c>
      <c r="E17" s="1" t="s">
        <v>249</v>
      </c>
      <c r="F17" s="1" t="s">
        <v>330</v>
      </c>
      <c r="G17" s="1" t="s">
        <v>334</v>
      </c>
      <c r="H17" s="1" t="s">
        <v>335</v>
      </c>
      <c r="I17" s="1" t="s">
        <v>402</v>
      </c>
      <c r="J17" s="1" t="s">
        <v>337</v>
      </c>
      <c r="K17" s="1" t="s">
        <v>402</v>
      </c>
      <c r="L17" s="1" t="s">
        <v>402</v>
      </c>
      <c r="M17" s="1" t="s">
        <v>338</v>
      </c>
      <c r="N17" s="1" t="s">
        <v>338</v>
      </c>
      <c r="O17" s="1" t="s">
        <v>339</v>
      </c>
      <c r="P17" s="1" t="s">
        <v>340</v>
      </c>
      <c r="Q17" s="1" t="s">
        <v>341</v>
      </c>
      <c r="R17" s="1" t="s">
        <v>403</v>
      </c>
      <c r="S17" s="1" t="s">
        <v>343</v>
      </c>
      <c r="T17" s="1" t="s">
        <v>344</v>
      </c>
      <c r="U17" s="1" t="s">
        <v>345</v>
      </c>
    </row>
    <row r="18" s="1" customFormat="1" spans="1:21">
      <c r="A18" s="3">
        <v>18286475882</v>
      </c>
      <c r="B18" s="1" t="s">
        <v>330</v>
      </c>
      <c r="C18" s="1" t="s">
        <v>404</v>
      </c>
      <c r="D18" s="1" t="s">
        <v>385</v>
      </c>
      <c r="E18" s="1" t="s">
        <v>245</v>
      </c>
      <c r="F18" s="1" t="s">
        <v>330</v>
      </c>
      <c r="G18" s="1" t="s">
        <v>334</v>
      </c>
      <c r="H18" s="1" t="s">
        <v>335</v>
      </c>
      <c r="I18" s="1" t="s">
        <v>405</v>
      </c>
      <c r="J18" s="1" t="s">
        <v>337</v>
      </c>
      <c r="K18" s="1" t="s">
        <v>405</v>
      </c>
      <c r="L18" s="1" t="s">
        <v>405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341</v>
      </c>
      <c r="R18" s="1" t="s">
        <v>406</v>
      </c>
      <c r="S18" s="1" t="s">
        <v>343</v>
      </c>
      <c r="T18" s="1" t="s">
        <v>344</v>
      </c>
      <c r="U18" s="1" t="s">
        <v>345</v>
      </c>
    </row>
    <row r="19" s="1" customFormat="1" spans="1:21">
      <c r="A19" s="3">
        <v>18286447319</v>
      </c>
      <c r="B19" s="1" t="s">
        <v>330</v>
      </c>
      <c r="C19" s="1" t="s">
        <v>407</v>
      </c>
      <c r="D19" s="1" t="s">
        <v>408</v>
      </c>
      <c r="E19" s="1" t="s">
        <v>409</v>
      </c>
      <c r="F19" s="1" t="s">
        <v>330</v>
      </c>
      <c r="G19" s="1" t="s">
        <v>334</v>
      </c>
      <c r="H19" s="1" t="s">
        <v>335</v>
      </c>
      <c r="I19" s="1" t="s">
        <v>410</v>
      </c>
      <c r="J19" s="1" t="s">
        <v>337</v>
      </c>
      <c r="K19" s="1" t="s">
        <v>410</v>
      </c>
      <c r="L19" s="1" t="s">
        <v>410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341</v>
      </c>
      <c r="R19" s="1" t="s">
        <v>411</v>
      </c>
      <c r="S19" s="1" t="s">
        <v>343</v>
      </c>
      <c r="T19" s="1" t="s">
        <v>344</v>
      </c>
      <c r="U19" s="1" t="s">
        <v>345</v>
      </c>
    </row>
    <row r="20" s="1" customFormat="1" spans="1:21">
      <c r="A20" s="3">
        <v>18286341110</v>
      </c>
      <c r="B20" s="1" t="s">
        <v>330</v>
      </c>
      <c r="C20" s="1" t="s">
        <v>412</v>
      </c>
      <c r="D20" s="1" t="s">
        <v>413</v>
      </c>
      <c r="E20" s="1" t="s">
        <v>238</v>
      </c>
      <c r="F20" s="1" t="s">
        <v>330</v>
      </c>
      <c r="G20" s="1" t="s">
        <v>334</v>
      </c>
      <c r="H20" s="1" t="s">
        <v>335</v>
      </c>
      <c r="I20" s="1" t="s">
        <v>414</v>
      </c>
      <c r="J20" s="1" t="s">
        <v>337</v>
      </c>
      <c r="K20" s="1" t="s">
        <v>414</v>
      </c>
      <c r="L20" s="1" t="s">
        <v>414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341</v>
      </c>
      <c r="R20" s="1" t="s">
        <v>415</v>
      </c>
      <c r="S20" s="1" t="s">
        <v>343</v>
      </c>
      <c r="T20" s="1" t="s">
        <v>344</v>
      </c>
      <c r="U20" s="1" t="s">
        <v>345</v>
      </c>
    </row>
    <row r="21" s="1" customFormat="1" spans="1:21">
      <c r="A21" s="3">
        <v>18286325615</v>
      </c>
      <c r="B21" s="1" t="s">
        <v>330</v>
      </c>
      <c r="C21" s="1" t="s">
        <v>416</v>
      </c>
      <c r="D21" s="1" t="s">
        <v>417</v>
      </c>
      <c r="E21" s="1" t="s">
        <v>418</v>
      </c>
      <c r="F21" s="1" t="s">
        <v>330</v>
      </c>
      <c r="G21" s="1" t="s">
        <v>334</v>
      </c>
      <c r="H21" s="1" t="s">
        <v>335</v>
      </c>
      <c r="I21" s="1" t="s">
        <v>348</v>
      </c>
      <c r="J21" s="1" t="s">
        <v>337</v>
      </c>
      <c r="K21" s="1" t="s">
        <v>348</v>
      </c>
      <c r="L21" s="1" t="s">
        <v>348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341</v>
      </c>
      <c r="R21" s="1" t="s">
        <v>419</v>
      </c>
      <c r="S21" s="1" t="s">
        <v>343</v>
      </c>
      <c r="T21" s="1" t="s">
        <v>344</v>
      </c>
      <c r="U21" s="1" t="s">
        <v>345</v>
      </c>
    </row>
    <row r="22" s="1" customFormat="1" spans="1:21">
      <c r="A22" s="3">
        <v>18286317242</v>
      </c>
      <c r="B22" s="1" t="s">
        <v>330</v>
      </c>
      <c r="C22" s="1" t="s">
        <v>420</v>
      </c>
      <c r="D22" s="1" t="s">
        <v>421</v>
      </c>
      <c r="E22" s="1" t="s">
        <v>232</v>
      </c>
      <c r="F22" s="1" t="s">
        <v>330</v>
      </c>
      <c r="G22" s="1" t="s">
        <v>334</v>
      </c>
      <c r="H22" s="1" t="s">
        <v>335</v>
      </c>
      <c r="I22" s="1" t="s">
        <v>422</v>
      </c>
      <c r="J22" s="1" t="s">
        <v>337</v>
      </c>
      <c r="K22" s="1" t="s">
        <v>422</v>
      </c>
      <c r="L22" s="1" t="s">
        <v>422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341</v>
      </c>
      <c r="R22" s="1" t="s">
        <v>423</v>
      </c>
      <c r="S22" s="1" t="s">
        <v>343</v>
      </c>
      <c r="T22" s="1" t="s">
        <v>344</v>
      </c>
      <c r="U22" s="1" t="s">
        <v>345</v>
      </c>
    </row>
    <row r="23" s="1" customFormat="1" spans="1:21">
      <c r="A23" s="3">
        <v>18286252251</v>
      </c>
      <c r="B23" s="1" t="s">
        <v>330</v>
      </c>
      <c r="C23" s="1" t="s">
        <v>424</v>
      </c>
      <c r="D23" s="1" t="s">
        <v>425</v>
      </c>
      <c r="E23" s="1" t="s">
        <v>228</v>
      </c>
      <c r="F23" s="1" t="s">
        <v>330</v>
      </c>
      <c r="G23" s="1" t="s">
        <v>334</v>
      </c>
      <c r="H23" s="1" t="s">
        <v>335</v>
      </c>
      <c r="I23" s="1" t="s">
        <v>426</v>
      </c>
      <c r="J23" s="1" t="s">
        <v>337</v>
      </c>
      <c r="K23" s="1" t="s">
        <v>426</v>
      </c>
      <c r="L23" s="1" t="s">
        <v>426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341</v>
      </c>
      <c r="R23" s="1" t="s">
        <v>427</v>
      </c>
      <c r="S23" s="1" t="s">
        <v>343</v>
      </c>
      <c r="T23" s="1" t="s">
        <v>344</v>
      </c>
      <c r="U23" s="1" t="s">
        <v>345</v>
      </c>
    </row>
    <row r="24" s="1" customFormat="1" spans="1:21">
      <c r="A24" s="3">
        <v>18286202800</v>
      </c>
      <c r="B24" s="1" t="s">
        <v>330</v>
      </c>
      <c r="C24" s="1" t="s">
        <v>428</v>
      </c>
      <c r="D24" s="1" t="s">
        <v>429</v>
      </c>
      <c r="E24" s="1" t="s">
        <v>224</v>
      </c>
      <c r="F24" s="1" t="s">
        <v>330</v>
      </c>
      <c r="G24" s="1" t="s">
        <v>334</v>
      </c>
      <c r="H24" s="1" t="s">
        <v>335</v>
      </c>
      <c r="I24" s="1" t="s">
        <v>430</v>
      </c>
      <c r="J24" s="1" t="s">
        <v>337</v>
      </c>
      <c r="K24" s="1" t="s">
        <v>430</v>
      </c>
      <c r="L24" s="1" t="s">
        <v>430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341</v>
      </c>
      <c r="R24" s="1" t="s">
        <v>431</v>
      </c>
      <c r="S24" s="1" t="s">
        <v>343</v>
      </c>
      <c r="T24" s="1" t="s">
        <v>344</v>
      </c>
      <c r="U24" s="1" t="s">
        <v>345</v>
      </c>
    </row>
    <row r="25" s="1" customFormat="1" spans="1:21">
      <c r="A25" s="3">
        <v>18286170091</v>
      </c>
      <c r="B25" s="1" t="s">
        <v>330</v>
      </c>
      <c r="C25" s="1" t="s">
        <v>432</v>
      </c>
      <c r="D25" s="1" t="s">
        <v>433</v>
      </c>
      <c r="E25" s="1" t="s">
        <v>220</v>
      </c>
      <c r="F25" s="1" t="s">
        <v>330</v>
      </c>
      <c r="G25" s="1" t="s">
        <v>334</v>
      </c>
      <c r="H25" s="1" t="s">
        <v>335</v>
      </c>
      <c r="I25" s="1" t="s">
        <v>434</v>
      </c>
      <c r="J25" s="1" t="s">
        <v>337</v>
      </c>
      <c r="K25" s="1" t="s">
        <v>434</v>
      </c>
      <c r="L25" s="1" t="s">
        <v>434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341</v>
      </c>
      <c r="R25" s="1" t="s">
        <v>435</v>
      </c>
      <c r="S25" s="1" t="s">
        <v>343</v>
      </c>
      <c r="T25" s="1" t="s">
        <v>344</v>
      </c>
      <c r="U25" s="1" t="s">
        <v>345</v>
      </c>
    </row>
    <row r="26" s="1" customFormat="1" spans="1:21">
      <c r="A26" s="3">
        <v>18286163908</v>
      </c>
      <c r="B26" s="1" t="s">
        <v>330</v>
      </c>
      <c r="C26" s="1" t="s">
        <v>436</v>
      </c>
      <c r="D26" s="1" t="s">
        <v>437</v>
      </c>
      <c r="E26" s="1" t="s">
        <v>218</v>
      </c>
      <c r="F26" s="1" t="s">
        <v>330</v>
      </c>
      <c r="G26" s="1" t="s">
        <v>334</v>
      </c>
      <c r="H26" s="1" t="s">
        <v>335</v>
      </c>
      <c r="I26" s="1" t="s">
        <v>438</v>
      </c>
      <c r="J26" s="1" t="s">
        <v>337</v>
      </c>
      <c r="K26" s="1" t="s">
        <v>438</v>
      </c>
      <c r="L26" s="1" t="s">
        <v>438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341</v>
      </c>
      <c r="R26" s="1" t="s">
        <v>439</v>
      </c>
      <c r="S26" s="1" t="s">
        <v>343</v>
      </c>
      <c r="T26" s="1" t="s">
        <v>344</v>
      </c>
      <c r="U26" s="1" t="s">
        <v>345</v>
      </c>
    </row>
    <row r="27" s="1" customFormat="1" spans="1:21">
      <c r="A27" s="3">
        <v>18286159346</v>
      </c>
      <c r="B27" s="1" t="s">
        <v>330</v>
      </c>
      <c r="C27" s="1" t="s">
        <v>440</v>
      </c>
      <c r="D27" s="1" t="s">
        <v>441</v>
      </c>
      <c r="E27" s="1" t="s">
        <v>215</v>
      </c>
      <c r="F27" s="1" t="s">
        <v>330</v>
      </c>
      <c r="G27" s="1" t="s">
        <v>334</v>
      </c>
      <c r="H27" s="1" t="s">
        <v>335</v>
      </c>
      <c r="I27" s="1" t="s">
        <v>442</v>
      </c>
      <c r="J27" s="1" t="s">
        <v>337</v>
      </c>
      <c r="K27" s="1" t="s">
        <v>442</v>
      </c>
      <c r="L27" s="1" t="s">
        <v>442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341</v>
      </c>
      <c r="R27" s="1" t="s">
        <v>443</v>
      </c>
      <c r="S27" s="1" t="s">
        <v>343</v>
      </c>
      <c r="T27" s="1" t="s">
        <v>344</v>
      </c>
      <c r="U27" s="1" t="s">
        <v>345</v>
      </c>
    </row>
    <row r="28" s="1" customFormat="1" spans="1:21">
      <c r="A28" s="3">
        <v>18286139971</v>
      </c>
      <c r="B28" s="1" t="s">
        <v>330</v>
      </c>
      <c r="C28" s="1" t="s">
        <v>444</v>
      </c>
      <c r="D28" s="1" t="s">
        <v>445</v>
      </c>
      <c r="E28" s="1" t="s">
        <v>211</v>
      </c>
      <c r="F28" s="1" t="s">
        <v>330</v>
      </c>
      <c r="G28" s="1" t="s">
        <v>334</v>
      </c>
      <c r="H28" s="1" t="s">
        <v>335</v>
      </c>
      <c r="I28" s="1" t="s">
        <v>446</v>
      </c>
      <c r="J28" s="1" t="s">
        <v>337</v>
      </c>
      <c r="K28" s="1" t="s">
        <v>446</v>
      </c>
      <c r="L28" s="1" t="s">
        <v>446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341</v>
      </c>
      <c r="R28" s="1" t="s">
        <v>447</v>
      </c>
      <c r="S28" s="1" t="s">
        <v>343</v>
      </c>
      <c r="T28" s="1" t="s">
        <v>344</v>
      </c>
      <c r="U28" s="1" t="s">
        <v>345</v>
      </c>
    </row>
    <row r="29" s="1" customFormat="1" spans="1:21">
      <c r="A29" s="3">
        <v>18286066728</v>
      </c>
      <c r="B29" s="1" t="s">
        <v>330</v>
      </c>
      <c r="C29" s="1" t="s">
        <v>448</v>
      </c>
      <c r="D29" s="1" t="s">
        <v>449</v>
      </c>
      <c r="E29" s="1" t="s">
        <v>208</v>
      </c>
      <c r="F29" s="1" t="s">
        <v>330</v>
      </c>
      <c r="G29" s="1" t="s">
        <v>334</v>
      </c>
      <c r="H29" s="1" t="s">
        <v>335</v>
      </c>
      <c r="I29" s="1" t="s">
        <v>410</v>
      </c>
      <c r="J29" s="1" t="s">
        <v>337</v>
      </c>
      <c r="K29" s="1" t="s">
        <v>410</v>
      </c>
      <c r="L29" s="1" t="s">
        <v>410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341</v>
      </c>
      <c r="R29" s="1" t="s">
        <v>450</v>
      </c>
      <c r="S29" s="1" t="s">
        <v>343</v>
      </c>
      <c r="T29" s="1" t="s">
        <v>344</v>
      </c>
      <c r="U29" s="1" t="s">
        <v>345</v>
      </c>
    </row>
    <row r="30" s="1" customFormat="1" spans="1:21">
      <c r="A30" s="3">
        <v>18286057922</v>
      </c>
      <c r="B30" s="1" t="s">
        <v>330</v>
      </c>
      <c r="C30" s="1" t="s">
        <v>451</v>
      </c>
      <c r="D30" s="1" t="s">
        <v>452</v>
      </c>
      <c r="E30" s="1" t="s">
        <v>453</v>
      </c>
      <c r="F30" s="1" t="s">
        <v>330</v>
      </c>
      <c r="G30" s="1" t="s">
        <v>334</v>
      </c>
      <c r="H30" s="1" t="s">
        <v>335</v>
      </c>
      <c r="I30" s="1" t="s">
        <v>454</v>
      </c>
      <c r="J30" s="1" t="s">
        <v>337</v>
      </c>
      <c r="K30" s="1" t="s">
        <v>454</v>
      </c>
      <c r="L30" s="1" t="s">
        <v>454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341</v>
      </c>
      <c r="R30" s="1" t="s">
        <v>455</v>
      </c>
      <c r="S30" s="1" t="s">
        <v>343</v>
      </c>
      <c r="T30" s="1" t="s">
        <v>344</v>
      </c>
      <c r="U30" s="1" t="s">
        <v>345</v>
      </c>
    </row>
    <row r="31" s="1" customFormat="1" spans="1:21">
      <c r="A31" s="3">
        <v>18285977502</v>
      </c>
      <c r="B31" s="1" t="s">
        <v>330</v>
      </c>
      <c r="C31" s="1" t="s">
        <v>456</v>
      </c>
      <c r="D31" s="1" t="s">
        <v>433</v>
      </c>
      <c r="E31" s="1" t="s">
        <v>202</v>
      </c>
      <c r="F31" s="1" t="s">
        <v>330</v>
      </c>
      <c r="G31" s="1" t="s">
        <v>334</v>
      </c>
      <c r="H31" s="1" t="s">
        <v>335</v>
      </c>
      <c r="I31" s="1" t="s">
        <v>434</v>
      </c>
      <c r="J31" s="1" t="s">
        <v>337</v>
      </c>
      <c r="K31" s="1" t="s">
        <v>434</v>
      </c>
      <c r="L31" s="1" t="s">
        <v>434</v>
      </c>
      <c r="M31" s="1" t="s">
        <v>338</v>
      </c>
      <c r="N31" s="1" t="s">
        <v>338</v>
      </c>
      <c r="O31" s="1" t="s">
        <v>339</v>
      </c>
      <c r="P31" s="1" t="s">
        <v>340</v>
      </c>
      <c r="Q31" s="1" t="s">
        <v>341</v>
      </c>
      <c r="R31" s="1" t="s">
        <v>457</v>
      </c>
      <c r="S31" s="1" t="s">
        <v>343</v>
      </c>
      <c r="T31" s="1" t="s">
        <v>344</v>
      </c>
      <c r="U31" s="1" t="s">
        <v>345</v>
      </c>
    </row>
    <row r="32" s="1" customFormat="1" spans="1:21">
      <c r="A32" s="3">
        <v>18285961058</v>
      </c>
      <c r="B32" s="1" t="s">
        <v>330</v>
      </c>
      <c r="C32" s="1" t="s">
        <v>458</v>
      </c>
      <c r="D32" s="1" t="s">
        <v>459</v>
      </c>
      <c r="E32" s="1" t="s">
        <v>198</v>
      </c>
      <c r="F32" s="1" t="s">
        <v>330</v>
      </c>
      <c r="G32" s="1" t="s">
        <v>334</v>
      </c>
      <c r="H32" s="1" t="s">
        <v>335</v>
      </c>
      <c r="I32" s="1" t="s">
        <v>364</v>
      </c>
      <c r="J32" s="1" t="s">
        <v>337</v>
      </c>
      <c r="K32" s="1" t="s">
        <v>364</v>
      </c>
      <c r="L32" s="1" t="s">
        <v>364</v>
      </c>
      <c r="M32" s="1" t="s">
        <v>338</v>
      </c>
      <c r="N32" s="1" t="s">
        <v>338</v>
      </c>
      <c r="O32" s="1" t="s">
        <v>339</v>
      </c>
      <c r="P32" s="1" t="s">
        <v>340</v>
      </c>
      <c r="Q32" s="1" t="s">
        <v>341</v>
      </c>
      <c r="R32" s="1" t="s">
        <v>460</v>
      </c>
      <c r="S32" s="1" t="s">
        <v>343</v>
      </c>
      <c r="T32" s="1" t="s">
        <v>344</v>
      </c>
      <c r="U32" s="1" t="s">
        <v>345</v>
      </c>
    </row>
    <row r="33" s="1" customFormat="1" spans="1:21">
      <c r="A33" s="3">
        <v>18285894253</v>
      </c>
      <c r="B33" s="1" t="s">
        <v>330</v>
      </c>
      <c r="C33" s="1" t="s">
        <v>461</v>
      </c>
      <c r="D33" s="1" t="s">
        <v>462</v>
      </c>
      <c r="E33" s="1" t="s">
        <v>195</v>
      </c>
      <c r="F33" s="1" t="s">
        <v>330</v>
      </c>
      <c r="G33" s="1" t="s">
        <v>334</v>
      </c>
      <c r="H33" s="1" t="s">
        <v>335</v>
      </c>
      <c r="I33" s="1" t="s">
        <v>348</v>
      </c>
      <c r="J33" s="1" t="s">
        <v>337</v>
      </c>
      <c r="K33" s="1" t="s">
        <v>348</v>
      </c>
      <c r="L33" s="1" t="s">
        <v>348</v>
      </c>
      <c r="M33" s="1" t="s">
        <v>338</v>
      </c>
      <c r="N33" s="1" t="s">
        <v>338</v>
      </c>
      <c r="O33" s="1" t="s">
        <v>339</v>
      </c>
      <c r="P33" s="1" t="s">
        <v>340</v>
      </c>
      <c r="Q33" s="1" t="s">
        <v>341</v>
      </c>
      <c r="R33" s="1" t="s">
        <v>463</v>
      </c>
      <c r="S33" s="1" t="s">
        <v>343</v>
      </c>
      <c r="T33" s="1" t="s">
        <v>344</v>
      </c>
      <c r="U33" s="1" t="s">
        <v>345</v>
      </c>
    </row>
    <row r="34" s="1" customFormat="1" spans="1:21">
      <c r="A34" s="3">
        <v>18285871136</v>
      </c>
      <c r="B34" s="1" t="s">
        <v>330</v>
      </c>
      <c r="C34" s="1" t="s">
        <v>464</v>
      </c>
      <c r="D34" s="1" t="s">
        <v>465</v>
      </c>
      <c r="E34" s="1" t="s">
        <v>187</v>
      </c>
      <c r="F34" s="1" t="s">
        <v>330</v>
      </c>
      <c r="G34" s="1" t="s">
        <v>334</v>
      </c>
      <c r="H34" s="1" t="s">
        <v>335</v>
      </c>
      <c r="I34" s="1" t="s">
        <v>402</v>
      </c>
      <c r="J34" s="1" t="s">
        <v>337</v>
      </c>
      <c r="K34" s="1" t="s">
        <v>402</v>
      </c>
      <c r="L34" s="1" t="s">
        <v>402</v>
      </c>
      <c r="M34" s="1" t="s">
        <v>338</v>
      </c>
      <c r="N34" s="1" t="s">
        <v>338</v>
      </c>
      <c r="O34" s="1" t="s">
        <v>339</v>
      </c>
      <c r="P34" s="1" t="s">
        <v>340</v>
      </c>
      <c r="Q34" s="1" t="s">
        <v>341</v>
      </c>
      <c r="R34" s="1" t="s">
        <v>466</v>
      </c>
      <c r="S34" s="1" t="s">
        <v>343</v>
      </c>
      <c r="T34" s="1" t="s">
        <v>344</v>
      </c>
      <c r="U34" s="1" t="s">
        <v>345</v>
      </c>
    </row>
    <row r="35" s="1" customFormat="1" spans="1:21">
      <c r="A35" s="3">
        <v>18285663261</v>
      </c>
      <c r="B35" s="1" t="s">
        <v>330</v>
      </c>
      <c r="C35" s="1" t="s">
        <v>467</v>
      </c>
      <c r="D35" s="1" t="s">
        <v>468</v>
      </c>
      <c r="E35" s="1" t="s">
        <v>469</v>
      </c>
      <c r="F35" s="1" t="s">
        <v>330</v>
      </c>
      <c r="G35" s="1" t="s">
        <v>334</v>
      </c>
      <c r="H35" s="1" t="s">
        <v>335</v>
      </c>
      <c r="I35" s="1" t="s">
        <v>470</v>
      </c>
      <c r="J35" s="1" t="s">
        <v>337</v>
      </c>
      <c r="K35" s="1" t="s">
        <v>470</v>
      </c>
      <c r="L35" s="1" t="s">
        <v>470</v>
      </c>
      <c r="M35" s="1" t="s">
        <v>338</v>
      </c>
      <c r="N35" s="1" t="s">
        <v>338</v>
      </c>
      <c r="O35" s="1" t="s">
        <v>339</v>
      </c>
      <c r="P35" s="1" t="s">
        <v>340</v>
      </c>
      <c r="Q35" s="1" t="s">
        <v>341</v>
      </c>
      <c r="R35" s="1" t="s">
        <v>471</v>
      </c>
      <c r="S35" s="1" t="s">
        <v>343</v>
      </c>
      <c r="T35" s="1" t="s">
        <v>344</v>
      </c>
      <c r="U35" s="1" t="s">
        <v>345</v>
      </c>
    </row>
    <row r="36" s="1" customFormat="1" spans="1:21">
      <c r="A36" s="3">
        <v>18285644848</v>
      </c>
      <c r="B36" s="1" t="s">
        <v>330</v>
      </c>
      <c r="C36" s="1" t="s">
        <v>472</v>
      </c>
      <c r="D36" s="1" t="s">
        <v>473</v>
      </c>
      <c r="E36" s="1" t="s">
        <v>183</v>
      </c>
      <c r="F36" s="1" t="s">
        <v>330</v>
      </c>
      <c r="G36" s="1" t="s">
        <v>334</v>
      </c>
      <c r="H36" s="1" t="s">
        <v>335</v>
      </c>
      <c r="I36" s="1" t="s">
        <v>474</v>
      </c>
      <c r="J36" s="1" t="s">
        <v>337</v>
      </c>
      <c r="K36" s="1" t="s">
        <v>474</v>
      </c>
      <c r="L36" s="1" t="s">
        <v>474</v>
      </c>
      <c r="M36" s="1" t="s">
        <v>338</v>
      </c>
      <c r="N36" s="1" t="s">
        <v>338</v>
      </c>
      <c r="O36" s="1" t="s">
        <v>339</v>
      </c>
      <c r="P36" s="1" t="s">
        <v>340</v>
      </c>
      <c r="Q36" s="1" t="s">
        <v>341</v>
      </c>
      <c r="R36" s="1" t="s">
        <v>475</v>
      </c>
      <c r="S36" s="1" t="s">
        <v>343</v>
      </c>
      <c r="T36" s="1" t="s">
        <v>344</v>
      </c>
      <c r="U36" s="1" t="s">
        <v>345</v>
      </c>
    </row>
    <row r="37" s="1" customFormat="1" spans="1:21">
      <c r="A37" s="3">
        <v>18285514293</v>
      </c>
      <c r="B37" s="1" t="s">
        <v>330</v>
      </c>
      <c r="C37" s="1" t="s">
        <v>476</v>
      </c>
      <c r="D37" s="1" t="s">
        <v>477</v>
      </c>
      <c r="E37" s="1" t="s">
        <v>175</v>
      </c>
      <c r="F37" s="1" t="s">
        <v>330</v>
      </c>
      <c r="G37" s="1" t="s">
        <v>334</v>
      </c>
      <c r="H37" s="1" t="s">
        <v>335</v>
      </c>
      <c r="I37" s="1" t="s">
        <v>442</v>
      </c>
      <c r="J37" s="1" t="s">
        <v>337</v>
      </c>
      <c r="K37" s="1" t="s">
        <v>442</v>
      </c>
      <c r="L37" s="1" t="s">
        <v>442</v>
      </c>
      <c r="M37" s="1" t="s">
        <v>338</v>
      </c>
      <c r="N37" s="1" t="s">
        <v>338</v>
      </c>
      <c r="O37" s="1" t="s">
        <v>339</v>
      </c>
      <c r="P37" s="1" t="s">
        <v>340</v>
      </c>
      <c r="Q37" s="1" t="s">
        <v>341</v>
      </c>
      <c r="R37" s="1" t="s">
        <v>478</v>
      </c>
      <c r="S37" s="1" t="s">
        <v>343</v>
      </c>
      <c r="T37" s="1" t="s">
        <v>344</v>
      </c>
      <c r="U37" s="1" t="s">
        <v>345</v>
      </c>
    </row>
    <row r="38" s="1" customFormat="1" spans="1:21">
      <c r="A38" s="3">
        <v>18285440688</v>
      </c>
      <c r="B38" s="1" t="s">
        <v>330</v>
      </c>
      <c r="C38" s="1" t="s">
        <v>479</v>
      </c>
      <c r="D38" s="1" t="s">
        <v>459</v>
      </c>
      <c r="E38" s="1" t="s">
        <v>172</v>
      </c>
      <c r="F38" s="1" t="s">
        <v>330</v>
      </c>
      <c r="G38" s="1" t="s">
        <v>334</v>
      </c>
      <c r="H38" s="1" t="s">
        <v>335</v>
      </c>
      <c r="I38" s="1" t="s">
        <v>364</v>
      </c>
      <c r="J38" s="1" t="s">
        <v>337</v>
      </c>
      <c r="K38" s="1" t="s">
        <v>364</v>
      </c>
      <c r="L38" s="1" t="s">
        <v>364</v>
      </c>
      <c r="M38" s="1" t="s">
        <v>338</v>
      </c>
      <c r="N38" s="1" t="s">
        <v>338</v>
      </c>
      <c r="O38" s="1" t="s">
        <v>339</v>
      </c>
      <c r="P38" s="1" t="s">
        <v>340</v>
      </c>
      <c r="Q38" s="1" t="s">
        <v>341</v>
      </c>
      <c r="R38" s="1" t="s">
        <v>480</v>
      </c>
      <c r="S38" s="1" t="s">
        <v>343</v>
      </c>
      <c r="T38" s="1" t="s">
        <v>344</v>
      </c>
      <c r="U38" s="1" t="s">
        <v>345</v>
      </c>
    </row>
    <row r="39" s="1" customFormat="1" spans="1:21">
      <c r="A39" s="3">
        <v>18285440169</v>
      </c>
      <c r="B39" s="1" t="s">
        <v>330</v>
      </c>
      <c r="C39" s="1" t="s">
        <v>481</v>
      </c>
      <c r="D39" s="1" t="s">
        <v>482</v>
      </c>
      <c r="E39" s="1" t="s">
        <v>168</v>
      </c>
      <c r="F39" s="1" t="s">
        <v>330</v>
      </c>
      <c r="G39" s="1" t="s">
        <v>334</v>
      </c>
      <c r="H39" s="1" t="s">
        <v>335</v>
      </c>
      <c r="I39" s="1" t="s">
        <v>394</v>
      </c>
      <c r="J39" s="1" t="s">
        <v>337</v>
      </c>
      <c r="K39" s="1" t="s">
        <v>394</v>
      </c>
      <c r="L39" s="1" t="s">
        <v>394</v>
      </c>
      <c r="M39" s="1" t="s">
        <v>338</v>
      </c>
      <c r="N39" s="1" t="s">
        <v>338</v>
      </c>
      <c r="O39" s="1" t="s">
        <v>339</v>
      </c>
      <c r="P39" s="1" t="s">
        <v>340</v>
      </c>
      <c r="Q39" s="1" t="s">
        <v>341</v>
      </c>
      <c r="R39" s="1" t="s">
        <v>483</v>
      </c>
      <c r="S39" s="1" t="s">
        <v>343</v>
      </c>
      <c r="T39" s="1" t="s">
        <v>344</v>
      </c>
      <c r="U39" s="1" t="s">
        <v>345</v>
      </c>
    </row>
    <row r="40" s="1" customFormat="1" spans="1:21">
      <c r="A40" s="3">
        <v>18285439313</v>
      </c>
      <c r="B40" s="1" t="s">
        <v>330</v>
      </c>
      <c r="C40" s="1" t="s">
        <v>484</v>
      </c>
      <c r="D40" s="1" t="s">
        <v>485</v>
      </c>
      <c r="E40" s="1" t="s">
        <v>486</v>
      </c>
      <c r="F40" s="1" t="s">
        <v>330</v>
      </c>
      <c r="G40" s="1" t="s">
        <v>334</v>
      </c>
      <c r="H40" s="1" t="s">
        <v>335</v>
      </c>
      <c r="I40" s="1" t="s">
        <v>442</v>
      </c>
      <c r="J40" s="1" t="s">
        <v>337</v>
      </c>
      <c r="K40" s="1" t="s">
        <v>442</v>
      </c>
      <c r="L40" s="1" t="s">
        <v>442</v>
      </c>
      <c r="M40" s="1" t="s">
        <v>338</v>
      </c>
      <c r="N40" s="1" t="s">
        <v>338</v>
      </c>
      <c r="O40" s="1" t="s">
        <v>339</v>
      </c>
      <c r="P40" s="1" t="s">
        <v>340</v>
      </c>
      <c r="Q40" s="1" t="s">
        <v>341</v>
      </c>
      <c r="R40" s="1" t="s">
        <v>487</v>
      </c>
      <c r="S40" s="1" t="s">
        <v>343</v>
      </c>
      <c r="T40" s="1" t="s">
        <v>344</v>
      </c>
      <c r="U40" s="1" t="s">
        <v>345</v>
      </c>
    </row>
    <row r="41" s="1" customFormat="1" spans="1:21">
      <c r="A41" s="3">
        <v>18285361480</v>
      </c>
      <c r="B41" s="1" t="s">
        <v>330</v>
      </c>
      <c r="C41" s="1" t="s">
        <v>488</v>
      </c>
      <c r="D41" s="1" t="s">
        <v>489</v>
      </c>
      <c r="E41" s="1" t="s">
        <v>162</v>
      </c>
      <c r="F41" s="1" t="s">
        <v>330</v>
      </c>
      <c r="G41" s="1" t="s">
        <v>334</v>
      </c>
      <c r="H41" s="1" t="s">
        <v>335</v>
      </c>
      <c r="I41" s="1" t="s">
        <v>490</v>
      </c>
      <c r="J41" s="1" t="s">
        <v>337</v>
      </c>
      <c r="K41" s="1" t="s">
        <v>490</v>
      </c>
      <c r="L41" s="1" t="s">
        <v>490</v>
      </c>
      <c r="M41" s="1" t="s">
        <v>338</v>
      </c>
      <c r="N41" s="1" t="s">
        <v>338</v>
      </c>
      <c r="O41" s="1" t="s">
        <v>339</v>
      </c>
      <c r="P41" s="1" t="s">
        <v>340</v>
      </c>
      <c r="Q41" s="1" t="s">
        <v>341</v>
      </c>
      <c r="R41" s="1" t="s">
        <v>491</v>
      </c>
      <c r="S41" s="1" t="s">
        <v>343</v>
      </c>
      <c r="T41" s="1" t="s">
        <v>344</v>
      </c>
      <c r="U41" s="1" t="s">
        <v>345</v>
      </c>
    </row>
    <row r="42" s="1" customFormat="1" spans="1:21">
      <c r="A42" s="3">
        <v>18285172135</v>
      </c>
      <c r="B42" s="1" t="s">
        <v>330</v>
      </c>
      <c r="C42" s="1" t="s">
        <v>492</v>
      </c>
      <c r="D42" s="1" t="s">
        <v>493</v>
      </c>
      <c r="E42" s="1" t="s">
        <v>154</v>
      </c>
      <c r="F42" s="1" t="s">
        <v>330</v>
      </c>
      <c r="G42" s="1" t="s">
        <v>334</v>
      </c>
      <c r="H42" s="1" t="s">
        <v>335</v>
      </c>
      <c r="I42" s="1" t="s">
        <v>494</v>
      </c>
      <c r="J42" s="1" t="s">
        <v>337</v>
      </c>
      <c r="K42" s="1" t="s">
        <v>494</v>
      </c>
      <c r="L42" s="1" t="s">
        <v>494</v>
      </c>
      <c r="M42" s="1" t="s">
        <v>338</v>
      </c>
      <c r="N42" s="1" t="s">
        <v>338</v>
      </c>
      <c r="O42" s="1" t="s">
        <v>339</v>
      </c>
      <c r="P42" s="1" t="s">
        <v>340</v>
      </c>
      <c r="Q42" s="1" t="s">
        <v>341</v>
      </c>
      <c r="R42" s="1" t="s">
        <v>495</v>
      </c>
      <c r="S42" s="1" t="s">
        <v>343</v>
      </c>
      <c r="T42" s="1" t="s">
        <v>344</v>
      </c>
      <c r="U42" s="1" t="s">
        <v>345</v>
      </c>
    </row>
    <row r="43" s="1" customFormat="1" spans="1:21">
      <c r="A43" s="3">
        <v>18272731879</v>
      </c>
      <c r="B43" s="1" t="s">
        <v>496</v>
      </c>
      <c r="C43" s="1" t="s">
        <v>497</v>
      </c>
      <c r="D43" s="1" t="s">
        <v>498</v>
      </c>
      <c r="E43" s="1" t="s">
        <v>499</v>
      </c>
      <c r="F43" s="1" t="s">
        <v>330</v>
      </c>
      <c r="G43" s="1" t="s">
        <v>334</v>
      </c>
      <c r="H43" s="1" t="s">
        <v>335</v>
      </c>
      <c r="I43" s="1" t="s">
        <v>500</v>
      </c>
      <c r="J43" s="1" t="s">
        <v>337</v>
      </c>
      <c r="K43" s="1" t="s">
        <v>500</v>
      </c>
      <c r="L43" s="1" t="s">
        <v>500</v>
      </c>
      <c r="M43" s="1" t="s">
        <v>338</v>
      </c>
      <c r="N43" s="1" t="s">
        <v>338</v>
      </c>
      <c r="O43" s="1" t="s">
        <v>339</v>
      </c>
      <c r="P43" s="1" t="s">
        <v>340</v>
      </c>
      <c r="Q43" s="1" t="s">
        <v>341</v>
      </c>
      <c r="R43" s="1" t="s">
        <v>501</v>
      </c>
      <c r="S43" s="1" t="s">
        <v>343</v>
      </c>
      <c r="T43" s="1" t="s">
        <v>344</v>
      </c>
      <c r="U43" s="1" t="s">
        <v>345</v>
      </c>
    </row>
    <row r="44" s="1" customFormat="1" spans="1:21">
      <c r="A44" s="3">
        <v>18153553672</v>
      </c>
      <c r="B44" s="1" t="s">
        <v>502</v>
      </c>
      <c r="C44" s="1" t="s">
        <v>503</v>
      </c>
      <c r="D44" s="1" t="s">
        <v>504</v>
      </c>
      <c r="E44" s="1" t="s">
        <v>505</v>
      </c>
      <c r="F44" s="1" t="s">
        <v>330</v>
      </c>
      <c r="G44" s="1" t="s">
        <v>334</v>
      </c>
      <c r="H44" s="1" t="s">
        <v>335</v>
      </c>
      <c r="I44" s="1" t="s">
        <v>506</v>
      </c>
      <c r="J44" s="1" t="s">
        <v>337</v>
      </c>
      <c r="K44" s="1" t="s">
        <v>506</v>
      </c>
      <c r="L44" s="1" t="s">
        <v>506</v>
      </c>
      <c r="M44" s="1" t="s">
        <v>338</v>
      </c>
      <c r="N44" s="1" t="s">
        <v>338</v>
      </c>
      <c r="O44" s="1" t="s">
        <v>339</v>
      </c>
      <c r="P44" s="1" t="s">
        <v>340</v>
      </c>
      <c r="Q44" s="1" t="s">
        <v>341</v>
      </c>
      <c r="R44" s="1" t="s">
        <v>507</v>
      </c>
      <c r="S44" s="1" t="s">
        <v>343</v>
      </c>
      <c r="T44" s="1" t="s">
        <v>344</v>
      </c>
      <c r="U44" s="1" t="s">
        <v>345</v>
      </c>
    </row>
    <row r="45" s="1" customFormat="1" spans="1:21">
      <c r="A45" s="3">
        <v>18255901127</v>
      </c>
      <c r="B45" s="1" t="s">
        <v>508</v>
      </c>
      <c r="C45" s="1" t="s">
        <v>509</v>
      </c>
      <c r="D45" s="1" t="s">
        <v>510</v>
      </c>
      <c r="E45" s="1" t="s">
        <v>511</v>
      </c>
      <c r="F45" s="1" t="s">
        <v>330</v>
      </c>
      <c r="G45" s="1" t="s">
        <v>334</v>
      </c>
      <c r="H45" s="1" t="s">
        <v>335</v>
      </c>
      <c r="I45" s="1" t="s">
        <v>512</v>
      </c>
      <c r="J45" s="1" t="s">
        <v>337</v>
      </c>
      <c r="K45" s="1" t="s">
        <v>512</v>
      </c>
      <c r="L45" s="1" t="s">
        <v>512</v>
      </c>
      <c r="M45" s="1" t="s">
        <v>338</v>
      </c>
      <c r="N45" s="1" t="s">
        <v>338</v>
      </c>
      <c r="O45" s="1" t="s">
        <v>339</v>
      </c>
      <c r="P45" s="1" t="s">
        <v>340</v>
      </c>
      <c r="Q45" s="1" t="s">
        <v>341</v>
      </c>
      <c r="R45" s="1" t="s">
        <v>513</v>
      </c>
      <c r="S45" s="1" t="s">
        <v>343</v>
      </c>
      <c r="T45" s="1" t="s">
        <v>344</v>
      </c>
      <c r="U45" s="1" t="s">
        <v>345</v>
      </c>
    </row>
    <row r="46" s="1" customFormat="1" spans="1:21">
      <c r="A46" s="3">
        <v>18209089379</v>
      </c>
      <c r="B46" s="1" t="s">
        <v>514</v>
      </c>
      <c r="C46" s="1" t="s">
        <v>515</v>
      </c>
      <c r="D46" s="1" t="s">
        <v>516</v>
      </c>
      <c r="E46" s="1" t="s">
        <v>517</v>
      </c>
      <c r="F46" s="1" t="s">
        <v>330</v>
      </c>
      <c r="G46" s="1" t="s">
        <v>334</v>
      </c>
      <c r="H46" s="1" t="s">
        <v>335</v>
      </c>
      <c r="I46" s="1" t="s">
        <v>518</v>
      </c>
      <c r="J46" s="1" t="s">
        <v>337</v>
      </c>
      <c r="K46" s="1" t="s">
        <v>518</v>
      </c>
      <c r="L46" s="1" t="s">
        <v>518</v>
      </c>
      <c r="M46" s="1" t="s">
        <v>338</v>
      </c>
      <c r="N46" s="1" t="s">
        <v>338</v>
      </c>
      <c r="O46" s="1" t="s">
        <v>339</v>
      </c>
      <c r="P46" s="1" t="s">
        <v>340</v>
      </c>
      <c r="Q46" s="1" t="s">
        <v>341</v>
      </c>
      <c r="R46" s="1" t="s">
        <v>519</v>
      </c>
      <c r="S46" s="1" t="s">
        <v>343</v>
      </c>
      <c r="T46" s="1" t="s">
        <v>344</v>
      </c>
      <c r="U46" s="1" t="s">
        <v>345</v>
      </c>
    </row>
    <row r="47" s="1" customFormat="1" spans="1:21">
      <c r="A47" s="3">
        <v>18243297231</v>
      </c>
      <c r="B47" s="1" t="s">
        <v>520</v>
      </c>
      <c r="C47" s="1" t="s">
        <v>521</v>
      </c>
      <c r="D47" s="1" t="s">
        <v>522</v>
      </c>
      <c r="E47" s="1" t="s">
        <v>523</v>
      </c>
      <c r="F47" s="1" t="s">
        <v>330</v>
      </c>
      <c r="G47" s="1" t="s">
        <v>334</v>
      </c>
      <c r="H47" s="1" t="s">
        <v>335</v>
      </c>
      <c r="I47" s="1" t="s">
        <v>524</v>
      </c>
      <c r="J47" s="1" t="s">
        <v>337</v>
      </c>
      <c r="K47" s="1" t="s">
        <v>524</v>
      </c>
      <c r="L47" s="1" t="s">
        <v>524</v>
      </c>
      <c r="M47" s="1" t="s">
        <v>338</v>
      </c>
      <c r="N47" s="1" t="s">
        <v>338</v>
      </c>
      <c r="O47" s="1" t="s">
        <v>339</v>
      </c>
      <c r="P47" s="1" t="s">
        <v>340</v>
      </c>
      <c r="Q47" s="1" t="s">
        <v>341</v>
      </c>
      <c r="R47" s="1" t="s">
        <v>525</v>
      </c>
      <c r="S47" s="1" t="s">
        <v>343</v>
      </c>
      <c r="T47" s="1" t="s">
        <v>344</v>
      </c>
      <c r="U47" s="1" t="s">
        <v>345</v>
      </c>
    </row>
    <row r="48" s="1" customFormat="1" spans="1:21">
      <c r="A48" s="3">
        <v>18283333790</v>
      </c>
      <c r="B48" s="1" t="s">
        <v>330</v>
      </c>
      <c r="C48" s="1" t="s">
        <v>526</v>
      </c>
      <c r="D48" s="1" t="s">
        <v>527</v>
      </c>
      <c r="E48" s="1" t="s">
        <v>528</v>
      </c>
      <c r="F48" s="1" t="s">
        <v>330</v>
      </c>
      <c r="G48" s="1" t="s">
        <v>334</v>
      </c>
      <c r="H48" s="1" t="s">
        <v>335</v>
      </c>
      <c r="I48" s="1" t="s">
        <v>529</v>
      </c>
      <c r="J48" s="1" t="s">
        <v>337</v>
      </c>
      <c r="K48" s="1" t="s">
        <v>529</v>
      </c>
      <c r="L48" s="1" t="s">
        <v>529</v>
      </c>
      <c r="M48" s="1" t="s">
        <v>338</v>
      </c>
      <c r="N48" s="1" t="s">
        <v>338</v>
      </c>
      <c r="O48" s="1" t="s">
        <v>339</v>
      </c>
      <c r="P48" s="1" t="s">
        <v>340</v>
      </c>
      <c r="Q48" s="1" t="s">
        <v>341</v>
      </c>
      <c r="R48" s="1" t="s">
        <v>530</v>
      </c>
      <c r="S48" s="1" t="s">
        <v>343</v>
      </c>
      <c r="T48" s="1" t="s">
        <v>344</v>
      </c>
      <c r="U48" s="1" t="s">
        <v>345</v>
      </c>
    </row>
    <row r="49" s="1" customFormat="1" spans="1:21">
      <c r="A49" s="3">
        <v>18284998249</v>
      </c>
      <c r="B49" s="1" t="s">
        <v>330</v>
      </c>
      <c r="C49" s="1" t="s">
        <v>531</v>
      </c>
      <c r="D49" s="1" t="s">
        <v>532</v>
      </c>
      <c r="E49" s="1" t="s">
        <v>140</v>
      </c>
      <c r="F49" s="1" t="s">
        <v>330</v>
      </c>
      <c r="G49" s="1" t="s">
        <v>334</v>
      </c>
      <c r="H49" s="1" t="s">
        <v>335</v>
      </c>
      <c r="I49" s="1" t="s">
        <v>533</v>
      </c>
      <c r="J49" s="1" t="s">
        <v>337</v>
      </c>
      <c r="K49" s="1" t="s">
        <v>533</v>
      </c>
      <c r="L49" s="1" t="s">
        <v>533</v>
      </c>
      <c r="M49" s="1" t="s">
        <v>338</v>
      </c>
      <c r="N49" s="1" t="s">
        <v>338</v>
      </c>
      <c r="O49" s="1" t="s">
        <v>339</v>
      </c>
      <c r="P49" s="1" t="s">
        <v>340</v>
      </c>
      <c r="Q49" s="1" t="s">
        <v>341</v>
      </c>
      <c r="R49" s="1" t="s">
        <v>534</v>
      </c>
      <c r="S49" s="1" t="s">
        <v>343</v>
      </c>
      <c r="T49" s="1" t="s">
        <v>344</v>
      </c>
      <c r="U49" s="1" t="s">
        <v>345</v>
      </c>
    </row>
    <row r="50" s="1" customFormat="1" spans="1:21">
      <c r="A50" s="3">
        <v>18283253174</v>
      </c>
      <c r="B50" s="1" t="s">
        <v>330</v>
      </c>
      <c r="C50" s="1" t="s">
        <v>535</v>
      </c>
      <c r="D50" s="1" t="s">
        <v>536</v>
      </c>
      <c r="E50" s="1" t="s">
        <v>83</v>
      </c>
      <c r="F50" s="1" t="s">
        <v>330</v>
      </c>
      <c r="G50" s="1" t="s">
        <v>334</v>
      </c>
      <c r="H50" s="1" t="s">
        <v>335</v>
      </c>
      <c r="I50" s="1" t="s">
        <v>537</v>
      </c>
      <c r="J50" s="1" t="s">
        <v>337</v>
      </c>
      <c r="K50" s="1" t="s">
        <v>537</v>
      </c>
      <c r="L50" s="1" t="s">
        <v>537</v>
      </c>
      <c r="M50" s="1" t="s">
        <v>338</v>
      </c>
      <c r="N50" s="1" t="s">
        <v>338</v>
      </c>
      <c r="O50" s="1" t="s">
        <v>339</v>
      </c>
      <c r="P50" s="1" t="s">
        <v>340</v>
      </c>
      <c r="Q50" s="1" t="s">
        <v>341</v>
      </c>
      <c r="R50" s="1" t="s">
        <v>538</v>
      </c>
      <c r="S50" s="1" t="s">
        <v>343</v>
      </c>
      <c r="T50" s="1" t="s">
        <v>344</v>
      </c>
      <c r="U50" s="1" t="s">
        <v>345</v>
      </c>
    </row>
    <row r="51" s="1" customFormat="1" spans="1:21">
      <c r="A51" s="3">
        <v>18283736740</v>
      </c>
      <c r="B51" s="1" t="s">
        <v>330</v>
      </c>
      <c r="C51" s="1" t="s">
        <v>539</v>
      </c>
      <c r="D51" s="1" t="s">
        <v>540</v>
      </c>
      <c r="E51" s="1" t="s">
        <v>91</v>
      </c>
      <c r="F51" s="1" t="s">
        <v>330</v>
      </c>
      <c r="G51" s="1" t="s">
        <v>334</v>
      </c>
      <c r="H51" s="1" t="s">
        <v>335</v>
      </c>
      <c r="I51" s="1" t="s">
        <v>541</v>
      </c>
      <c r="J51" s="1" t="s">
        <v>337</v>
      </c>
      <c r="K51" s="1" t="s">
        <v>541</v>
      </c>
      <c r="L51" s="1" t="s">
        <v>541</v>
      </c>
      <c r="M51" s="1" t="s">
        <v>338</v>
      </c>
      <c r="N51" s="1" t="s">
        <v>338</v>
      </c>
      <c r="O51" s="1" t="s">
        <v>339</v>
      </c>
      <c r="P51" s="1" t="s">
        <v>340</v>
      </c>
      <c r="Q51" s="1" t="s">
        <v>341</v>
      </c>
      <c r="R51" s="1" t="s">
        <v>542</v>
      </c>
      <c r="S51" s="1" t="s">
        <v>343</v>
      </c>
      <c r="T51" s="1" t="s">
        <v>344</v>
      </c>
      <c r="U51" s="1" t="s">
        <v>345</v>
      </c>
    </row>
    <row r="52" s="1" customFormat="1" spans="1:21">
      <c r="A52" s="3">
        <v>18192777232</v>
      </c>
      <c r="B52" s="1" t="s">
        <v>543</v>
      </c>
      <c r="C52" s="1" t="s">
        <v>544</v>
      </c>
      <c r="D52" s="1" t="s">
        <v>540</v>
      </c>
      <c r="E52" s="1" t="s">
        <v>39</v>
      </c>
      <c r="F52" s="1" t="s">
        <v>330</v>
      </c>
      <c r="G52" s="1" t="s">
        <v>334</v>
      </c>
      <c r="H52" s="1" t="s">
        <v>335</v>
      </c>
      <c r="I52" s="1" t="s">
        <v>541</v>
      </c>
      <c r="J52" s="1" t="s">
        <v>337</v>
      </c>
      <c r="K52" s="1" t="s">
        <v>541</v>
      </c>
      <c r="L52" s="1" t="s">
        <v>541</v>
      </c>
      <c r="M52" s="1" t="s">
        <v>338</v>
      </c>
      <c r="N52" s="1" t="s">
        <v>338</v>
      </c>
      <c r="O52" s="1" t="s">
        <v>339</v>
      </c>
      <c r="P52" s="1" t="s">
        <v>340</v>
      </c>
      <c r="Q52" s="1" t="s">
        <v>341</v>
      </c>
      <c r="R52" s="1" t="s">
        <v>545</v>
      </c>
      <c r="S52" s="1" t="s">
        <v>343</v>
      </c>
      <c r="T52" s="1" t="s">
        <v>344</v>
      </c>
      <c r="U52" s="1" t="s">
        <v>345</v>
      </c>
    </row>
    <row r="53" s="1" customFormat="1" spans="1:21">
      <c r="A53" s="3">
        <v>18276806108</v>
      </c>
      <c r="B53" s="1" t="s">
        <v>496</v>
      </c>
      <c r="C53" s="1" t="s">
        <v>546</v>
      </c>
      <c r="D53" s="1" t="s">
        <v>547</v>
      </c>
      <c r="E53" s="1" t="s">
        <v>69</v>
      </c>
      <c r="F53" s="1" t="s">
        <v>330</v>
      </c>
      <c r="G53" s="1" t="s">
        <v>334</v>
      </c>
      <c r="H53" s="1" t="s">
        <v>335</v>
      </c>
      <c r="I53" s="1" t="s">
        <v>548</v>
      </c>
      <c r="J53" s="1" t="s">
        <v>337</v>
      </c>
      <c r="K53" s="1" t="s">
        <v>548</v>
      </c>
      <c r="L53" s="1" t="s">
        <v>548</v>
      </c>
      <c r="M53" s="1" t="s">
        <v>338</v>
      </c>
      <c r="N53" s="1" t="s">
        <v>338</v>
      </c>
      <c r="O53" s="1" t="s">
        <v>339</v>
      </c>
      <c r="P53" s="1" t="s">
        <v>340</v>
      </c>
      <c r="Q53" s="1" t="s">
        <v>341</v>
      </c>
      <c r="R53" s="1" t="s">
        <v>549</v>
      </c>
      <c r="S53" s="1" t="s">
        <v>343</v>
      </c>
      <c r="T53" s="1" t="s">
        <v>344</v>
      </c>
      <c r="U53" s="1" t="s">
        <v>345</v>
      </c>
    </row>
    <row r="54" s="1" customFormat="1" spans="1:21">
      <c r="A54" s="3">
        <v>18284527644</v>
      </c>
      <c r="B54" s="1" t="s">
        <v>330</v>
      </c>
      <c r="C54" s="1" t="s">
        <v>550</v>
      </c>
      <c r="D54" s="1" t="s">
        <v>551</v>
      </c>
      <c r="E54" s="1" t="s">
        <v>124</v>
      </c>
      <c r="F54" s="1" t="s">
        <v>330</v>
      </c>
      <c r="G54" s="1" t="s">
        <v>334</v>
      </c>
      <c r="H54" s="1" t="s">
        <v>335</v>
      </c>
      <c r="I54" s="1" t="s">
        <v>552</v>
      </c>
      <c r="J54" s="1" t="s">
        <v>337</v>
      </c>
      <c r="K54" s="1" t="s">
        <v>552</v>
      </c>
      <c r="L54" s="1" t="s">
        <v>552</v>
      </c>
      <c r="M54" s="1" t="s">
        <v>338</v>
      </c>
      <c r="N54" s="1" t="s">
        <v>338</v>
      </c>
      <c r="O54" s="1" t="s">
        <v>339</v>
      </c>
      <c r="P54" s="1" t="s">
        <v>340</v>
      </c>
      <c r="Q54" s="1" t="s">
        <v>341</v>
      </c>
      <c r="R54" s="1" t="s">
        <v>553</v>
      </c>
      <c r="S54" s="1" t="s">
        <v>343</v>
      </c>
      <c r="T54" s="1" t="s">
        <v>344</v>
      </c>
      <c r="U54" s="1" t="s">
        <v>345</v>
      </c>
    </row>
    <row r="55" s="1" customFormat="1" spans="1:21">
      <c r="A55" s="3">
        <v>18285011441</v>
      </c>
      <c r="B55" s="1" t="s">
        <v>330</v>
      </c>
      <c r="C55" s="1" t="s">
        <v>554</v>
      </c>
      <c r="D55" s="1" t="s">
        <v>555</v>
      </c>
      <c r="E55" s="1" t="s">
        <v>145</v>
      </c>
      <c r="F55" s="1" t="s">
        <v>330</v>
      </c>
      <c r="G55" s="1" t="s">
        <v>334</v>
      </c>
      <c r="H55" s="1" t="s">
        <v>335</v>
      </c>
      <c r="I55" s="1" t="s">
        <v>556</v>
      </c>
      <c r="J55" s="1" t="s">
        <v>337</v>
      </c>
      <c r="K55" s="1" t="s">
        <v>556</v>
      </c>
      <c r="L55" s="1" t="s">
        <v>556</v>
      </c>
      <c r="M55" s="1" t="s">
        <v>338</v>
      </c>
      <c r="N55" s="1" t="s">
        <v>338</v>
      </c>
      <c r="O55" s="1" t="s">
        <v>339</v>
      </c>
      <c r="P55" s="1" t="s">
        <v>340</v>
      </c>
      <c r="Q55" s="1" t="s">
        <v>341</v>
      </c>
      <c r="R55" s="1" t="s">
        <v>557</v>
      </c>
      <c r="S55" s="1" t="s">
        <v>343</v>
      </c>
      <c r="T55" s="1" t="s">
        <v>344</v>
      </c>
      <c r="U55" s="1" t="s">
        <v>345</v>
      </c>
    </row>
    <row r="56" s="1" customFormat="1" spans="1:21">
      <c r="A56" s="3">
        <v>18209748252</v>
      </c>
      <c r="B56" s="1" t="s">
        <v>514</v>
      </c>
      <c r="C56" s="1" t="s">
        <v>558</v>
      </c>
      <c r="D56" s="1" t="s">
        <v>559</v>
      </c>
      <c r="E56" s="1" t="s">
        <v>48</v>
      </c>
      <c r="F56" s="1" t="s">
        <v>508</v>
      </c>
      <c r="G56" s="1" t="s">
        <v>334</v>
      </c>
      <c r="H56" s="1" t="s">
        <v>335</v>
      </c>
      <c r="I56" s="1" t="s">
        <v>560</v>
      </c>
      <c r="J56" s="1" t="s">
        <v>337</v>
      </c>
      <c r="K56" s="1" t="s">
        <v>560</v>
      </c>
      <c r="L56" s="1" t="s">
        <v>560</v>
      </c>
      <c r="M56" s="1" t="s">
        <v>338</v>
      </c>
      <c r="N56" s="1" t="s">
        <v>338</v>
      </c>
      <c r="O56" s="1" t="s">
        <v>339</v>
      </c>
      <c r="P56" s="1" t="s">
        <v>340</v>
      </c>
      <c r="Q56" s="1" t="s">
        <v>341</v>
      </c>
      <c r="R56" s="1" t="s">
        <v>561</v>
      </c>
      <c r="S56" s="1" t="s">
        <v>343</v>
      </c>
      <c r="T56" s="1" t="s">
        <v>344</v>
      </c>
      <c r="U56" s="1" t="s">
        <v>345</v>
      </c>
    </row>
    <row r="57" s="1" customFormat="1" spans="1:21">
      <c r="A57" s="3">
        <v>18284739025</v>
      </c>
      <c r="B57" s="1" t="s">
        <v>330</v>
      </c>
      <c r="C57" s="1" t="s">
        <v>562</v>
      </c>
      <c r="D57" s="1" t="s">
        <v>563</v>
      </c>
      <c r="E57" s="1" t="s">
        <v>136</v>
      </c>
      <c r="F57" s="1" t="s">
        <v>330</v>
      </c>
      <c r="G57" s="1" t="s">
        <v>334</v>
      </c>
      <c r="H57" s="1" t="s">
        <v>335</v>
      </c>
      <c r="I57" s="1" t="s">
        <v>564</v>
      </c>
      <c r="J57" s="1" t="s">
        <v>337</v>
      </c>
      <c r="K57" s="1" t="s">
        <v>564</v>
      </c>
      <c r="L57" s="1" t="s">
        <v>564</v>
      </c>
      <c r="M57" s="1" t="s">
        <v>338</v>
      </c>
      <c r="N57" s="1" t="s">
        <v>338</v>
      </c>
      <c r="O57" s="1" t="s">
        <v>339</v>
      </c>
      <c r="P57" s="1" t="s">
        <v>340</v>
      </c>
      <c r="Q57" s="1" t="s">
        <v>341</v>
      </c>
      <c r="R57" s="1" t="s">
        <v>565</v>
      </c>
      <c r="S57" s="1" t="s">
        <v>343</v>
      </c>
      <c r="T57" s="1" t="s">
        <v>344</v>
      </c>
      <c r="U57" s="1" t="s">
        <v>345</v>
      </c>
    </row>
    <row r="58" s="1" customFormat="1" spans="1:21">
      <c r="A58" s="3">
        <v>18284628444</v>
      </c>
      <c r="B58" s="1" t="s">
        <v>330</v>
      </c>
      <c r="C58" s="1" t="s">
        <v>566</v>
      </c>
      <c r="D58" s="1" t="s">
        <v>567</v>
      </c>
      <c r="E58" s="1" t="s">
        <v>128</v>
      </c>
      <c r="F58" s="1" t="s">
        <v>330</v>
      </c>
      <c r="G58" s="1" t="s">
        <v>334</v>
      </c>
      <c r="H58" s="1" t="s">
        <v>335</v>
      </c>
      <c r="I58" s="1" t="s">
        <v>410</v>
      </c>
      <c r="J58" s="1" t="s">
        <v>337</v>
      </c>
      <c r="K58" s="1" t="s">
        <v>410</v>
      </c>
      <c r="L58" s="1" t="s">
        <v>410</v>
      </c>
      <c r="M58" s="1" t="s">
        <v>338</v>
      </c>
      <c r="N58" s="1" t="s">
        <v>338</v>
      </c>
      <c r="O58" s="1" t="s">
        <v>339</v>
      </c>
      <c r="P58" s="1" t="s">
        <v>340</v>
      </c>
      <c r="Q58" s="1" t="s">
        <v>341</v>
      </c>
      <c r="R58" s="1" t="s">
        <v>568</v>
      </c>
      <c r="S58" s="1" t="s">
        <v>343</v>
      </c>
      <c r="T58" s="1" t="s">
        <v>344</v>
      </c>
      <c r="U58" s="1" t="s">
        <v>345</v>
      </c>
    </row>
    <row r="59" s="1" customFormat="1" spans="1:21">
      <c r="A59" s="3">
        <v>18284721208</v>
      </c>
      <c r="B59" s="1" t="s">
        <v>330</v>
      </c>
      <c r="C59" s="1" t="s">
        <v>569</v>
      </c>
      <c r="D59" s="1" t="s">
        <v>570</v>
      </c>
      <c r="E59" s="1" t="s">
        <v>132</v>
      </c>
      <c r="F59" s="1" t="s">
        <v>330</v>
      </c>
      <c r="G59" s="1" t="s">
        <v>334</v>
      </c>
      <c r="H59" s="1" t="s">
        <v>335</v>
      </c>
      <c r="I59" s="1" t="s">
        <v>571</v>
      </c>
      <c r="J59" s="1" t="s">
        <v>337</v>
      </c>
      <c r="K59" s="1" t="s">
        <v>571</v>
      </c>
      <c r="L59" s="1" t="s">
        <v>571</v>
      </c>
      <c r="M59" s="1" t="s">
        <v>338</v>
      </c>
      <c r="N59" s="1" t="s">
        <v>338</v>
      </c>
      <c r="O59" s="1" t="s">
        <v>339</v>
      </c>
      <c r="P59" s="1" t="s">
        <v>340</v>
      </c>
      <c r="Q59" s="1" t="s">
        <v>341</v>
      </c>
      <c r="R59" s="1" t="s">
        <v>572</v>
      </c>
      <c r="S59" s="1" t="s">
        <v>343</v>
      </c>
      <c r="T59" s="1" t="s">
        <v>344</v>
      </c>
      <c r="U59" s="1" t="s">
        <v>345</v>
      </c>
    </row>
    <row r="60" s="1" customFormat="1" spans="1:21">
      <c r="A60" s="3">
        <v>18278877577</v>
      </c>
      <c r="B60" s="1" t="s">
        <v>330</v>
      </c>
      <c r="C60" s="1" t="s">
        <v>573</v>
      </c>
      <c r="D60" s="1" t="s">
        <v>574</v>
      </c>
      <c r="E60" s="1" t="s">
        <v>78</v>
      </c>
      <c r="F60" s="1" t="s">
        <v>330</v>
      </c>
      <c r="G60" s="1" t="s">
        <v>334</v>
      </c>
      <c r="H60" s="1" t="s">
        <v>335</v>
      </c>
      <c r="I60" s="1" t="s">
        <v>575</v>
      </c>
      <c r="J60" s="1" t="s">
        <v>337</v>
      </c>
      <c r="K60" s="1" t="s">
        <v>575</v>
      </c>
      <c r="L60" s="1" t="s">
        <v>575</v>
      </c>
      <c r="M60" s="1" t="s">
        <v>338</v>
      </c>
      <c r="N60" s="1" t="s">
        <v>338</v>
      </c>
      <c r="O60" s="1" t="s">
        <v>339</v>
      </c>
      <c r="P60" s="1" t="s">
        <v>340</v>
      </c>
      <c r="Q60" s="1" t="s">
        <v>341</v>
      </c>
      <c r="R60" s="1" t="s">
        <v>576</v>
      </c>
      <c r="S60" s="1" t="s">
        <v>343</v>
      </c>
      <c r="T60" s="1" t="s">
        <v>344</v>
      </c>
      <c r="U60" s="1" t="s">
        <v>345</v>
      </c>
    </row>
    <row r="61" s="1" customFormat="1" spans="1:21">
      <c r="A61" s="3">
        <v>18278759004</v>
      </c>
      <c r="B61" s="1" t="s">
        <v>330</v>
      </c>
      <c r="C61" s="1" t="s">
        <v>577</v>
      </c>
      <c r="D61" s="1" t="s">
        <v>574</v>
      </c>
      <c r="E61" s="1" t="s">
        <v>75</v>
      </c>
      <c r="F61" s="1" t="s">
        <v>330</v>
      </c>
      <c r="G61" s="1" t="s">
        <v>334</v>
      </c>
      <c r="H61" s="1" t="s">
        <v>335</v>
      </c>
      <c r="I61" s="1" t="s">
        <v>578</v>
      </c>
      <c r="J61" s="1" t="s">
        <v>337</v>
      </c>
      <c r="K61" s="1" t="s">
        <v>578</v>
      </c>
      <c r="L61" s="1" t="s">
        <v>578</v>
      </c>
      <c r="M61" s="1" t="s">
        <v>338</v>
      </c>
      <c r="N61" s="1" t="s">
        <v>338</v>
      </c>
      <c r="O61" s="1" t="s">
        <v>339</v>
      </c>
      <c r="P61" s="1" t="s">
        <v>340</v>
      </c>
      <c r="Q61" s="1" t="s">
        <v>341</v>
      </c>
      <c r="R61" s="1" t="s">
        <v>579</v>
      </c>
      <c r="S61" s="1" t="s">
        <v>343</v>
      </c>
      <c r="T61" s="1" t="s">
        <v>344</v>
      </c>
      <c r="U61" s="1" t="s">
        <v>345</v>
      </c>
    </row>
    <row r="62" s="1" customFormat="1" spans="1:21">
      <c r="A62" s="3">
        <v>18283742763</v>
      </c>
      <c r="B62" s="1" t="s">
        <v>330</v>
      </c>
      <c r="C62" s="1" t="s">
        <v>580</v>
      </c>
      <c r="D62" s="1" t="s">
        <v>581</v>
      </c>
      <c r="E62" s="1" t="s">
        <v>96</v>
      </c>
      <c r="F62" s="1" t="s">
        <v>330</v>
      </c>
      <c r="G62" s="1" t="s">
        <v>334</v>
      </c>
      <c r="H62" s="1" t="s">
        <v>335</v>
      </c>
      <c r="I62" s="1" t="s">
        <v>537</v>
      </c>
      <c r="J62" s="1" t="s">
        <v>337</v>
      </c>
      <c r="K62" s="1" t="s">
        <v>537</v>
      </c>
      <c r="L62" s="1" t="s">
        <v>537</v>
      </c>
      <c r="M62" s="1" t="s">
        <v>338</v>
      </c>
      <c r="N62" s="1" t="s">
        <v>338</v>
      </c>
      <c r="O62" s="1" t="s">
        <v>339</v>
      </c>
      <c r="P62" s="1" t="s">
        <v>340</v>
      </c>
      <c r="Q62" s="1" t="s">
        <v>341</v>
      </c>
      <c r="R62" s="1" t="s">
        <v>582</v>
      </c>
      <c r="S62" s="1" t="s">
        <v>343</v>
      </c>
      <c r="T62" s="1" t="s">
        <v>344</v>
      </c>
      <c r="U62" s="1" t="s">
        <v>345</v>
      </c>
    </row>
    <row r="63" s="1" customFormat="1" spans="1:21">
      <c r="A63" s="3">
        <v>18284476131</v>
      </c>
      <c r="B63" s="1" t="s">
        <v>330</v>
      </c>
      <c r="C63" s="1" t="s">
        <v>583</v>
      </c>
      <c r="D63" s="1" t="s">
        <v>581</v>
      </c>
      <c r="E63" s="1" t="s">
        <v>119</v>
      </c>
      <c r="F63" s="1" t="s">
        <v>330</v>
      </c>
      <c r="G63" s="1" t="s">
        <v>334</v>
      </c>
      <c r="H63" s="1" t="s">
        <v>335</v>
      </c>
      <c r="I63" s="1" t="s">
        <v>390</v>
      </c>
      <c r="J63" s="1" t="s">
        <v>337</v>
      </c>
      <c r="K63" s="1" t="s">
        <v>390</v>
      </c>
      <c r="L63" s="1" t="s">
        <v>390</v>
      </c>
      <c r="M63" s="1" t="s">
        <v>338</v>
      </c>
      <c r="N63" s="1" t="s">
        <v>338</v>
      </c>
      <c r="O63" s="1" t="s">
        <v>339</v>
      </c>
      <c r="P63" s="1" t="s">
        <v>340</v>
      </c>
      <c r="Q63" s="1" t="s">
        <v>341</v>
      </c>
      <c r="R63" s="1" t="s">
        <v>584</v>
      </c>
      <c r="S63" s="1" t="s">
        <v>343</v>
      </c>
      <c r="T63" s="1" t="s">
        <v>344</v>
      </c>
      <c r="U63" s="1" t="s">
        <v>345</v>
      </c>
    </row>
    <row r="64" s="1" customFormat="1" spans="1:21">
      <c r="A64" s="3">
        <v>18283982618</v>
      </c>
      <c r="B64" s="1" t="s">
        <v>330</v>
      </c>
      <c r="C64" s="1" t="s">
        <v>585</v>
      </c>
      <c r="D64" s="1" t="s">
        <v>347</v>
      </c>
      <c r="E64" s="1" t="s">
        <v>100</v>
      </c>
      <c r="F64" s="1" t="s">
        <v>330</v>
      </c>
      <c r="G64" s="1" t="s">
        <v>334</v>
      </c>
      <c r="H64" s="1" t="s">
        <v>335</v>
      </c>
      <c r="I64" s="1" t="s">
        <v>348</v>
      </c>
      <c r="J64" s="1" t="s">
        <v>337</v>
      </c>
      <c r="K64" s="1" t="s">
        <v>348</v>
      </c>
      <c r="L64" s="1" t="s">
        <v>348</v>
      </c>
      <c r="M64" s="1" t="s">
        <v>338</v>
      </c>
      <c r="N64" s="1" t="s">
        <v>338</v>
      </c>
      <c r="O64" s="1" t="s">
        <v>339</v>
      </c>
      <c r="P64" s="1" t="s">
        <v>340</v>
      </c>
      <c r="Q64" s="1" t="s">
        <v>341</v>
      </c>
      <c r="R64" s="1" t="s">
        <v>586</v>
      </c>
      <c r="S64" s="1" t="s">
        <v>343</v>
      </c>
      <c r="T64" s="1" t="s">
        <v>344</v>
      </c>
      <c r="U64" s="1" t="s">
        <v>345</v>
      </c>
    </row>
    <row r="65" s="1" customFormat="1" spans="1:21">
      <c r="A65" s="3">
        <v>18284265045</v>
      </c>
      <c r="B65" s="1" t="s">
        <v>330</v>
      </c>
      <c r="C65" s="1" t="s">
        <v>587</v>
      </c>
      <c r="D65" s="1" t="s">
        <v>465</v>
      </c>
      <c r="E65" s="1" t="s">
        <v>115</v>
      </c>
      <c r="F65" s="1" t="s">
        <v>330</v>
      </c>
      <c r="G65" s="1" t="s">
        <v>334</v>
      </c>
      <c r="H65" s="1" t="s">
        <v>335</v>
      </c>
      <c r="I65" s="1" t="s">
        <v>402</v>
      </c>
      <c r="J65" s="1" t="s">
        <v>337</v>
      </c>
      <c r="K65" s="1" t="s">
        <v>402</v>
      </c>
      <c r="L65" s="1" t="s">
        <v>402</v>
      </c>
      <c r="M65" s="1" t="s">
        <v>338</v>
      </c>
      <c r="N65" s="1" t="s">
        <v>338</v>
      </c>
      <c r="O65" s="1" t="s">
        <v>339</v>
      </c>
      <c r="P65" s="1" t="s">
        <v>340</v>
      </c>
      <c r="Q65" s="1" t="s">
        <v>341</v>
      </c>
      <c r="R65" s="1" t="s">
        <v>588</v>
      </c>
      <c r="S65" s="1" t="s">
        <v>343</v>
      </c>
      <c r="T65" s="1" t="s">
        <v>344</v>
      </c>
      <c r="U65" s="1" t="s">
        <v>345</v>
      </c>
    </row>
    <row r="66" s="1" customFormat="1" spans="1:21">
      <c r="A66" s="3">
        <v>18284147469</v>
      </c>
      <c r="B66" s="1" t="s">
        <v>330</v>
      </c>
      <c r="C66" s="1" t="s">
        <v>589</v>
      </c>
      <c r="D66" s="1" t="s">
        <v>465</v>
      </c>
      <c r="E66" s="1" t="s">
        <v>105</v>
      </c>
      <c r="F66" s="1" t="s">
        <v>330</v>
      </c>
      <c r="G66" s="1" t="s">
        <v>334</v>
      </c>
      <c r="H66" s="1" t="s">
        <v>335</v>
      </c>
      <c r="I66" s="1" t="s">
        <v>390</v>
      </c>
      <c r="J66" s="1" t="s">
        <v>337</v>
      </c>
      <c r="K66" s="1" t="s">
        <v>390</v>
      </c>
      <c r="L66" s="1" t="s">
        <v>390</v>
      </c>
      <c r="M66" s="1" t="s">
        <v>338</v>
      </c>
      <c r="N66" s="1" t="s">
        <v>338</v>
      </c>
      <c r="O66" s="1" t="s">
        <v>339</v>
      </c>
      <c r="P66" s="1" t="s">
        <v>340</v>
      </c>
      <c r="Q66" s="1" t="s">
        <v>341</v>
      </c>
      <c r="R66" s="1" t="s">
        <v>590</v>
      </c>
      <c r="S66" s="1" t="s">
        <v>343</v>
      </c>
      <c r="T66" s="1" t="s">
        <v>344</v>
      </c>
      <c r="U66" s="1" t="s">
        <v>345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2022-07-20T01:42:29Z</dcterms:created>
  <dcterms:modified xsi:type="dcterms:W3CDTF">2022-07-20T02:10:16Z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CC224B0B5C544B5CB4627F925EAE1AF2</vt:lpwstr>
  </property>
  <property fmtid="{D5CDD505-2E9C-101B-9397-08002B2CF9AE}" pid="3" name="KSOProductBuildVer">
    <vt:lpwstr>2052-11.1.0.11875</vt:lpwstr>
  </property>
</Properties>
</file>