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对账!$A$1:$X$70</definedName>
  </definedNames>
  <calcPr calcId="144525"/>
</workbook>
</file>

<file path=xl/sharedStrings.xml><?xml version="1.0" encoding="utf-8"?>
<sst xmlns="http://schemas.openxmlformats.org/spreadsheetml/2006/main" count="2298" uniqueCount="796">
  <si>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</si>
  <si>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</si>
  <si>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</si>
  <si>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</si>
  <si>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</si>
  <si>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</si>
  <si>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</si>
  <si>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</si>
  <si>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</si>
  <si>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</si>
  <si>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</si>
  <si>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</si>
  <si>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</si>
  <si>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</si>
  <si>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</si>
  <si>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</si>
  <si>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</si>
  <si>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</si>
  <si>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</si>
  <si>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</si>
  <si>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</si>
  <si>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</si>
  <si>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</si>
  <si>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</si>
  <si>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</si>
  <si>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17935972221	</t>
  </si>
  <si>
    <t>Ctrip</t>
  </si>
  <si>
    <t>正常</t>
  </si>
  <si>
    <t>[长滩岛]和南恩花园度假酒店(Henann Garden Resort)(5338972)</t>
  </si>
  <si>
    <t>至尊房&lt;三人入住&gt;&lt;特价房&gt;&lt;早餐&gt;</t>
  </si>
  <si>
    <t>CNY</t>
  </si>
  <si>
    <t>estandarte/richelle</t>
  </si>
  <si>
    <t>CA2019220721CNY</t>
  </si>
  <si>
    <t>未提现</t>
  </si>
  <si>
    <t>携程开票</t>
  </si>
  <si>
    <t xml:space="preserve">2551596	</t>
  </si>
  <si>
    <t xml:space="preserve">HGM164-4364	</t>
  </si>
  <si>
    <t xml:space="preserve">17936568437	</t>
  </si>
  <si>
    <t>[曼谷]曼谷万怡酒店 - SHA Extra Plus 认证(Courtyard by Marriott Bangkok - Sha Extra Plus)(5211729)</t>
  </si>
  <si>
    <t>翻新豪华特大床房(至少连住2晚及以上)&lt;双人入住&gt;&lt;双早&gt;</t>
  </si>
  <si>
    <t>Song/Siew Leng,Chua/Jia yi</t>
  </si>
  <si>
    <t xml:space="preserve">2551872	</t>
  </si>
  <si>
    <t xml:space="preserve">	</t>
  </si>
  <si>
    <t xml:space="preserve">18063228004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</si>
  <si>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</si>
  <si>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</si>
  <si>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Ang/Derrick</t>
  </si>
  <si>
    <t xml:space="preserve">2578979	</t>
  </si>
  <si>
    <t xml:space="preserve">220104	</t>
  </si>
  <si>
    <t xml:space="preserve">18077173200	</t>
  </si>
  <si>
    <t>[帕拉尼亚克]马尼拉新濠天地凯悦酒店(Hyatt Regency Manila City of Dreams)(5917305)</t>
  </si>
  <si>
    <t>凯悦豪华双床房&lt;三人入住&gt;&lt;早餐&gt;</t>
  </si>
  <si>
    <t>kim/eunkeong,PARK/SOYEON,YOU/HEEJIN</t>
  </si>
  <si>
    <t xml:space="preserve">2581958	</t>
  </si>
  <si>
    <t xml:space="preserve">25532732	</t>
  </si>
  <si>
    <t xml:space="preserve">18114257301	</t>
  </si>
  <si>
    <t>[普吉岛]普吉岛西奈奢华酒店(SHA Extra Plus)(Sinae Phuket Luxury Hotel(SHA Extra Plus))(86107074)</t>
  </si>
  <si>
    <t>海景一室特大床泳池别墅&lt;特惠专享&gt;&lt;双人入住&gt;&lt;双早&gt;</t>
  </si>
  <si>
    <t>Al-Ghazwi/Muaiyed Hassan</t>
  </si>
  <si>
    <t xml:space="preserve">2589641	</t>
  </si>
  <si>
    <t xml:space="preserve">4221	</t>
  </si>
  <si>
    <t xml:space="preserve">18114103755	</t>
  </si>
  <si>
    <t>[普吉岛]普吉岛芭东与我同眠设计酒店 (SHA Extra Plus)(Sleep with ME Hotel Design Hotel @ Patong (SHA Extra Plus))(4649105)</t>
  </si>
  <si>
    <t>套房&lt;双人入住&gt;&lt;双早&gt;</t>
  </si>
  <si>
    <t>Lim/Lorraine</t>
  </si>
  <si>
    <t xml:space="preserve">2589590	</t>
  </si>
  <si>
    <t xml:space="preserve">374731	</t>
  </si>
  <si>
    <t xml:space="preserve">18120177898	</t>
  </si>
  <si>
    <t>[兰卡威]四季度假酒店(Four Seasons Resort Langkawi)(3735761)</t>
  </si>
  <si>
    <t>园景楼上楼阁(至少提前30天预订)(连住3晚及以上)&lt;双人入住&gt;&lt;双早&gt;</t>
  </si>
  <si>
    <t>Bin Ahmad/Nur Hendra,Mohd Yusoff/Yusrina Binte</t>
  </si>
  <si>
    <t xml:space="preserve">2590663	</t>
  </si>
  <si>
    <t xml:space="preserve">2365920	</t>
  </si>
  <si>
    <t xml:space="preserve">18127424439	</t>
  </si>
  <si>
    <t>[加亚岛]布加拉亚岛温泉度假村(Bunga Raya Island Resort &amp; Spa)(5029055)</t>
  </si>
  <si>
    <t>泳池别墅&lt;特价大促销&gt;&lt;双人入住&gt;&lt;马来西亚客人专享&gt;&lt;双早&gt;</t>
  </si>
  <si>
    <t>Lee/Han Meng</t>
  </si>
  <si>
    <t xml:space="preserve">2592148	</t>
  </si>
  <si>
    <t xml:space="preserve">102315	</t>
  </si>
  <si>
    <t xml:space="preserve">18132372874	</t>
  </si>
  <si>
    <t>[瓜拉龙运]登嘉楼丹绒佳拉月之影度假村- 全球奢华精品酒店(Tanjong Jara Resort - Small Luxury Hotels of the World)(13624259)</t>
  </si>
  <si>
    <t>客房&lt;serambi&gt;&lt;双人入住&gt;&lt;双早&gt;</t>
  </si>
  <si>
    <t>Ng/Lai Keng</t>
  </si>
  <si>
    <t xml:space="preserve">2593109	</t>
  </si>
  <si>
    <t xml:space="preserve">155954044	</t>
  </si>
  <si>
    <t>退单</t>
  </si>
  <si>
    <t xml:space="preserve">18162937227	</t>
  </si>
  <si>
    <t>[普吉岛]普吉岛苏林酒店(SHA Extra Plus)(The Surin Phuket(SHA Extra Plus))(4654333)</t>
  </si>
  <si>
    <t>海滩豪华套房&lt;三人入住&gt;&lt;早餐&gt;</t>
  </si>
  <si>
    <t>CUI/SHUNJI,LEE/SOOHYUN,LEE/HYUNHO</t>
  </si>
  <si>
    <t xml:space="preserve">2597455	</t>
  </si>
  <si>
    <t xml:space="preserve">156207490	</t>
  </si>
  <si>
    <t xml:space="preserve">18174006541	</t>
  </si>
  <si>
    <t>[碧瑶]碧瑶阿德利亚公寓酒店(Azalea Residences Baguio)(25691447)</t>
  </si>
  <si>
    <t>高级房&lt;特惠&gt;&lt;双人入住&gt;&lt;双早&gt;</t>
  </si>
  <si>
    <t>Mantes/Andrew,Mantes/Andrew</t>
  </si>
  <si>
    <t xml:space="preserve">2598828	</t>
  </si>
  <si>
    <t xml:space="preserve">G  062284225	</t>
  </si>
  <si>
    <t xml:space="preserve">18197485173	</t>
  </si>
  <si>
    <t>[曼谷]曼谷华昌传统酒店(Hua Chang Heritage Hotel Bangkok)(4494789)</t>
  </si>
  <si>
    <t>尊贵豪华房&lt;全日特价&gt;&lt;双人入住&gt;&lt;双早&gt;</t>
  </si>
  <si>
    <t>TAN/CHEE HOW,THEAM/SHU HARN</t>
  </si>
  <si>
    <t xml:space="preserve">2601746	</t>
  </si>
  <si>
    <t xml:space="preserve">#142557	</t>
  </si>
  <si>
    <t xml:space="preserve">18197552690	</t>
  </si>
  <si>
    <t>豪华房&lt;全日特价&gt;&lt;双人入住&gt;&lt;双早&gt;</t>
  </si>
  <si>
    <t>Theam/Aik Khiang,Lim/Wai Ching</t>
  </si>
  <si>
    <t xml:space="preserve">2601765	</t>
  </si>
  <si>
    <t xml:space="preserve">18220718171	</t>
  </si>
  <si>
    <t>[兰卡威]丹娜兰卡威豪华度假村及海滩别墅(The Danna Langkawi Luxury Resort &amp; Beach Villa)(4493828)</t>
  </si>
  <si>
    <t>商务房(至少连住2晚及以上)&lt;双人入住&gt;&lt;双早&gt;</t>
  </si>
  <si>
    <t>Gracia/Jenny</t>
  </si>
  <si>
    <t xml:space="preserve">2604517	</t>
  </si>
  <si>
    <t xml:space="preserve">2325941	</t>
  </si>
  <si>
    <t xml:space="preserve">18229873297	</t>
  </si>
  <si>
    <t>[普吉岛]普吉岛船屋度假酒店 (SHA Extra Plus)(The Boathouse Phuket (SHA Extra Plus))(4494588)</t>
  </si>
  <si>
    <t>海洋套房(至少提前8天预订)&lt;特惠专享&gt;&lt;双人入住&gt;&lt;双早&gt;</t>
  </si>
  <si>
    <t>Chia/Ron,Chia/Ron</t>
  </si>
  <si>
    <t xml:space="preserve">2605558	</t>
  </si>
  <si>
    <t xml:space="preserve">12317	</t>
  </si>
  <si>
    <t xml:space="preserve">18255890100	</t>
  </si>
  <si>
    <t>一卧室高级小屋&lt;双人入住&gt;&lt;双早&gt;</t>
  </si>
  <si>
    <t>AGARWAL/PRATIK MIRANIA ,AGARWAL/PRATIK MIRANIA</t>
  </si>
  <si>
    <t xml:space="preserve">2608590	</t>
  </si>
  <si>
    <t xml:space="preserve">156964525	</t>
  </si>
  <si>
    <t xml:space="preserve">18261696725	</t>
  </si>
  <si>
    <t>[巴加克]卡萨斯菲律宾阿酷扎酒店(Las Casas Filipinas de Acuzar)(88783338)</t>
  </si>
  <si>
    <t>大型高级豪华房&lt;特惠&gt;&lt;五人入住&gt;&lt;早餐&gt;</t>
  </si>
  <si>
    <t>Castillo/Rochgrace,Castillo/Rochgrace,Castillo/Rochgrace,Castillo/Rochgrace,Castillo/Rochgrace</t>
  </si>
  <si>
    <t xml:space="preserve">2609092	</t>
  </si>
  <si>
    <t xml:space="preserve">18269298615	</t>
  </si>
  <si>
    <t>[乔治市]槟城希迪特酒店(又称槟城龙城酒店) (槟城对抗新冠肺炎认证)(Cititel Penang (PenangFightCovid-19 Certified))(28528257)</t>
  </si>
  <si>
    <t>豪华特大床房&lt;双人入住&gt;&lt;双早&gt;</t>
  </si>
  <si>
    <t>Bainun/Nur Muhsinah</t>
  </si>
  <si>
    <t xml:space="preserve">2609483	</t>
  </si>
  <si>
    <t xml:space="preserve">2134505	</t>
  </si>
  <si>
    <t xml:space="preserve">18278551946	</t>
  </si>
  <si>
    <t>[曼谷]素坤逸11号拉珀蒂特萨利酒店(La Petite Salil Sukhumvit 11)(28597395)</t>
  </si>
  <si>
    <t>高级双人床房&lt;双人入住&gt;&lt;双早&gt;</t>
  </si>
  <si>
    <t>Agarwal/Ayush,Agarwal/Ayush</t>
  </si>
  <si>
    <t xml:space="preserve">2610407	</t>
  </si>
  <si>
    <t xml:space="preserve">89932	</t>
  </si>
  <si>
    <t xml:space="preserve">18293856463	</t>
  </si>
  <si>
    <t>海景豪华房&lt;特惠专享&gt;&lt;双人入住&gt;&lt;双早&gt;</t>
  </si>
  <si>
    <t>Inskeep/Adrienne,Inskeep/Adrienne</t>
  </si>
  <si>
    <t xml:space="preserve">2611601	</t>
  </si>
  <si>
    <t xml:space="preserve">12389	</t>
  </si>
  <si>
    <t xml:space="preserve">18294360958	</t>
  </si>
  <si>
    <t>[普吉岛]普吉岛纳卡岛豪华精选度假酒店(SHA Extra Plus)(The Naka Island, A Luxury Collection Resort &amp; Spa, Phuket(SHA Extra Plus))(2605371)</t>
  </si>
  <si>
    <t>豪华房&lt;双人入住&gt;&lt;双早&gt;&lt;普通会员&gt;</t>
  </si>
  <si>
    <t>Nguyen Thu/Huong</t>
  </si>
  <si>
    <t xml:space="preserve">2611665	</t>
  </si>
  <si>
    <t xml:space="preserve">73533621	</t>
  </si>
  <si>
    <t xml:space="preserve">18327580001	</t>
  </si>
  <si>
    <t>[长滩岛]长滩岛赫南公园度假村(Henann Park Resort Boracay)(90373085)</t>
  </si>
  <si>
    <t>尊贵房&lt;特惠&gt;&lt;三人入住&gt;&lt;无早&gt;</t>
  </si>
  <si>
    <t>Carl Clauor/Joseph,Carl Clauor/Joseph,Carl Clauor/Joseph</t>
  </si>
  <si>
    <t xml:space="preserve">2614679	</t>
  </si>
  <si>
    <t xml:space="preserve">HPK108-0002594	</t>
  </si>
  <si>
    <t xml:space="preserve">18328123192	</t>
  </si>
  <si>
    <t>[新加坡]新加坡泛太平洋酒店 (Staycation Approved)(Pan Pacific Singapore (Staycation Approved))(1611370)</t>
  </si>
  <si>
    <t>港景一室房&lt;全日特价&gt;&lt;双人入住&gt;&lt;双早&gt;</t>
  </si>
  <si>
    <t>CHAN/YOK YEE</t>
  </si>
  <si>
    <t xml:space="preserve">2614762	</t>
  </si>
  <si>
    <t xml:space="preserve">112273546	</t>
  </si>
  <si>
    <t xml:space="preserve">18328657599	</t>
  </si>
  <si>
    <t>[吉隆坡]吉隆坡柏威年酒店 · 悦榕庄管理(Pavilion Hotel Kuala Lumpur Managed by Banyan Tree)(25469067)</t>
  </si>
  <si>
    <t>庭景绿洲特大床房&lt;双人入住&gt;&lt;双早&gt;</t>
  </si>
  <si>
    <t>Honda/Junsuke</t>
  </si>
  <si>
    <t xml:space="preserve">2614827	</t>
  </si>
  <si>
    <t xml:space="preserve">180177	</t>
  </si>
  <si>
    <t xml:space="preserve">18341117952	</t>
  </si>
  <si>
    <t>[曼谷]索菲特曼谷素坤逸酒店(Sofitel Bangkok Sukhumvit)(4119444)</t>
  </si>
  <si>
    <t>奢华双床房(至少连住2晚及以上)&lt;双人入住&gt;&lt;不适用于泰国和韩国市场&gt;&lt;双早&gt;</t>
  </si>
  <si>
    <t>NAGAOKA/TATSUYA</t>
  </si>
  <si>
    <t xml:space="preserve">2615701	</t>
  </si>
  <si>
    <t xml:space="preserve">913656	</t>
  </si>
  <si>
    <t xml:space="preserve">18349880183	</t>
  </si>
  <si>
    <t>[曼谷]维布萨南保旅馆(Vib Best Western Sanam Pao)(41650497)</t>
  </si>
  <si>
    <t>高级特大床房&lt;特惠专享&gt;&lt;双人入住&gt;&lt;无早&gt;</t>
  </si>
  <si>
    <t>Tantithawornchai/Patcharaporn</t>
  </si>
  <si>
    <t xml:space="preserve">2616592	</t>
  </si>
  <si>
    <t xml:space="preserve">BK012263/1	</t>
  </si>
  <si>
    <t xml:space="preserve">18350365480	</t>
  </si>
  <si>
    <t>[普吉岛]普吉岛卡隆亚维斯塔格兰德-美憬阁索菲特酒店(SHA Extra Plus)(Avista Grande Phuket Karon MGallery by Sofitel(SHA Extra Plus))(13921342)</t>
  </si>
  <si>
    <t>海景尊贵家庭房(1 张特大床和 1 张大床) - 带阳台(连住3晚及以上)&lt;双人入住&gt;&lt;日历房套餐高价值&gt;&lt;双早&gt;&lt;新酒店礼盒&gt;</t>
  </si>
  <si>
    <t>PAN/SHUO,WU/KAI</t>
  </si>
  <si>
    <t xml:space="preserve">2616655	</t>
  </si>
  <si>
    <t xml:space="preserve">281202	</t>
  </si>
  <si>
    <t xml:space="preserve">18357462405	</t>
  </si>
  <si>
    <t>[普吉岛]普吉岛悦榕庄(SHA Extra Plus)(Banyan Tree Phuket (SHA Extra Plus))(3707426)</t>
  </si>
  <si>
    <t>宁静泳池别墅&lt;促销&gt;&lt;双人入住&gt;&lt;双早&gt;</t>
  </si>
  <si>
    <t>Jain/Rahul,Jain/Rahul</t>
  </si>
  <si>
    <t xml:space="preserve">2617263	</t>
  </si>
  <si>
    <t xml:space="preserve">19649838	</t>
  </si>
  <si>
    <t xml:space="preserve">18358260756	</t>
  </si>
  <si>
    <t>[甲米]甲米奥南辉光酒店(SHA Extra Plus)(Glow Ao Nang Krabi(SHA Extra Plus))(28670424)</t>
  </si>
  <si>
    <t>高级特大床房(连住3晚及以上)&lt;特惠&gt;&lt;双人入住&gt;&lt;双早&gt;</t>
  </si>
  <si>
    <t>Nualchaidee/Kamlaithip,Nualchaidee/Kamlaithip</t>
  </si>
  <si>
    <t xml:space="preserve">2617462	</t>
  </si>
  <si>
    <t xml:space="preserve">GAN22002931	</t>
  </si>
  <si>
    <t xml:space="preserve">18361919200	</t>
  </si>
  <si>
    <t>豪华房（带按摩浴缸）&lt;双人入住&gt;&lt;双早&gt;</t>
  </si>
  <si>
    <t>Sanghavi/Bhavin</t>
  </si>
  <si>
    <t xml:space="preserve">2617717	</t>
  </si>
  <si>
    <t xml:space="preserve">377665	</t>
  </si>
  <si>
    <t xml:space="preserve">18362876240	</t>
  </si>
  <si>
    <t>[民丹岛]卡斯艾币恩塔酒店(Cassia Bintan)(16149489)</t>
  </si>
  <si>
    <t>一卧室大床公寓(至少连住2晚及以上)&lt;今日特价 &gt;&lt;双人入住&gt;&lt;双早&gt;</t>
  </si>
  <si>
    <t>Ng/Qi An,Ng/Qi An</t>
  </si>
  <si>
    <t xml:space="preserve">2617829	</t>
  </si>
  <si>
    <t xml:space="preserve">33420274	</t>
  </si>
  <si>
    <t xml:space="preserve">18364542547	</t>
  </si>
  <si>
    <t>[邦劳]阿罗纳海滩赫纳度假村(Henann Resort Alona Beach)(5243777)</t>
  </si>
  <si>
    <t>豪华房&lt;特价大促销&gt;&lt;三人入住&gt;&lt;早餐&gt;</t>
  </si>
  <si>
    <t>Ouano/Joel,Ouano/Joel,Ouano/Joel</t>
  </si>
  <si>
    <t xml:space="preserve">2618063	</t>
  </si>
  <si>
    <t xml:space="preserve">HBLMNL012-0469	</t>
  </si>
  <si>
    <t xml:space="preserve">18365359779	</t>
  </si>
  <si>
    <t>[曼谷]曼谷湄南河四季酒店 (SHA Plus+)(Four Seasons Hotel Bangkok at Chao Phraya River (SHA Plus+))(57171815)</t>
  </si>
  <si>
    <t>豪华特大床房(至少连住2晚及以上)&lt;双人入住&gt;&lt;无早&gt;</t>
  </si>
  <si>
    <t>SHEN/FENG</t>
  </si>
  <si>
    <t xml:space="preserve">2618185	</t>
  </si>
  <si>
    <t xml:space="preserve">107561	</t>
  </si>
  <si>
    <t xml:space="preserve">18365666597	</t>
  </si>
  <si>
    <t>[曼谷]曼谷香格里拉大酒店 (SHA Extra Plus)(Shangri-La Bangkok (SHA Extra Plus))(3243791)</t>
  </si>
  <si>
    <t>香格里拉楼豪华河景特大床房&lt;双人入住&gt;&lt;双早&gt;</t>
  </si>
  <si>
    <t>Jain/Gaurav Kumar,Jain/Gaurav Kumar</t>
  </si>
  <si>
    <t xml:space="preserve">2618246	</t>
  </si>
  <si>
    <t xml:space="preserve">11418226	</t>
  </si>
  <si>
    <t xml:space="preserve">18369444497	</t>
  </si>
  <si>
    <t>[拉普拉普]种植园湾温泉度假村(Plantation Bay Resort and Spa)(6186732)</t>
  </si>
  <si>
    <t>池畔房(至少连住2晚及以上)&lt;今日特价 &gt;&lt;双人入住&gt;&lt;仅适用韩国客人&gt;&lt;无早&gt;</t>
  </si>
  <si>
    <t>lee/kwanghaeng,lee/subin</t>
  </si>
  <si>
    <t xml:space="preserve">2618488	</t>
  </si>
  <si>
    <t xml:space="preserve">1213801	</t>
  </si>
  <si>
    <t xml:space="preserve">18370461650	</t>
  </si>
  <si>
    <t>[努沙再也]双威大盒子酒店(Sunway Hotel Big Box)(91411884)</t>
  </si>
  <si>
    <t>豪华特大床房&lt;单人入住&gt;&lt;单早&gt;</t>
  </si>
  <si>
    <t>UNG/TZEYANG</t>
  </si>
  <si>
    <t xml:space="preserve">2618626	</t>
  </si>
  <si>
    <t xml:space="preserve">41705	</t>
  </si>
  <si>
    <t xml:space="preserve">18372482324	</t>
  </si>
  <si>
    <t>[奥隆阿波]苏比克湾野生兰花海滩度假村(Wild Orchid Beach Resort Subic)(83055244)</t>
  </si>
  <si>
    <t>豪华房&lt;今日特价 &gt;&lt;双人入住&gt;&lt;无早&gt;</t>
  </si>
  <si>
    <t>andersson/finn,andersson/finn</t>
  </si>
  <si>
    <t>取消</t>
  </si>
  <si>
    <t xml:space="preserve">18381380721	</t>
  </si>
  <si>
    <t>[曼谷]曼谷萨通雅诗阁酒店(Ascott Sathorn Bangkok)(5032213)</t>
  </si>
  <si>
    <t>一卧室行政房(连住3晚及以上)&lt;双人入住&gt;&lt;双早&gt;</t>
  </si>
  <si>
    <t>WANG/WENCHAO</t>
  </si>
  <si>
    <t xml:space="preserve">2620040	</t>
  </si>
  <si>
    <t xml:space="preserve">6802707	</t>
  </si>
  <si>
    <t xml:space="preserve">18386323673	</t>
  </si>
  <si>
    <t>[普吉岛]普吉假日酒店 (SHA Extra Plus)(Holiday Inn Resort Phuket, an IHG Hotel  (SHA Extra Plus))(3031621)</t>
  </si>
  <si>
    <t>标准房（2张双人床）&lt;双人入住&gt;&lt;双早&gt;</t>
  </si>
  <si>
    <t>Sikka/Vipul,Sikka/Vipul</t>
  </si>
  <si>
    <t xml:space="preserve">2620192	</t>
  </si>
  <si>
    <t xml:space="preserve">8833548	</t>
  </si>
  <si>
    <t xml:space="preserve">18388933005	</t>
  </si>
  <si>
    <t>豪华特大床房(至少连住2晚及以上)&lt;今日特价 &gt;&lt;双人入住&gt;&lt;适用于除泰国的亚洲客人&gt;&lt;双早&gt;</t>
  </si>
  <si>
    <t>gan/ting ji</t>
  </si>
  <si>
    <t xml:space="preserve">2620705	</t>
  </si>
  <si>
    <t xml:space="preserve">223415	</t>
  </si>
  <si>
    <t xml:space="preserve">18389641949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</si>
  <si>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</si>
  <si>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</si>
  <si>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TSENG/MAO-CHING,LAI/YI-CHIEH,LIN/CHIN-LIANG</t>
  </si>
  <si>
    <t xml:space="preserve">2620805	</t>
  </si>
  <si>
    <t xml:space="preserve">226904	</t>
  </si>
  <si>
    <t xml:space="preserve">18394509923	</t>
  </si>
  <si>
    <t>豪华河景特大床房(至少连住2晚及以上)&lt;双人入住&gt;&lt;双早&gt;</t>
  </si>
  <si>
    <t>liu/yunfeng,deng/zhimin,zhao/yanming,wu/jun</t>
  </si>
  <si>
    <t xml:space="preserve">2621001	</t>
  </si>
  <si>
    <t xml:space="preserve">107953	</t>
  </si>
  <si>
    <t xml:space="preserve">18394634360	</t>
  </si>
  <si>
    <t>[吉隆坡]吉隆坡皇家朱兰酒店(Royale Chulan Kuala Lumpur)(5280527)</t>
  </si>
  <si>
    <t>高级房&lt;双人入住&gt;&lt;双早&gt;</t>
  </si>
  <si>
    <t>Gangaram/Pavan kumar</t>
  </si>
  <si>
    <t xml:space="preserve">2621014	</t>
  </si>
  <si>
    <t xml:space="preserve">10010630695	</t>
  </si>
  <si>
    <t xml:space="preserve">18395110640	</t>
  </si>
  <si>
    <t>[新山]希思尔新山酒店(Thistle Johor Bahru)(5624049)</t>
  </si>
  <si>
    <t>MURUGAN/THIVVIYAANATH,MURUGAN/THIVVIYAANATH</t>
  </si>
  <si>
    <t xml:space="preserve">2621144	</t>
  </si>
  <si>
    <t xml:space="preserve">4173373	</t>
  </si>
  <si>
    <t xml:space="preserve">18396265055	</t>
  </si>
  <si>
    <t>[曼谷]曼谷素坤逸11号巷美居酒店(Mercure Bangkok Sukhumvit 11)(17527600)</t>
  </si>
  <si>
    <t>Huang/Zeyuan</t>
  </si>
  <si>
    <t xml:space="preserve">2621341	</t>
  </si>
  <si>
    <t xml:space="preserve">211056	</t>
  </si>
  <si>
    <t xml:space="preserve">18397808425	</t>
  </si>
  <si>
    <t>[曼谷]阿瓦尼阿特里姆曼谷酒店(SHA认证)(Avani Atrium Bangkok Hotel (SHA Certified))(4498673)</t>
  </si>
  <si>
    <t>阿瓦尼转角房&lt;今日特价 &gt;&lt;双人入住&gt;&lt;无早&gt;</t>
  </si>
  <si>
    <t>KIM/WONHO</t>
  </si>
  <si>
    <t xml:space="preserve">2621581	</t>
  </si>
  <si>
    <t xml:space="preserve">53415867	</t>
  </si>
  <si>
    <t xml:space="preserve">18398662760	</t>
  </si>
  <si>
    <t>Binti Shohar/Nur Azurainy</t>
  </si>
  <si>
    <t xml:space="preserve">2621823	</t>
  </si>
  <si>
    <t xml:space="preserve">4173374	</t>
  </si>
  <si>
    <t xml:space="preserve">18402594074	</t>
  </si>
  <si>
    <t>LIM/MUY SING</t>
  </si>
  <si>
    <t xml:space="preserve">2621924	</t>
  </si>
  <si>
    <t xml:space="preserve">108097	</t>
  </si>
  <si>
    <t xml:space="preserve">18404233461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</si>
  <si>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</si>
  <si>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</si>
  <si>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LAU/SIEW FUNG</t>
  </si>
  <si>
    <t xml:space="preserve">2622160	</t>
  </si>
  <si>
    <t xml:space="preserve">652960	</t>
  </si>
  <si>
    <t xml:space="preserve">18404232188	</t>
  </si>
  <si>
    <t>[曼谷]曼谷铂尔曼皇权酒店 (SHA Plus+)(Pullman Bangkok King Power (SHA Plus+))(1586177)</t>
  </si>
  <si>
    <t>豪华双床房&lt;双人入住&gt;&lt;不适用泰国客人&gt;&lt;双早&gt;</t>
  </si>
  <si>
    <t>ZHANG/MEINA</t>
  </si>
  <si>
    <t xml:space="preserve">2622170	</t>
  </si>
  <si>
    <t xml:space="preserve">1118024	</t>
  </si>
  <si>
    <t xml:space="preserve">18404294034	</t>
  </si>
  <si>
    <t>[曼谷]曼谷苏阁索酒店 (SHA Plus+)(The Sukosol Hotel Bangkok (SHA Plus+))(3627909)</t>
  </si>
  <si>
    <t>豪华房&lt;双人入住&gt;&lt;不适用泰国客人&gt;&lt;双早&gt;</t>
  </si>
  <si>
    <t>Dai/Yan,You/Lu</t>
  </si>
  <si>
    <t xml:space="preserve">2622184	</t>
  </si>
  <si>
    <t xml:space="preserve">2512961	</t>
  </si>
  <si>
    <t xml:space="preserve">18404571285	</t>
  </si>
  <si>
    <t>[曼谷]曼谷威客3號酒店 (SHA Plus+)(Vic3 Bangkok  (SHA Plus+))(5072852)</t>
  </si>
  <si>
    <t>一室行政双床房&lt;今日特价 &gt;&lt;双人入住&gt;&lt;单早&gt;</t>
  </si>
  <si>
    <t>Phakhai/Orakanya,Phakhai/Orakanya</t>
  </si>
  <si>
    <t xml:space="preserve">2622226	</t>
  </si>
  <si>
    <t xml:space="preserve">660150	</t>
  </si>
  <si>
    <t xml:space="preserve">18404977462	</t>
  </si>
  <si>
    <t>豪华特大床房&lt;双人入住&gt;&lt;不适用泰国客人&gt;&lt;无早&gt;</t>
  </si>
  <si>
    <t>DENG/RONG</t>
  </si>
  <si>
    <t xml:space="preserve">2622299	</t>
  </si>
  <si>
    <t xml:space="preserve">1118110	</t>
  </si>
  <si>
    <t xml:space="preserve">18405040451	</t>
  </si>
  <si>
    <t>至尊河景特大床房&lt;双人入住&gt;&lt;无早&gt;</t>
  </si>
  <si>
    <t>HEAN AIK/KOAY</t>
  </si>
  <si>
    <t xml:space="preserve">2622311	</t>
  </si>
  <si>
    <t xml:space="preserve">108173	</t>
  </si>
  <si>
    <t xml:space="preserve">18405078055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</si>
  <si>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</si>
  <si>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</si>
  <si>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HE/TIAN</t>
  </si>
  <si>
    <t xml:space="preserve">2622317	</t>
  </si>
  <si>
    <t xml:space="preserve">197023183	</t>
  </si>
  <si>
    <t xml:space="preserve">18405388344	</t>
  </si>
  <si>
    <t>豪华房&lt;大床&gt;&lt;今日特价 &gt;&lt;双人入住&gt;&lt;适用于除泰国的亚洲客人&gt;&lt;双早&gt;</t>
  </si>
  <si>
    <t>PARK/JONGYOUN</t>
  </si>
  <si>
    <t xml:space="preserve">2622366	</t>
  </si>
  <si>
    <t xml:space="preserve">197038714	</t>
  </si>
  <si>
    <t xml:space="preserve">18406231080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</si>
  <si>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</si>
  <si>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</si>
  <si>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Au/Samuel</t>
  </si>
  <si>
    <t xml:space="preserve">2622490	</t>
  </si>
  <si>
    <t xml:space="preserve">44090448	</t>
  </si>
  <si>
    <t xml:space="preserve">18407497149	</t>
  </si>
  <si>
    <t>阿瓦尼尊贵房&lt;今日特价 &gt;&lt;双人入住&gt;&lt;无早&gt;</t>
  </si>
  <si>
    <t>TIMILSINA/MITRA</t>
  </si>
  <si>
    <t xml:space="preserve">2622704	</t>
  </si>
  <si>
    <t xml:space="preserve">53416357	</t>
  </si>
  <si>
    <t xml:space="preserve">18410947165	</t>
  </si>
  <si>
    <t>KIM/JIHUN</t>
  </si>
  <si>
    <t xml:space="preserve">2622742	</t>
  </si>
  <si>
    <t xml:space="preserve">197145855	</t>
  </si>
  <si>
    <t xml:space="preserve">18411653481	</t>
  </si>
  <si>
    <t>[曼谷]曼谷无线电路英迪格酒店 - IHG 旗下酒店(Hotel Indigo Bangkok Wireless Road, an IHG Hotel)(2803765)</t>
  </si>
  <si>
    <t>标准特大床房(至少连住2晚及以上)&lt;特惠专享&gt;&lt;双人入住&gt;&lt;双早&gt;</t>
  </si>
  <si>
    <t>CHAN/CHI KWONG JASON</t>
  </si>
  <si>
    <t xml:space="preserve">2622795	</t>
  </si>
  <si>
    <t xml:space="preserve">42631871	</t>
  </si>
  <si>
    <t xml:space="preserve">18413338340	</t>
  </si>
  <si>
    <t>[吉隆坡]吉隆坡EQ酒店(EQ Kuala Lumpur)(67313921)</t>
  </si>
  <si>
    <t>双子塔景豪华房(至少连住2晚及以上)&lt;双人入住&gt;&lt;双早&gt;</t>
  </si>
  <si>
    <t>HAN/XIAOYU,WU/XUEMEI</t>
  </si>
  <si>
    <t xml:space="preserve">2623127	</t>
  </si>
  <si>
    <t xml:space="preserve">42962776-1	</t>
  </si>
  <si>
    <t xml:space="preserve">18414409378	</t>
  </si>
  <si>
    <t>[普吉岛]普吉岛科莫雅姆度假村 (SHA Extra Plus)(COMO Point Yamu, Phuket (SHA Extra Plus))(5972732)</t>
  </si>
  <si>
    <t>海湾特大床房&lt;双人入住&gt;&lt;仅适用于中国&amp;新加坡客人&gt;&lt;双早&gt;</t>
  </si>
  <si>
    <t>Goh Chua/Shi Hui</t>
  </si>
  <si>
    <t xml:space="preserve">2623313	</t>
  </si>
  <si>
    <t xml:space="preserve">1252941	</t>
  </si>
  <si>
    <t xml:space="preserve">18415627571	</t>
  </si>
  <si>
    <t>[吉隆坡]辉盛凯贝丽(Capri by Fraser Bukit Bintang)(88638672)</t>
  </si>
  <si>
    <t>行政特大床一室房&lt;双人入住&gt;&lt;双早&gt;</t>
  </si>
  <si>
    <t>chu/mijin,chu/mijin</t>
  </si>
  <si>
    <t xml:space="preserve">2623474	</t>
  </si>
  <si>
    <t xml:space="preserve">75327739-1	</t>
  </si>
  <si>
    <t xml:space="preserve">18420096504	</t>
  </si>
  <si>
    <t>[普吉岛]巴东山麦居酒店 (SHA Extra Plus)(MAI HOUSE Patong Hill (SHA Extra Plus))(9195953)</t>
  </si>
  <si>
    <t>至尊豪华房&lt;双人入住&gt;&lt;无早&gt;</t>
  </si>
  <si>
    <t>mcgee/darius,mcgee/darius</t>
  </si>
  <si>
    <t xml:space="preserve">2623623	</t>
  </si>
  <si>
    <t xml:space="preserve">2200762	</t>
  </si>
  <si>
    <t xml:space="preserve">18420931173	</t>
  </si>
  <si>
    <t>LUU/THI DUNG,LUU/DUNG</t>
  </si>
  <si>
    <t xml:space="preserve">18421435654	</t>
  </si>
  <si>
    <t>AMARMEND /TSENDSUREN</t>
  </si>
  <si>
    <t xml:space="preserve">2623876	</t>
  </si>
  <si>
    <t xml:space="preserve">18421987184	</t>
  </si>
  <si>
    <t>[拉普拉普]麦克坦新镇萨沃伊酒店(Savoy Hotel Mactan Newtown)(92828783)</t>
  </si>
  <si>
    <t>豪华房&lt;特价大促销&gt;&lt;双人入住&gt;&lt;无早&gt;</t>
  </si>
  <si>
    <t>WANG/FUYOU</t>
  </si>
  <si>
    <t xml:space="preserve">2623947	</t>
  </si>
  <si>
    <t xml:space="preserve">acknowledge	</t>
  </si>
  <si>
    <t xml:space="preserve">18422056700	</t>
  </si>
  <si>
    <t>[华欣]华欣春景酒店 (SHA Plus+)(Chom View Hotel, Hua Hin (SHA Plus+))(25206917)</t>
  </si>
  <si>
    <t>园景复式房&lt;今日特价 &gt;&lt;四人入住&gt;&lt;无早&gt;</t>
  </si>
  <si>
    <t>Leung/Ying Kit,Leung/Ying Kit,Leung/Ying Kit,Leung/Ying Kit</t>
  </si>
  <si>
    <t xml:space="preserve">2623959	</t>
  </si>
  <si>
    <t xml:space="preserve">07110688	</t>
  </si>
  <si>
    <t xml:space="preserve">18422714057	</t>
  </si>
  <si>
    <t>WOO/PIK CHI</t>
  </si>
  <si>
    <t xml:space="preserve">2624061	</t>
  </si>
  <si>
    <t xml:space="preserve">197470591	</t>
  </si>
  <si>
    <t>，</t>
  </si>
  <si>
    <t>A220721094213481</t>
  </si>
  <si>
    <t>CNY / HKD 当前参考汇率: 1.158790965</t>
  </si>
  <si>
    <t>总计： 179680 CNY/
208211.56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</si>
  <si>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</si>
  <si>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</si>
  <si>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</si>
  <si>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</si>
  <si>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</si>
  <si>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</si>
  <si>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</si>
  <si>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</si>
  <si>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</si>
  <si>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</si>
  <si>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</si>
  <si>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</si>
  <si>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</si>
  <si>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</si>
  <si>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</si>
  <si>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</si>
  <si>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</si>
  <si>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</si>
  <si>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2022-07-17</t>
  </si>
  <si>
    <t>2624061</t>
  </si>
  <si>
    <t>盛泰澜拉普崂中央广场酒店</t>
  </si>
  <si>
    <t>WOO PIK CHI</t>
  </si>
  <si>
    <t>2022-07-18</t>
  </si>
  <si>
    <t>退房日周结</t>
  </si>
  <si>
    <t>307.00</t>
  </si>
  <si>
    <t>RMB</t>
  </si>
  <si>
    <t>0</t>
  </si>
  <si>
    <t>0.00</t>
  </si>
  <si>
    <t>携程国际直连(DD)</t>
  </si>
  <si>
    <t>01.011174</t>
  </si>
  <si>
    <t>2022-07-17 15:20:08</t>
  </si>
  <si>
    <t>否</t>
  </si>
  <si>
    <t>汇智国际旅游发展有限公司</t>
  </si>
  <si>
    <t>直采</t>
  </si>
  <si>
    <t>2623959</t>
  </si>
  <si>
    <t>华欣春景酒店</t>
  </si>
  <si>
    <t>Leung Ying Kit,Leung Ying Kit,Leung Ying Kit,Leung Ying Kit</t>
  </si>
  <si>
    <t>401.00</t>
  </si>
  <si>
    <t>2022-07-17 13:48:34</t>
  </si>
  <si>
    <t>2623947</t>
  </si>
  <si>
    <t>麦克坦新镇萨沃伊酒店</t>
  </si>
  <si>
    <t>WANG FUYOU</t>
  </si>
  <si>
    <t>313.00</t>
  </si>
  <si>
    <t>2022-07-17 13:39:22</t>
  </si>
  <si>
    <t>2623876</t>
  </si>
  <si>
    <t>AMARMEND TSENDSUREN</t>
  </si>
  <si>
    <t>594.00</t>
  </si>
  <si>
    <t>2022-07-17 11:28:56</t>
  </si>
  <si>
    <t>2623623</t>
  </si>
  <si>
    <t>巴东山麦居酒店</t>
  </si>
  <si>
    <t>mcgee darius,mcgee darius</t>
  </si>
  <si>
    <t>178.00</t>
  </si>
  <si>
    <t>2022-07-17 10:24:34</t>
  </si>
  <si>
    <t>2022-07-16</t>
  </si>
  <si>
    <t>2623474</t>
  </si>
  <si>
    <t>辉盛凯贝丽打</t>
  </si>
  <si>
    <t>chu mijin,chu mijin</t>
  </si>
  <si>
    <t>500.00</t>
  </si>
  <si>
    <t>2022-07-17 11:14:20</t>
  </si>
  <si>
    <t>2623313</t>
  </si>
  <si>
    <t>普吉岛科莫雅姆度假村</t>
  </si>
  <si>
    <t>Goh Chua Shi Hui</t>
  </si>
  <si>
    <t>2866.00</t>
  </si>
  <si>
    <t>2022-07-16 15:29:55</t>
  </si>
  <si>
    <t>2623127</t>
  </si>
  <si>
    <t>吉隆坡EQ酒店</t>
  </si>
  <si>
    <t>HAN XIAOYU,WU XUEMEI</t>
  </si>
  <si>
    <t>2280.00</t>
  </si>
  <si>
    <t>2022-07-16 13:46:39</t>
  </si>
  <si>
    <t>2622795</t>
  </si>
  <si>
    <t>曼谷无线路英迪格酒店</t>
  </si>
  <si>
    <t>CHAN CHI KWONG JASON</t>
  </si>
  <si>
    <t>1378.00</t>
  </si>
  <si>
    <t>2022-07-16 10:12:14</t>
  </si>
  <si>
    <t>2622742</t>
  </si>
  <si>
    <t>KIM JIHUN</t>
  </si>
  <si>
    <t>2022-07-16 09:07:53</t>
  </si>
  <si>
    <t>2022-07-15</t>
  </si>
  <si>
    <t>2622704</t>
  </si>
  <si>
    <t>曼谷阿瓦尼中庭酒店</t>
  </si>
  <si>
    <t>TIMILSINA MITRA</t>
  </si>
  <si>
    <t>542.00</t>
  </si>
  <si>
    <t>2022-07-16 19:08:26</t>
  </si>
  <si>
    <t>2622490</t>
  </si>
  <si>
    <t>曼谷金普顿马濑酒店 (SHA Extra Plus)</t>
  </si>
  <si>
    <t>Au Samuel</t>
  </si>
  <si>
    <t>2900.00</t>
  </si>
  <si>
    <t>2022-07-16 19:52:56</t>
  </si>
  <si>
    <t>2622366</t>
  </si>
  <si>
    <t>PARK JONGYOUN</t>
  </si>
  <si>
    <t>1188.00</t>
  </si>
  <si>
    <t>2022-07-15 18:37:48</t>
  </si>
  <si>
    <t>2622317</t>
  </si>
  <si>
    <t>HE TIAN</t>
  </si>
  <si>
    <t>2022-07-15 17:20:18</t>
  </si>
  <si>
    <t>2622311</t>
  </si>
  <si>
    <t>曼谷湄南河四季酒店 (SHA Plus+)</t>
  </si>
  <si>
    <t>HEAN AIK KOAY</t>
  </si>
  <si>
    <t>3520.00</t>
  </si>
  <si>
    <t>2022-07-15 20:52:08</t>
  </si>
  <si>
    <t>2622299</t>
  </si>
  <si>
    <t>曼谷铂尔曼皇权酒店</t>
  </si>
  <si>
    <t>DENG RONG</t>
  </si>
  <si>
    <t>1000.00</t>
  </si>
  <si>
    <t>2022-07-15 17:52:01</t>
  </si>
  <si>
    <t>2622226</t>
  </si>
  <si>
    <t>曼谷维3酒店(曼谷威客3号酒店)</t>
  </si>
  <si>
    <t>Phakhai Orakanya,Phakhai Orakanya</t>
  </si>
  <si>
    <t>416.00</t>
  </si>
  <si>
    <t>2022-07-16 08:12:42</t>
  </si>
  <si>
    <t>2622184</t>
  </si>
  <si>
    <t>曼谷苏阁索酒店</t>
  </si>
  <si>
    <t>Dai Yan,You Lu</t>
  </si>
  <si>
    <t>812.00</t>
  </si>
  <si>
    <t>2022-07-16 08:27:43</t>
  </si>
  <si>
    <t>2622170</t>
  </si>
  <si>
    <t>ZHANG MEINA</t>
  </si>
  <si>
    <t>1300.00</t>
  </si>
  <si>
    <t>2022-07-15 15:18:18</t>
  </si>
  <si>
    <t>2622160</t>
  </si>
  <si>
    <t>槟城温宝利酒店 (槟城对抗新冠肺炎认证)</t>
  </si>
  <si>
    <t>LAU SIEW FUNG</t>
  </si>
  <si>
    <t>1010.00</t>
  </si>
  <si>
    <t>2022-07-15 16:21:02</t>
  </si>
  <si>
    <t>2621924</t>
  </si>
  <si>
    <t>LIM MUY SING</t>
  </si>
  <si>
    <t>5020.00</t>
  </si>
  <si>
    <t>2022-07-15 12:28:14</t>
  </si>
  <si>
    <t>2621823</t>
  </si>
  <si>
    <t>希思尔新山酒店</t>
  </si>
  <si>
    <t>Binti Shohar Nur Azurainy</t>
  </si>
  <si>
    <t>289.00</t>
  </si>
  <si>
    <t>2022-07-15 13:58:38</t>
  </si>
  <si>
    <t>2621581</t>
  </si>
  <si>
    <t>KIM WONHO</t>
  </si>
  <si>
    <t>972.00</t>
  </si>
  <si>
    <t>2022-07-15 10:06:36</t>
  </si>
  <si>
    <t>2022-07-14</t>
  </si>
  <si>
    <t>2621341</t>
  </si>
  <si>
    <t>曼谷素坤逸11号美居酒店</t>
  </si>
  <si>
    <t>Huang Zeyuan</t>
  </si>
  <si>
    <t>890.00</t>
  </si>
  <si>
    <t>2022-07-15 17:09:39</t>
  </si>
  <si>
    <t>2621144</t>
  </si>
  <si>
    <t>MURUGAN THIVVIYAANATH,MURUGAN THIVVIYAANATH</t>
  </si>
  <si>
    <t>2022-07-15 15:21:08</t>
  </si>
  <si>
    <t>2621014</t>
  </si>
  <si>
    <t>吉隆坡皇家朱兰酒店</t>
  </si>
  <si>
    <t>Gangaram Pavan kumar</t>
  </si>
  <si>
    <t>1252.00</t>
  </si>
  <si>
    <t>2022-07-15 10:12:38</t>
  </si>
  <si>
    <t>2621001</t>
  </si>
  <si>
    <t>liu yunfeng,deng zhimin,zhao yanming,wu jun</t>
  </si>
  <si>
    <t>28050.00</t>
  </si>
  <si>
    <t>2022-07-14 20:17:56</t>
  </si>
  <si>
    <t>2620805</t>
  </si>
  <si>
    <t>曼谷素坤逸55号通罗中心点大酒店 (SHA Plus+)</t>
  </si>
  <si>
    <t>TSENG MAO-CHING,LAI YI-CHIEH,LIN CHIN-LIANG</t>
  </si>
  <si>
    <t>4356.00</t>
  </si>
  <si>
    <t>2022-07-14 12:40:59</t>
  </si>
  <si>
    <t>2620705</t>
  </si>
  <si>
    <t>曼谷盛泰乐水门酒店</t>
  </si>
  <si>
    <t>gan ting ji</t>
  </si>
  <si>
    <t>1317.00</t>
  </si>
  <si>
    <t>2022-07-14 18:02:31</t>
  </si>
  <si>
    <t>2022-07-13</t>
  </si>
  <si>
    <t>2620192</t>
  </si>
  <si>
    <t>普吉假日酒店 (SHA Extra Plus)</t>
  </si>
  <si>
    <t>Sikka Vipul,Sikka Vipul</t>
  </si>
  <si>
    <t>605.00</t>
  </si>
  <si>
    <t>2022-07-14 10:12:33</t>
  </si>
  <si>
    <t>2620040</t>
  </si>
  <si>
    <t>曼谷萨通雅诗阁酒店</t>
  </si>
  <si>
    <t>WANG WENCHAO</t>
  </si>
  <si>
    <t>1980.00</t>
  </si>
  <si>
    <t>2022-07-13 21:02:11</t>
  </si>
  <si>
    <t>2022-07-12</t>
  </si>
  <si>
    <t>2618626</t>
  </si>
  <si>
    <t>双威大盒子酒店</t>
  </si>
  <si>
    <t>UNG TZEYANG</t>
  </si>
  <si>
    <t>336.00</t>
  </si>
  <si>
    <t>2022-07-12 13:43:01</t>
  </si>
  <si>
    <t>2618488</t>
  </si>
  <si>
    <t>种植园湾温泉度假村</t>
  </si>
  <si>
    <t>lee kwanghaeng,lee subin</t>
  </si>
  <si>
    <t>2534.00</t>
  </si>
  <si>
    <t>2022-07-12 14:56:41</t>
  </si>
  <si>
    <t>2618246</t>
  </si>
  <si>
    <t>曼谷香格里拉大酒店</t>
  </si>
  <si>
    <t>Jain Gaurav Kumar,Jain Gaurav Kumar</t>
  </si>
  <si>
    <t>1850.00</t>
  </si>
  <si>
    <t>2022-07-12 14:29:31</t>
  </si>
  <si>
    <t>2618185</t>
  </si>
  <si>
    <t>SHEN FENG</t>
  </si>
  <si>
    <t>9840.00</t>
  </si>
  <si>
    <t>2022-07-12 14:04:25</t>
  </si>
  <si>
    <t>2022-07-11</t>
  </si>
  <si>
    <t>2618063</t>
  </si>
  <si>
    <t>阿罗纳海滩赫纳度假村</t>
  </si>
  <si>
    <t>Ouano Joel,Ouano Joel,Ouano Joel</t>
  </si>
  <si>
    <t>2022-07-12 16:23:50</t>
  </si>
  <si>
    <t>2617829</t>
  </si>
  <si>
    <t>民丹岛卡西亚酒店</t>
  </si>
  <si>
    <t>Ng Qi An,Ng Qi An</t>
  </si>
  <si>
    <t>1279.00</t>
  </si>
  <si>
    <t>2022-07-12 11:07:53</t>
  </si>
  <si>
    <t>2617717</t>
  </si>
  <si>
    <t>芭东伴我入眠设计酒店</t>
  </si>
  <si>
    <t>Sanghavi Bhavin</t>
  </si>
  <si>
    <t>1080.00</t>
  </si>
  <si>
    <t>2022-07-11 15:42:02</t>
  </si>
  <si>
    <t>2617462</t>
  </si>
  <si>
    <t>甲米奥南辉光酒店</t>
  </si>
  <si>
    <t>Nualchaidee Kamlaithip,Nualchaidee Kamlaithip</t>
  </si>
  <si>
    <t>768.00</t>
  </si>
  <si>
    <t>2022-07-11 11:25:53</t>
  </si>
  <si>
    <t>2617263</t>
  </si>
  <si>
    <t>普吉岛悦榕庄(SHA Plus+)</t>
  </si>
  <si>
    <t>Jain Rahul,Jain Rahul</t>
  </si>
  <si>
    <t>1560.00</t>
  </si>
  <si>
    <t>2022-07-11 11:15:00</t>
  </si>
  <si>
    <t>2022-07-10</t>
  </si>
  <si>
    <t>2616655</t>
  </si>
  <si>
    <t>普吉岛卡隆亚维斯塔格兰德-美憬阁索菲特酒店(SHA Extra Plus)</t>
  </si>
  <si>
    <t>PAN SHUO,WU KAI</t>
  </si>
  <si>
    <t>1890.00</t>
  </si>
  <si>
    <t>2022-07-10 15:49:49</t>
  </si>
  <si>
    <t>2022-07-05</t>
  </si>
  <si>
    <t>2611665</t>
  </si>
  <si>
    <t>普吉岛纳卡岛豪华精选度假酒店及水疗中心</t>
  </si>
  <si>
    <t>Nguyen Thu Huong</t>
  </si>
  <si>
    <t>2218.00</t>
  </si>
  <si>
    <t>2022-07-06 12:32:22</t>
  </si>
  <si>
    <t>2022-07-01</t>
  </si>
  <si>
    <t>2608590</t>
  </si>
  <si>
    <t>普吉岛苏林度假村</t>
  </si>
  <si>
    <t>AGARWAL PRATIK MIRANIA,AGARWAL PRATIK MIRANIA</t>
  </si>
  <si>
    <t>4437.00</t>
  </si>
  <si>
    <t>2022-07-01 18:23:10</t>
  </si>
  <si>
    <t>2022-06-20</t>
  </si>
  <si>
    <t>2597455</t>
  </si>
  <si>
    <t>CUI SHUNJI,LEE SOOHYUN,LEE HYUNHO</t>
  </si>
  <si>
    <t>10446.00</t>
  </si>
  <si>
    <t>2022-06-20 17:36:27</t>
  </si>
  <si>
    <t>2022-06-14</t>
  </si>
  <si>
    <t>2589590</t>
  </si>
  <si>
    <t>Lim Lorraine</t>
  </si>
  <si>
    <t>1260.00</t>
  </si>
  <si>
    <t>2022-06-14 09:16:52</t>
  </si>
  <si>
    <t>2022-07-08</t>
  </si>
  <si>
    <t>2614762</t>
  </si>
  <si>
    <t>新加坡泛太平洋酒店</t>
  </si>
  <si>
    <t>CHAN YOK YEE</t>
  </si>
  <si>
    <t>17164.00</t>
  </si>
  <si>
    <t>2022-07-08 13:39:00</t>
  </si>
  <si>
    <t>2590663</t>
  </si>
  <si>
    <t>兰卡威四季度假酒店</t>
  </si>
  <si>
    <t>Bin Ahmad Nur Hendra,Mohd Yusoff Yusrina Binte</t>
  </si>
  <si>
    <t>7692.00</t>
  </si>
  <si>
    <t>2022-06-16 08:15:51</t>
  </si>
  <si>
    <t>2022-06-09</t>
  </si>
  <si>
    <t>2581958</t>
  </si>
  <si>
    <t>马尼拉梦之城凯悦酒店</t>
  </si>
  <si>
    <t>kim eunkeong,PARK SOYEON,YOU HEEJIN</t>
  </si>
  <si>
    <t>10188.00</t>
  </si>
  <si>
    <t>2022-06-09 13:46:42</t>
  </si>
  <si>
    <t>2022-06-24</t>
  </si>
  <si>
    <t>2601765</t>
  </si>
  <si>
    <t>曼谷华昌传统酒店</t>
  </si>
  <si>
    <t>Theam Aik Khiang,Lim Wai Ching</t>
  </si>
  <si>
    <t>1656.00</t>
  </si>
  <si>
    <t>2022-06-27 16:14:29</t>
  </si>
  <si>
    <t>2601746</t>
  </si>
  <si>
    <t>TAN CHEE HOW,THEAM SHU HARN</t>
  </si>
  <si>
    <t>2235.00</t>
  </si>
  <si>
    <t>2022-06-27 16:14:58</t>
  </si>
  <si>
    <t>2022-04-22</t>
  </si>
  <si>
    <t>2520521</t>
  </si>
  <si>
    <t>曼谷盛泰澜中央世界商业中心酒店  (SHA Plus+)</t>
  </si>
  <si>
    <t>Ho Lai Wah Jeanette,Lee Huat Chai</t>
  </si>
  <si>
    <t>2840.00</t>
  </si>
  <si>
    <t>2022-04-23 08:22:58</t>
  </si>
  <si>
    <t>2520511</t>
  </si>
  <si>
    <t>Lee Shu Lynn Serene,PHUA MEOW LING CINDY</t>
  </si>
  <si>
    <t>2022-04-22 16:24:00</t>
  </si>
  <si>
    <t>2520489</t>
  </si>
  <si>
    <t>Lee Shu Lynn Serene,Phua MEOW LING CINDY</t>
  </si>
  <si>
    <t>2022-04-22 16:33:53</t>
  </si>
  <si>
    <t>2022-05-15</t>
  </si>
  <si>
    <t>2551872</t>
  </si>
  <si>
    <t>曼谷万怡酒店 - SHA Extra Plus 认证</t>
  </si>
  <si>
    <t>Song Siew Leng,Chua Jia yi</t>
  </si>
  <si>
    <t>2500.00</t>
  </si>
  <si>
    <t>2022-05-17 16:56:20</t>
  </si>
  <si>
    <t>2022-06-27</t>
  </si>
  <si>
    <t>2604517</t>
  </si>
  <si>
    <t>丹纳兰卡威酒店</t>
  </si>
  <si>
    <t>Gracia Jenny</t>
  </si>
  <si>
    <t>4800.00</t>
  </si>
  <si>
    <t>2022-06-27 17:08:25</t>
  </si>
  <si>
    <t>2022-07-02</t>
  </si>
  <si>
    <t>2609483</t>
  </si>
  <si>
    <t>槟城龙城酒店</t>
  </si>
  <si>
    <t>Bainun Nur Muhsinah</t>
  </si>
  <si>
    <t>740.00</t>
  </si>
  <si>
    <t>2022-07-03 10:38:13</t>
  </si>
  <si>
    <t>2551596</t>
  </si>
  <si>
    <t>长滩岛花园度假村</t>
  </si>
  <si>
    <t>estandarte richelle</t>
  </si>
  <si>
    <t>644.00</t>
  </si>
  <si>
    <t>2022-06-29 14:50:25</t>
  </si>
  <si>
    <t>2022-06-06</t>
  </si>
  <si>
    <t>2578979</t>
  </si>
  <si>
    <t>Ang Derrick</t>
  </si>
  <si>
    <t>1388.00</t>
  </si>
  <si>
    <t>2022-06-07 14:23:49</t>
  </si>
  <si>
    <t>2022-07-04</t>
  </si>
  <si>
    <t>2610407</t>
  </si>
  <si>
    <t>素坤逸11号拉珀蒂特萨利酒店</t>
  </si>
  <si>
    <t>Agarwal Ayush,Agarwal Ayush</t>
  </si>
  <si>
    <t>224.00</t>
  </si>
  <si>
    <t>2022-07-04 22:23:01</t>
  </si>
  <si>
    <t>2022-07-09</t>
  </si>
  <si>
    <t>2615701</t>
  </si>
  <si>
    <t>索菲特曼谷素坤逸酒店</t>
  </si>
  <si>
    <t>NAGAOKA TATSUYA</t>
  </si>
  <si>
    <t>2670.00</t>
  </si>
  <si>
    <t>2022-07-09 16:12:56</t>
  </si>
  <si>
    <t>2611601</t>
  </si>
  <si>
    <t>普吉岛船屋度假酒店</t>
  </si>
  <si>
    <t>Inskeep Adrienne,Inskeep Adrienne</t>
  </si>
  <si>
    <t>606.00</t>
  </si>
  <si>
    <t>2022-07-05 14:04:31</t>
  </si>
  <si>
    <t>2022-06-28</t>
  </si>
  <si>
    <t>2605558</t>
  </si>
  <si>
    <t>Chia Ron,Chia Ron</t>
  </si>
  <si>
    <t>3360.00</t>
  </si>
  <si>
    <t>2022-06-28 19:45:26</t>
  </si>
  <si>
    <t>2022-06-16</t>
  </si>
  <si>
    <t>2593109</t>
  </si>
  <si>
    <t>月之影度假村</t>
  </si>
  <si>
    <t>Ng Lai Keng</t>
  </si>
  <si>
    <t>1548.00</t>
  </si>
  <si>
    <t>2022-06-17 10:53:49</t>
  </si>
  <si>
    <t>2614827</t>
  </si>
  <si>
    <t>吉隆坡柏威年酒店 · 悦榕庄管理</t>
  </si>
  <si>
    <t>Honda Junsuke</t>
  </si>
  <si>
    <t>1864.00</t>
  </si>
  <si>
    <t>2022-07-08 14:15:50</t>
  </si>
  <si>
    <t>2022-06-22</t>
  </si>
  <si>
    <t>2598828</t>
  </si>
  <si>
    <t>碧瑶阿德利亚公寓酒店</t>
  </si>
  <si>
    <t>Mantes Andrew,Mantes Andrew</t>
  </si>
  <si>
    <t>1413.00</t>
  </si>
  <si>
    <t>2022-06-22 12:52:53</t>
  </si>
  <si>
    <t>2022-05-01</t>
  </si>
  <si>
    <t>2532507</t>
  </si>
  <si>
    <t>HII长滩岛度假酒店</t>
  </si>
  <si>
    <t>JOUNG JEAHEE,LEE JIHEE</t>
  </si>
  <si>
    <t>4872.00</t>
  </si>
  <si>
    <t>2022-05-02 16:04:50</t>
  </si>
  <si>
    <t>2589641</t>
  </si>
  <si>
    <t>普吉岛西奈奢华酒店(SHA Extra Plus)</t>
  </si>
  <si>
    <t>Al-Ghazwi Muaiyed Hassan</t>
  </si>
  <si>
    <t>1994.00</t>
  </si>
  <si>
    <t>2022-06-14 11:56:41</t>
  </si>
  <si>
    <t>2609092</t>
  </si>
  <si>
    <t>阿库沙拉斯卡萨斯菲律宾人酒店</t>
  </si>
  <si>
    <t>Castillo Rochgrace,Castillo Rochgrace,Castillo Rochgrace,Castillo Rochgrace,Castillo Rochgrace</t>
  </si>
  <si>
    <t>1860.00</t>
  </si>
  <si>
    <t>2022-07-02 11:52:59</t>
  </si>
  <si>
    <t>2614679</t>
  </si>
  <si>
    <t>Henann Park Resort</t>
  </si>
  <si>
    <t>Carl Clauor Joseph,Carl Clauor Joseph,Carl Clauor Joseph</t>
  </si>
  <si>
    <t>2150.00</t>
  </si>
  <si>
    <t>2022-07-08 11:57:17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</si>
</sst>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44759</v>
      </c>
      <c r="G2" s="6">
        <v>44760</v>
      </c>
      <c r="H2" s="4">
        <v>1</v>
      </c>
      <c r="I2" s="4">
        <v>1</v>
      </c>
      <c r="J2" s="4">
        <v>1</v>
      </c>
      <c r="K2" s="4" t="s">
        <v>30</v>
      </c>
      <c r="L2" s="4">
        <v>644</v>
      </c>
      <c r="M2" s="4">
        <v>644</v>
      </c>
      <c r="N2" s="4" t="s">
        <v>31</v>
      </c>
      <c r="O2" s="4" t="s">
        <v>32</v>
      </c>
      <c r="P2" s="4" t="s">
        <v>33</v>
      </c>
      <c r="Q2" s="4">
        <v>0</v>
      </c>
      <c r="R2" s="7">
        <v>44696</v>
      </c>
      <c r="S2" s="6">
        <v>44763</v>
      </c>
      <c r="T2" s="4" t="s">
        <v>34</v>
      </c>
      <c r="U2" s="4">
        <v>644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44755</v>
      </c>
      <c r="G3" s="6">
        <v>44760</v>
      </c>
      <c r="H3" s="4">
        <v>1</v>
      </c>
      <c r="I3" s="4">
        <v>5</v>
      </c>
      <c r="J3" s="4">
        <v>5</v>
      </c>
      <c r="K3" s="4" t="s">
        <v>30</v>
      </c>
      <c r="L3" s="4">
        <v>2500</v>
      </c>
      <c r="M3" s="4">
        <v>2500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44696</v>
      </c>
      <c r="S3" s="6">
        <v>44763</v>
      </c>
      <c r="T3" s="4" t="s">
        <v>34</v>
      </c>
      <c r="U3" s="4">
        <v>2500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44756</v>
      </c>
      <c r="G4" s="6">
        <v>44760</v>
      </c>
      <c r="H4" s="4">
        <v>1</v>
      </c>
      <c r="I4" s="4">
        <v>4</v>
      </c>
      <c r="J4" s="4">
        <v>4</v>
      </c>
      <c r="K4" s="4" t="s">
        <v>30</v>
      </c>
      <c r="L4" s="4">
        <v>1388</v>
      </c>
      <c r="M4" s="4">
        <v>1388</v>
      </c>
      <c r="N4" s="4" t="s">
        <v>46</v>
      </c>
      <c r="O4" s="4" t="s">
        <v>32</v>
      </c>
      <c r="P4" s="4" t="s">
        <v>33</v>
      </c>
      <c r="Q4" s="4">
        <v>0</v>
      </c>
      <c r="R4" s="7">
        <v>44718</v>
      </c>
      <c r="S4" s="6">
        <v>44763</v>
      </c>
      <c r="T4" s="4" t="s">
        <v>34</v>
      </c>
      <c r="U4" s="4">
        <v>1388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44754</v>
      </c>
      <c r="G5" s="6">
        <v>44760</v>
      </c>
      <c r="H5" s="4">
        <v>1</v>
      </c>
      <c r="I5" s="4">
        <v>6</v>
      </c>
      <c r="J5" s="4">
        <v>6</v>
      </c>
      <c r="K5" s="4" t="s">
        <v>30</v>
      </c>
      <c r="L5" s="4">
        <v>10188</v>
      </c>
      <c r="M5" s="4">
        <v>10188</v>
      </c>
      <c r="N5" s="4" t="s">
        <v>52</v>
      </c>
      <c r="O5" s="4" t="s">
        <v>32</v>
      </c>
      <c r="P5" s="4" t="s">
        <v>33</v>
      </c>
      <c r="Q5" s="4">
        <v>0</v>
      </c>
      <c r="R5" s="7">
        <v>44721</v>
      </c>
      <c r="S5" s="6">
        <v>44763</v>
      </c>
      <c r="T5" s="4" t="s">
        <v>34</v>
      </c>
      <c r="U5" s="4">
        <v>10188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44758</v>
      </c>
      <c r="G6" s="6">
        <v>44760</v>
      </c>
      <c r="H6" s="4">
        <v>1</v>
      </c>
      <c r="I6" s="4">
        <v>2</v>
      </c>
      <c r="J6" s="4">
        <v>2</v>
      </c>
      <c r="K6" s="4" t="s">
        <v>30</v>
      </c>
      <c r="L6" s="4">
        <v>1994</v>
      </c>
      <c r="M6" s="4">
        <v>1994</v>
      </c>
      <c r="N6" s="4" t="s">
        <v>58</v>
      </c>
      <c r="O6" s="4" t="s">
        <v>32</v>
      </c>
      <c r="P6" s="4" t="s">
        <v>33</v>
      </c>
      <c r="Q6" s="4">
        <v>0</v>
      </c>
      <c r="R6" s="7">
        <v>44726</v>
      </c>
      <c r="S6" s="6">
        <v>44763</v>
      </c>
      <c r="T6" s="4" t="s">
        <v>34</v>
      </c>
      <c r="U6" s="4">
        <v>1994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44757</v>
      </c>
      <c r="G7" s="6">
        <v>44760</v>
      </c>
      <c r="H7" s="4">
        <v>1</v>
      </c>
      <c r="I7" s="4">
        <v>3</v>
      </c>
      <c r="J7" s="4">
        <v>3</v>
      </c>
      <c r="K7" s="4" t="s">
        <v>30</v>
      </c>
      <c r="L7" s="4">
        <v>1260</v>
      </c>
      <c r="M7" s="4">
        <v>1260</v>
      </c>
      <c r="N7" s="4" t="s">
        <v>64</v>
      </c>
      <c r="O7" s="4" t="s">
        <v>32</v>
      </c>
      <c r="P7" s="4" t="s">
        <v>33</v>
      </c>
      <c r="Q7" s="4">
        <v>0</v>
      </c>
      <c r="R7" s="7">
        <v>44726</v>
      </c>
      <c r="S7" s="6">
        <v>44763</v>
      </c>
      <c r="T7" s="4" t="s">
        <v>34</v>
      </c>
      <c r="U7" s="4">
        <v>1260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44757</v>
      </c>
      <c r="G8" s="6">
        <v>44760</v>
      </c>
      <c r="H8" s="4">
        <v>1</v>
      </c>
      <c r="I8" s="4">
        <v>3</v>
      </c>
      <c r="J8" s="4">
        <v>3</v>
      </c>
      <c r="K8" s="4" t="s">
        <v>30</v>
      </c>
      <c r="L8" s="4">
        <v>7692</v>
      </c>
      <c r="M8" s="4">
        <v>7692</v>
      </c>
      <c r="N8" s="4" t="s">
        <v>70</v>
      </c>
      <c r="O8" s="4" t="s">
        <v>32</v>
      </c>
      <c r="P8" s="4" t="s">
        <v>33</v>
      </c>
      <c r="Q8" s="4">
        <v>0</v>
      </c>
      <c r="R8" s="7">
        <v>44726</v>
      </c>
      <c r="S8" s="6">
        <v>44763</v>
      </c>
      <c r="T8" s="4" t="s">
        <v>34</v>
      </c>
      <c r="U8" s="4">
        <v>7692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44757</v>
      </c>
      <c r="G9" s="6">
        <v>44760</v>
      </c>
      <c r="H9" s="4">
        <v>1</v>
      </c>
      <c r="I9" s="4">
        <v>3</v>
      </c>
      <c r="J9" s="4">
        <v>3</v>
      </c>
      <c r="K9" s="4" t="s">
        <v>30</v>
      </c>
      <c r="L9" s="4">
        <v>6927</v>
      </c>
      <c r="M9" s="4">
        <v>6927</v>
      </c>
      <c r="N9" s="4" t="s">
        <v>76</v>
      </c>
      <c r="O9" s="4" t="s">
        <v>32</v>
      </c>
      <c r="P9" s="4" t="s">
        <v>33</v>
      </c>
      <c r="Q9" s="4">
        <v>0</v>
      </c>
      <c r="R9" s="7">
        <v>44727</v>
      </c>
      <c r="S9" s="6">
        <v>44763</v>
      </c>
      <c r="T9" s="4" t="s">
        <v>34</v>
      </c>
      <c r="U9" s="4">
        <v>6927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44759</v>
      </c>
      <c r="G10" s="6">
        <v>44760</v>
      </c>
      <c r="H10" s="4">
        <v>1</v>
      </c>
      <c r="I10" s="4">
        <v>1</v>
      </c>
      <c r="J10" s="4">
        <v>1</v>
      </c>
      <c r="K10" s="4" t="s">
        <v>30</v>
      </c>
      <c r="L10" s="4">
        <v>1548</v>
      </c>
      <c r="M10" s="4">
        <v>1548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44728</v>
      </c>
      <c r="S10" s="6">
        <v>44763</v>
      </c>
      <c r="T10" s="4" t="s">
        <v>34</v>
      </c>
      <c r="U10" s="4">
        <v>1548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73</v>
      </c>
      <c r="B11" s="4" t="s">
        <v>26</v>
      </c>
      <c r="C11" s="4" t="s">
        <v>85</v>
      </c>
      <c r="D11" s="4" t="s">
        <v>74</v>
      </c>
      <c r="E11" s="4" t="s">
        <v>75</v>
      </c>
      <c r="F11" s="6">
        <v>44757</v>
      </c>
      <c r="G11" s="6">
        <v>44760</v>
      </c>
      <c r="H11" s="4">
        <v>1</v>
      </c>
      <c r="I11" s="4">
        <v>3</v>
      </c>
      <c r="J11" s="4">
        <v>3</v>
      </c>
      <c r="K11" s="4" t="s">
        <v>30</v>
      </c>
      <c r="L11" s="4">
        <v>-2309</v>
      </c>
      <c r="M11" s="4">
        <v>-2309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44727</v>
      </c>
      <c r="S11" s="6">
        <v>44763</v>
      </c>
      <c r="T11" s="4" t="s">
        <v>34</v>
      </c>
      <c r="U11" s="4">
        <v>-2309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44757</v>
      </c>
      <c r="G12" s="6">
        <v>44760</v>
      </c>
      <c r="H12" s="4">
        <v>1</v>
      </c>
      <c r="I12" s="4">
        <v>3</v>
      </c>
      <c r="J12" s="4">
        <v>3</v>
      </c>
      <c r="K12" s="4" t="s">
        <v>30</v>
      </c>
      <c r="L12" s="4">
        <v>10446</v>
      </c>
      <c r="M12" s="4">
        <v>10446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44732</v>
      </c>
      <c r="S12" s="6">
        <v>44763</v>
      </c>
      <c r="T12" s="4" t="s">
        <v>34</v>
      </c>
      <c r="U12" s="4">
        <v>10446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44757</v>
      </c>
      <c r="G13" s="6">
        <v>44760</v>
      </c>
      <c r="H13" s="4">
        <v>1</v>
      </c>
      <c r="I13" s="4">
        <v>3</v>
      </c>
      <c r="J13" s="4">
        <v>3</v>
      </c>
      <c r="K13" s="4" t="s">
        <v>30</v>
      </c>
      <c r="L13" s="4">
        <v>1413</v>
      </c>
      <c r="M13" s="4">
        <v>1413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44734</v>
      </c>
      <c r="S13" s="6">
        <v>44763</v>
      </c>
      <c r="T13" s="4" t="s">
        <v>34</v>
      </c>
      <c r="U13" s="4">
        <v>1413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44757</v>
      </c>
      <c r="G14" s="6">
        <v>44760</v>
      </c>
      <c r="H14" s="4">
        <v>1</v>
      </c>
      <c r="I14" s="4">
        <v>3</v>
      </c>
      <c r="J14" s="4">
        <v>3</v>
      </c>
      <c r="K14" s="4" t="s">
        <v>30</v>
      </c>
      <c r="L14" s="4">
        <v>2235</v>
      </c>
      <c r="M14" s="4">
        <v>2235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44736</v>
      </c>
      <c r="S14" s="6">
        <v>44763</v>
      </c>
      <c r="T14" s="4" t="s">
        <v>34</v>
      </c>
      <c r="U14" s="4">
        <v>2235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99</v>
      </c>
      <c r="E15" s="4" t="s">
        <v>105</v>
      </c>
      <c r="F15" s="6">
        <v>44757</v>
      </c>
      <c r="G15" s="6">
        <v>44760</v>
      </c>
      <c r="H15" s="4">
        <v>1</v>
      </c>
      <c r="I15" s="4">
        <v>3</v>
      </c>
      <c r="J15" s="4">
        <v>3</v>
      </c>
      <c r="K15" s="4" t="s">
        <v>30</v>
      </c>
      <c r="L15" s="4">
        <v>1656</v>
      </c>
      <c r="M15" s="4">
        <v>1656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44736</v>
      </c>
      <c r="S15" s="6">
        <v>44763</v>
      </c>
      <c r="T15" s="4" t="s">
        <v>34</v>
      </c>
      <c r="U15" s="4">
        <v>1656</v>
      </c>
      <c r="V15" s="4">
        <v>0</v>
      </c>
      <c r="W15" s="4">
        <v>0</v>
      </c>
      <c r="X15" s="4" t="s">
        <v>107</v>
      </c>
      <c r="Y15" s="4" t="s">
        <v>42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44758</v>
      </c>
      <c r="G16" s="6">
        <v>44760</v>
      </c>
      <c r="H16" s="4">
        <v>2</v>
      </c>
      <c r="I16" s="4">
        <v>2</v>
      </c>
      <c r="J16" s="4">
        <v>4</v>
      </c>
      <c r="K16" s="4" t="s">
        <v>30</v>
      </c>
      <c r="L16" s="4">
        <v>4800</v>
      </c>
      <c r="M16" s="4">
        <v>4800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44739</v>
      </c>
      <c r="S16" s="6">
        <v>44763</v>
      </c>
      <c r="T16" s="4" t="s">
        <v>34</v>
      </c>
      <c r="U16" s="4">
        <v>4800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44757</v>
      </c>
      <c r="G17" s="6">
        <v>44760</v>
      </c>
      <c r="H17" s="4">
        <v>1</v>
      </c>
      <c r="I17" s="4">
        <v>3</v>
      </c>
      <c r="J17" s="4">
        <v>3</v>
      </c>
      <c r="K17" s="4" t="s">
        <v>30</v>
      </c>
      <c r="L17" s="4">
        <v>3360</v>
      </c>
      <c r="M17" s="4">
        <v>3360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44740</v>
      </c>
      <c r="S17" s="6">
        <v>44763</v>
      </c>
      <c r="T17" s="4" t="s">
        <v>34</v>
      </c>
      <c r="U17" s="4">
        <v>3360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87</v>
      </c>
      <c r="E18" s="4" t="s">
        <v>121</v>
      </c>
      <c r="F18" s="6">
        <v>44757</v>
      </c>
      <c r="G18" s="6">
        <v>44760</v>
      </c>
      <c r="H18" s="4">
        <v>1</v>
      </c>
      <c r="I18" s="4">
        <v>3</v>
      </c>
      <c r="J18" s="4">
        <v>3</v>
      </c>
      <c r="K18" s="4" t="s">
        <v>30</v>
      </c>
      <c r="L18" s="4">
        <v>4437</v>
      </c>
      <c r="M18" s="4">
        <v>4437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44743</v>
      </c>
      <c r="S18" s="6">
        <v>44763</v>
      </c>
      <c r="T18" s="4" t="s">
        <v>34</v>
      </c>
      <c r="U18" s="4">
        <v>4437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44759</v>
      </c>
      <c r="G19" s="6">
        <v>44760</v>
      </c>
      <c r="H19" s="4">
        <v>1</v>
      </c>
      <c r="I19" s="4">
        <v>1</v>
      </c>
      <c r="J19" s="4">
        <v>1</v>
      </c>
      <c r="K19" s="4" t="s">
        <v>30</v>
      </c>
      <c r="L19" s="4">
        <v>1860</v>
      </c>
      <c r="M19" s="4">
        <v>1860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44744</v>
      </c>
      <c r="S19" s="6">
        <v>44763</v>
      </c>
      <c r="T19" s="4" t="s">
        <v>34</v>
      </c>
      <c r="U19" s="4">
        <v>1860</v>
      </c>
      <c r="V19" s="4">
        <v>0</v>
      </c>
      <c r="W19" s="4">
        <v>0</v>
      </c>
      <c r="X19" s="4" t="s">
        <v>129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44758</v>
      </c>
      <c r="G20" s="6">
        <v>44760</v>
      </c>
      <c r="H20" s="4">
        <v>1</v>
      </c>
      <c r="I20" s="4">
        <v>2</v>
      </c>
      <c r="J20" s="4">
        <v>2</v>
      </c>
      <c r="K20" s="4" t="s">
        <v>30</v>
      </c>
      <c r="L20" s="4">
        <v>740</v>
      </c>
      <c r="M20" s="4">
        <v>740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44744</v>
      </c>
      <c r="S20" s="6">
        <v>44763</v>
      </c>
      <c r="T20" s="4" t="s">
        <v>34</v>
      </c>
      <c r="U20" s="4">
        <v>740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44759</v>
      </c>
      <c r="G21" s="6">
        <v>44760</v>
      </c>
      <c r="H21" s="4">
        <v>1</v>
      </c>
      <c r="I21" s="4">
        <v>1</v>
      </c>
      <c r="J21" s="4">
        <v>1</v>
      </c>
      <c r="K21" s="4" t="s">
        <v>30</v>
      </c>
      <c r="L21" s="4">
        <v>224</v>
      </c>
      <c r="M21" s="4">
        <v>224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44746</v>
      </c>
      <c r="S21" s="6">
        <v>44763</v>
      </c>
      <c r="T21" s="4" t="s">
        <v>34</v>
      </c>
      <c r="U21" s="4">
        <v>224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115</v>
      </c>
      <c r="E22" s="4" t="s">
        <v>143</v>
      </c>
      <c r="F22" s="6">
        <v>44759</v>
      </c>
      <c r="G22" s="6">
        <v>44760</v>
      </c>
      <c r="H22" s="4">
        <v>1</v>
      </c>
      <c r="I22" s="4">
        <v>1</v>
      </c>
      <c r="J22" s="4">
        <v>1</v>
      </c>
      <c r="K22" s="4" t="s">
        <v>30</v>
      </c>
      <c r="L22" s="4">
        <v>606</v>
      </c>
      <c r="M22" s="4">
        <v>606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44747</v>
      </c>
      <c r="S22" s="6">
        <v>44763</v>
      </c>
      <c r="T22" s="4" t="s">
        <v>34</v>
      </c>
      <c r="U22" s="4">
        <v>606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44758</v>
      </c>
      <c r="G23" s="6">
        <v>44760</v>
      </c>
      <c r="H23" s="4">
        <v>1</v>
      </c>
      <c r="I23" s="4">
        <v>2</v>
      </c>
      <c r="J23" s="4">
        <v>2</v>
      </c>
      <c r="K23" s="4" t="s">
        <v>30</v>
      </c>
      <c r="L23" s="4">
        <v>2218</v>
      </c>
      <c r="M23" s="4">
        <v>2218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44747</v>
      </c>
      <c r="S23" s="6">
        <v>44763</v>
      </c>
      <c r="T23" s="4" t="s">
        <v>34</v>
      </c>
      <c r="U23" s="4">
        <v>2218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44757</v>
      </c>
      <c r="G24" s="6">
        <v>44760</v>
      </c>
      <c r="H24" s="4">
        <v>1</v>
      </c>
      <c r="I24" s="4">
        <v>3</v>
      </c>
      <c r="J24" s="4">
        <v>3</v>
      </c>
      <c r="K24" s="4" t="s">
        <v>30</v>
      </c>
      <c r="L24" s="4">
        <v>2150</v>
      </c>
      <c r="M24" s="4">
        <v>2150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44750</v>
      </c>
      <c r="S24" s="6">
        <v>44763</v>
      </c>
      <c r="T24" s="4" t="s">
        <v>34</v>
      </c>
      <c r="U24" s="4">
        <v>2150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44753</v>
      </c>
      <c r="G25" s="6">
        <v>44760</v>
      </c>
      <c r="H25" s="4">
        <v>1</v>
      </c>
      <c r="I25" s="4">
        <v>7</v>
      </c>
      <c r="J25" s="4">
        <v>7</v>
      </c>
      <c r="K25" s="4" t="s">
        <v>30</v>
      </c>
      <c r="L25" s="4">
        <v>17164</v>
      </c>
      <c r="M25" s="4">
        <v>17164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44750</v>
      </c>
      <c r="S25" s="6">
        <v>44763</v>
      </c>
      <c r="T25" s="4" t="s">
        <v>34</v>
      </c>
      <c r="U25" s="4">
        <v>17164</v>
      </c>
      <c r="V25" s="4">
        <v>0</v>
      </c>
      <c r="W25" s="4">
        <v>0</v>
      </c>
      <c r="X25" s="4" t="s">
        <v>163</v>
      </c>
      <c r="Y25" s="4" t="s">
        <v>164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44758</v>
      </c>
      <c r="G26" s="6">
        <v>44760</v>
      </c>
      <c r="H26" s="4">
        <v>1</v>
      </c>
      <c r="I26" s="4">
        <v>2</v>
      </c>
      <c r="J26" s="4">
        <v>2</v>
      </c>
      <c r="K26" s="4" t="s">
        <v>30</v>
      </c>
      <c r="L26" s="4">
        <v>1864</v>
      </c>
      <c r="M26" s="4">
        <v>1864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44750</v>
      </c>
      <c r="S26" s="6">
        <v>44763</v>
      </c>
      <c r="T26" s="4" t="s">
        <v>34</v>
      </c>
      <c r="U26" s="4">
        <v>1864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44757</v>
      </c>
      <c r="G27" s="6">
        <v>44760</v>
      </c>
      <c r="H27" s="4">
        <v>1</v>
      </c>
      <c r="I27" s="4">
        <v>3</v>
      </c>
      <c r="J27" s="4">
        <v>3</v>
      </c>
      <c r="K27" s="4" t="s">
        <v>30</v>
      </c>
      <c r="L27" s="4">
        <v>2670</v>
      </c>
      <c r="M27" s="4">
        <v>2670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44751</v>
      </c>
      <c r="S27" s="6">
        <v>44763</v>
      </c>
      <c r="T27" s="4" t="s">
        <v>34</v>
      </c>
      <c r="U27" s="4">
        <v>2670</v>
      </c>
      <c r="V27" s="4">
        <v>0</v>
      </c>
      <c r="W27" s="4">
        <v>0</v>
      </c>
      <c r="X27" s="4" t="s">
        <v>175</v>
      </c>
      <c r="Y27" s="4" t="s">
        <v>176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44759</v>
      </c>
      <c r="G28" s="6">
        <v>44760</v>
      </c>
      <c r="H28" s="4">
        <v>1</v>
      </c>
      <c r="I28" s="4">
        <v>1</v>
      </c>
      <c r="J28" s="4">
        <v>1</v>
      </c>
      <c r="K28" s="4" t="s">
        <v>30</v>
      </c>
      <c r="L28" s="4">
        <v>155</v>
      </c>
      <c r="M28" s="4">
        <v>155</v>
      </c>
      <c r="N28" s="4" t="s">
        <v>180</v>
      </c>
      <c r="O28" s="4" t="s">
        <v>32</v>
      </c>
      <c r="P28" s="4" t="s">
        <v>33</v>
      </c>
      <c r="Q28" s="4">
        <v>0</v>
      </c>
      <c r="R28" s="7">
        <v>44752</v>
      </c>
      <c r="S28" s="6">
        <v>44763</v>
      </c>
      <c r="T28" s="4" t="s">
        <v>34</v>
      </c>
      <c r="U28" s="4">
        <v>155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44757</v>
      </c>
      <c r="G29" s="6">
        <v>44760</v>
      </c>
      <c r="H29" s="4">
        <v>1</v>
      </c>
      <c r="I29" s="4">
        <v>3</v>
      </c>
      <c r="J29" s="4">
        <v>3</v>
      </c>
      <c r="K29" s="4" t="s">
        <v>30</v>
      </c>
      <c r="L29" s="4">
        <v>1890</v>
      </c>
      <c r="M29" s="4">
        <v>1890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44752</v>
      </c>
      <c r="S29" s="6">
        <v>44763</v>
      </c>
      <c r="T29" s="4" t="s">
        <v>34</v>
      </c>
      <c r="U29" s="4">
        <v>1890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44759</v>
      </c>
      <c r="G30" s="6">
        <v>44760</v>
      </c>
      <c r="H30" s="4">
        <v>1</v>
      </c>
      <c r="I30" s="4">
        <v>1</v>
      </c>
      <c r="J30" s="4">
        <v>1</v>
      </c>
      <c r="K30" s="4" t="s">
        <v>30</v>
      </c>
      <c r="L30" s="4">
        <v>1560</v>
      </c>
      <c r="M30" s="4">
        <v>1560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44753</v>
      </c>
      <c r="S30" s="6">
        <v>44763</v>
      </c>
      <c r="T30" s="4" t="s">
        <v>34</v>
      </c>
      <c r="U30" s="4">
        <v>1560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44754</v>
      </c>
      <c r="G31" s="6">
        <v>44760</v>
      </c>
      <c r="H31" s="4">
        <v>1</v>
      </c>
      <c r="I31" s="4">
        <v>6</v>
      </c>
      <c r="J31" s="4">
        <v>6</v>
      </c>
      <c r="K31" s="4" t="s">
        <v>30</v>
      </c>
      <c r="L31" s="4">
        <v>768</v>
      </c>
      <c r="M31" s="4">
        <v>768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44753</v>
      </c>
      <c r="S31" s="6">
        <v>44763</v>
      </c>
      <c r="T31" s="4" t="s">
        <v>34</v>
      </c>
      <c r="U31" s="4">
        <v>768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62</v>
      </c>
      <c r="E32" s="4" t="s">
        <v>202</v>
      </c>
      <c r="F32" s="6">
        <v>44755</v>
      </c>
      <c r="G32" s="6">
        <v>44760</v>
      </c>
      <c r="H32" s="4">
        <v>1</v>
      </c>
      <c r="I32" s="4">
        <v>5</v>
      </c>
      <c r="J32" s="4">
        <v>5</v>
      </c>
      <c r="K32" s="4" t="s">
        <v>30</v>
      </c>
      <c r="L32" s="4">
        <v>1080</v>
      </c>
      <c r="M32" s="4">
        <v>1080</v>
      </c>
      <c r="N32" s="4" t="s">
        <v>203</v>
      </c>
      <c r="O32" s="4" t="s">
        <v>32</v>
      </c>
      <c r="P32" s="4" t="s">
        <v>33</v>
      </c>
      <c r="Q32" s="4">
        <v>0</v>
      </c>
      <c r="R32" s="7">
        <v>44753</v>
      </c>
      <c r="S32" s="6">
        <v>44763</v>
      </c>
      <c r="T32" s="4" t="s">
        <v>34</v>
      </c>
      <c r="U32" s="4">
        <v>1080</v>
      </c>
      <c r="V32" s="4">
        <v>0</v>
      </c>
      <c r="W32" s="4">
        <v>0</v>
      </c>
      <c r="X32" s="4" t="s">
        <v>204</v>
      </c>
      <c r="Y32" s="4" t="s">
        <v>205</v>
      </c>
    </row>
    <row r="33" s="4" customFormat="1" spans="1:25">
      <c r="A33" s="4" t="s">
        <v>206</v>
      </c>
      <c r="B33" s="4" t="s">
        <v>26</v>
      </c>
      <c r="C33" s="4" t="s">
        <v>27</v>
      </c>
      <c r="D33" s="4" t="s">
        <v>207</v>
      </c>
      <c r="E33" s="4" t="s">
        <v>208</v>
      </c>
      <c r="F33" s="6">
        <v>44758</v>
      </c>
      <c r="G33" s="6">
        <v>44760</v>
      </c>
      <c r="H33" s="4">
        <v>1</v>
      </c>
      <c r="I33" s="4">
        <v>2</v>
      </c>
      <c r="J33" s="4">
        <v>2</v>
      </c>
      <c r="K33" s="4" t="s">
        <v>30</v>
      </c>
      <c r="L33" s="4">
        <v>1279</v>
      </c>
      <c r="M33" s="4">
        <v>1279</v>
      </c>
      <c r="N33" s="4" t="s">
        <v>209</v>
      </c>
      <c r="O33" s="4" t="s">
        <v>32</v>
      </c>
      <c r="P33" s="4" t="s">
        <v>33</v>
      </c>
      <c r="Q33" s="4">
        <v>0</v>
      </c>
      <c r="R33" s="7">
        <v>44753</v>
      </c>
      <c r="S33" s="6">
        <v>44763</v>
      </c>
      <c r="T33" s="4" t="s">
        <v>34</v>
      </c>
      <c r="U33" s="4">
        <v>1279</v>
      </c>
      <c r="V33" s="4">
        <v>0</v>
      </c>
      <c r="W33" s="4">
        <v>0</v>
      </c>
      <c r="X33" s="4" t="s">
        <v>210</v>
      </c>
      <c r="Y33" s="4" t="s">
        <v>211</v>
      </c>
    </row>
    <row r="34" s="4" customFormat="1" spans="1:25">
      <c r="A34" s="4" t="s">
        <v>212</v>
      </c>
      <c r="B34" s="4" t="s">
        <v>26</v>
      </c>
      <c r="C34" s="4" t="s">
        <v>27</v>
      </c>
      <c r="D34" s="4" t="s">
        <v>213</v>
      </c>
      <c r="E34" s="4" t="s">
        <v>214</v>
      </c>
      <c r="F34" s="6">
        <v>44759</v>
      </c>
      <c r="G34" s="6">
        <v>44760</v>
      </c>
      <c r="H34" s="4">
        <v>1</v>
      </c>
      <c r="I34" s="4">
        <v>1</v>
      </c>
      <c r="J34" s="4">
        <v>1</v>
      </c>
      <c r="K34" s="4" t="s">
        <v>30</v>
      </c>
      <c r="L34" s="4">
        <v>1000</v>
      </c>
      <c r="M34" s="4">
        <v>1000</v>
      </c>
      <c r="N34" s="4" t="s">
        <v>215</v>
      </c>
      <c r="O34" s="4" t="s">
        <v>32</v>
      </c>
      <c r="P34" s="4" t="s">
        <v>33</v>
      </c>
      <c r="Q34" s="4">
        <v>0</v>
      </c>
      <c r="R34" s="7">
        <v>44753</v>
      </c>
      <c r="S34" s="6">
        <v>44763</v>
      </c>
      <c r="T34" s="4" t="s">
        <v>34</v>
      </c>
      <c r="U34" s="4">
        <v>1000</v>
      </c>
      <c r="V34" s="4">
        <v>0</v>
      </c>
      <c r="W34" s="4">
        <v>0</v>
      </c>
      <c r="X34" s="4" t="s">
        <v>216</v>
      </c>
      <c r="Y34" s="4" t="s">
        <v>217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219</v>
      </c>
      <c r="E35" s="4" t="s">
        <v>220</v>
      </c>
      <c r="F35" s="6">
        <v>44756</v>
      </c>
      <c r="G35" s="6">
        <v>44760</v>
      </c>
      <c r="H35" s="4">
        <v>1</v>
      </c>
      <c r="I35" s="4">
        <v>4</v>
      </c>
      <c r="J35" s="4">
        <v>4</v>
      </c>
      <c r="K35" s="4" t="s">
        <v>30</v>
      </c>
      <c r="L35" s="4">
        <v>9840</v>
      </c>
      <c r="M35" s="4">
        <v>9840</v>
      </c>
      <c r="N35" s="4" t="s">
        <v>221</v>
      </c>
      <c r="O35" s="4" t="s">
        <v>32</v>
      </c>
      <c r="P35" s="4" t="s">
        <v>33</v>
      </c>
      <c r="Q35" s="4">
        <v>0</v>
      </c>
      <c r="R35" s="7">
        <v>44754</v>
      </c>
      <c r="S35" s="6">
        <v>44763</v>
      </c>
      <c r="T35" s="4" t="s">
        <v>34</v>
      </c>
      <c r="U35" s="4">
        <v>9840</v>
      </c>
      <c r="V35" s="4">
        <v>0</v>
      </c>
      <c r="W35" s="4">
        <v>0</v>
      </c>
      <c r="X35" s="4" t="s">
        <v>222</v>
      </c>
      <c r="Y35" s="4" t="s">
        <v>223</v>
      </c>
    </row>
    <row r="36" s="4" customFormat="1" spans="1:25">
      <c r="A36" s="4" t="s">
        <v>224</v>
      </c>
      <c r="B36" s="4" t="s">
        <v>26</v>
      </c>
      <c r="C36" s="4" t="s">
        <v>27</v>
      </c>
      <c r="D36" s="4" t="s">
        <v>225</v>
      </c>
      <c r="E36" s="4" t="s">
        <v>226</v>
      </c>
      <c r="F36" s="6">
        <v>44758</v>
      </c>
      <c r="G36" s="6">
        <v>44760</v>
      </c>
      <c r="H36" s="4">
        <v>1</v>
      </c>
      <c r="I36" s="4">
        <v>2</v>
      </c>
      <c r="J36" s="4">
        <v>2</v>
      </c>
      <c r="K36" s="4" t="s">
        <v>30</v>
      </c>
      <c r="L36" s="4">
        <v>1850</v>
      </c>
      <c r="M36" s="4">
        <v>1850</v>
      </c>
      <c r="N36" s="4" t="s">
        <v>227</v>
      </c>
      <c r="O36" s="4" t="s">
        <v>32</v>
      </c>
      <c r="P36" s="4" t="s">
        <v>33</v>
      </c>
      <c r="Q36" s="4">
        <v>0</v>
      </c>
      <c r="R36" s="7">
        <v>44754</v>
      </c>
      <c r="S36" s="6">
        <v>44763</v>
      </c>
      <c r="T36" s="4" t="s">
        <v>34</v>
      </c>
      <c r="U36" s="4">
        <v>1850</v>
      </c>
      <c r="V36" s="4">
        <v>0</v>
      </c>
      <c r="W36" s="4">
        <v>0</v>
      </c>
      <c r="X36" s="4" t="s">
        <v>228</v>
      </c>
      <c r="Y36" s="4" t="s">
        <v>229</v>
      </c>
    </row>
    <row r="37" s="4" customFormat="1" spans="1:25">
      <c r="A37" s="4" t="s">
        <v>230</v>
      </c>
      <c r="B37" s="4" t="s">
        <v>26</v>
      </c>
      <c r="C37" s="4" t="s">
        <v>27</v>
      </c>
      <c r="D37" s="4" t="s">
        <v>231</v>
      </c>
      <c r="E37" s="4" t="s">
        <v>232</v>
      </c>
      <c r="F37" s="6">
        <v>44758</v>
      </c>
      <c r="G37" s="6">
        <v>44760</v>
      </c>
      <c r="H37" s="4">
        <v>1</v>
      </c>
      <c r="I37" s="4">
        <v>2</v>
      </c>
      <c r="J37" s="4">
        <v>2</v>
      </c>
      <c r="K37" s="4" t="s">
        <v>30</v>
      </c>
      <c r="L37" s="4">
        <v>2534</v>
      </c>
      <c r="M37" s="4">
        <v>2534</v>
      </c>
      <c r="N37" s="4" t="s">
        <v>233</v>
      </c>
      <c r="O37" s="4" t="s">
        <v>32</v>
      </c>
      <c r="P37" s="4" t="s">
        <v>33</v>
      </c>
      <c r="Q37" s="4">
        <v>0</v>
      </c>
      <c r="R37" s="7">
        <v>44754</v>
      </c>
      <c r="S37" s="6">
        <v>44763</v>
      </c>
      <c r="T37" s="4" t="s">
        <v>34</v>
      </c>
      <c r="U37" s="4">
        <v>2534</v>
      </c>
      <c r="V37" s="4">
        <v>0</v>
      </c>
      <c r="W37" s="4">
        <v>0</v>
      </c>
      <c r="X37" s="4" t="s">
        <v>234</v>
      </c>
      <c r="Y37" s="4" t="s">
        <v>235</v>
      </c>
    </row>
    <row r="38" s="4" customFormat="1" spans="1:25">
      <c r="A38" s="4" t="s">
        <v>236</v>
      </c>
      <c r="B38" s="4" t="s">
        <v>26</v>
      </c>
      <c r="C38" s="4" t="s">
        <v>27</v>
      </c>
      <c r="D38" s="4" t="s">
        <v>237</v>
      </c>
      <c r="E38" s="4" t="s">
        <v>238</v>
      </c>
      <c r="F38" s="6">
        <v>44759</v>
      </c>
      <c r="G38" s="6">
        <v>44760</v>
      </c>
      <c r="H38" s="4">
        <v>1</v>
      </c>
      <c r="I38" s="4">
        <v>1</v>
      </c>
      <c r="J38" s="4">
        <v>1</v>
      </c>
      <c r="K38" s="4" t="s">
        <v>30</v>
      </c>
      <c r="L38" s="4">
        <v>336</v>
      </c>
      <c r="M38" s="4">
        <v>336</v>
      </c>
      <c r="N38" s="4" t="s">
        <v>239</v>
      </c>
      <c r="O38" s="4" t="s">
        <v>32</v>
      </c>
      <c r="P38" s="4" t="s">
        <v>33</v>
      </c>
      <c r="Q38" s="4">
        <v>0</v>
      </c>
      <c r="R38" s="7">
        <v>44754</v>
      </c>
      <c r="S38" s="6">
        <v>44763</v>
      </c>
      <c r="T38" s="4" t="s">
        <v>34</v>
      </c>
      <c r="U38" s="4">
        <v>336</v>
      </c>
      <c r="V38" s="4">
        <v>0</v>
      </c>
      <c r="W38" s="4">
        <v>0</v>
      </c>
      <c r="X38" s="4" t="s">
        <v>240</v>
      </c>
      <c r="Y38" s="4" t="s">
        <v>241</v>
      </c>
    </row>
    <row r="39" s="4" customFormat="1" spans="1:25">
      <c r="A39" s="4" t="s">
        <v>242</v>
      </c>
      <c r="B39" s="4" t="s">
        <v>26</v>
      </c>
      <c r="C39" s="4" t="s">
        <v>27</v>
      </c>
      <c r="D39" s="4" t="s">
        <v>243</v>
      </c>
      <c r="E39" s="4" t="s">
        <v>244</v>
      </c>
      <c r="F39" s="6">
        <v>44757</v>
      </c>
      <c r="G39" s="6">
        <v>44760</v>
      </c>
      <c r="H39" s="4">
        <v>2</v>
      </c>
      <c r="I39" s="4">
        <v>3</v>
      </c>
      <c r="J39" s="4">
        <v>6</v>
      </c>
      <c r="K39" s="4" t="s">
        <v>30</v>
      </c>
      <c r="L39" s="4">
        <v>2838</v>
      </c>
      <c r="M39" s="4">
        <v>2838</v>
      </c>
      <c r="N39" s="4" t="s">
        <v>245</v>
      </c>
      <c r="O39" s="4" t="s">
        <v>32</v>
      </c>
      <c r="P39" s="4" t="s">
        <v>33</v>
      </c>
      <c r="Q39" s="4">
        <v>0</v>
      </c>
      <c r="R39" s="7">
        <v>44754</v>
      </c>
      <c r="S39" s="6">
        <v>44763</v>
      </c>
      <c r="T39" s="4" t="s">
        <v>34</v>
      </c>
      <c r="U39" s="4">
        <v>2838</v>
      </c>
      <c r="V39" s="4">
        <v>0</v>
      </c>
      <c r="W39" s="4">
        <v>0</v>
      </c>
      <c r="X39" s="4" t="s">
        <v>42</v>
      </c>
      <c r="Y39" s="4" t="s">
        <v>42</v>
      </c>
    </row>
    <row r="40" s="4" customFormat="1" spans="1:25">
      <c r="A40" s="4" t="s">
        <v>242</v>
      </c>
      <c r="B40" s="4" t="s">
        <v>26</v>
      </c>
      <c r="C40" s="4" t="s">
        <v>246</v>
      </c>
      <c r="D40" s="4" t="s">
        <v>243</v>
      </c>
      <c r="E40" s="4" t="s">
        <v>244</v>
      </c>
      <c r="F40" s="6">
        <v>44757</v>
      </c>
      <c r="G40" s="6">
        <v>44760</v>
      </c>
      <c r="H40" s="4">
        <v>2</v>
      </c>
      <c r="I40" s="4">
        <v>3</v>
      </c>
      <c r="J40" s="4">
        <v>6</v>
      </c>
      <c r="K40" s="4" t="s">
        <v>30</v>
      </c>
      <c r="L40" s="4">
        <v>-2838</v>
      </c>
      <c r="M40" s="4">
        <v>-2838</v>
      </c>
      <c r="N40" s="4" t="s">
        <v>245</v>
      </c>
      <c r="O40" s="4" t="s">
        <v>32</v>
      </c>
      <c r="P40" s="4" t="s">
        <v>33</v>
      </c>
      <c r="Q40" s="4">
        <v>0</v>
      </c>
      <c r="R40" s="7">
        <v>44754</v>
      </c>
      <c r="S40" s="6">
        <v>44763</v>
      </c>
      <c r="T40" s="4" t="s">
        <v>34</v>
      </c>
      <c r="U40" s="4">
        <v>-2838</v>
      </c>
      <c r="V40" s="4">
        <v>0</v>
      </c>
      <c r="W40" s="4">
        <v>0</v>
      </c>
      <c r="X40" s="4" t="s">
        <v>42</v>
      </c>
      <c r="Y40" s="4" t="s">
        <v>42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248</v>
      </c>
      <c r="E41" s="4" t="s">
        <v>249</v>
      </c>
      <c r="F41" s="6">
        <v>44756</v>
      </c>
      <c r="G41" s="6">
        <v>44760</v>
      </c>
      <c r="H41" s="4">
        <v>1</v>
      </c>
      <c r="I41" s="4">
        <v>4</v>
      </c>
      <c r="J41" s="4">
        <v>4</v>
      </c>
      <c r="K41" s="4" t="s">
        <v>30</v>
      </c>
      <c r="L41" s="4">
        <v>1980</v>
      </c>
      <c r="M41" s="4">
        <v>1980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44755</v>
      </c>
      <c r="S41" s="6">
        <v>44763</v>
      </c>
      <c r="T41" s="4" t="s">
        <v>34</v>
      </c>
      <c r="U41" s="4">
        <v>1980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44759</v>
      </c>
      <c r="G42" s="6">
        <v>44760</v>
      </c>
      <c r="H42" s="4">
        <v>1</v>
      </c>
      <c r="I42" s="4">
        <v>1</v>
      </c>
      <c r="J42" s="4">
        <v>1</v>
      </c>
      <c r="K42" s="4" t="s">
        <v>30</v>
      </c>
      <c r="L42" s="4">
        <v>605</v>
      </c>
      <c r="M42" s="4">
        <v>605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44755</v>
      </c>
      <c r="S42" s="6">
        <v>44763</v>
      </c>
      <c r="T42" s="4" t="s">
        <v>34</v>
      </c>
      <c r="U42" s="4">
        <v>605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44</v>
      </c>
      <c r="E43" s="4" t="s">
        <v>260</v>
      </c>
      <c r="F43" s="6">
        <v>44757</v>
      </c>
      <c r="G43" s="6">
        <v>44760</v>
      </c>
      <c r="H43" s="4">
        <v>1</v>
      </c>
      <c r="I43" s="4">
        <v>3</v>
      </c>
      <c r="J43" s="4">
        <v>3</v>
      </c>
      <c r="K43" s="4" t="s">
        <v>30</v>
      </c>
      <c r="L43" s="4">
        <v>1317</v>
      </c>
      <c r="M43" s="4">
        <v>1317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44756</v>
      </c>
      <c r="S43" s="6">
        <v>44763</v>
      </c>
      <c r="T43" s="4" t="s">
        <v>34</v>
      </c>
      <c r="U43" s="4">
        <v>1317</v>
      </c>
      <c r="V43" s="4">
        <v>0</v>
      </c>
      <c r="W43" s="4">
        <v>0</v>
      </c>
      <c r="X43" s="4" t="s">
        <v>262</v>
      </c>
      <c r="Y43" s="4" t="s">
        <v>263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265</v>
      </c>
      <c r="E44" s="4" t="s">
        <v>266</v>
      </c>
      <c r="F44" s="6">
        <v>44756</v>
      </c>
      <c r="G44" s="6">
        <v>44760</v>
      </c>
      <c r="H44" s="4">
        <v>2</v>
      </c>
      <c r="I44" s="4">
        <v>4</v>
      </c>
      <c r="J44" s="4">
        <v>8</v>
      </c>
      <c r="K44" s="4" t="s">
        <v>30</v>
      </c>
      <c r="L44" s="4">
        <v>4356</v>
      </c>
      <c r="M44" s="4">
        <v>4356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44756</v>
      </c>
      <c r="S44" s="6">
        <v>44763</v>
      </c>
      <c r="T44" s="4" t="s">
        <v>34</v>
      </c>
      <c r="U44" s="4">
        <v>4356</v>
      </c>
      <c r="V44" s="4">
        <v>0</v>
      </c>
      <c r="W44" s="4">
        <v>0</v>
      </c>
      <c r="X44" s="4" t="s">
        <v>268</v>
      </c>
      <c r="Y44" s="4" t="s">
        <v>269</v>
      </c>
    </row>
    <row r="45" s="4" customFormat="1" spans="1:27">
      <c r="A45" s="4" t="s">
        <v>270</v>
      </c>
      <c r="B45" s="4" t="s">
        <v>26</v>
      </c>
      <c r="C45" s="4" t="s">
        <v>27</v>
      </c>
      <c r="D45" s="4" t="s">
        <v>219</v>
      </c>
      <c r="E45" s="4" t="s">
        <v>271</v>
      </c>
      <c r="F45" s="6">
        <v>44757</v>
      </c>
      <c r="G45" s="6">
        <v>44760</v>
      </c>
      <c r="H45" s="4">
        <v>3</v>
      </c>
      <c r="I45" s="4">
        <v>3</v>
      </c>
      <c r="J45" s="4">
        <v>9</v>
      </c>
      <c r="K45" s="4" t="s">
        <v>30</v>
      </c>
      <c r="L45" s="4">
        <v>28050</v>
      </c>
      <c r="M45" s="4">
        <v>28050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44756</v>
      </c>
      <c r="S45" s="6">
        <v>44763</v>
      </c>
      <c r="T45" s="4" t="s">
        <v>34</v>
      </c>
      <c r="U45" s="4">
        <v>28050</v>
      </c>
      <c r="V45" s="4">
        <v>0</v>
      </c>
      <c r="W45" s="4">
        <v>0</v>
      </c>
      <c r="X45" s="4" t="s">
        <v>273</v>
      </c>
      <c r="Y45" s="4">
        <v>107951</v>
      </c>
      <c r="Z45" s="4">
        <v>107952</v>
      </c>
      <c r="AA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277</v>
      </c>
      <c r="F46" s="6">
        <v>44757</v>
      </c>
      <c r="G46" s="6">
        <v>44760</v>
      </c>
      <c r="H46" s="4">
        <v>1</v>
      </c>
      <c r="I46" s="4">
        <v>3</v>
      </c>
      <c r="J46" s="4">
        <v>3</v>
      </c>
      <c r="K46" s="4" t="s">
        <v>30</v>
      </c>
      <c r="L46" s="4">
        <v>1252</v>
      </c>
      <c r="M46" s="4">
        <v>1252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44756</v>
      </c>
      <c r="S46" s="6">
        <v>44763</v>
      </c>
      <c r="T46" s="4" t="s">
        <v>34</v>
      </c>
      <c r="U46" s="4">
        <v>1252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282</v>
      </c>
      <c r="E47" s="4" t="s">
        <v>132</v>
      </c>
      <c r="F47" s="6">
        <v>44759</v>
      </c>
      <c r="G47" s="6">
        <v>44760</v>
      </c>
      <c r="H47" s="4">
        <v>1</v>
      </c>
      <c r="I47" s="4">
        <v>1</v>
      </c>
      <c r="J47" s="4">
        <v>1</v>
      </c>
      <c r="K47" s="4" t="s">
        <v>30</v>
      </c>
      <c r="L47" s="4">
        <v>289</v>
      </c>
      <c r="M47" s="4">
        <v>289</v>
      </c>
      <c r="N47" s="4" t="s">
        <v>283</v>
      </c>
      <c r="O47" s="4" t="s">
        <v>32</v>
      </c>
      <c r="P47" s="4" t="s">
        <v>33</v>
      </c>
      <c r="Q47" s="4">
        <v>0</v>
      </c>
      <c r="R47" s="7">
        <v>44756</v>
      </c>
      <c r="S47" s="6">
        <v>44763</v>
      </c>
      <c r="T47" s="4" t="s">
        <v>34</v>
      </c>
      <c r="U47" s="4">
        <v>289</v>
      </c>
      <c r="V47" s="4">
        <v>0</v>
      </c>
      <c r="W47" s="4">
        <v>0</v>
      </c>
      <c r="X47" s="4" t="s">
        <v>284</v>
      </c>
      <c r="Y47" s="4" t="s">
        <v>285</v>
      </c>
    </row>
    <row r="48" s="4" customFormat="1" spans="1:25">
      <c r="A48" s="4" t="s">
        <v>286</v>
      </c>
      <c r="B48" s="4" t="s">
        <v>26</v>
      </c>
      <c r="C48" s="4" t="s">
        <v>27</v>
      </c>
      <c r="D48" s="4" t="s">
        <v>287</v>
      </c>
      <c r="E48" s="4" t="s">
        <v>132</v>
      </c>
      <c r="F48" s="6">
        <v>44758</v>
      </c>
      <c r="G48" s="6">
        <v>44760</v>
      </c>
      <c r="H48" s="4">
        <v>1</v>
      </c>
      <c r="I48" s="4">
        <v>2</v>
      </c>
      <c r="J48" s="4">
        <v>2</v>
      </c>
      <c r="K48" s="4" t="s">
        <v>30</v>
      </c>
      <c r="L48" s="4">
        <v>890</v>
      </c>
      <c r="M48" s="4">
        <v>890</v>
      </c>
      <c r="N48" s="4" t="s">
        <v>288</v>
      </c>
      <c r="O48" s="4" t="s">
        <v>32</v>
      </c>
      <c r="P48" s="4" t="s">
        <v>33</v>
      </c>
      <c r="Q48" s="4">
        <v>0</v>
      </c>
      <c r="R48" s="7">
        <v>44756</v>
      </c>
      <c r="S48" s="6">
        <v>44763</v>
      </c>
      <c r="T48" s="4" t="s">
        <v>34</v>
      </c>
      <c r="U48" s="4">
        <v>890</v>
      </c>
      <c r="V48" s="4">
        <v>0</v>
      </c>
      <c r="W48" s="4">
        <v>0</v>
      </c>
      <c r="X48" s="4" t="s">
        <v>289</v>
      </c>
      <c r="Y48" s="4" t="s">
        <v>290</v>
      </c>
    </row>
    <row r="49" s="4" customFormat="1" spans="1:25">
      <c r="A49" s="4" t="s">
        <v>291</v>
      </c>
      <c r="B49" s="4" t="s">
        <v>26</v>
      </c>
      <c r="C49" s="4" t="s">
        <v>27</v>
      </c>
      <c r="D49" s="4" t="s">
        <v>292</v>
      </c>
      <c r="E49" s="4" t="s">
        <v>293</v>
      </c>
      <c r="F49" s="6">
        <v>44757</v>
      </c>
      <c r="G49" s="6">
        <v>44760</v>
      </c>
      <c r="H49" s="4">
        <v>1</v>
      </c>
      <c r="I49" s="4">
        <v>3</v>
      </c>
      <c r="J49" s="4">
        <v>3</v>
      </c>
      <c r="K49" s="4" t="s">
        <v>30</v>
      </c>
      <c r="L49" s="4">
        <v>972</v>
      </c>
      <c r="M49" s="4">
        <v>972</v>
      </c>
      <c r="N49" s="4" t="s">
        <v>294</v>
      </c>
      <c r="O49" s="4" t="s">
        <v>32</v>
      </c>
      <c r="P49" s="4" t="s">
        <v>33</v>
      </c>
      <c r="Q49" s="4">
        <v>0</v>
      </c>
      <c r="R49" s="7">
        <v>44757</v>
      </c>
      <c r="S49" s="6">
        <v>44763</v>
      </c>
      <c r="T49" s="4" t="s">
        <v>34</v>
      </c>
      <c r="U49" s="4">
        <v>972</v>
      </c>
      <c r="V49" s="4">
        <v>0</v>
      </c>
      <c r="W49" s="4">
        <v>0</v>
      </c>
      <c r="X49" s="4" t="s">
        <v>295</v>
      </c>
      <c r="Y49" s="4" t="s">
        <v>296</v>
      </c>
    </row>
    <row r="50" s="4" customFormat="1" spans="1:25">
      <c r="A50" s="4" t="s">
        <v>297</v>
      </c>
      <c r="B50" s="4" t="s">
        <v>26</v>
      </c>
      <c r="C50" s="4" t="s">
        <v>27</v>
      </c>
      <c r="D50" s="4" t="s">
        <v>282</v>
      </c>
      <c r="E50" s="4" t="s">
        <v>132</v>
      </c>
      <c r="F50" s="6">
        <v>44759</v>
      </c>
      <c r="G50" s="6">
        <v>44760</v>
      </c>
      <c r="H50" s="4">
        <v>1</v>
      </c>
      <c r="I50" s="4">
        <v>1</v>
      </c>
      <c r="J50" s="4">
        <v>1</v>
      </c>
      <c r="K50" s="4" t="s">
        <v>30</v>
      </c>
      <c r="L50" s="4">
        <v>289</v>
      </c>
      <c r="M50" s="4">
        <v>289</v>
      </c>
      <c r="N50" s="4" t="s">
        <v>298</v>
      </c>
      <c r="O50" s="4" t="s">
        <v>32</v>
      </c>
      <c r="P50" s="4" t="s">
        <v>33</v>
      </c>
      <c r="Q50" s="4">
        <v>0</v>
      </c>
      <c r="R50" s="7">
        <v>44757</v>
      </c>
      <c r="S50" s="6">
        <v>44763</v>
      </c>
      <c r="T50" s="4" t="s">
        <v>34</v>
      </c>
      <c r="U50" s="4">
        <v>289</v>
      </c>
      <c r="V50" s="4">
        <v>0</v>
      </c>
      <c r="W50" s="4">
        <v>0</v>
      </c>
      <c r="X50" s="4" t="s">
        <v>299</v>
      </c>
      <c r="Y50" s="4" t="s">
        <v>300</v>
      </c>
    </row>
    <row r="51" s="4" customFormat="1" spans="1:25">
      <c r="A51" s="4" t="s">
        <v>301</v>
      </c>
      <c r="B51" s="4" t="s">
        <v>26</v>
      </c>
      <c r="C51" s="4" t="s">
        <v>27</v>
      </c>
      <c r="D51" s="4" t="s">
        <v>219</v>
      </c>
      <c r="E51" s="4" t="s">
        <v>220</v>
      </c>
      <c r="F51" s="6">
        <v>44758</v>
      </c>
      <c r="G51" s="6">
        <v>44760</v>
      </c>
      <c r="H51" s="4">
        <v>1</v>
      </c>
      <c r="I51" s="4">
        <v>2</v>
      </c>
      <c r="J51" s="4">
        <v>2</v>
      </c>
      <c r="K51" s="4" t="s">
        <v>30</v>
      </c>
      <c r="L51" s="4">
        <v>5020</v>
      </c>
      <c r="M51" s="4">
        <v>5020</v>
      </c>
      <c r="N51" s="4" t="s">
        <v>302</v>
      </c>
      <c r="O51" s="4" t="s">
        <v>32</v>
      </c>
      <c r="P51" s="4" t="s">
        <v>33</v>
      </c>
      <c r="Q51" s="4">
        <v>0</v>
      </c>
      <c r="R51" s="7">
        <v>44757</v>
      </c>
      <c r="S51" s="6">
        <v>44763</v>
      </c>
      <c r="T51" s="4" t="s">
        <v>34</v>
      </c>
      <c r="U51" s="4">
        <v>5020</v>
      </c>
      <c r="V51" s="4">
        <v>0</v>
      </c>
      <c r="W51" s="4">
        <v>0</v>
      </c>
      <c r="X51" s="4" t="s">
        <v>303</v>
      </c>
      <c r="Y51" s="4" t="s">
        <v>304</v>
      </c>
    </row>
    <row r="52" s="4" customFormat="1" spans="1:25">
      <c r="A52" s="4" t="s">
        <v>305</v>
      </c>
      <c r="B52" s="4" t="s">
        <v>26</v>
      </c>
      <c r="C52" s="4" t="s">
        <v>27</v>
      </c>
      <c r="D52" s="4" t="s">
        <v>306</v>
      </c>
      <c r="E52" s="4" t="s">
        <v>307</v>
      </c>
      <c r="F52" s="6">
        <v>44758</v>
      </c>
      <c r="G52" s="6">
        <v>44760</v>
      </c>
      <c r="H52" s="4">
        <v>1</v>
      </c>
      <c r="I52" s="4">
        <v>2</v>
      </c>
      <c r="J52" s="4">
        <v>2</v>
      </c>
      <c r="K52" s="4" t="s">
        <v>30</v>
      </c>
      <c r="L52" s="4">
        <v>1010</v>
      </c>
      <c r="M52" s="4">
        <v>1010</v>
      </c>
      <c r="N52" s="4" t="s">
        <v>308</v>
      </c>
      <c r="O52" s="4" t="s">
        <v>32</v>
      </c>
      <c r="P52" s="4" t="s">
        <v>33</v>
      </c>
      <c r="Q52" s="4">
        <v>0</v>
      </c>
      <c r="R52" s="7">
        <v>44757</v>
      </c>
      <c r="S52" s="6">
        <v>44763</v>
      </c>
      <c r="T52" s="4" t="s">
        <v>34</v>
      </c>
      <c r="U52" s="4">
        <v>1010</v>
      </c>
      <c r="V52" s="4">
        <v>0</v>
      </c>
      <c r="W52" s="4">
        <v>0</v>
      </c>
      <c r="X52" s="4" t="s">
        <v>309</v>
      </c>
      <c r="Y52" s="4" t="s">
        <v>310</v>
      </c>
    </row>
    <row r="53" s="4" customFormat="1" spans="1:25">
      <c r="A53" s="4" t="s">
        <v>311</v>
      </c>
      <c r="B53" s="4" t="s">
        <v>26</v>
      </c>
      <c r="C53" s="4" t="s">
        <v>27</v>
      </c>
      <c r="D53" s="4" t="s">
        <v>312</v>
      </c>
      <c r="E53" s="4" t="s">
        <v>313</v>
      </c>
      <c r="F53" s="6">
        <v>44758</v>
      </c>
      <c r="G53" s="6">
        <v>44760</v>
      </c>
      <c r="H53" s="4">
        <v>1</v>
      </c>
      <c r="I53" s="4">
        <v>2</v>
      </c>
      <c r="J53" s="4">
        <v>2</v>
      </c>
      <c r="K53" s="4" t="s">
        <v>30</v>
      </c>
      <c r="L53" s="4">
        <v>1300</v>
      </c>
      <c r="M53" s="4">
        <v>1300</v>
      </c>
      <c r="N53" s="4" t="s">
        <v>314</v>
      </c>
      <c r="O53" s="4" t="s">
        <v>32</v>
      </c>
      <c r="P53" s="4" t="s">
        <v>33</v>
      </c>
      <c r="Q53" s="4">
        <v>0</v>
      </c>
      <c r="R53" s="7">
        <v>44757</v>
      </c>
      <c r="S53" s="6">
        <v>44763</v>
      </c>
      <c r="T53" s="4" t="s">
        <v>34</v>
      </c>
      <c r="U53" s="4">
        <v>1300</v>
      </c>
      <c r="V53" s="4">
        <v>0</v>
      </c>
      <c r="W53" s="4">
        <v>0</v>
      </c>
      <c r="X53" s="4" t="s">
        <v>315</v>
      </c>
      <c r="Y53" s="4" t="s">
        <v>316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318</v>
      </c>
      <c r="E54" s="4" t="s">
        <v>319</v>
      </c>
      <c r="F54" s="6">
        <v>44758</v>
      </c>
      <c r="G54" s="6">
        <v>44760</v>
      </c>
      <c r="H54" s="4">
        <v>1</v>
      </c>
      <c r="I54" s="4">
        <v>2</v>
      </c>
      <c r="J54" s="4">
        <v>2</v>
      </c>
      <c r="K54" s="4" t="s">
        <v>30</v>
      </c>
      <c r="L54" s="4">
        <v>812</v>
      </c>
      <c r="M54" s="4">
        <v>812</v>
      </c>
      <c r="N54" s="4" t="s">
        <v>320</v>
      </c>
      <c r="O54" s="4" t="s">
        <v>32</v>
      </c>
      <c r="P54" s="4" t="s">
        <v>33</v>
      </c>
      <c r="Q54" s="4">
        <v>0</v>
      </c>
      <c r="R54" s="7">
        <v>44757</v>
      </c>
      <c r="S54" s="6">
        <v>44763</v>
      </c>
      <c r="T54" s="4" t="s">
        <v>34</v>
      </c>
      <c r="U54" s="4">
        <v>812</v>
      </c>
      <c r="V54" s="4">
        <v>0</v>
      </c>
      <c r="W54" s="4">
        <v>0</v>
      </c>
      <c r="X54" s="4" t="s">
        <v>321</v>
      </c>
      <c r="Y54" s="4" t="s">
        <v>322</v>
      </c>
    </row>
    <row r="55" s="4" customFormat="1" spans="1:25">
      <c r="A55" s="4" t="s">
        <v>323</v>
      </c>
      <c r="B55" s="4" t="s">
        <v>26</v>
      </c>
      <c r="C55" s="4" t="s">
        <v>27</v>
      </c>
      <c r="D55" s="4" t="s">
        <v>324</v>
      </c>
      <c r="E55" s="4" t="s">
        <v>325</v>
      </c>
      <c r="F55" s="6">
        <v>44759</v>
      </c>
      <c r="G55" s="6">
        <v>44760</v>
      </c>
      <c r="H55" s="4">
        <v>2</v>
      </c>
      <c r="I55" s="4">
        <v>1</v>
      </c>
      <c r="J55" s="4">
        <v>2</v>
      </c>
      <c r="K55" s="4" t="s">
        <v>30</v>
      </c>
      <c r="L55" s="4">
        <v>416</v>
      </c>
      <c r="M55" s="4">
        <v>416</v>
      </c>
      <c r="N55" s="4" t="s">
        <v>326</v>
      </c>
      <c r="O55" s="4" t="s">
        <v>32</v>
      </c>
      <c r="P55" s="4" t="s">
        <v>33</v>
      </c>
      <c r="Q55" s="4">
        <v>0</v>
      </c>
      <c r="R55" s="7">
        <v>44757</v>
      </c>
      <c r="S55" s="6">
        <v>44763</v>
      </c>
      <c r="T55" s="4" t="s">
        <v>34</v>
      </c>
      <c r="U55" s="4">
        <v>416</v>
      </c>
      <c r="V55" s="4">
        <v>0</v>
      </c>
      <c r="W55" s="4">
        <v>0</v>
      </c>
      <c r="X55" s="4" t="s">
        <v>327</v>
      </c>
      <c r="Y55" s="4" t="s">
        <v>328</v>
      </c>
    </row>
    <row r="56" s="4" customFormat="1" spans="1:25">
      <c r="A56" s="4" t="s">
        <v>329</v>
      </c>
      <c r="B56" s="4" t="s">
        <v>26</v>
      </c>
      <c r="C56" s="4" t="s">
        <v>27</v>
      </c>
      <c r="D56" s="4" t="s">
        <v>312</v>
      </c>
      <c r="E56" s="4" t="s">
        <v>330</v>
      </c>
      <c r="F56" s="6">
        <v>44758</v>
      </c>
      <c r="G56" s="6">
        <v>44760</v>
      </c>
      <c r="H56" s="4">
        <v>1</v>
      </c>
      <c r="I56" s="4">
        <v>2</v>
      </c>
      <c r="J56" s="4">
        <v>2</v>
      </c>
      <c r="K56" s="4" t="s">
        <v>30</v>
      </c>
      <c r="L56" s="4">
        <v>1000</v>
      </c>
      <c r="M56" s="4">
        <v>1000</v>
      </c>
      <c r="N56" s="4" t="s">
        <v>331</v>
      </c>
      <c r="O56" s="4" t="s">
        <v>32</v>
      </c>
      <c r="P56" s="4" t="s">
        <v>33</v>
      </c>
      <c r="Q56" s="4">
        <v>0</v>
      </c>
      <c r="R56" s="7">
        <v>44757</v>
      </c>
      <c r="S56" s="6">
        <v>44763</v>
      </c>
      <c r="T56" s="4" t="s">
        <v>34</v>
      </c>
      <c r="U56" s="4">
        <v>1000</v>
      </c>
      <c r="V56" s="4">
        <v>0</v>
      </c>
      <c r="W56" s="4">
        <v>0</v>
      </c>
      <c r="X56" s="4" t="s">
        <v>332</v>
      </c>
      <c r="Y56" s="4" t="s">
        <v>333</v>
      </c>
    </row>
    <row r="57" s="4" customFormat="1" spans="1:25">
      <c r="A57" s="4" t="s">
        <v>334</v>
      </c>
      <c r="B57" s="4" t="s">
        <v>26</v>
      </c>
      <c r="C57" s="4" t="s">
        <v>27</v>
      </c>
      <c r="D57" s="4" t="s">
        <v>219</v>
      </c>
      <c r="E57" s="4" t="s">
        <v>335</v>
      </c>
      <c r="F57" s="6">
        <v>44759</v>
      </c>
      <c r="G57" s="6">
        <v>44760</v>
      </c>
      <c r="H57" s="4">
        <v>1</v>
      </c>
      <c r="I57" s="4">
        <v>1</v>
      </c>
      <c r="J57" s="4">
        <v>1</v>
      </c>
      <c r="K57" s="4" t="s">
        <v>30</v>
      </c>
      <c r="L57" s="4">
        <v>3520</v>
      </c>
      <c r="M57" s="4">
        <v>3520</v>
      </c>
      <c r="N57" s="4" t="s">
        <v>336</v>
      </c>
      <c r="O57" s="4" t="s">
        <v>32</v>
      </c>
      <c r="P57" s="4" t="s">
        <v>33</v>
      </c>
      <c r="Q57" s="4">
        <v>0</v>
      </c>
      <c r="R57" s="7">
        <v>44757</v>
      </c>
      <c r="S57" s="6">
        <v>44763</v>
      </c>
      <c r="T57" s="4" t="s">
        <v>34</v>
      </c>
      <c r="U57" s="4">
        <v>3520</v>
      </c>
      <c r="V57" s="4">
        <v>0</v>
      </c>
      <c r="W57" s="4">
        <v>0</v>
      </c>
      <c r="X57" s="4" t="s">
        <v>337</v>
      </c>
      <c r="Y57" s="4" t="s">
        <v>338</v>
      </c>
    </row>
    <row r="58" s="4" customFormat="1" spans="1:25">
      <c r="A58" s="4" t="s">
        <v>339</v>
      </c>
      <c r="B58" s="4" t="s">
        <v>26</v>
      </c>
      <c r="C58" s="4" t="s">
        <v>27</v>
      </c>
      <c r="D58" s="4" t="s">
        <v>340</v>
      </c>
      <c r="E58" s="4" t="s">
        <v>341</v>
      </c>
      <c r="F58" s="6">
        <v>44758</v>
      </c>
      <c r="G58" s="6">
        <v>44760</v>
      </c>
      <c r="H58" s="4">
        <v>1</v>
      </c>
      <c r="I58" s="4">
        <v>2</v>
      </c>
      <c r="J58" s="4">
        <v>2</v>
      </c>
      <c r="K58" s="4" t="s">
        <v>30</v>
      </c>
      <c r="L58" s="4">
        <v>594</v>
      </c>
      <c r="M58" s="4">
        <v>594</v>
      </c>
      <c r="N58" s="4" t="s">
        <v>342</v>
      </c>
      <c r="O58" s="4" t="s">
        <v>32</v>
      </c>
      <c r="P58" s="4" t="s">
        <v>33</v>
      </c>
      <c r="Q58" s="4">
        <v>0</v>
      </c>
      <c r="R58" s="7">
        <v>44757</v>
      </c>
      <c r="S58" s="6">
        <v>44763</v>
      </c>
      <c r="T58" s="4" t="s">
        <v>34</v>
      </c>
      <c r="U58" s="4">
        <v>594</v>
      </c>
      <c r="V58" s="4">
        <v>0</v>
      </c>
      <c r="W58" s="4">
        <v>0</v>
      </c>
      <c r="X58" s="4" t="s">
        <v>343</v>
      </c>
      <c r="Y58" s="4" t="s">
        <v>344</v>
      </c>
    </row>
    <row r="59" s="4" customFormat="1" spans="1:25">
      <c r="A59" s="4" t="s">
        <v>345</v>
      </c>
      <c r="B59" s="4" t="s">
        <v>26</v>
      </c>
      <c r="C59" s="4" t="s">
        <v>27</v>
      </c>
      <c r="D59" s="4" t="s">
        <v>340</v>
      </c>
      <c r="E59" s="4" t="s">
        <v>346</v>
      </c>
      <c r="F59" s="6">
        <v>44758</v>
      </c>
      <c r="G59" s="6">
        <v>44760</v>
      </c>
      <c r="H59" s="4">
        <v>2</v>
      </c>
      <c r="I59" s="4">
        <v>2</v>
      </c>
      <c r="J59" s="4">
        <v>4</v>
      </c>
      <c r="K59" s="4" t="s">
        <v>30</v>
      </c>
      <c r="L59" s="4">
        <v>1188</v>
      </c>
      <c r="M59" s="4">
        <v>1188</v>
      </c>
      <c r="N59" s="4" t="s">
        <v>347</v>
      </c>
      <c r="O59" s="4" t="s">
        <v>32</v>
      </c>
      <c r="P59" s="4" t="s">
        <v>33</v>
      </c>
      <c r="Q59" s="4">
        <v>0</v>
      </c>
      <c r="R59" s="7">
        <v>44757</v>
      </c>
      <c r="S59" s="6">
        <v>44763</v>
      </c>
      <c r="T59" s="4" t="s">
        <v>34</v>
      </c>
      <c r="U59" s="4">
        <v>1188</v>
      </c>
      <c r="V59" s="4">
        <v>0</v>
      </c>
      <c r="W59" s="4">
        <v>0</v>
      </c>
      <c r="X59" s="4" t="s">
        <v>348</v>
      </c>
      <c r="Y59" s="4" t="s">
        <v>349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351</v>
      </c>
      <c r="E60" s="4" t="s">
        <v>352</v>
      </c>
      <c r="F60" s="6">
        <v>44758</v>
      </c>
      <c r="G60" s="6">
        <v>44760</v>
      </c>
      <c r="H60" s="4">
        <v>1</v>
      </c>
      <c r="I60" s="4">
        <v>2</v>
      </c>
      <c r="J60" s="4">
        <v>2</v>
      </c>
      <c r="K60" s="4" t="s">
        <v>30</v>
      </c>
      <c r="L60" s="4">
        <v>2900</v>
      </c>
      <c r="M60" s="4">
        <v>2900</v>
      </c>
      <c r="N60" s="4" t="s">
        <v>353</v>
      </c>
      <c r="O60" s="4" t="s">
        <v>32</v>
      </c>
      <c r="P60" s="4" t="s">
        <v>33</v>
      </c>
      <c r="Q60" s="4">
        <v>0</v>
      </c>
      <c r="R60" s="7">
        <v>44757</v>
      </c>
      <c r="S60" s="6">
        <v>44763</v>
      </c>
      <c r="T60" s="4" t="s">
        <v>34</v>
      </c>
      <c r="U60" s="4">
        <v>2900</v>
      </c>
      <c r="V60" s="4">
        <v>0</v>
      </c>
      <c r="W60" s="4">
        <v>0</v>
      </c>
      <c r="X60" s="4" t="s">
        <v>354</v>
      </c>
      <c r="Y60" s="4" t="s">
        <v>355</v>
      </c>
    </row>
    <row r="61" s="4" customFormat="1" spans="1:25">
      <c r="A61" s="4" t="s">
        <v>356</v>
      </c>
      <c r="B61" s="4" t="s">
        <v>26</v>
      </c>
      <c r="C61" s="4" t="s">
        <v>27</v>
      </c>
      <c r="D61" s="4" t="s">
        <v>292</v>
      </c>
      <c r="E61" s="4" t="s">
        <v>357</v>
      </c>
      <c r="F61" s="6">
        <v>44758</v>
      </c>
      <c r="G61" s="6">
        <v>44760</v>
      </c>
      <c r="H61" s="4">
        <v>1</v>
      </c>
      <c r="I61" s="4">
        <v>2</v>
      </c>
      <c r="J61" s="4">
        <v>2</v>
      </c>
      <c r="K61" s="4" t="s">
        <v>30</v>
      </c>
      <c r="L61" s="4">
        <v>542</v>
      </c>
      <c r="M61" s="4">
        <v>542</v>
      </c>
      <c r="N61" s="4" t="s">
        <v>358</v>
      </c>
      <c r="O61" s="4" t="s">
        <v>32</v>
      </c>
      <c r="P61" s="4" t="s">
        <v>33</v>
      </c>
      <c r="Q61" s="4">
        <v>0</v>
      </c>
      <c r="R61" s="7">
        <v>44757</v>
      </c>
      <c r="S61" s="6">
        <v>44763</v>
      </c>
      <c r="T61" s="4" t="s">
        <v>34</v>
      </c>
      <c r="U61" s="4">
        <v>542</v>
      </c>
      <c r="V61" s="4">
        <v>0</v>
      </c>
      <c r="W61" s="4">
        <v>0</v>
      </c>
      <c r="X61" s="4" t="s">
        <v>359</v>
      </c>
      <c r="Y61" s="4" t="s">
        <v>360</v>
      </c>
    </row>
    <row r="62" s="4" customFormat="1" spans="1:25">
      <c r="A62" s="4" t="s">
        <v>361</v>
      </c>
      <c r="B62" s="4" t="s">
        <v>26</v>
      </c>
      <c r="C62" s="4" t="s">
        <v>27</v>
      </c>
      <c r="D62" s="4" t="s">
        <v>340</v>
      </c>
      <c r="E62" s="4" t="s">
        <v>341</v>
      </c>
      <c r="F62" s="6">
        <v>44758</v>
      </c>
      <c r="G62" s="6">
        <v>44760</v>
      </c>
      <c r="H62" s="4">
        <v>1</v>
      </c>
      <c r="I62" s="4">
        <v>2</v>
      </c>
      <c r="J62" s="4">
        <v>2</v>
      </c>
      <c r="K62" s="4" t="s">
        <v>30</v>
      </c>
      <c r="L62" s="4">
        <v>594</v>
      </c>
      <c r="M62" s="4">
        <v>594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44758</v>
      </c>
      <c r="S62" s="6">
        <v>44763</v>
      </c>
      <c r="T62" s="4" t="s">
        <v>34</v>
      </c>
      <c r="U62" s="4">
        <v>594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44758</v>
      </c>
      <c r="G63" s="6">
        <v>44760</v>
      </c>
      <c r="H63" s="4">
        <v>1</v>
      </c>
      <c r="I63" s="4">
        <v>2</v>
      </c>
      <c r="J63" s="4">
        <v>2</v>
      </c>
      <c r="K63" s="4" t="s">
        <v>30</v>
      </c>
      <c r="L63" s="4">
        <v>1378</v>
      </c>
      <c r="M63" s="4">
        <v>1378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44758</v>
      </c>
      <c r="S63" s="6">
        <v>44763</v>
      </c>
      <c r="T63" s="4" t="s">
        <v>34</v>
      </c>
      <c r="U63" s="4">
        <v>1378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5">
      <c r="A64" s="4" t="s">
        <v>371</v>
      </c>
      <c r="B64" s="4" t="s">
        <v>26</v>
      </c>
      <c r="C64" s="4" t="s">
        <v>27</v>
      </c>
      <c r="D64" s="4" t="s">
        <v>372</v>
      </c>
      <c r="E64" s="4" t="s">
        <v>373</v>
      </c>
      <c r="F64" s="6">
        <v>44758</v>
      </c>
      <c r="G64" s="6">
        <v>44760</v>
      </c>
      <c r="H64" s="4">
        <v>1</v>
      </c>
      <c r="I64" s="4">
        <v>2</v>
      </c>
      <c r="J64" s="4">
        <v>2</v>
      </c>
      <c r="K64" s="4" t="s">
        <v>30</v>
      </c>
      <c r="L64" s="4">
        <v>2280</v>
      </c>
      <c r="M64" s="4">
        <v>2280</v>
      </c>
      <c r="N64" s="4" t="s">
        <v>374</v>
      </c>
      <c r="O64" s="4" t="s">
        <v>32</v>
      </c>
      <c r="P64" s="4" t="s">
        <v>33</v>
      </c>
      <c r="Q64" s="4">
        <v>0</v>
      </c>
      <c r="R64" s="7">
        <v>44758</v>
      </c>
      <c r="S64" s="6">
        <v>44763</v>
      </c>
      <c r="T64" s="4" t="s">
        <v>34</v>
      </c>
      <c r="U64" s="4">
        <v>2280</v>
      </c>
      <c r="V64" s="4">
        <v>0</v>
      </c>
      <c r="W64" s="4">
        <v>0</v>
      </c>
      <c r="X64" s="4" t="s">
        <v>375</v>
      </c>
      <c r="Y64" s="4" t="s">
        <v>376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378</v>
      </c>
      <c r="E65" s="4" t="s">
        <v>379</v>
      </c>
      <c r="F65" s="6">
        <v>44758</v>
      </c>
      <c r="G65" s="6">
        <v>44760</v>
      </c>
      <c r="H65" s="4">
        <v>1</v>
      </c>
      <c r="I65" s="4">
        <v>2</v>
      </c>
      <c r="J65" s="4">
        <v>2</v>
      </c>
      <c r="K65" s="4" t="s">
        <v>30</v>
      </c>
      <c r="L65" s="4">
        <v>2866</v>
      </c>
      <c r="M65" s="4">
        <v>2866</v>
      </c>
      <c r="N65" s="4" t="s">
        <v>380</v>
      </c>
      <c r="O65" s="4" t="s">
        <v>32</v>
      </c>
      <c r="P65" s="4" t="s">
        <v>33</v>
      </c>
      <c r="Q65" s="4">
        <v>0</v>
      </c>
      <c r="R65" s="7">
        <v>44758</v>
      </c>
      <c r="S65" s="6">
        <v>44763</v>
      </c>
      <c r="T65" s="4" t="s">
        <v>34</v>
      </c>
      <c r="U65" s="4">
        <v>2866</v>
      </c>
      <c r="V65" s="4">
        <v>0</v>
      </c>
      <c r="W65" s="4">
        <v>0</v>
      </c>
      <c r="X65" s="4" t="s">
        <v>381</v>
      </c>
      <c r="Y65" s="4" t="s">
        <v>382</v>
      </c>
    </row>
    <row r="66" s="4" customFormat="1" spans="1:25">
      <c r="A66" s="4" t="s">
        <v>383</v>
      </c>
      <c r="B66" s="4" t="s">
        <v>26</v>
      </c>
      <c r="C66" s="4" t="s">
        <v>27</v>
      </c>
      <c r="D66" s="4" t="s">
        <v>384</v>
      </c>
      <c r="E66" s="4" t="s">
        <v>385</v>
      </c>
      <c r="F66" s="6">
        <v>44759</v>
      </c>
      <c r="G66" s="6">
        <v>44760</v>
      </c>
      <c r="H66" s="4">
        <v>1</v>
      </c>
      <c r="I66" s="4">
        <v>1</v>
      </c>
      <c r="J66" s="4">
        <v>1</v>
      </c>
      <c r="K66" s="4" t="s">
        <v>30</v>
      </c>
      <c r="L66" s="4">
        <v>500</v>
      </c>
      <c r="M66" s="4">
        <v>500</v>
      </c>
      <c r="N66" s="4" t="s">
        <v>386</v>
      </c>
      <c r="O66" s="4" t="s">
        <v>32</v>
      </c>
      <c r="P66" s="4" t="s">
        <v>33</v>
      </c>
      <c r="Q66" s="4">
        <v>0</v>
      </c>
      <c r="R66" s="7">
        <v>44758</v>
      </c>
      <c r="S66" s="6">
        <v>44763</v>
      </c>
      <c r="T66" s="4" t="s">
        <v>34</v>
      </c>
      <c r="U66" s="4">
        <v>500</v>
      </c>
      <c r="V66" s="4">
        <v>0</v>
      </c>
      <c r="W66" s="4">
        <v>0</v>
      </c>
      <c r="X66" s="4" t="s">
        <v>387</v>
      </c>
      <c r="Y66" s="4" t="s">
        <v>388</v>
      </c>
    </row>
    <row r="67" s="4" customFormat="1" spans="1:25">
      <c r="A67" s="4" t="s">
        <v>389</v>
      </c>
      <c r="B67" s="4" t="s">
        <v>26</v>
      </c>
      <c r="C67" s="4" t="s">
        <v>27</v>
      </c>
      <c r="D67" s="4" t="s">
        <v>390</v>
      </c>
      <c r="E67" s="4" t="s">
        <v>391</v>
      </c>
      <c r="F67" s="6">
        <v>44759</v>
      </c>
      <c r="G67" s="6">
        <v>44760</v>
      </c>
      <c r="H67" s="4">
        <v>1</v>
      </c>
      <c r="I67" s="4">
        <v>1</v>
      </c>
      <c r="J67" s="4">
        <v>1</v>
      </c>
      <c r="K67" s="4" t="s">
        <v>30</v>
      </c>
      <c r="L67" s="4">
        <v>178</v>
      </c>
      <c r="M67" s="4">
        <v>178</v>
      </c>
      <c r="N67" s="4" t="s">
        <v>392</v>
      </c>
      <c r="O67" s="4" t="s">
        <v>32</v>
      </c>
      <c r="P67" s="4" t="s">
        <v>33</v>
      </c>
      <c r="Q67" s="4">
        <v>0</v>
      </c>
      <c r="R67" s="7">
        <v>44759</v>
      </c>
      <c r="S67" s="6">
        <v>44763</v>
      </c>
      <c r="T67" s="4" t="s">
        <v>34</v>
      </c>
      <c r="U67" s="4">
        <v>178</v>
      </c>
      <c r="V67" s="4">
        <v>0</v>
      </c>
      <c r="W67" s="4">
        <v>0</v>
      </c>
      <c r="X67" s="4" t="s">
        <v>393</v>
      </c>
      <c r="Y67" s="4" t="s">
        <v>394</v>
      </c>
    </row>
    <row r="68" s="4" customFormat="1" spans="1:25">
      <c r="A68" s="4" t="s">
        <v>395</v>
      </c>
      <c r="B68" s="4" t="s">
        <v>26</v>
      </c>
      <c r="C68" s="4" t="s">
        <v>27</v>
      </c>
      <c r="D68" s="4" t="s">
        <v>312</v>
      </c>
      <c r="E68" s="4" t="s">
        <v>330</v>
      </c>
      <c r="F68" s="6">
        <v>44759</v>
      </c>
      <c r="G68" s="6">
        <v>44760</v>
      </c>
      <c r="H68" s="4">
        <v>1</v>
      </c>
      <c r="I68" s="4">
        <v>1</v>
      </c>
      <c r="J68" s="4">
        <v>1</v>
      </c>
      <c r="K68" s="4" t="s">
        <v>30</v>
      </c>
      <c r="L68" s="4">
        <v>500</v>
      </c>
      <c r="M68" s="4">
        <v>500</v>
      </c>
      <c r="N68" s="4" t="s">
        <v>396</v>
      </c>
      <c r="O68" s="4" t="s">
        <v>32</v>
      </c>
      <c r="P68" s="4" t="s">
        <v>33</v>
      </c>
      <c r="Q68" s="4">
        <v>0</v>
      </c>
      <c r="R68" s="7">
        <v>44759</v>
      </c>
      <c r="S68" s="6">
        <v>44763</v>
      </c>
      <c r="T68" s="4" t="s">
        <v>34</v>
      </c>
      <c r="U68" s="4">
        <v>500</v>
      </c>
      <c r="V68" s="4">
        <v>0</v>
      </c>
      <c r="W68" s="4">
        <v>0</v>
      </c>
      <c r="X68" s="4" t="s">
        <v>42</v>
      </c>
      <c r="Y68" s="4" t="s">
        <v>42</v>
      </c>
    </row>
    <row r="69" s="4" customFormat="1" spans="1:25">
      <c r="A69" s="4" t="s">
        <v>395</v>
      </c>
      <c r="B69" s="4" t="s">
        <v>26</v>
      </c>
      <c r="C69" s="4" t="s">
        <v>246</v>
      </c>
      <c r="D69" s="4" t="s">
        <v>312</v>
      </c>
      <c r="E69" s="4" t="s">
        <v>330</v>
      </c>
      <c r="F69" s="6">
        <v>44759</v>
      </c>
      <c r="G69" s="6">
        <v>44760</v>
      </c>
      <c r="H69" s="4">
        <v>1</v>
      </c>
      <c r="I69" s="4">
        <v>1</v>
      </c>
      <c r="J69" s="4">
        <v>1</v>
      </c>
      <c r="K69" s="4" t="s">
        <v>30</v>
      </c>
      <c r="L69" s="4">
        <v>-500</v>
      </c>
      <c r="M69" s="4">
        <v>-500</v>
      </c>
      <c r="N69" s="4" t="s">
        <v>396</v>
      </c>
      <c r="O69" s="4" t="s">
        <v>32</v>
      </c>
      <c r="P69" s="4" t="s">
        <v>33</v>
      </c>
      <c r="Q69" s="4">
        <v>0</v>
      </c>
      <c r="R69" s="7">
        <v>44759</v>
      </c>
      <c r="S69" s="6">
        <v>44763</v>
      </c>
      <c r="T69" s="4" t="s">
        <v>34</v>
      </c>
      <c r="U69" s="4">
        <v>-500</v>
      </c>
      <c r="V69" s="4">
        <v>0</v>
      </c>
      <c r="W69" s="4">
        <v>0</v>
      </c>
      <c r="X69" s="4" t="s">
        <v>42</v>
      </c>
      <c r="Y69" s="4" t="s">
        <v>42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340</v>
      </c>
      <c r="E70" s="4" t="s">
        <v>346</v>
      </c>
      <c r="F70" s="6">
        <v>44759</v>
      </c>
      <c r="G70" s="6">
        <v>44760</v>
      </c>
      <c r="H70" s="4">
        <v>2</v>
      </c>
      <c r="I70" s="4">
        <v>1</v>
      </c>
      <c r="J70" s="4">
        <v>2</v>
      </c>
      <c r="K70" s="4" t="s">
        <v>30</v>
      </c>
      <c r="L70" s="4">
        <v>594</v>
      </c>
      <c r="M70" s="4">
        <v>594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44759</v>
      </c>
      <c r="S70" s="6">
        <v>44763</v>
      </c>
      <c r="T70" s="4" t="s">
        <v>34</v>
      </c>
      <c r="U70" s="4">
        <v>594</v>
      </c>
      <c r="V70" s="4">
        <v>0</v>
      </c>
      <c r="W70" s="4">
        <v>0</v>
      </c>
      <c r="X70" s="4" t="s">
        <v>399</v>
      </c>
      <c r="Y70" s="4" t="s">
        <v>42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401</v>
      </c>
      <c r="E71" s="4" t="s">
        <v>402</v>
      </c>
      <c r="F71" s="6">
        <v>44759</v>
      </c>
      <c r="G71" s="6">
        <v>44760</v>
      </c>
      <c r="H71" s="4">
        <v>1</v>
      </c>
      <c r="I71" s="4">
        <v>1</v>
      </c>
      <c r="J71" s="4">
        <v>1</v>
      </c>
      <c r="K71" s="4" t="s">
        <v>30</v>
      </c>
      <c r="L71" s="4">
        <v>313</v>
      </c>
      <c r="M71" s="4">
        <v>313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44759</v>
      </c>
      <c r="S71" s="6">
        <v>44763</v>
      </c>
      <c r="T71" s="4" t="s">
        <v>34</v>
      </c>
      <c r="U71" s="4">
        <v>313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407</v>
      </c>
      <c r="E72" s="4" t="s">
        <v>408</v>
      </c>
      <c r="F72" s="6">
        <v>44759</v>
      </c>
      <c r="G72" s="6">
        <v>44760</v>
      </c>
      <c r="H72" s="4">
        <v>1</v>
      </c>
      <c r="I72" s="4">
        <v>1</v>
      </c>
      <c r="J72" s="4">
        <v>1</v>
      </c>
      <c r="K72" s="4" t="s">
        <v>30</v>
      </c>
      <c r="L72" s="4">
        <v>401</v>
      </c>
      <c r="M72" s="4">
        <v>401</v>
      </c>
      <c r="N72" s="4" t="s">
        <v>409</v>
      </c>
      <c r="O72" s="4" t="s">
        <v>32</v>
      </c>
      <c r="P72" s="4" t="s">
        <v>33</v>
      </c>
      <c r="Q72" s="4">
        <v>0</v>
      </c>
      <c r="R72" s="7">
        <v>44759</v>
      </c>
      <c r="S72" s="6">
        <v>44763</v>
      </c>
      <c r="T72" s="4" t="s">
        <v>34</v>
      </c>
      <c r="U72" s="4">
        <v>401</v>
      </c>
      <c r="V72" s="4">
        <v>0</v>
      </c>
      <c r="W72" s="4">
        <v>0</v>
      </c>
      <c r="X72" s="4" t="s">
        <v>410</v>
      </c>
      <c r="Y72" s="4" t="s">
        <v>411</v>
      </c>
    </row>
    <row r="73" s="4" customFormat="1" spans="1:25">
      <c r="A73" s="4" t="s">
        <v>412</v>
      </c>
      <c r="B73" s="4" t="s">
        <v>26</v>
      </c>
      <c r="C73" s="4" t="s">
        <v>27</v>
      </c>
      <c r="D73" s="4" t="s">
        <v>340</v>
      </c>
      <c r="E73" s="4" t="s">
        <v>341</v>
      </c>
      <c r="F73" s="6">
        <v>44759</v>
      </c>
      <c r="G73" s="6">
        <v>44760</v>
      </c>
      <c r="H73" s="4">
        <v>1</v>
      </c>
      <c r="I73" s="4">
        <v>1</v>
      </c>
      <c r="J73" s="4">
        <v>1</v>
      </c>
      <c r="K73" s="4" t="s">
        <v>30</v>
      </c>
      <c r="L73" s="4">
        <v>307</v>
      </c>
      <c r="M73" s="4">
        <v>307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44759</v>
      </c>
      <c r="S73" s="6">
        <v>44763</v>
      </c>
      <c r="T73" s="4" t="s">
        <v>34</v>
      </c>
      <c r="U73" s="4">
        <v>307</v>
      </c>
      <c r="V73" s="4">
        <v>0</v>
      </c>
      <c r="W73" s="4">
        <v>0</v>
      </c>
      <c r="X73" s="4" t="s">
        <v>414</v>
      </c>
      <c r="Y73" s="4" t="s">
        <v>415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9"/>
  <sheetViews>
    <sheetView tabSelected="1" topLeftCell="A52" workbookViewId="0">
      <selection activeCell="A77" sqref="A77:A7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416</v>
      </c>
    </row>
    <row r="2" s="4" customFormat="1" spans="1:9">
      <c r="A2" s="5">
        <v>17935972221</v>
      </c>
      <c r="B2" s="6">
        <v>44759</v>
      </c>
      <c r="C2" s="6">
        <v>44760</v>
      </c>
      <c r="D2" s="4">
        <v>644</v>
      </c>
      <c r="E2" s="4" t="str">
        <f>VLOOKUP(A2,HOP!A:L,12,0)</f>
        <v>644.00</v>
      </c>
      <c r="F2" s="4" t="str">
        <f>VLOOKUP(A2,HOP!A:C,3,0)</f>
        <v>2551596</v>
      </c>
      <c r="G2" s="4">
        <f>D2-E2</f>
        <v>0</v>
      </c>
      <c r="H2" s="4" t="str">
        <f>$H$1&amp;F2</f>
        <v>，2551596</v>
      </c>
      <c r="I2" s="4" t="str">
        <f>VLOOKUP(A2,HOP!A:U,21,0)</f>
        <v>直采</v>
      </c>
    </row>
    <row r="3" s="4" customFormat="1" spans="1:9">
      <c r="A3" s="5">
        <v>17936568437</v>
      </c>
      <c r="B3" s="6">
        <v>44755</v>
      </c>
      <c r="C3" s="6">
        <v>44760</v>
      </c>
      <c r="D3" s="4">
        <v>2500</v>
      </c>
      <c r="E3" s="4" t="str">
        <f>VLOOKUP(A3,HOP!A:L,12,0)</f>
        <v>2500.00</v>
      </c>
      <c r="F3" s="4" t="str">
        <f>VLOOKUP(A3,HOP!A:C,3,0)</f>
        <v>2551872</v>
      </c>
      <c r="G3" s="4">
        <f t="shared" ref="G3:G34" si="0">D3-E3</f>
        <v>0</v>
      </c>
      <c r="H3" s="4" t="str">
        <f t="shared" ref="H3:H34" si="1">$H$1&amp;F3</f>
        <v>，2551872</v>
      </c>
      <c r="I3" s="4" t="str">
        <f>VLOOKUP(A3,HOP!A:U,21,0)</f>
        <v>直采</v>
      </c>
    </row>
    <row r="4" s="4" customFormat="1" spans="1:9">
      <c r="A4" s="5">
        <v>18063228004</v>
      </c>
      <c r="B4" s="6">
        <v>44756</v>
      </c>
      <c r="C4" s="6">
        <v>44760</v>
      </c>
      <c r="D4" s="4">
        <v>1388</v>
      </c>
      <c r="E4" s="4" t="str">
        <f>VLOOKUP(A4,HOP!A:L,12,0)</f>
        <v>1388.00</v>
      </c>
      <c r="F4" s="4" t="str">
        <f>VLOOKUP(A4,HOP!A:C,3,0)</f>
        <v>2578979</v>
      </c>
      <c r="G4" s="4">
        <f t="shared" si="0"/>
        <v>0</v>
      </c>
      <c r="H4" s="4" t="str">
        <f t="shared" si="1"/>
        <v>，2578979</v>
      </c>
      <c r="I4" s="4" t="str">
        <f>VLOOKUP(A4,HOP!A:U,21,0)</f>
        <v>直采</v>
      </c>
    </row>
    <row r="5" s="4" customFormat="1" spans="1:9">
      <c r="A5" s="5">
        <v>18077173200</v>
      </c>
      <c r="B5" s="6">
        <v>44754</v>
      </c>
      <c r="C5" s="6">
        <v>44760</v>
      </c>
      <c r="D5" s="4">
        <v>10188</v>
      </c>
      <c r="E5" s="4" t="str">
        <f>VLOOKUP(A5,HOP!A:L,12,0)</f>
        <v>10188.00</v>
      </c>
      <c r="F5" s="4" t="str">
        <f>VLOOKUP(A5,HOP!A:C,3,0)</f>
        <v>2581958</v>
      </c>
      <c r="G5" s="4">
        <f t="shared" si="0"/>
        <v>0</v>
      </c>
      <c r="H5" s="4" t="str">
        <f t="shared" si="1"/>
        <v>，2581958</v>
      </c>
      <c r="I5" s="4" t="str">
        <f>VLOOKUP(A5,HOP!A:U,21,0)</f>
        <v>直采</v>
      </c>
    </row>
    <row r="6" s="4" customFormat="1" spans="1:9">
      <c r="A6" s="5">
        <v>18114257301</v>
      </c>
      <c r="B6" s="6">
        <v>44758</v>
      </c>
      <c r="C6" s="6">
        <v>44760</v>
      </c>
      <c r="D6" s="4">
        <v>1994</v>
      </c>
      <c r="E6" s="4" t="str">
        <f>VLOOKUP(A6,HOP!A:L,12,0)</f>
        <v>1994.00</v>
      </c>
      <c r="F6" s="4" t="str">
        <f>VLOOKUP(A6,HOP!A:C,3,0)</f>
        <v>2589641</v>
      </c>
      <c r="G6" s="4">
        <f t="shared" si="0"/>
        <v>0</v>
      </c>
      <c r="H6" s="4" t="str">
        <f t="shared" si="1"/>
        <v>，2589641</v>
      </c>
      <c r="I6" s="4" t="str">
        <f>VLOOKUP(A6,HOP!A:U,21,0)</f>
        <v>直采</v>
      </c>
    </row>
    <row r="7" s="4" customFormat="1" spans="1:9">
      <c r="A7" s="5">
        <v>18114103755</v>
      </c>
      <c r="B7" s="6">
        <v>44757</v>
      </c>
      <c r="C7" s="6">
        <v>44760</v>
      </c>
      <c r="D7" s="4">
        <v>1260</v>
      </c>
      <c r="E7" s="4" t="str">
        <f>VLOOKUP(A7,HOP!A:L,12,0)</f>
        <v>1260.00</v>
      </c>
      <c r="F7" s="4" t="str">
        <f>VLOOKUP(A7,HOP!A:C,3,0)</f>
        <v>2589590</v>
      </c>
      <c r="G7" s="4">
        <f t="shared" si="0"/>
        <v>0</v>
      </c>
      <c r="H7" s="4" t="str">
        <f t="shared" si="1"/>
        <v>，2589590</v>
      </c>
      <c r="I7" s="4" t="str">
        <f>VLOOKUP(A7,HOP!A:U,21,0)</f>
        <v>直采</v>
      </c>
    </row>
    <row r="8" s="4" customFormat="1" spans="1:9">
      <c r="A8" s="5">
        <v>18120177898</v>
      </c>
      <c r="B8" s="6">
        <v>44757</v>
      </c>
      <c r="C8" s="6">
        <v>44760</v>
      </c>
      <c r="D8" s="4">
        <v>7692</v>
      </c>
      <c r="E8" s="4" t="str">
        <f>VLOOKUP(A8,HOP!A:L,12,0)</f>
        <v>7692.00</v>
      </c>
      <c r="F8" s="4" t="str">
        <f>VLOOKUP(A8,HOP!A:C,3,0)</f>
        <v>2590663</v>
      </c>
      <c r="G8" s="4">
        <f t="shared" si="0"/>
        <v>0</v>
      </c>
      <c r="H8" s="4" t="str">
        <f t="shared" si="1"/>
        <v>，2590663</v>
      </c>
      <c r="I8" s="4" t="str">
        <f>VLOOKUP(A8,HOP!A:U,21,0)</f>
        <v>直采</v>
      </c>
    </row>
    <row r="9" s="4" customFormat="1" spans="1:9">
      <c r="A9" s="5">
        <v>18127424439</v>
      </c>
      <c r="B9" s="6">
        <v>44757</v>
      </c>
      <c r="C9" s="6">
        <v>44760</v>
      </c>
      <c r="D9" s="4">
        <v>4618</v>
      </c>
      <c r="E9" s="4">
        <v>4618</v>
      </c>
      <c r="F9" s="4">
        <v>2592148</v>
      </c>
      <c r="G9" s="4">
        <f t="shared" si="0"/>
        <v>0</v>
      </c>
      <c r="H9" s="4" t="str">
        <f t="shared" si="1"/>
        <v>，2592148</v>
      </c>
      <c r="I9" s="4" t="e">
        <f>VLOOKUP(A9,HOP!A:U,21,0)</f>
        <v>#N/A</v>
      </c>
    </row>
    <row r="10" s="4" customFormat="1" spans="1:9">
      <c r="A10" s="5">
        <v>18132372874</v>
      </c>
      <c r="B10" s="6">
        <v>44759</v>
      </c>
      <c r="C10" s="6">
        <v>44760</v>
      </c>
      <c r="D10" s="4">
        <v>1548</v>
      </c>
      <c r="E10" s="4" t="str">
        <f>VLOOKUP(A10,HOP!A:L,12,0)</f>
        <v>1548.00</v>
      </c>
      <c r="F10" s="4" t="str">
        <f>VLOOKUP(A10,HOP!A:C,3,0)</f>
        <v>2593109</v>
      </c>
      <c r="G10" s="4">
        <f t="shared" si="0"/>
        <v>0</v>
      </c>
      <c r="H10" s="4" t="str">
        <f t="shared" si="1"/>
        <v>，2593109</v>
      </c>
      <c r="I10" s="4" t="str">
        <f>VLOOKUP(A10,HOP!A:U,21,0)</f>
        <v>直采</v>
      </c>
    </row>
    <row r="11" s="4" customFormat="1" spans="1:9">
      <c r="A11" s="5">
        <v>18162937227</v>
      </c>
      <c r="B11" s="6">
        <v>44757</v>
      </c>
      <c r="C11" s="6">
        <v>44760</v>
      </c>
      <c r="D11" s="4">
        <v>10446</v>
      </c>
      <c r="E11" s="4" t="str">
        <f>VLOOKUP(A11,HOP!A:L,12,0)</f>
        <v>10446.00</v>
      </c>
      <c r="F11" s="4" t="str">
        <f>VLOOKUP(A11,HOP!A:C,3,0)</f>
        <v>2597455</v>
      </c>
      <c r="G11" s="4">
        <f t="shared" si="0"/>
        <v>0</v>
      </c>
      <c r="H11" s="4" t="str">
        <f t="shared" si="1"/>
        <v>，2597455</v>
      </c>
      <c r="I11" s="4" t="str">
        <f>VLOOKUP(A11,HOP!A:U,21,0)</f>
        <v>直采</v>
      </c>
    </row>
    <row r="12" s="4" customFormat="1" spans="1:9">
      <c r="A12" s="5">
        <v>18174006541</v>
      </c>
      <c r="B12" s="6">
        <v>44757</v>
      </c>
      <c r="C12" s="6">
        <v>44760</v>
      </c>
      <c r="D12" s="4">
        <v>1413</v>
      </c>
      <c r="E12" s="4" t="str">
        <f>VLOOKUP(A12,HOP!A:L,12,0)</f>
        <v>1413.00</v>
      </c>
      <c r="F12" s="4" t="str">
        <f>VLOOKUP(A12,HOP!A:C,3,0)</f>
        <v>2598828</v>
      </c>
      <c r="G12" s="4">
        <f t="shared" si="0"/>
        <v>0</v>
      </c>
      <c r="H12" s="4" t="str">
        <f t="shared" si="1"/>
        <v>，2598828</v>
      </c>
      <c r="I12" s="4" t="str">
        <f>VLOOKUP(A12,HOP!A:U,21,0)</f>
        <v>直采</v>
      </c>
    </row>
    <row r="13" s="4" customFormat="1" spans="1:9">
      <c r="A13" s="5">
        <v>18197485173</v>
      </c>
      <c r="B13" s="6">
        <v>44757</v>
      </c>
      <c r="C13" s="6">
        <v>44760</v>
      </c>
      <c r="D13" s="4">
        <v>2235</v>
      </c>
      <c r="E13" s="4" t="str">
        <f>VLOOKUP(A13,HOP!A:L,12,0)</f>
        <v>2235.00</v>
      </c>
      <c r="F13" s="4" t="str">
        <f>VLOOKUP(A13,HOP!A:C,3,0)</f>
        <v>2601746</v>
      </c>
      <c r="G13" s="4">
        <f t="shared" si="0"/>
        <v>0</v>
      </c>
      <c r="H13" s="4" t="str">
        <f t="shared" si="1"/>
        <v>，2601746</v>
      </c>
      <c r="I13" s="4" t="str">
        <f>VLOOKUP(A13,HOP!A:U,21,0)</f>
        <v>直采</v>
      </c>
    </row>
    <row r="14" s="4" customFormat="1" spans="1:9">
      <c r="A14" s="5">
        <v>18197552690</v>
      </c>
      <c r="B14" s="6">
        <v>44757</v>
      </c>
      <c r="C14" s="6">
        <v>44760</v>
      </c>
      <c r="D14" s="4">
        <v>1656</v>
      </c>
      <c r="E14" s="4" t="str">
        <f>VLOOKUP(A14,HOP!A:L,12,0)</f>
        <v>1656.00</v>
      </c>
      <c r="F14" s="4" t="str">
        <f>VLOOKUP(A14,HOP!A:C,3,0)</f>
        <v>2601765</v>
      </c>
      <c r="G14" s="4">
        <f t="shared" si="0"/>
        <v>0</v>
      </c>
      <c r="H14" s="4" t="str">
        <f t="shared" si="1"/>
        <v>，2601765</v>
      </c>
      <c r="I14" s="4" t="str">
        <f>VLOOKUP(A14,HOP!A:U,21,0)</f>
        <v>直采</v>
      </c>
    </row>
    <row r="15" s="4" customFormat="1" spans="1:9">
      <c r="A15" s="5">
        <v>18220718171</v>
      </c>
      <c r="B15" s="6">
        <v>44758</v>
      </c>
      <c r="C15" s="6">
        <v>44760</v>
      </c>
      <c r="D15" s="4">
        <v>4800</v>
      </c>
      <c r="E15" s="4" t="str">
        <f>VLOOKUP(A15,HOP!A:L,12,0)</f>
        <v>4800.00</v>
      </c>
      <c r="F15" s="4" t="str">
        <f>VLOOKUP(A15,HOP!A:C,3,0)</f>
        <v>2604517</v>
      </c>
      <c r="G15" s="4">
        <f t="shared" si="0"/>
        <v>0</v>
      </c>
      <c r="H15" s="4" t="str">
        <f t="shared" si="1"/>
        <v>，2604517</v>
      </c>
      <c r="I15" s="4" t="str">
        <f>VLOOKUP(A15,HOP!A:U,21,0)</f>
        <v>直采</v>
      </c>
    </row>
    <row r="16" s="4" customFormat="1" spans="1:9">
      <c r="A16" s="5">
        <v>18229873297</v>
      </c>
      <c r="B16" s="6">
        <v>44757</v>
      </c>
      <c r="C16" s="6">
        <v>44760</v>
      </c>
      <c r="D16" s="4">
        <v>3360</v>
      </c>
      <c r="E16" s="4" t="str">
        <f>VLOOKUP(A16,HOP!A:L,12,0)</f>
        <v>3360.00</v>
      </c>
      <c r="F16" s="4" t="str">
        <f>VLOOKUP(A16,HOP!A:C,3,0)</f>
        <v>2605558</v>
      </c>
      <c r="G16" s="4">
        <f t="shared" si="0"/>
        <v>0</v>
      </c>
      <c r="H16" s="4" t="str">
        <f t="shared" si="1"/>
        <v>，2605558</v>
      </c>
      <c r="I16" s="4" t="str">
        <f>VLOOKUP(A16,HOP!A:U,21,0)</f>
        <v>直采</v>
      </c>
    </row>
    <row r="17" s="4" customFormat="1" spans="1:9">
      <c r="A17" s="5">
        <v>18255890100</v>
      </c>
      <c r="B17" s="6">
        <v>44757</v>
      </c>
      <c r="C17" s="6">
        <v>44760</v>
      </c>
      <c r="D17" s="4">
        <v>4437</v>
      </c>
      <c r="E17" s="4" t="str">
        <f>VLOOKUP(A17,HOP!A:L,12,0)</f>
        <v>4437.00</v>
      </c>
      <c r="F17" s="4" t="str">
        <f>VLOOKUP(A17,HOP!A:C,3,0)</f>
        <v>2608590</v>
      </c>
      <c r="G17" s="4">
        <f t="shared" si="0"/>
        <v>0</v>
      </c>
      <c r="H17" s="4" t="str">
        <f t="shared" si="1"/>
        <v>，2608590</v>
      </c>
      <c r="I17" s="4" t="str">
        <f>VLOOKUP(A17,HOP!A:U,21,0)</f>
        <v>直采</v>
      </c>
    </row>
    <row r="18" s="4" customFormat="1" spans="1:9">
      <c r="A18" s="5">
        <v>18261696725</v>
      </c>
      <c r="B18" s="6">
        <v>44759</v>
      </c>
      <c r="C18" s="6">
        <v>44760</v>
      </c>
      <c r="D18" s="4">
        <v>1860</v>
      </c>
      <c r="E18" s="4" t="str">
        <f>VLOOKUP(A18,HOP!A:L,12,0)</f>
        <v>1860.00</v>
      </c>
      <c r="F18" s="4" t="str">
        <f>VLOOKUP(A18,HOP!A:C,3,0)</f>
        <v>2609092</v>
      </c>
      <c r="G18" s="4">
        <f t="shared" si="0"/>
        <v>0</v>
      </c>
      <c r="H18" s="4" t="str">
        <f t="shared" si="1"/>
        <v>，2609092</v>
      </c>
      <c r="I18" s="4" t="str">
        <f>VLOOKUP(A18,HOP!A:U,21,0)</f>
        <v>直采</v>
      </c>
    </row>
    <row r="19" s="4" customFormat="1" spans="1:9">
      <c r="A19" s="5">
        <v>18269298615</v>
      </c>
      <c r="B19" s="6">
        <v>44758</v>
      </c>
      <c r="C19" s="6">
        <v>44760</v>
      </c>
      <c r="D19" s="4">
        <v>740</v>
      </c>
      <c r="E19" s="4" t="str">
        <f>VLOOKUP(A19,HOP!A:L,12,0)</f>
        <v>740.00</v>
      </c>
      <c r="F19" s="4" t="str">
        <f>VLOOKUP(A19,HOP!A:C,3,0)</f>
        <v>2609483</v>
      </c>
      <c r="G19" s="4">
        <f t="shared" si="0"/>
        <v>0</v>
      </c>
      <c r="H19" s="4" t="str">
        <f t="shared" si="1"/>
        <v>，2609483</v>
      </c>
      <c r="I19" s="4" t="str">
        <f>VLOOKUP(A19,HOP!A:U,21,0)</f>
        <v>直采</v>
      </c>
    </row>
    <row r="20" s="4" customFormat="1" spans="1:9">
      <c r="A20" s="5">
        <v>18278551946</v>
      </c>
      <c r="B20" s="6">
        <v>44759</v>
      </c>
      <c r="C20" s="6">
        <v>44760</v>
      </c>
      <c r="D20" s="4">
        <v>224</v>
      </c>
      <c r="E20" s="4" t="str">
        <f>VLOOKUP(A20,HOP!A:L,12,0)</f>
        <v>224.00</v>
      </c>
      <c r="F20" s="4" t="str">
        <f>VLOOKUP(A20,HOP!A:C,3,0)</f>
        <v>2610407</v>
      </c>
      <c r="G20" s="4">
        <f t="shared" si="0"/>
        <v>0</v>
      </c>
      <c r="H20" s="4" t="str">
        <f t="shared" si="1"/>
        <v>，2610407</v>
      </c>
      <c r="I20" s="4" t="str">
        <f>VLOOKUP(A20,HOP!A:U,21,0)</f>
        <v>直采</v>
      </c>
    </row>
    <row r="21" s="4" customFormat="1" spans="1:9">
      <c r="A21" s="5">
        <v>18293856463</v>
      </c>
      <c r="B21" s="6">
        <v>44759</v>
      </c>
      <c r="C21" s="6">
        <v>44760</v>
      </c>
      <c r="D21" s="4">
        <v>606</v>
      </c>
      <c r="E21" s="4" t="str">
        <f>VLOOKUP(A21,HOP!A:L,12,0)</f>
        <v>606.00</v>
      </c>
      <c r="F21" s="4" t="str">
        <f>VLOOKUP(A21,HOP!A:C,3,0)</f>
        <v>2611601</v>
      </c>
      <c r="G21" s="4">
        <f t="shared" si="0"/>
        <v>0</v>
      </c>
      <c r="H21" s="4" t="str">
        <f t="shared" si="1"/>
        <v>，2611601</v>
      </c>
      <c r="I21" s="4" t="str">
        <f>VLOOKUP(A21,HOP!A:U,21,0)</f>
        <v>直采</v>
      </c>
    </row>
    <row r="22" s="4" customFormat="1" spans="1:9">
      <c r="A22" s="5">
        <v>18294360958</v>
      </c>
      <c r="B22" s="6">
        <v>44758</v>
      </c>
      <c r="C22" s="6">
        <v>44760</v>
      </c>
      <c r="D22" s="4">
        <v>2218</v>
      </c>
      <c r="E22" s="4" t="str">
        <f>VLOOKUP(A22,HOP!A:L,12,0)</f>
        <v>2218.00</v>
      </c>
      <c r="F22" s="4" t="str">
        <f>VLOOKUP(A22,HOP!A:C,3,0)</f>
        <v>2611665</v>
      </c>
      <c r="G22" s="4">
        <f t="shared" si="0"/>
        <v>0</v>
      </c>
      <c r="H22" s="4" t="str">
        <f t="shared" si="1"/>
        <v>，2611665</v>
      </c>
      <c r="I22" s="4" t="str">
        <f>VLOOKUP(A22,HOP!A:U,21,0)</f>
        <v>直采</v>
      </c>
    </row>
    <row r="23" s="4" customFormat="1" spans="1:9">
      <c r="A23" s="5">
        <v>18327580001</v>
      </c>
      <c r="B23" s="6">
        <v>44757</v>
      </c>
      <c r="C23" s="6">
        <v>44760</v>
      </c>
      <c r="D23" s="4">
        <v>2150</v>
      </c>
      <c r="E23" s="4" t="str">
        <f>VLOOKUP(A23,HOP!A:L,12,0)</f>
        <v>2150.00</v>
      </c>
      <c r="F23" s="4" t="str">
        <f>VLOOKUP(A23,HOP!A:C,3,0)</f>
        <v>2614679</v>
      </c>
      <c r="G23" s="4">
        <f t="shared" si="0"/>
        <v>0</v>
      </c>
      <c r="H23" s="4" t="str">
        <f t="shared" si="1"/>
        <v>，2614679</v>
      </c>
      <c r="I23" s="4" t="str">
        <f>VLOOKUP(A23,HOP!A:U,21,0)</f>
        <v>直采</v>
      </c>
    </row>
    <row r="24" s="4" customFormat="1" spans="1:9">
      <c r="A24" s="5">
        <v>18328123192</v>
      </c>
      <c r="B24" s="6">
        <v>44753</v>
      </c>
      <c r="C24" s="6">
        <v>44760</v>
      </c>
      <c r="D24" s="4">
        <v>17164</v>
      </c>
      <c r="E24" s="4" t="str">
        <f>VLOOKUP(A24,HOP!A:L,12,0)</f>
        <v>17164.00</v>
      </c>
      <c r="F24" s="4" t="str">
        <f>VLOOKUP(A24,HOP!A:C,3,0)</f>
        <v>2614762</v>
      </c>
      <c r="G24" s="4">
        <f t="shared" si="0"/>
        <v>0</v>
      </c>
      <c r="H24" s="4" t="str">
        <f t="shared" si="1"/>
        <v>，2614762</v>
      </c>
      <c r="I24" s="4" t="str">
        <f>VLOOKUP(A24,HOP!A:U,21,0)</f>
        <v>直采</v>
      </c>
    </row>
    <row r="25" s="4" customFormat="1" spans="1:9">
      <c r="A25" s="5">
        <v>18328657599</v>
      </c>
      <c r="B25" s="6">
        <v>44758</v>
      </c>
      <c r="C25" s="6">
        <v>44760</v>
      </c>
      <c r="D25" s="4">
        <v>1864</v>
      </c>
      <c r="E25" s="4" t="str">
        <f>VLOOKUP(A25,HOP!A:L,12,0)</f>
        <v>1864.00</v>
      </c>
      <c r="F25" s="4" t="str">
        <f>VLOOKUP(A25,HOP!A:C,3,0)</f>
        <v>2614827</v>
      </c>
      <c r="G25" s="4">
        <f t="shared" si="0"/>
        <v>0</v>
      </c>
      <c r="H25" s="4" t="str">
        <f t="shared" si="1"/>
        <v>，2614827</v>
      </c>
      <c r="I25" s="4" t="str">
        <f>VLOOKUP(A25,HOP!A:U,21,0)</f>
        <v>直采</v>
      </c>
    </row>
    <row r="26" s="4" customFormat="1" spans="1:9">
      <c r="A26" s="5">
        <v>18341117952</v>
      </c>
      <c r="B26" s="6">
        <v>44757</v>
      </c>
      <c r="C26" s="6">
        <v>44760</v>
      </c>
      <c r="D26" s="4">
        <v>2670</v>
      </c>
      <c r="E26" s="4" t="str">
        <f>VLOOKUP(A26,HOP!A:L,12,0)</f>
        <v>2670.00</v>
      </c>
      <c r="F26" s="4" t="str">
        <f>VLOOKUP(A26,HOP!A:C,3,0)</f>
        <v>2615701</v>
      </c>
      <c r="G26" s="4">
        <f t="shared" si="0"/>
        <v>0</v>
      </c>
      <c r="H26" s="4" t="str">
        <f t="shared" si="1"/>
        <v>，2615701</v>
      </c>
      <c r="I26" s="4" t="str">
        <f>VLOOKUP(A26,HOP!A:U,21,0)</f>
        <v>直采</v>
      </c>
    </row>
    <row r="27" s="4" customFormat="1" spans="1:9">
      <c r="A27" s="5">
        <v>18349880183</v>
      </c>
      <c r="B27" s="6">
        <v>44759</v>
      </c>
      <c r="C27" s="6">
        <v>44760</v>
      </c>
      <c r="D27" s="4">
        <v>155</v>
      </c>
      <c r="E27" s="4">
        <v>155</v>
      </c>
      <c r="F27" s="4">
        <v>2616592</v>
      </c>
      <c r="G27" s="4">
        <f t="shared" si="0"/>
        <v>0</v>
      </c>
      <c r="H27" s="4" t="str">
        <f t="shared" si="1"/>
        <v>，2616592</v>
      </c>
      <c r="I27" s="4" t="e">
        <f>VLOOKUP(A27,HOP!A:U,21,0)</f>
        <v>#N/A</v>
      </c>
    </row>
    <row r="28" s="4" customFormat="1" spans="1:9">
      <c r="A28" s="5">
        <v>18350365480</v>
      </c>
      <c r="B28" s="6">
        <v>44757</v>
      </c>
      <c r="C28" s="6">
        <v>44760</v>
      </c>
      <c r="D28" s="4">
        <v>1890</v>
      </c>
      <c r="E28" s="4" t="str">
        <f>VLOOKUP(A28,HOP!A:L,12,0)</f>
        <v>1890.00</v>
      </c>
      <c r="F28" s="4" t="str">
        <f>VLOOKUP(A28,HOP!A:C,3,0)</f>
        <v>2616655</v>
      </c>
      <c r="G28" s="4">
        <f t="shared" si="0"/>
        <v>0</v>
      </c>
      <c r="H28" s="4" t="str">
        <f t="shared" si="1"/>
        <v>，2616655</v>
      </c>
      <c r="I28" s="4" t="str">
        <f>VLOOKUP(A28,HOP!A:U,21,0)</f>
        <v>直采</v>
      </c>
    </row>
    <row r="29" s="4" customFormat="1" spans="1:9">
      <c r="A29" s="5">
        <v>18357462405</v>
      </c>
      <c r="B29" s="6">
        <v>44759</v>
      </c>
      <c r="C29" s="6">
        <v>44760</v>
      </c>
      <c r="D29" s="4">
        <v>1560</v>
      </c>
      <c r="E29" s="4" t="str">
        <f>VLOOKUP(A29,HOP!A:L,12,0)</f>
        <v>1560.00</v>
      </c>
      <c r="F29" s="4" t="str">
        <f>VLOOKUP(A29,HOP!A:C,3,0)</f>
        <v>2617263</v>
      </c>
      <c r="G29" s="4">
        <f t="shared" si="0"/>
        <v>0</v>
      </c>
      <c r="H29" s="4" t="str">
        <f t="shared" si="1"/>
        <v>，2617263</v>
      </c>
      <c r="I29" s="4" t="str">
        <f>VLOOKUP(A29,HOP!A:U,21,0)</f>
        <v>直采</v>
      </c>
    </row>
    <row r="30" s="4" customFormat="1" spans="1:9">
      <c r="A30" s="5">
        <v>18358260756</v>
      </c>
      <c r="B30" s="6">
        <v>44754</v>
      </c>
      <c r="C30" s="6">
        <v>44760</v>
      </c>
      <c r="D30" s="4">
        <v>768</v>
      </c>
      <c r="E30" s="4" t="str">
        <f>VLOOKUP(A30,HOP!A:L,12,0)</f>
        <v>768.00</v>
      </c>
      <c r="F30" s="4" t="str">
        <f>VLOOKUP(A30,HOP!A:C,3,0)</f>
        <v>2617462</v>
      </c>
      <c r="G30" s="4">
        <f t="shared" si="0"/>
        <v>0</v>
      </c>
      <c r="H30" s="4" t="str">
        <f t="shared" si="1"/>
        <v>，2617462</v>
      </c>
      <c r="I30" s="4" t="str">
        <f>VLOOKUP(A30,HOP!A:U,21,0)</f>
        <v>直采</v>
      </c>
    </row>
    <row r="31" s="4" customFormat="1" spans="1:9">
      <c r="A31" s="5">
        <v>18361919200</v>
      </c>
      <c r="B31" s="6">
        <v>44755</v>
      </c>
      <c r="C31" s="6">
        <v>44760</v>
      </c>
      <c r="D31" s="4">
        <v>1080</v>
      </c>
      <c r="E31" s="4" t="str">
        <f>VLOOKUP(A31,HOP!A:L,12,0)</f>
        <v>1080.00</v>
      </c>
      <c r="F31" s="4" t="str">
        <f>VLOOKUP(A31,HOP!A:C,3,0)</f>
        <v>2617717</v>
      </c>
      <c r="G31" s="4">
        <f t="shared" si="0"/>
        <v>0</v>
      </c>
      <c r="H31" s="4" t="str">
        <f t="shared" si="1"/>
        <v>，2617717</v>
      </c>
      <c r="I31" s="4" t="str">
        <f>VLOOKUP(A31,HOP!A:U,21,0)</f>
        <v>直采</v>
      </c>
    </row>
    <row r="32" s="4" customFormat="1" spans="1:9">
      <c r="A32" s="5">
        <v>18362876240</v>
      </c>
      <c r="B32" s="6">
        <v>44758</v>
      </c>
      <c r="C32" s="6">
        <v>44760</v>
      </c>
      <c r="D32" s="4">
        <v>1279</v>
      </c>
      <c r="E32" s="4" t="str">
        <f>VLOOKUP(A32,HOP!A:L,12,0)</f>
        <v>1279.00</v>
      </c>
      <c r="F32" s="4" t="str">
        <f>VLOOKUP(A32,HOP!A:C,3,0)</f>
        <v>2617829</v>
      </c>
      <c r="G32" s="4">
        <f t="shared" si="0"/>
        <v>0</v>
      </c>
      <c r="H32" s="4" t="str">
        <f t="shared" si="1"/>
        <v>，2617829</v>
      </c>
      <c r="I32" s="4" t="str">
        <f>VLOOKUP(A32,HOP!A:U,21,0)</f>
        <v>直采</v>
      </c>
    </row>
    <row r="33" s="4" customFormat="1" spans="1:9">
      <c r="A33" s="5">
        <v>18364542547</v>
      </c>
      <c r="B33" s="6">
        <v>44759</v>
      </c>
      <c r="C33" s="6">
        <v>44760</v>
      </c>
      <c r="D33" s="4">
        <v>1000</v>
      </c>
      <c r="E33" s="4" t="str">
        <f>VLOOKUP(A33,HOP!A:L,12,0)</f>
        <v>1000.00</v>
      </c>
      <c r="F33" s="4" t="str">
        <f>VLOOKUP(A33,HOP!A:C,3,0)</f>
        <v>2618063</v>
      </c>
      <c r="G33" s="4">
        <f t="shared" si="0"/>
        <v>0</v>
      </c>
      <c r="H33" s="4" t="str">
        <f t="shared" si="1"/>
        <v>，2618063</v>
      </c>
      <c r="I33" s="4" t="str">
        <f>VLOOKUP(A33,HOP!A:U,21,0)</f>
        <v>直采</v>
      </c>
    </row>
    <row r="34" s="4" customFormat="1" spans="1:9">
      <c r="A34" s="5">
        <v>18365359779</v>
      </c>
      <c r="B34" s="6">
        <v>44756</v>
      </c>
      <c r="C34" s="6">
        <v>44760</v>
      </c>
      <c r="D34" s="4">
        <v>9840</v>
      </c>
      <c r="E34" s="4" t="str">
        <f>VLOOKUP(A34,HOP!A:L,12,0)</f>
        <v>9840.00</v>
      </c>
      <c r="F34" s="4" t="str">
        <f>VLOOKUP(A34,HOP!A:C,3,0)</f>
        <v>2618185</v>
      </c>
      <c r="G34" s="4">
        <f t="shared" si="0"/>
        <v>0</v>
      </c>
      <c r="H34" s="4" t="str">
        <f t="shared" si="1"/>
        <v>，2618185</v>
      </c>
      <c r="I34" s="4" t="str">
        <f>VLOOKUP(A34,HOP!A:U,21,0)</f>
        <v>直采</v>
      </c>
    </row>
    <row r="35" s="4" customFormat="1" spans="1:9">
      <c r="A35" s="5">
        <v>18365666597</v>
      </c>
      <c r="B35" s="6">
        <v>44758</v>
      </c>
      <c r="C35" s="6">
        <v>44760</v>
      </c>
      <c r="D35" s="4">
        <v>1850</v>
      </c>
      <c r="E35" s="4" t="str">
        <f>VLOOKUP(A35,HOP!A:L,12,0)</f>
        <v>1850.00</v>
      </c>
      <c r="F35" s="4" t="str">
        <f>VLOOKUP(A35,HOP!A:C,3,0)</f>
        <v>2618246</v>
      </c>
      <c r="G35" s="4">
        <f t="shared" ref="G35:G66" si="2">D35-E35</f>
        <v>0</v>
      </c>
      <c r="H35" s="4" t="str">
        <f t="shared" ref="H35:H66" si="3">$H$1&amp;F35</f>
        <v>，2618246</v>
      </c>
      <c r="I35" s="4" t="str">
        <f>VLOOKUP(A35,HOP!A:U,21,0)</f>
        <v>直采</v>
      </c>
    </row>
    <row r="36" s="4" customFormat="1" spans="1:9">
      <c r="A36" s="5">
        <v>18369444497</v>
      </c>
      <c r="B36" s="6">
        <v>44758</v>
      </c>
      <c r="C36" s="6">
        <v>44760</v>
      </c>
      <c r="D36" s="4">
        <v>2534</v>
      </c>
      <c r="E36" s="4" t="str">
        <f>VLOOKUP(A36,HOP!A:L,12,0)</f>
        <v>2534.00</v>
      </c>
      <c r="F36" s="4" t="str">
        <f>VLOOKUP(A36,HOP!A:C,3,0)</f>
        <v>2618488</v>
      </c>
      <c r="G36" s="4">
        <f t="shared" si="2"/>
        <v>0</v>
      </c>
      <c r="H36" s="4" t="str">
        <f t="shared" si="3"/>
        <v>，2618488</v>
      </c>
      <c r="I36" s="4" t="str">
        <f>VLOOKUP(A36,HOP!A:U,21,0)</f>
        <v>直采</v>
      </c>
    </row>
    <row r="37" s="4" customFormat="1" spans="1:9">
      <c r="A37" s="5">
        <v>18370461650</v>
      </c>
      <c r="B37" s="6">
        <v>44759</v>
      </c>
      <c r="C37" s="6">
        <v>44760</v>
      </c>
      <c r="D37" s="4">
        <v>336</v>
      </c>
      <c r="E37" s="4" t="str">
        <f>VLOOKUP(A37,HOP!A:L,12,0)</f>
        <v>336.00</v>
      </c>
      <c r="F37" s="4" t="str">
        <f>VLOOKUP(A37,HOP!A:C,3,0)</f>
        <v>2618626</v>
      </c>
      <c r="G37" s="4">
        <f t="shared" si="2"/>
        <v>0</v>
      </c>
      <c r="H37" s="4" t="str">
        <f t="shared" si="3"/>
        <v>，2618626</v>
      </c>
      <c r="I37" s="4" t="str">
        <f>VLOOKUP(A37,HOP!A:U,21,0)</f>
        <v>直采</v>
      </c>
    </row>
    <row r="38" s="4" customFormat="1" hidden="1" spans="1:9">
      <c r="A38" s="5">
        <v>18372482324</v>
      </c>
      <c r="B38" s="6">
        <v>44757</v>
      </c>
      <c r="C38" s="6">
        <v>44760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18381380721</v>
      </c>
      <c r="B39" s="6">
        <v>44756</v>
      </c>
      <c r="C39" s="6">
        <v>44760</v>
      </c>
      <c r="D39" s="4">
        <v>1980</v>
      </c>
      <c r="E39" s="4" t="str">
        <f>VLOOKUP(A39,HOP!A:L,12,0)</f>
        <v>1980.00</v>
      </c>
      <c r="F39" s="4" t="str">
        <f>VLOOKUP(A39,HOP!A:C,3,0)</f>
        <v>2620040</v>
      </c>
      <c r="G39" s="4">
        <f t="shared" si="2"/>
        <v>0</v>
      </c>
      <c r="H39" s="4" t="str">
        <f t="shared" si="3"/>
        <v>，2620040</v>
      </c>
      <c r="I39" s="4" t="str">
        <f>VLOOKUP(A39,HOP!A:U,21,0)</f>
        <v>直采</v>
      </c>
    </row>
    <row r="40" s="4" customFormat="1" spans="1:9">
      <c r="A40" s="5">
        <v>18386323673</v>
      </c>
      <c r="B40" s="6">
        <v>44759</v>
      </c>
      <c r="C40" s="6">
        <v>44760</v>
      </c>
      <c r="D40" s="4">
        <v>605</v>
      </c>
      <c r="E40" s="4" t="str">
        <f>VLOOKUP(A40,HOP!A:L,12,0)</f>
        <v>605.00</v>
      </c>
      <c r="F40" s="4" t="str">
        <f>VLOOKUP(A40,HOP!A:C,3,0)</f>
        <v>2620192</v>
      </c>
      <c r="G40" s="4">
        <f t="shared" si="2"/>
        <v>0</v>
      </c>
      <c r="H40" s="4" t="str">
        <f t="shared" si="3"/>
        <v>，2620192</v>
      </c>
      <c r="I40" s="4" t="str">
        <f>VLOOKUP(A40,HOP!A:U,21,0)</f>
        <v>直采</v>
      </c>
    </row>
    <row r="41" s="4" customFormat="1" spans="1:9">
      <c r="A41" s="5">
        <v>18388933005</v>
      </c>
      <c r="B41" s="6">
        <v>44757</v>
      </c>
      <c r="C41" s="6">
        <v>44760</v>
      </c>
      <c r="D41" s="4">
        <v>1317</v>
      </c>
      <c r="E41" s="4" t="str">
        <f>VLOOKUP(A41,HOP!A:L,12,0)</f>
        <v>1317.00</v>
      </c>
      <c r="F41" s="4" t="str">
        <f>VLOOKUP(A41,HOP!A:C,3,0)</f>
        <v>2620705</v>
      </c>
      <c r="G41" s="4">
        <f t="shared" si="2"/>
        <v>0</v>
      </c>
      <c r="H41" s="4" t="str">
        <f t="shared" si="3"/>
        <v>，2620705</v>
      </c>
      <c r="I41" s="4" t="str">
        <f>VLOOKUP(A41,HOP!A:U,21,0)</f>
        <v>直采</v>
      </c>
    </row>
    <row r="42" s="4" customFormat="1" spans="1:9">
      <c r="A42" s="5">
        <v>18389641949</v>
      </c>
      <c r="B42" s="6">
        <v>44756</v>
      </c>
      <c r="C42" s="6">
        <v>44760</v>
      </c>
      <c r="D42" s="4">
        <v>4356</v>
      </c>
      <c r="E42" s="4" t="str">
        <f>VLOOKUP(A42,HOP!A:L,12,0)</f>
        <v>4356.00</v>
      </c>
      <c r="F42" s="4" t="str">
        <f>VLOOKUP(A42,HOP!A:C,3,0)</f>
        <v>2620805</v>
      </c>
      <c r="G42" s="4">
        <f t="shared" si="2"/>
        <v>0</v>
      </c>
      <c r="H42" s="4" t="str">
        <f t="shared" si="3"/>
        <v>，2620805</v>
      </c>
      <c r="I42" s="4" t="str">
        <f>VLOOKUP(A42,HOP!A:U,21,0)</f>
        <v>直采</v>
      </c>
    </row>
    <row r="43" s="4" customFormat="1" spans="1:9">
      <c r="A43" s="5">
        <v>18394509923</v>
      </c>
      <c r="B43" s="6">
        <v>44757</v>
      </c>
      <c r="C43" s="6">
        <v>44760</v>
      </c>
      <c r="D43" s="4">
        <v>28050</v>
      </c>
      <c r="E43" s="4" t="str">
        <f>VLOOKUP(A43,HOP!A:L,12,0)</f>
        <v>28050.00</v>
      </c>
      <c r="F43" s="4" t="str">
        <f>VLOOKUP(A43,HOP!A:C,3,0)</f>
        <v>2621001</v>
      </c>
      <c r="G43" s="4">
        <f t="shared" si="2"/>
        <v>0</v>
      </c>
      <c r="H43" s="4" t="str">
        <f t="shared" si="3"/>
        <v>，2621001</v>
      </c>
      <c r="I43" s="4" t="str">
        <f>VLOOKUP(A43,HOP!A:U,21,0)</f>
        <v>直采</v>
      </c>
    </row>
    <row r="44" s="4" customFormat="1" spans="1:9">
      <c r="A44" s="5">
        <v>18394634360</v>
      </c>
      <c r="B44" s="6">
        <v>44757</v>
      </c>
      <c r="C44" s="6">
        <v>44760</v>
      </c>
      <c r="D44" s="4">
        <v>1252</v>
      </c>
      <c r="E44" s="4" t="str">
        <f>VLOOKUP(A44,HOP!A:L,12,0)</f>
        <v>1252.00</v>
      </c>
      <c r="F44" s="4" t="str">
        <f>VLOOKUP(A44,HOP!A:C,3,0)</f>
        <v>2621014</v>
      </c>
      <c r="G44" s="4">
        <f t="shared" si="2"/>
        <v>0</v>
      </c>
      <c r="H44" s="4" t="str">
        <f t="shared" si="3"/>
        <v>，2621014</v>
      </c>
      <c r="I44" s="4" t="str">
        <f>VLOOKUP(A44,HOP!A:U,21,0)</f>
        <v>直采</v>
      </c>
    </row>
    <row r="45" s="4" customFormat="1" spans="1:9">
      <c r="A45" s="5">
        <v>18395110640</v>
      </c>
      <c r="B45" s="6">
        <v>44759</v>
      </c>
      <c r="C45" s="6">
        <v>44760</v>
      </c>
      <c r="D45" s="4">
        <v>289</v>
      </c>
      <c r="E45" s="4" t="str">
        <f>VLOOKUP(A45,HOP!A:L,12,0)</f>
        <v>289.00</v>
      </c>
      <c r="F45" s="4" t="str">
        <f>VLOOKUP(A45,HOP!A:C,3,0)</f>
        <v>2621144</v>
      </c>
      <c r="G45" s="4">
        <f t="shared" si="2"/>
        <v>0</v>
      </c>
      <c r="H45" s="4" t="str">
        <f t="shared" si="3"/>
        <v>，2621144</v>
      </c>
      <c r="I45" s="4" t="str">
        <f>VLOOKUP(A45,HOP!A:U,21,0)</f>
        <v>直采</v>
      </c>
    </row>
    <row r="46" s="4" customFormat="1" spans="1:9">
      <c r="A46" s="5">
        <v>18396265055</v>
      </c>
      <c r="B46" s="6">
        <v>44758</v>
      </c>
      <c r="C46" s="6">
        <v>44760</v>
      </c>
      <c r="D46" s="4">
        <v>890</v>
      </c>
      <c r="E46" s="4" t="str">
        <f>VLOOKUP(A46,HOP!A:L,12,0)</f>
        <v>890.00</v>
      </c>
      <c r="F46" s="4" t="str">
        <f>VLOOKUP(A46,HOP!A:C,3,0)</f>
        <v>2621341</v>
      </c>
      <c r="G46" s="4">
        <f t="shared" si="2"/>
        <v>0</v>
      </c>
      <c r="H46" s="4" t="str">
        <f t="shared" si="3"/>
        <v>，2621341</v>
      </c>
      <c r="I46" s="4" t="str">
        <f>VLOOKUP(A46,HOP!A:U,21,0)</f>
        <v>直采</v>
      </c>
    </row>
    <row r="47" s="4" customFormat="1" spans="1:9">
      <c r="A47" s="5">
        <v>18397808425</v>
      </c>
      <c r="B47" s="6">
        <v>44757</v>
      </c>
      <c r="C47" s="6">
        <v>44760</v>
      </c>
      <c r="D47" s="4">
        <v>972</v>
      </c>
      <c r="E47" s="4" t="str">
        <f>VLOOKUP(A47,HOP!A:L,12,0)</f>
        <v>972.00</v>
      </c>
      <c r="F47" s="4" t="str">
        <f>VLOOKUP(A47,HOP!A:C,3,0)</f>
        <v>2621581</v>
      </c>
      <c r="G47" s="4">
        <f t="shared" si="2"/>
        <v>0</v>
      </c>
      <c r="H47" s="4" t="str">
        <f t="shared" si="3"/>
        <v>，2621581</v>
      </c>
      <c r="I47" s="4" t="str">
        <f>VLOOKUP(A47,HOP!A:U,21,0)</f>
        <v>直采</v>
      </c>
    </row>
    <row r="48" s="4" customFormat="1" spans="1:9">
      <c r="A48" s="5">
        <v>18398662760</v>
      </c>
      <c r="B48" s="6">
        <v>44759</v>
      </c>
      <c r="C48" s="6">
        <v>44760</v>
      </c>
      <c r="D48" s="4">
        <v>289</v>
      </c>
      <c r="E48" s="4" t="str">
        <f>VLOOKUP(A48,HOP!A:L,12,0)</f>
        <v>289.00</v>
      </c>
      <c r="F48" s="4" t="str">
        <f>VLOOKUP(A48,HOP!A:C,3,0)</f>
        <v>2621823</v>
      </c>
      <c r="G48" s="4">
        <f t="shared" si="2"/>
        <v>0</v>
      </c>
      <c r="H48" s="4" t="str">
        <f t="shared" si="3"/>
        <v>，2621823</v>
      </c>
      <c r="I48" s="4" t="str">
        <f>VLOOKUP(A48,HOP!A:U,21,0)</f>
        <v>直采</v>
      </c>
    </row>
    <row r="49" s="4" customFormat="1" spans="1:9">
      <c r="A49" s="5">
        <v>18402594074</v>
      </c>
      <c r="B49" s="6">
        <v>44758</v>
      </c>
      <c r="C49" s="6">
        <v>44760</v>
      </c>
      <c r="D49" s="4">
        <v>5020</v>
      </c>
      <c r="E49" s="4" t="str">
        <f>VLOOKUP(A49,HOP!A:L,12,0)</f>
        <v>5020.00</v>
      </c>
      <c r="F49" s="4" t="str">
        <f>VLOOKUP(A49,HOP!A:C,3,0)</f>
        <v>2621924</v>
      </c>
      <c r="G49" s="4">
        <f t="shared" si="2"/>
        <v>0</v>
      </c>
      <c r="H49" s="4" t="str">
        <f t="shared" si="3"/>
        <v>，2621924</v>
      </c>
      <c r="I49" s="4" t="str">
        <f>VLOOKUP(A49,HOP!A:U,21,0)</f>
        <v>直采</v>
      </c>
    </row>
    <row r="50" s="4" customFormat="1" spans="1:9">
      <c r="A50" s="5">
        <v>18404233461</v>
      </c>
      <c r="B50" s="6">
        <v>44758</v>
      </c>
      <c r="C50" s="6">
        <v>44760</v>
      </c>
      <c r="D50" s="4">
        <v>1010</v>
      </c>
      <c r="E50" s="4" t="str">
        <f>VLOOKUP(A50,HOP!A:L,12,0)</f>
        <v>1010.00</v>
      </c>
      <c r="F50" s="4" t="str">
        <f>VLOOKUP(A50,HOP!A:C,3,0)</f>
        <v>2622160</v>
      </c>
      <c r="G50" s="4">
        <f t="shared" si="2"/>
        <v>0</v>
      </c>
      <c r="H50" s="4" t="str">
        <f t="shared" si="3"/>
        <v>，2622160</v>
      </c>
      <c r="I50" s="4" t="str">
        <f>VLOOKUP(A50,HOP!A:U,21,0)</f>
        <v>直采</v>
      </c>
    </row>
    <row r="51" s="4" customFormat="1" spans="1:9">
      <c r="A51" s="5">
        <v>18404232188</v>
      </c>
      <c r="B51" s="6">
        <v>44758</v>
      </c>
      <c r="C51" s="6">
        <v>44760</v>
      </c>
      <c r="D51" s="4">
        <v>1300</v>
      </c>
      <c r="E51" s="4" t="str">
        <f>VLOOKUP(A51,HOP!A:L,12,0)</f>
        <v>1300.00</v>
      </c>
      <c r="F51" s="4" t="str">
        <f>VLOOKUP(A51,HOP!A:C,3,0)</f>
        <v>2622170</v>
      </c>
      <c r="G51" s="4">
        <f t="shared" si="2"/>
        <v>0</v>
      </c>
      <c r="H51" s="4" t="str">
        <f t="shared" si="3"/>
        <v>，2622170</v>
      </c>
      <c r="I51" s="4" t="str">
        <f>VLOOKUP(A51,HOP!A:U,21,0)</f>
        <v>直采</v>
      </c>
    </row>
    <row r="52" s="4" customFormat="1" spans="1:9">
      <c r="A52" s="5">
        <v>18404294034</v>
      </c>
      <c r="B52" s="6">
        <v>44758</v>
      </c>
      <c r="C52" s="6">
        <v>44760</v>
      </c>
      <c r="D52" s="4">
        <v>812</v>
      </c>
      <c r="E52" s="4" t="str">
        <f>VLOOKUP(A52,HOP!A:L,12,0)</f>
        <v>812.00</v>
      </c>
      <c r="F52" s="4" t="str">
        <f>VLOOKUP(A52,HOP!A:C,3,0)</f>
        <v>2622184</v>
      </c>
      <c r="G52" s="4">
        <f t="shared" si="2"/>
        <v>0</v>
      </c>
      <c r="H52" s="4" t="str">
        <f t="shared" si="3"/>
        <v>，2622184</v>
      </c>
      <c r="I52" s="4" t="str">
        <f>VLOOKUP(A52,HOP!A:U,21,0)</f>
        <v>直采</v>
      </c>
    </row>
    <row r="53" s="4" customFormat="1" spans="1:9">
      <c r="A53" s="5">
        <v>18404571285</v>
      </c>
      <c r="B53" s="6">
        <v>44759</v>
      </c>
      <c r="C53" s="6">
        <v>44760</v>
      </c>
      <c r="D53" s="4">
        <v>416</v>
      </c>
      <c r="E53" s="4" t="str">
        <f>VLOOKUP(A53,HOP!A:L,12,0)</f>
        <v>416.00</v>
      </c>
      <c r="F53" s="4" t="str">
        <f>VLOOKUP(A53,HOP!A:C,3,0)</f>
        <v>2622226</v>
      </c>
      <c r="G53" s="4">
        <f t="shared" si="2"/>
        <v>0</v>
      </c>
      <c r="H53" s="4" t="str">
        <f t="shared" si="3"/>
        <v>，2622226</v>
      </c>
      <c r="I53" s="4" t="str">
        <f>VLOOKUP(A53,HOP!A:U,21,0)</f>
        <v>直采</v>
      </c>
    </row>
    <row r="54" s="4" customFormat="1" spans="1:9">
      <c r="A54" s="5">
        <v>18404977462</v>
      </c>
      <c r="B54" s="6">
        <v>44758</v>
      </c>
      <c r="C54" s="6">
        <v>44760</v>
      </c>
      <c r="D54" s="4">
        <v>1000</v>
      </c>
      <c r="E54" s="4" t="str">
        <f>VLOOKUP(A54,HOP!A:L,12,0)</f>
        <v>1000.00</v>
      </c>
      <c r="F54" s="4" t="str">
        <f>VLOOKUP(A54,HOP!A:C,3,0)</f>
        <v>2622299</v>
      </c>
      <c r="G54" s="4">
        <f t="shared" si="2"/>
        <v>0</v>
      </c>
      <c r="H54" s="4" t="str">
        <f t="shared" si="3"/>
        <v>，2622299</v>
      </c>
      <c r="I54" s="4" t="str">
        <f>VLOOKUP(A54,HOP!A:U,21,0)</f>
        <v>直采</v>
      </c>
    </row>
    <row r="55" s="4" customFormat="1" spans="1:9">
      <c r="A55" s="5">
        <v>18405040451</v>
      </c>
      <c r="B55" s="6">
        <v>44759</v>
      </c>
      <c r="C55" s="6">
        <v>44760</v>
      </c>
      <c r="D55" s="4">
        <v>3520</v>
      </c>
      <c r="E55" s="4" t="str">
        <f>VLOOKUP(A55,HOP!A:L,12,0)</f>
        <v>3520.00</v>
      </c>
      <c r="F55" s="4" t="str">
        <f>VLOOKUP(A55,HOP!A:C,3,0)</f>
        <v>2622311</v>
      </c>
      <c r="G55" s="4">
        <f t="shared" si="2"/>
        <v>0</v>
      </c>
      <c r="H55" s="4" t="str">
        <f t="shared" si="3"/>
        <v>，2622311</v>
      </c>
      <c r="I55" s="4" t="str">
        <f>VLOOKUP(A55,HOP!A:U,21,0)</f>
        <v>直采</v>
      </c>
    </row>
    <row r="56" s="4" customFormat="1" spans="1:9">
      <c r="A56" s="5">
        <v>18405078055</v>
      </c>
      <c r="B56" s="6">
        <v>44758</v>
      </c>
      <c r="C56" s="6">
        <v>44760</v>
      </c>
      <c r="D56" s="4">
        <v>594</v>
      </c>
      <c r="E56" s="4" t="str">
        <f>VLOOKUP(A56,HOP!A:L,12,0)</f>
        <v>594.00</v>
      </c>
      <c r="F56" s="4" t="str">
        <f>VLOOKUP(A56,HOP!A:C,3,0)</f>
        <v>2622317</v>
      </c>
      <c r="G56" s="4">
        <f t="shared" si="2"/>
        <v>0</v>
      </c>
      <c r="H56" s="4" t="str">
        <f t="shared" si="3"/>
        <v>，2622317</v>
      </c>
      <c r="I56" s="4" t="str">
        <f>VLOOKUP(A56,HOP!A:U,21,0)</f>
        <v>直采</v>
      </c>
    </row>
    <row r="57" s="4" customFormat="1" spans="1:9">
      <c r="A57" s="5">
        <v>18405388344</v>
      </c>
      <c r="B57" s="6">
        <v>44758</v>
      </c>
      <c r="C57" s="6">
        <v>44760</v>
      </c>
      <c r="D57" s="4">
        <v>1188</v>
      </c>
      <c r="E57" s="4" t="str">
        <f>VLOOKUP(A57,HOP!A:L,12,0)</f>
        <v>1188.00</v>
      </c>
      <c r="F57" s="4" t="str">
        <f>VLOOKUP(A57,HOP!A:C,3,0)</f>
        <v>2622366</v>
      </c>
      <c r="G57" s="4">
        <f t="shared" si="2"/>
        <v>0</v>
      </c>
      <c r="H57" s="4" t="str">
        <f t="shared" si="3"/>
        <v>，2622366</v>
      </c>
      <c r="I57" s="4" t="str">
        <f>VLOOKUP(A57,HOP!A:U,21,0)</f>
        <v>直采</v>
      </c>
    </row>
    <row r="58" s="4" customFormat="1" spans="1:9">
      <c r="A58" s="5">
        <v>18406231080</v>
      </c>
      <c r="B58" s="6">
        <v>44758</v>
      </c>
      <c r="C58" s="6">
        <v>44760</v>
      </c>
      <c r="D58" s="4">
        <v>2900</v>
      </c>
      <c r="E58" s="4" t="str">
        <f>VLOOKUP(A58,HOP!A:L,12,0)</f>
        <v>2900.00</v>
      </c>
      <c r="F58" s="4" t="str">
        <f>VLOOKUP(A58,HOP!A:C,3,0)</f>
        <v>2622490</v>
      </c>
      <c r="G58" s="4">
        <f t="shared" si="2"/>
        <v>0</v>
      </c>
      <c r="H58" s="4" t="str">
        <f t="shared" si="3"/>
        <v>，2622490</v>
      </c>
      <c r="I58" s="4" t="str">
        <f>VLOOKUP(A58,HOP!A:U,21,0)</f>
        <v>直采</v>
      </c>
    </row>
    <row r="59" s="4" customFormat="1" spans="1:9">
      <c r="A59" s="5">
        <v>18407497149</v>
      </c>
      <c r="B59" s="6">
        <v>44758</v>
      </c>
      <c r="C59" s="6">
        <v>44760</v>
      </c>
      <c r="D59" s="4">
        <v>542</v>
      </c>
      <c r="E59" s="4" t="str">
        <f>VLOOKUP(A59,HOP!A:L,12,0)</f>
        <v>542.00</v>
      </c>
      <c r="F59" s="4" t="str">
        <f>VLOOKUP(A59,HOP!A:C,3,0)</f>
        <v>2622704</v>
      </c>
      <c r="G59" s="4">
        <f t="shared" si="2"/>
        <v>0</v>
      </c>
      <c r="H59" s="4" t="str">
        <f t="shared" si="3"/>
        <v>，2622704</v>
      </c>
      <c r="I59" s="4" t="str">
        <f>VLOOKUP(A59,HOP!A:U,21,0)</f>
        <v>直采</v>
      </c>
    </row>
    <row r="60" s="4" customFormat="1" spans="1:9">
      <c r="A60" s="5">
        <v>18410947165</v>
      </c>
      <c r="B60" s="6">
        <v>44758</v>
      </c>
      <c r="C60" s="6">
        <v>44760</v>
      </c>
      <c r="D60" s="4">
        <v>594</v>
      </c>
      <c r="E60" s="4" t="str">
        <f>VLOOKUP(A60,HOP!A:L,12,0)</f>
        <v>594.00</v>
      </c>
      <c r="F60" s="4" t="str">
        <f>VLOOKUP(A60,HOP!A:C,3,0)</f>
        <v>2622742</v>
      </c>
      <c r="G60" s="4">
        <f t="shared" si="2"/>
        <v>0</v>
      </c>
      <c r="H60" s="4" t="str">
        <f t="shared" si="3"/>
        <v>，2622742</v>
      </c>
      <c r="I60" s="4" t="str">
        <f>VLOOKUP(A60,HOP!A:U,21,0)</f>
        <v>直采</v>
      </c>
    </row>
    <row r="61" s="4" customFormat="1" spans="1:9">
      <c r="A61" s="5">
        <v>18411653481</v>
      </c>
      <c r="B61" s="6">
        <v>44758</v>
      </c>
      <c r="C61" s="6">
        <v>44760</v>
      </c>
      <c r="D61" s="4">
        <v>1378</v>
      </c>
      <c r="E61" s="4" t="str">
        <f>VLOOKUP(A61,HOP!A:L,12,0)</f>
        <v>1378.00</v>
      </c>
      <c r="F61" s="4" t="str">
        <f>VLOOKUP(A61,HOP!A:C,3,0)</f>
        <v>2622795</v>
      </c>
      <c r="G61" s="4">
        <f t="shared" si="2"/>
        <v>0</v>
      </c>
      <c r="H61" s="4" t="str">
        <f t="shared" si="3"/>
        <v>，2622795</v>
      </c>
      <c r="I61" s="4" t="str">
        <f>VLOOKUP(A61,HOP!A:U,21,0)</f>
        <v>直采</v>
      </c>
    </row>
    <row r="62" s="4" customFormat="1" spans="1:9">
      <c r="A62" s="5">
        <v>18413338340</v>
      </c>
      <c r="B62" s="6">
        <v>44758</v>
      </c>
      <c r="C62" s="6">
        <v>44760</v>
      </c>
      <c r="D62" s="4">
        <v>2280</v>
      </c>
      <c r="E62" s="4" t="str">
        <f>VLOOKUP(A62,HOP!A:L,12,0)</f>
        <v>2280.00</v>
      </c>
      <c r="F62" s="4" t="str">
        <f>VLOOKUP(A62,HOP!A:C,3,0)</f>
        <v>2623127</v>
      </c>
      <c r="G62" s="4">
        <f t="shared" si="2"/>
        <v>0</v>
      </c>
      <c r="H62" s="4" t="str">
        <f t="shared" si="3"/>
        <v>，2623127</v>
      </c>
      <c r="I62" s="4" t="str">
        <f>VLOOKUP(A62,HOP!A:U,21,0)</f>
        <v>直采</v>
      </c>
    </row>
    <row r="63" s="4" customFormat="1" spans="1:9">
      <c r="A63" s="5">
        <v>18414409378</v>
      </c>
      <c r="B63" s="6">
        <v>44758</v>
      </c>
      <c r="C63" s="6">
        <v>44760</v>
      </c>
      <c r="D63" s="4">
        <v>2866</v>
      </c>
      <c r="E63" s="4" t="str">
        <f>VLOOKUP(A63,HOP!A:L,12,0)</f>
        <v>2866.00</v>
      </c>
      <c r="F63" s="4" t="str">
        <f>VLOOKUP(A63,HOP!A:C,3,0)</f>
        <v>2623313</v>
      </c>
      <c r="G63" s="4">
        <f t="shared" si="2"/>
        <v>0</v>
      </c>
      <c r="H63" s="4" t="str">
        <f t="shared" si="3"/>
        <v>，2623313</v>
      </c>
      <c r="I63" s="4" t="str">
        <f>VLOOKUP(A63,HOP!A:U,21,0)</f>
        <v>直采</v>
      </c>
    </row>
    <row r="64" s="4" customFormat="1" spans="1:9">
      <c r="A64" s="5">
        <v>18415627571</v>
      </c>
      <c r="B64" s="6">
        <v>44759</v>
      </c>
      <c r="C64" s="6">
        <v>44760</v>
      </c>
      <c r="D64" s="4">
        <v>500</v>
      </c>
      <c r="E64" s="4" t="str">
        <f>VLOOKUP(A64,HOP!A:L,12,0)</f>
        <v>500.00</v>
      </c>
      <c r="F64" s="4" t="str">
        <f>VLOOKUP(A64,HOP!A:C,3,0)</f>
        <v>2623474</v>
      </c>
      <c r="G64" s="4">
        <f t="shared" si="2"/>
        <v>0</v>
      </c>
      <c r="H64" s="4" t="str">
        <f t="shared" si="3"/>
        <v>，2623474</v>
      </c>
      <c r="I64" s="4" t="str">
        <f>VLOOKUP(A64,HOP!A:U,21,0)</f>
        <v>直采</v>
      </c>
    </row>
    <row r="65" s="4" customFormat="1" spans="1:9">
      <c r="A65" s="5">
        <v>18420096504</v>
      </c>
      <c r="B65" s="6">
        <v>44759</v>
      </c>
      <c r="C65" s="6">
        <v>44760</v>
      </c>
      <c r="D65" s="4">
        <v>178</v>
      </c>
      <c r="E65" s="4" t="str">
        <f>VLOOKUP(A65,HOP!A:L,12,0)</f>
        <v>178.00</v>
      </c>
      <c r="F65" s="4" t="str">
        <f>VLOOKUP(A65,HOP!A:C,3,0)</f>
        <v>2623623</v>
      </c>
      <c r="G65" s="4">
        <f t="shared" si="2"/>
        <v>0</v>
      </c>
      <c r="H65" s="4" t="str">
        <f t="shared" si="3"/>
        <v>，2623623</v>
      </c>
      <c r="I65" s="4" t="str">
        <f>VLOOKUP(A65,HOP!A:U,21,0)</f>
        <v>直采</v>
      </c>
    </row>
    <row r="66" s="4" customFormat="1" hidden="1" spans="1:9">
      <c r="A66" s="5">
        <v>18420931173</v>
      </c>
      <c r="B66" s="6">
        <v>44759</v>
      </c>
      <c r="C66" s="6">
        <v>44760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spans="1:9">
      <c r="A67" s="5">
        <v>18421435654</v>
      </c>
      <c r="B67" s="6">
        <v>44759</v>
      </c>
      <c r="C67" s="6">
        <v>44760</v>
      </c>
      <c r="D67" s="4">
        <v>594</v>
      </c>
      <c r="E67" s="4" t="str">
        <f>VLOOKUP(A67,HOP!A:L,12,0)</f>
        <v>594.00</v>
      </c>
      <c r="F67" s="4" t="str">
        <f>VLOOKUP(A67,HOP!A:C,3,0)</f>
        <v>2623876</v>
      </c>
      <c r="G67" s="4">
        <f>D67-E67</f>
        <v>0</v>
      </c>
      <c r="H67" s="4" t="str">
        <f>$H$1&amp;F67</f>
        <v>，2623876</v>
      </c>
      <c r="I67" s="4" t="str">
        <f>VLOOKUP(A67,HOP!A:U,21,0)</f>
        <v>直采</v>
      </c>
    </row>
    <row r="68" s="4" customFormat="1" spans="1:9">
      <c r="A68" s="5">
        <v>18421987184</v>
      </c>
      <c r="B68" s="6">
        <v>44759</v>
      </c>
      <c r="C68" s="6">
        <v>44760</v>
      </c>
      <c r="D68" s="4">
        <v>313</v>
      </c>
      <c r="E68" s="4" t="str">
        <f>VLOOKUP(A68,HOP!A:L,12,0)</f>
        <v>313.00</v>
      </c>
      <c r="F68" s="4" t="str">
        <f>VLOOKUP(A68,HOP!A:C,3,0)</f>
        <v>2623947</v>
      </c>
      <c r="G68" s="4">
        <f>D68-E68</f>
        <v>0</v>
      </c>
      <c r="H68" s="4" t="str">
        <f>$H$1&amp;F68</f>
        <v>，2623947</v>
      </c>
      <c r="I68" s="4" t="str">
        <f>VLOOKUP(A68,HOP!A:U,21,0)</f>
        <v>直采</v>
      </c>
    </row>
    <row r="69" s="4" customFormat="1" spans="1:9">
      <c r="A69" s="5">
        <v>18422056700</v>
      </c>
      <c r="B69" s="6">
        <v>44759</v>
      </c>
      <c r="C69" s="6">
        <v>44760</v>
      </c>
      <c r="D69" s="4">
        <v>401</v>
      </c>
      <c r="E69" s="4" t="str">
        <f>VLOOKUP(A69,HOP!A:L,12,0)</f>
        <v>401.00</v>
      </c>
      <c r="F69" s="4" t="str">
        <f>VLOOKUP(A69,HOP!A:C,3,0)</f>
        <v>2623959</v>
      </c>
      <c r="G69" s="4">
        <f>D69-E69</f>
        <v>0</v>
      </c>
      <c r="H69" s="4" t="str">
        <f>$H$1&amp;F69</f>
        <v>，2623959</v>
      </c>
      <c r="I69" s="4" t="str">
        <f>VLOOKUP(A69,HOP!A:U,21,0)</f>
        <v>直采</v>
      </c>
    </row>
    <row r="70" s="4" customFormat="1" spans="1:9">
      <c r="A70" s="5">
        <v>18422714057</v>
      </c>
      <c r="B70" s="6">
        <v>44759</v>
      </c>
      <c r="C70" s="6">
        <v>44760</v>
      </c>
      <c r="D70" s="4">
        <v>307</v>
      </c>
      <c r="E70" s="4" t="str">
        <f>VLOOKUP(A70,HOP!A:L,12,0)</f>
        <v>307.00</v>
      </c>
      <c r="F70" s="4" t="str">
        <f>VLOOKUP(A70,HOP!A:C,3,0)</f>
        <v>2624061</v>
      </c>
      <c r="G70" s="4">
        <f>D70-E70</f>
        <v>0</v>
      </c>
      <c r="H70" s="4" t="str">
        <f>$H$1&amp;F70</f>
        <v>，2624061</v>
      </c>
      <c r="I70" s="4" t="str">
        <f>VLOOKUP(A70,HOP!A:U,21,0)</f>
        <v>直采</v>
      </c>
    </row>
    <row r="72" spans="4:4">
      <c r="D72" s="4">
        <f>SUM(D2:D71)</f>
        <v>179680</v>
      </c>
    </row>
    <row r="77" spans="1:1">
      <c r="A77" s="4" t="s">
        <v>417</v>
      </c>
    </row>
    <row r="78" spans="1:1">
      <c r="A78" s="4" t="s">
        <v>418</v>
      </c>
    </row>
    <row r="79" spans="1:1">
      <c r="A79" s="4" t="s">
        <v>419</v>
      </c>
    </row>
  </sheetData>
  <autoFilter ref="A1:X70">
    <filterColumn colId="3">
      <filters>
        <filter val="890"/>
        <filter val="1010"/>
        <filter val="1850"/>
        <filter val="1890"/>
        <filter val="2150"/>
        <filter val="28050"/>
        <filter val="812"/>
        <filter val="1252"/>
        <filter val="7692"/>
        <filter val="313"/>
        <filter val="1413"/>
        <filter val="594"/>
        <filter val="1994"/>
        <filter val="155"/>
        <filter val="416"/>
        <filter val="1656"/>
        <filter val="4356"/>
        <filter val="1317"/>
        <filter val="2218"/>
        <filter val="4618"/>
        <filter val="1260"/>
        <filter val="1560"/>
        <filter val="1860"/>
        <filter val="3360"/>
        <filter val="3520"/>
        <filter val="5020"/>
        <filter val="224"/>
        <filter val="1864"/>
        <filter val="17164"/>
        <filter val="2866"/>
        <filter val="768"/>
        <filter val="2670"/>
        <filter val="972"/>
        <filter val="2534"/>
        <filter val="2235"/>
        <filter val="336"/>
        <filter val="4437"/>
        <filter val="178"/>
        <filter val="1378"/>
        <filter val="1279"/>
        <filter val="500"/>
        <filter val="740"/>
        <filter val="1000"/>
        <filter val="1080"/>
        <filter val="1300"/>
        <filter val="1980"/>
        <filter val="2280"/>
        <filter val="2500"/>
        <filter val="2900"/>
        <filter val="4800"/>
        <filter val="9840"/>
        <filter val="401"/>
        <filter val="542"/>
        <filter val="644"/>
        <filter val="605"/>
        <filter val="606"/>
        <filter val="10446"/>
        <filter val="307"/>
        <filter val="1188"/>
        <filter val="1388"/>
        <filter val="1548"/>
        <filter val="1018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420</v>
      </c>
      <c r="B1" s="2" t="s">
        <v>421</v>
      </c>
      <c r="C1" s="2" t="s">
        <v>422</v>
      </c>
      <c r="D1" s="2" t="s">
        <v>423</v>
      </c>
      <c r="E1" s="2" t="s">
        <v>13</v>
      </c>
      <c r="F1" s="2" t="s">
        <v>5</v>
      </c>
      <c r="G1" s="2" t="s">
        <v>6</v>
      </c>
      <c r="H1" s="2" t="s">
        <v>424</v>
      </c>
      <c r="I1" s="2" t="s">
        <v>425</v>
      </c>
      <c r="J1" s="2" t="s">
        <v>426</v>
      </c>
      <c r="K1" s="2" t="s">
        <v>427</v>
      </c>
      <c r="L1" s="2" t="s">
        <v>428</v>
      </c>
      <c r="M1" s="2" t="s">
        <v>429</v>
      </c>
      <c r="N1" s="2" t="s">
        <v>430</v>
      </c>
      <c r="O1" s="2" t="s">
        <v>431</v>
      </c>
      <c r="P1" s="2" t="s">
        <v>432</v>
      </c>
      <c r="Q1" s="2" t="s">
        <v>433</v>
      </c>
      <c r="R1" s="2" t="s">
        <v>434</v>
      </c>
      <c r="S1" s="2" t="s">
        <v>435</v>
      </c>
      <c r="T1" s="2" t="s">
        <v>436</v>
      </c>
      <c r="U1" s="2" t="s">
        <v>437</v>
      </c>
    </row>
    <row r="2" s="1" customFormat="1" spans="1:21">
      <c r="A2" s="3">
        <v>18422714057</v>
      </c>
      <c r="B2" s="1" t="s">
        <v>438</v>
      </c>
      <c r="C2" s="1" t="s">
        <v>439</v>
      </c>
      <c r="D2" s="1" t="s">
        <v>440</v>
      </c>
      <c r="E2" s="1" t="s">
        <v>441</v>
      </c>
      <c r="F2" s="1" t="s">
        <v>438</v>
      </c>
      <c r="G2" s="1" t="s">
        <v>442</v>
      </c>
      <c r="H2" s="1" t="s">
        <v>443</v>
      </c>
      <c r="I2" s="1" t="s">
        <v>444</v>
      </c>
      <c r="J2" s="1" t="s">
        <v>445</v>
      </c>
      <c r="K2" s="1" t="s">
        <v>444</v>
      </c>
      <c r="L2" s="1" t="s">
        <v>444</v>
      </c>
      <c r="M2" s="1" t="s">
        <v>446</v>
      </c>
      <c r="N2" s="1" t="s">
        <v>446</v>
      </c>
      <c r="O2" s="1" t="s">
        <v>447</v>
      </c>
      <c r="P2" s="1" t="s">
        <v>448</v>
      </c>
      <c r="Q2" s="1" t="s">
        <v>449</v>
      </c>
      <c r="R2" s="1" t="s">
        <v>450</v>
      </c>
      <c r="S2" s="1" t="s">
        <v>451</v>
      </c>
      <c r="T2" s="1" t="s">
        <v>452</v>
      </c>
      <c r="U2" s="1" t="s">
        <v>453</v>
      </c>
    </row>
    <row r="3" s="1" customFormat="1" spans="1:21">
      <c r="A3" s="3">
        <v>18422056700</v>
      </c>
      <c r="B3" s="1" t="s">
        <v>438</v>
      </c>
      <c r="C3" s="1" t="s">
        <v>454</v>
      </c>
      <c r="D3" s="1" t="s">
        <v>455</v>
      </c>
      <c r="E3" s="1" t="s">
        <v>456</v>
      </c>
      <c r="F3" s="1" t="s">
        <v>438</v>
      </c>
      <c r="G3" s="1" t="s">
        <v>442</v>
      </c>
      <c r="H3" s="1" t="s">
        <v>443</v>
      </c>
      <c r="I3" s="1" t="s">
        <v>457</v>
      </c>
      <c r="J3" s="1" t="s">
        <v>445</v>
      </c>
      <c r="K3" s="1" t="s">
        <v>457</v>
      </c>
      <c r="L3" s="1" t="s">
        <v>457</v>
      </c>
      <c r="M3" s="1" t="s">
        <v>446</v>
      </c>
      <c r="N3" s="1" t="s">
        <v>446</v>
      </c>
      <c r="O3" s="1" t="s">
        <v>447</v>
      </c>
      <c r="P3" s="1" t="s">
        <v>448</v>
      </c>
      <c r="Q3" s="1" t="s">
        <v>449</v>
      </c>
      <c r="R3" s="1" t="s">
        <v>458</v>
      </c>
      <c r="S3" s="1" t="s">
        <v>451</v>
      </c>
      <c r="T3" s="1" t="s">
        <v>452</v>
      </c>
      <c r="U3" s="1" t="s">
        <v>453</v>
      </c>
    </row>
    <row r="4" s="1" customFormat="1" spans="1:21">
      <c r="A4" s="3">
        <v>18421987184</v>
      </c>
      <c r="B4" s="1" t="s">
        <v>438</v>
      </c>
      <c r="C4" s="1" t="s">
        <v>459</v>
      </c>
      <c r="D4" s="1" t="s">
        <v>460</v>
      </c>
      <c r="E4" s="1" t="s">
        <v>461</v>
      </c>
      <c r="F4" s="1" t="s">
        <v>438</v>
      </c>
      <c r="G4" s="1" t="s">
        <v>442</v>
      </c>
      <c r="H4" s="1" t="s">
        <v>443</v>
      </c>
      <c r="I4" s="1" t="s">
        <v>462</v>
      </c>
      <c r="J4" s="1" t="s">
        <v>445</v>
      </c>
      <c r="K4" s="1" t="s">
        <v>462</v>
      </c>
      <c r="L4" s="1" t="s">
        <v>462</v>
      </c>
      <c r="M4" s="1" t="s">
        <v>446</v>
      </c>
      <c r="N4" s="1" t="s">
        <v>446</v>
      </c>
      <c r="O4" s="1" t="s">
        <v>447</v>
      </c>
      <c r="P4" s="1" t="s">
        <v>448</v>
      </c>
      <c r="Q4" s="1" t="s">
        <v>449</v>
      </c>
      <c r="R4" s="1" t="s">
        <v>463</v>
      </c>
      <c r="S4" s="1" t="s">
        <v>451</v>
      </c>
      <c r="T4" s="1" t="s">
        <v>452</v>
      </c>
      <c r="U4" s="1" t="s">
        <v>453</v>
      </c>
    </row>
    <row r="5" s="1" customFormat="1" spans="1:21">
      <c r="A5" s="3">
        <v>18421435654</v>
      </c>
      <c r="B5" s="1" t="s">
        <v>438</v>
      </c>
      <c r="C5" s="1" t="s">
        <v>464</v>
      </c>
      <c r="D5" s="1" t="s">
        <v>440</v>
      </c>
      <c r="E5" s="1" t="s">
        <v>465</v>
      </c>
      <c r="F5" s="1" t="s">
        <v>438</v>
      </c>
      <c r="G5" s="1" t="s">
        <v>442</v>
      </c>
      <c r="H5" s="1" t="s">
        <v>443</v>
      </c>
      <c r="I5" s="1" t="s">
        <v>466</v>
      </c>
      <c r="J5" s="1" t="s">
        <v>445</v>
      </c>
      <c r="K5" s="1" t="s">
        <v>466</v>
      </c>
      <c r="L5" s="1" t="s">
        <v>466</v>
      </c>
      <c r="M5" s="1" t="s">
        <v>446</v>
      </c>
      <c r="N5" s="1" t="s">
        <v>446</v>
      </c>
      <c r="O5" s="1" t="s">
        <v>447</v>
      </c>
      <c r="P5" s="1" t="s">
        <v>448</v>
      </c>
      <c r="Q5" s="1" t="s">
        <v>449</v>
      </c>
      <c r="R5" s="1" t="s">
        <v>467</v>
      </c>
      <c r="S5" s="1" t="s">
        <v>451</v>
      </c>
      <c r="T5" s="1" t="s">
        <v>452</v>
      </c>
      <c r="U5" s="1" t="s">
        <v>453</v>
      </c>
    </row>
    <row r="6" s="1" customFormat="1" spans="1:21">
      <c r="A6" s="3">
        <v>18420096504</v>
      </c>
      <c r="B6" s="1" t="s">
        <v>438</v>
      </c>
      <c r="C6" s="1" t="s">
        <v>468</v>
      </c>
      <c r="D6" s="1" t="s">
        <v>469</v>
      </c>
      <c r="E6" s="1" t="s">
        <v>470</v>
      </c>
      <c r="F6" s="1" t="s">
        <v>438</v>
      </c>
      <c r="G6" s="1" t="s">
        <v>442</v>
      </c>
      <c r="H6" s="1" t="s">
        <v>443</v>
      </c>
      <c r="I6" s="1" t="s">
        <v>471</v>
      </c>
      <c r="J6" s="1" t="s">
        <v>445</v>
      </c>
      <c r="K6" s="1" t="s">
        <v>471</v>
      </c>
      <c r="L6" s="1" t="s">
        <v>471</v>
      </c>
      <c r="M6" s="1" t="s">
        <v>446</v>
      </c>
      <c r="N6" s="1" t="s">
        <v>446</v>
      </c>
      <c r="O6" s="1" t="s">
        <v>447</v>
      </c>
      <c r="P6" s="1" t="s">
        <v>448</v>
      </c>
      <c r="Q6" s="1" t="s">
        <v>449</v>
      </c>
      <c r="R6" s="1" t="s">
        <v>472</v>
      </c>
      <c r="S6" s="1" t="s">
        <v>451</v>
      </c>
      <c r="T6" s="1" t="s">
        <v>452</v>
      </c>
      <c r="U6" s="1" t="s">
        <v>453</v>
      </c>
    </row>
    <row r="7" s="1" customFormat="1" spans="1:21">
      <c r="A7" s="3">
        <v>18415627571</v>
      </c>
      <c r="B7" s="1" t="s">
        <v>473</v>
      </c>
      <c r="C7" s="1" t="s">
        <v>474</v>
      </c>
      <c r="D7" s="1" t="s">
        <v>475</v>
      </c>
      <c r="E7" s="1" t="s">
        <v>476</v>
      </c>
      <c r="F7" s="1" t="s">
        <v>438</v>
      </c>
      <c r="G7" s="1" t="s">
        <v>442</v>
      </c>
      <c r="H7" s="1" t="s">
        <v>443</v>
      </c>
      <c r="I7" s="1" t="s">
        <v>477</v>
      </c>
      <c r="J7" s="1" t="s">
        <v>445</v>
      </c>
      <c r="K7" s="1" t="s">
        <v>477</v>
      </c>
      <c r="L7" s="1" t="s">
        <v>477</v>
      </c>
      <c r="M7" s="1" t="s">
        <v>446</v>
      </c>
      <c r="N7" s="1" t="s">
        <v>446</v>
      </c>
      <c r="O7" s="1" t="s">
        <v>447</v>
      </c>
      <c r="P7" s="1" t="s">
        <v>448</v>
      </c>
      <c r="Q7" s="1" t="s">
        <v>449</v>
      </c>
      <c r="R7" s="1" t="s">
        <v>478</v>
      </c>
      <c r="S7" s="1" t="s">
        <v>451</v>
      </c>
      <c r="T7" s="1" t="s">
        <v>452</v>
      </c>
      <c r="U7" s="1" t="s">
        <v>453</v>
      </c>
    </row>
    <row r="8" s="1" customFormat="1" spans="1:21">
      <c r="A8" s="3">
        <v>18414409378</v>
      </c>
      <c r="B8" s="1" t="s">
        <v>473</v>
      </c>
      <c r="C8" s="1" t="s">
        <v>479</v>
      </c>
      <c r="D8" s="1" t="s">
        <v>480</v>
      </c>
      <c r="E8" s="1" t="s">
        <v>481</v>
      </c>
      <c r="F8" s="1" t="s">
        <v>473</v>
      </c>
      <c r="G8" s="1" t="s">
        <v>442</v>
      </c>
      <c r="H8" s="1" t="s">
        <v>443</v>
      </c>
      <c r="I8" s="1" t="s">
        <v>482</v>
      </c>
      <c r="J8" s="1" t="s">
        <v>445</v>
      </c>
      <c r="K8" s="1" t="s">
        <v>482</v>
      </c>
      <c r="L8" s="1" t="s">
        <v>482</v>
      </c>
      <c r="M8" s="1" t="s">
        <v>446</v>
      </c>
      <c r="N8" s="1" t="s">
        <v>446</v>
      </c>
      <c r="O8" s="1" t="s">
        <v>447</v>
      </c>
      <c r="P8" s="1" t="s">
        <v>448</v>
      </c>
      <c r="Q8" s="1" t="s">
        <v>449</v>
      </c>
      <c r="R8" s="1" t="s">
        <v>483</v>
      </c>
      <c r="S8" s="1" t="s">
        <v>451</v>
      </c>
      <c r="T8" s="1" t="s">
        <v>452</v>
      </c>
      <c r="U8" s="1" t="s">
        <v>453</v>
      </c>
    </row>
    <row r="9" s="1" customFormat="1" spans="1:21">
      <c r="A9" s="3">
        <v>18413338340</v>
      </c>
      <c r="B9" s="1" t="s">
        <v>473</v>
      </c>
      <c r="C9" s="1" t="s">
        <v>484</v>
      </c>
      <c r="D9" s="1" t="s">
        <v>485</v>
      </c>
      <c r="E9" s="1" t="s">
        <v>486</v>
      </c>
      <c r="F9" s="1" t="s">
        <v>473</v>
      </c>
      <c r="G9" s="1" t="s">
        <v>442</v>
      </c>
      <c r="H9" s="1" t="s">
        <v>443</v>
      </c>
      <c r="I9" s="1" t="s">
        <v>487</v>
      </c>
      <c r="J9" s="1" t="s">
        <v>445</v>
      </c>
      <c r="K9" s="1" t="s">
        <v>487</v>
      </c>
      <c r="L9" s="1" t="s">
        <v>487</v>
      </c>
      <c r="M9" s="1" t="s">
        <v>446</v>
      </c>
      <c r="N9" s="1" t="s">
        <v>446</v>
      </c>
      <c r="O9" s="1" t="s">
        <v>447</v>
      </c>
      <c r="P9" s="1" t="s">
        <v>448</v>
      </c>
      <c r="Q9" s="1" t="s">
        <v>449</v>
      </c>
      <c r="R9" s="1" t="s">
        <v>488</v>
      </c>
      <c r="S9" s="1" t="s">
        <v>451</v>
      </c>
      <c r="T9" s="1" t="s">
        <v>452</v>
      </c>
      <c r="U9" s="1" t="s">
        <v>453</v>
      </c>
    </row>
    <row r="10" s="1" customFormat="1" spans="1:21">
      <c r="A10" s="3">
        <v>18411653481</v>
      </c>
      <c r="B10" s="1" t="s">
        <v>473</v>
      </c>
      <c r="C10" s="1" t="s">
        <v>489</v>
      </c>
      <c r="D10" s="1" t="s">
        <v>490</v>
      </c>
      <c r="E10" s="1" t="s">
        <v>491</v>
      </c>
      <c r="F10" s="1" t="s">
        <v>473</v>
      </c>
      <c r="G10" s="1" t="s">
        <v>442</v>
      </c>
      <c r="H10" s="1" t="s">
        <v>443</v>
      </c>
      <c r="I10" s="1" t="s">
        <v>492</v>
      </c>
      <c r="J10" s="1" t="s">
        <v>445</v>
      </c>
      <c r="K10" s="1" t="s">
        <v>492</v>
      </c>
      <c r="L10" s="1" t="s">
        <v>492</v>
      </c>
      <c r="M10" s="1" t="s">
        <v>446</v>
      </c>
      <c r="N10" s="1" t="s">
        <v>446</v>
      </c>
      <c r="O10" s="1" t="s">
        <v>447</v>
      </c>
      <c r="P10" s="1" t="s">
        <v>448</v>
      </c>
      <c r="Q10" s="1" t="s">
        <v>449</v>
      </c>
      <c r="R10" s="1" t="s">
        <v>493</v>
      </c>
      <c r="S10" s="1" t="s">
        <v>451</v>
      </c>
      <c r="T10" s="1" t="s">
        <v>452</v>
      </c>
      <c r="U10" s="1" t="s">
        <v>453</v>
      </c>
    </row>
    <row r="11" s="1" customFormat="1" spans="1:21">
      <c r="A11" s="3">
        <v>18410947165</v>
      </c>
      <c r="B11" s="1" t="s">
        <v>473</v>
      </c>
      <c r="C11" s="1" t="s">
        <v>494</v>
      </c>
      <c r="D11" s="1" t="s">
        <v>440</v>
      </c>
      <c r="E11" s="1" t="s">
        <v>495</v>
      </c>
      <c r="F11" s="1" t="s">
        <v>473</v>
      </c>
      <c r="G11" s="1" t="s">
        <v>442</v>
      </c>
      <c r="H11" s="1" t="s">
        <v>443</v>
      </c>
      <c r="I11" s="1" t="s">
        <v>466</v>
      </c>
      <c r="J11" s="1" t="s">
        <v>445</v>
      </c>
      <c r="K11" s="1" t="s">
        <v>466</v>
      </c>
      <c r="L11" s="1" t="s">
        <v>466</v>
      </c>
      <c r="M11" s="1" t="s">
        <v>446</v>
      </c>
      <c r="N11" s="1" t="s">
        <v>446</v>
      </c>
      <c r="O11" s="1" t="s">
        <v>447</v>
      </c>
      <c r="P11" s="1" t="s">
        <v>448</v>
      </c>
      <c r="Q11" s="1" t="s">
        <v>449</v>
      </c>
      <c r="R11" s="1" t="s">
        <v>496</v>
      </c>
      <c r="S11" s="1" t="s">
        <v>451</v>
      </c>
      <c r="T11" s="1" t="s">
        <v>452</v>
      </c>
      <c r="U11" s="1" t="s">
        <v>453</v>
      </c>
    </row>
    <row r="12" s="1" customFormat="1" spans="1:21">
      <c r="A12" s="3">
        <v>18407497149</v>
      </c>
      <c r="B12" s="1" t="s">
        <v>497</v>
      </c>
      <c r="C12" s="1" t="s">
        <v>498</v>
      </c>
      <c r="D12" s="1" t="s">
        <v>499</v>
      </c>
      <c r="E12" s="1" t="s">
        <v>500</v>
      </c>
      <c r="F12" s="1" t="s">
        <v>473</v>
      </c>
      <c r="G12" s="1" t="s">
        <v>442</v>
      </c>
      <c r="H12" s="1" t="s">
        <v>443</v>
      </c>
      <c r="I12" s="1" t="s">
        <v>501</v>
      </c>
      <c r="J12" s="1" t="s">
        <v>445</v>
      </c>
      <c r="K12" s="1" t="s">
        <v>501</v>
      </c>
      <c r="L12" s="1" t="s">
        <v>501</v>
      </c>
      <c r="M12" s="1" t="s">
        <v>446</v>
      </c>
      <c r="N12" s="1" t="s">
        <v>446</v>
      </c>
      <c r="O12" s="1" t="s">
        <v>447</v>
      </c>
      <c r="P12" s="1" t="s">
        <v>448</v>
      </c>
      <c r="Q12" s="1" t="s">
        <v>449</v>
      </c>
      <c r="R12" s="1" t="s">
        <v>502</v>
      </c>
      <c r="S12" s="1" t="s">
        <v>451</v>
      </c>
      <c r="T12" s="1" t="s">
        <v>452</v>
      </c>
      <c r="U12" s="1" t="s">
        <v>453</v>
      </c>
    </row>
    <row r="13" s="1" customFormat="1" spans="1:21">
      <c r="A13" s="3">
        <v>18406231080</v>
      </c>
      <c r="B13" s="1" t="s">
        <v>497</v>
      </c>
      <c r="C13" s="1" t="s">
        <v>503</v>
      </c>
      <c r="D13" s="1" t="s">
        <v>504</v>
      </c>
      <c r="E13" s="1" t="s">
        <v>505</v>
      </c>
      <c r="F13" s="1" t="s">
        <v>473</v>
      </c>
      <c r="G13" s="1" t="s">
        <v>442</v>
      </c>
      <c r="H13" s="1" t="s">
        <v>443</v>
      </c>
      <c r="I13" s="1" t="s">
        <v>506</v>
      </c>
      <c r="J13" s="1" t="s">
        <v>445</v>
      </c>
      <c r="K13" s="1" t="s">
        <v>506</v>
      </c>
      <c r="L13" s="1" t="s">
        <v>506</v>
      </c>
      <c r="M13" s="1" t="s">
        <v>446</v>
      </c>
      <c r="N13" s="1" t="s">
        <v>446</v>
      </c>
      <c r="O13" s="1" t="s">
        <v>447</v>
      </c>
      <c r="P13" s="1" t="s">
        <v>448</v>
      </c>
      <c r="Q13" s="1" t="s">
        <v>449</v>
      </c>
      <c r="R13" s="1" t="s">
        <v>507</v>
      </c>
      <c r="S13" s="1" t="s">
        <v>451</v>
      </c>
      <c r="T13" s="1" t="s">
        <v>452</v>
      </c>
      <c r="U13" s="1" t="s">
        <v>453</v>
      </c>
    </row>
    <row r="14" s="1" customFormat="1" spans="1:21">
      <c r="A14" s="3">
        <v>18405388344</v>
      </c>
      <c r="B14" s="1" t="s">
        <v>497</v>
      </c>
      <c r="C14" s="1" t="s">
        <v>508</v>
      </c>
      <c r="D14" s="1" t="s">
        <v>440</v>
      </c>
      <c r="E14" s="1" t="s">
        <v>509</v>
      </c>
      <c r="F14" s="1" t="s">
        <v>473</v>
      </c>
      <c r="G14" s="1" t="s">
        <v>442</v>
      </c>
      <c r="H14" s="1" t="s">
        <v>443</v>
      </c>
      <c r="I14" s="1" t="s">
        <v>510</v>
      </c>
      <c r="J14" s="1" t="s">
        <v>445</v>
      </c>
      <c r="K14" s="1" t="s">
        <v>510</v>
      </c>
      <c r="L14" s="1" t="s">
        <v>510</v>
      </c>
      <c r="M14" s="1" t="s">
        <v>446</v>
      </c>
      <c r="N14" s="1" t="s">
        <v>446</v>
      </c>
      <c r="O14" s="1" t="s">
        <v>447</v>
      </c>
      <c r="P14" s="1" t="s">
        <v>448</v>
      </c>
      <c r="Q14" s="1" t="s">
        <v>449</v>
      </c>
      <c r="R14" s="1" t="s">
        <v>511</v>
      </c>
      <c r="S14" s="1" t="s">
        <v>451</v>
      </c>
      <c r="T14" s="1" t="s">
        <v>452</v>
      </c>
      <c r="U14" s="1" t="s">
        <v>453</v>
      </c>
    </row>
    <row r="15" s="1" customFormat="1" spans="1:21">
      <c r="A15" s="3">
        <v>18405078055</v>
      </c>
      <c r="B15" s="1" t="s">
        <v>497</v>
      </c>
      <c r="C15" s="1" t="s">
        <v>512</v>
      </c>
      <c r="D15" s="1" t="s">
        <v>440</v>
      </c>
      <c r="E15" s="1" t="s">
        <v>513</v>
      </c>
      <c r="F15" s="1" t="s">
        <v>473</v>
      </c>
      <c r="G15" s="1" t="s">
        <v>442</v>
      </c>
      <c r="H15" s="1" t="s">
        <v>443</v>
      </c>
      <c r="I15" s="1" t="s">
        <v>466</v>
      </c>
      <c r="J15" s="1" t="s">
        <v>445</v>
      </c>
      <c r="K15" s="1" t="s">
        <v>466</v>
      </c>
      <c r="L15" s="1" t="s">
        <v>466</v>
      </c>
      <c r="M15" s="1" t="s">
        <v>446</v>
      </c>
      <c r="N15" s="1" t="s">
        <v>446</v>
      </c>
      <c r="O15" s="1" t="s">
        <v>447</v>
      </c>
      <c r="P15" s="1" t="s">
        <v>448</v>
      </c>
      <c r="Q15" s="1" t="s">
        <v>449</v>
      </c>
      <c r="R15" s="1" t="s">
        <v>514</v>
      </c>
      <c r="S15" s="1" t="s">
        <v>451</v>
      </c>
      <c r="T15" s="1" t="s">
        <v>452</v>
      </c>
      <c r="U15" s="1" t="s">
        <v>453</v>
      </c>
    </row>
    <row r="16" s="1" customFormat="1" spans="1:21">
      <c r="A16" s="3">
        <v>18405040451</v>
      </c>
      <c r="B16" s="1" t="s">
        <v>497</v>
      </c>
      <c r="C16" s="1" t="s">
        <v>515</v>
      </c>
      <c r="D16" s="1" t="s">
        <v>516</v>
      </c>
      <c r="E16" s="1" t="s">
        <v>517</v>
      </c>
      <c r="F16" s="1" t="s">
        <v>438</v>
      </c>
      <c r="G16" s="1" t="s">
        <v>442</v>
      </c>
      <c r="H16" s="1" t="s">
        <v>443</v>
      </c>
      <c r="I16" s="1" t="s">
        <v>518</v>
      </c>
      <c r="J16" s="1" t="s">
        <v>445</v>
      </c>
      <c r="K16" s="1" t="s">
        <v>518</v>
      </c>
      <c r="L16" s="1" t="s">
        <v>518</v>
      </c>
      <c r="M16" s="1" t="s">
        <v>446</v>
      </c>
      <c r="N16" s="1" t="s">
        <v>446</v>
      </c>
      <c r="O16" s="1" t="s">
        <v>447</v>
      </c>
      <c r="P16" s="1" t="s">
        <v>448</v>
      </c>
      <c r="Q16" s="1" t="s">
        <v>449</v>
      </c>
      <c r="R16" s="1" t="s">
        <v>519</v>
      </c>
      <c r="S16" s="1" t="s">
        <v>451</v>
      </c>
      <c r="T16" s="1" t="s">
        <v>452</v>
      </c>
      <c r="U16" s="1" t="s">
        <v>453</v>
      </c>
    </row>
    <row r="17" s="1" customFormat="1" spans="1:21">
      <c r="A17" s="3">
        <v>18404977462</v>
      </c>
      <c r="B17" s="1" t="s">
        <v>497</v>
      </c>
      <c r="C17" s="1" t="s">
        <v>520</v>
      </c>
      <c r="D17" s="1" t="s">
        <v>521</v>
      </c>
      <c r="E17" s="1" t="s">
        <v>522</v>
      </c>
      <c r="F17" s="1" t="s">
        <v>473</v>
      </c>
      <c r="G17" s="1" t="s">
        <v>442</v>
      </c>
      <c r="H17" s="1" t="s">
        <v>443</v>
      </c>
      <c r="I17" s="1" t="s">
        <v>523</v>
      </c>
      <c r="J17" s="1" t="s">
        <v>445</v>
      </c>
      <c r="K17" s="1" t="s">
        <v>523</v>
      </c>
      <c r="L17" s="1" t="s">
        <v>523</v>
      </c>
      <c r="M17" s="1" t="s">
        <v>446</v>
      </c>
      <c r="N17" s="1" t="s">
        <v>446</v>
      </c>
      <c r="O17" s="1" t="s">
        <v>447</v>
      </c>
      <c r="P17" s="1" t="s">
        <v>448</v>
      </c>
      <c r="Q17" s="1" t="s">
        <v>449</v>
      </c>
      <c r="R17" s="1" t="s">
        <v>524</v>
      </c>
      <c r="S17" s="1" t="s">
        <v>451</v>
      </c>
      <c r="T17" s="1" t="s">
        <v>452</v>
      </c>
      <c r="U17" s="1" t="s">
        <v>453</v>
      </c>
    </row>
    <row r="18" s="1" customFormat="1" spans="1:21">
      <c r="A18" s="3">
        <v>18404571285</v>
      </c>
      <c r="B18" s="1" t="s">
        <v>497</v>
      </c>
      <c r="C18" s="1" t="s">
        <v>525</v>
      </c>
      <c r="D18" s="1" t="s">
        <v>526</v>
      </c>
      <c r="E18" s="1" t="s">
        <v>527</v>
      </c>
      <c r="F18" s="1" t="s">
        <v>438</v>
      </c>
      <c r="G18" s="1" t="s">
        <v>442</v>
      </c>
      <c r="H18" s="1" t="s">
        <v>443</v>
      </c>
      <c r="I18" s="1" t="s">
        <v>528</v>
      </c>
      <c r="J18" s="1" t="s">
        <v>445</v>
      </c>
      <c r="K18" s="1" t="s">
        <v>528</v>
      </c>
      <c r="L18" s="1" t="s">
        <v>528</v>
      </c>
      <c r="M18" s="1" t="s">
        <v>446</v>
      </c>
      <c r="N18" s="1" t="s">
        <v>446</v>
      </c>
      <c r="O18" s="1" t="s">
        <v>447</v>
      </c>
      <c r="P18" s="1" t="s">
        <v>448</v>
      </c>
      <c r="Q18" s="1" t="s">
        <v>449</v>
      </c>
      <c r="R18" s="1" t="s">
        <v>529</v>
      </c>
      <c r="S18" s="1" t="s">
        <v>451</v>
      </c>
      <c r="T18" s="1" t="s">
        <v>452</v>
      </c>
      <c r="U18" s="1" t="s">
        <v>453</v>
      </c>
    </row>
    <row r="19" s="1" customFormat="1" spans="1:21">
      <c r="A19" s="3">
        <v>18404294034</v>
      </c>
      <c r="B19" s="1" t="s">
        <v>497</v>
      </c>
      <c r="C19" s="1" t="s">
        <v>530</v>
      </c>
      <c r="D19" s="1" t="s">
        <v>531</v>
      </c>
      <c r="E19" s="1" t="s">
        <v>532</v>
      </c>
      <c r="F19" s="1" t="s">
        <v>473</v>
      </c>
      <c r="G19" s="1" t="s">
        <v>442</v>
      </c>
      <c r="H19" s="1" t="s">
        <v>443</v>
      </c>
      <c r="I19" s="1" t="s">
        <v>533</v>
      </c>
      <c r="J19" s="1" t="s">
        <v>445</v>
      </c>
      <c r="K19" s="1" t="s">
        <v>533</v>
      </c>
      <c r="L19" s="1" t="s">
        <v>533</v>
      </c>
      <c r="M19" s="1" t="s">
        <v>446</v>
      </c>
      <c r="N19" s="1" t="s">
        <v>446</v>
      </c>
      <c r="O19" s="1" t="s">
        <v>447</v>
      </c>
      <c r="P19" s="1" t="s">
        <v>448</v>
      </c>
      <c r="Q19" s="1" t="s">
        <v>449</v>
      </c>
      <c r="R19" s="1" t="s">
        <v>534</v>
      </c>
      <c r="S19" s="1" t="s">
        <v>451</v>
      </c>
      <c r="T19" s="1" t="s">
        <v>452</v>
      </c>
      <c r="U19" s="1" t="s">
        <v>453</v>
      </c>
    </row>
    <row r="20" s="1" customFormat="1" spans="1:21">
      <c r="A20" s="3">
        <v>18404232188</v>
      </c>
      <c r="B20" s="1" t="s">
        <v>497</v>
      </c>
      <c r="C20" s="1" t="s">
        <v>535</v>
      </c>
      <c r="D20" s="1" t="s">
        <v>521</v>
      </c>
      <c r="E20" s="1" t="s">
        <v>536</v>
      </c>
      <c r="F20" s="1" t="s">
        <v>473</v>
      </c>
      <c r="G20" s="1" t="s">
        <v>442</v>
      </c>
      <c r="H20" s="1" t="s">
        <v>443</v>
      </c>
      <c r="I20" s="1" t="s">
        <v>537</v>
      </c>
      <c r="J20" s="1" t="s">
        <v>445</v>
      </c>
      <c r="K20" s="1" t="s">
        <v>537</v>
      </c>
      <c r="L20" s="1" t="s">
        <v>537</v>
      </c>
      <c r="M20" s="1" t="s">
        <v>446</v>
      </c>
      <c r="N20" s="1" t="s">
        <v>446</v>
      </c>
      <c r="O20" s="1" t="s">
        <v>447</v>
      </c>
      <c r="P20" s="1" t="s">
        <v>448</v>
      </c>
      <c r="Q20" s="1" t="s">
        <v>449</v>
      </c>
      <c r="R20" s="1" t="s">
        <v>538</v>
      </c>
      <c r="S20" s="1" t="s">
        <v>451</v>
      </c>
      <c r="T20" s="1" t="s">
        <v>452</v>
      </c>
      <c r="U20" s="1" t="s">
        <v>453</v>
      </c>
    </row>
    <row r="21" s="1" customFormat="1" spans="1:21">
      <c r="A21" s="3">
        <v>18404233461</v>
      </c>
      <c r="B21" s="1" t="s">
        <v>497</v>
      </c>
      <c r="C21" s="1" t="s">
        <v>539</v>
      </c>
      <c r="D21" s="1" t="s">
        <v>540</v>
      </c>
      <c r="E21" s="1" t="s">
        <v>541</v>
      </c>
      <c r="F21" s="1" t="s">
        <v>473</v>
      </c>
      <c r="G21" s="1" t="s">
        <v>442</v>
      </c>
      <c r="H21" s="1" t="s">
        <v>443</v>
      </c>
      <c r="I21" s="1" t="s">
        <v>542</v>
      </c>
      <c r="J21" s="1" t="s">
        <v>445</v>
      </c>
      <c r="K21" s="1" t="s">
        <v>542</v>
      </c>
      <c r="L21" s="1" t="s">
        <v>542</v>
      </c>
      <c r="M21" s="1" t="s">
        <v>446</v>
      </c>
      <c r="N21" s="1" t="s">
        <v>446</v>
      </c>
      <c r="O21" s="1" t="s">
        <v>447</v>
      </c>
      <c r="P21" s="1" t="s">
        <v>448</v>
      </c>
      <c r="Q21" s="1" t="s">
        <v>449</v>
      </c>
      <c r="R21" s="1" t="s">
        <v>543</v>
      </c>
      <c r="S21" s="1" t="s">
        <v>451</v>
      </c>
      <c r="T21" s="1" t="s">
        <v>452</v>
      </c>
      <c r="U21" s="1" t="s">
        <v>453</v>
      </c>
    </row>
    <row r="22" s="1" customFormat="1" spans="1:21">
      <c r="A22" s="3">
        <v>18402594074</v>
      </c>
      <c r="B22" s="1" t="s">
        <v>497</v>
      </c>
      <c r="C22" s="1" t="s">
        <v>544</v>
      </c>
      <c r="D22" s="1" t="s">
        <v>516</v>
      </c>
      <c r="E22" s="1" t="s">
        <v>545</v>
      </c>
      <c r="F22" s="1" t="s">
        <v>473</v>
      </c>
      <c r="G22" s="1" t="s">
        <v>442</v>
      </c>
      <c r="H22" s="1" t="s">
        <v>443</v>
      </c>
      <c r="I22" s="1" t="s">
        <v>546</v>
      </c>
      <c r="J22" s="1" t="s">
        <v>445</v>
      </c>
      <c r="K22" s="1" t="s">
        <v>546</v>
      </c>
      <c r="L22" s="1" t="s">
        <v>546</v>
      </c>
      <c r="M22" s="1" t="s">
        <v>446</v>
      </c>
      <c r="N22" s="1" t="s">
        <v>446</v>
      </c>
      <c r="O22" s="1" t="s">
        <v>447</v>
      </c>
      <c r="P22" s="1" t="s">
        <v>448</v>
      </c>
      <c r="Q22" s="1" t="s">
        <v>449</v>
      </c>
      <c r="R22" s="1" t="s">
        <v>547</v>
      </c>
      <c r="S22" s="1" t="s">
        <v>451</v>
      </c>
      <c r="T22" s="1" t="s">
        <v>452</v>
      </c>
      <c r="U22" s="1" t="s">
        <v>453</v>
      </c>
    </row>
    <row r="23" s="1" customFormat="1" spans="1:21">
      <c r="A23" s="3">
        <v>18398662760</v>
      </c>
      <c r="B23" s="1" t="s">
        <v>497</v>
      </c>
      <c r="C23" s="1" t="s">
        <v>548</v>
      </c>
      <c r="D23" s="1" t="s">
        <v>549</v>
      </c>
      <c r="E23" s="1" t="s">
        <v>550</v>
      </c>
      <c r="F23" s="1" t="s">
        <v>438</v>
      </c>
      <c r="G23" s="1" t="s">
        <v>442</v>
      </c>
      <c r="H23" s="1" t="s">
        <v>443</v>
      </c>
      <c r="I23" s="1" t="s">
        <v>551</v>
      </c>
      <c r="J23" s="1" t="s">
        <v>445</v>
      </c>
      <c r="K23" s="1" t="s">
        <v>551</v>
      </c>
      <c r="L23" s="1" t="s">
        <v>551</v>
      </c>
      <c r="M23" s="1" t="s">
        <v>446</v>
      </c>
      <c r="N23" s="1" t="s">
        <v>446</v>
      </c>
      <c r="O23" s="1" t="s">
        <v>447</v>
      </c>
      <c r="P23" s="1" t="s">
        <v>448</v>
      </c>
      <c r="Q23" s="1" t="s">
        <v>449</v>
      </c>
      <c r="R23" s="1" t="s">
        <v>552</v>
      </c>
      <c r="S23" s="1" t="s">
        <v>451</v>
      </c>
      <c r="T23" s="1" t="s">
        <v>452</v>
      </c>
      <c r="U23" s="1" t="s">
        <v>453</v>
      </c>
    </row>
    <row r="24" s="1" customFormat="1" spans="1:21">
      <c r="A24" s="3">
        <v>18397808425</v>
      </c>
      <c r="B24" s="1" t="s">
        <v>497</v>
      </c>
      <c r="C24" s="1" t="s">
        <v>553</v>
      </c>
      <c r="D24" s="1" t="s">
        <v>499</v>
      </c>
      <c r="E24" s="1" t="s">
        <v>554</v>
      </c>
      <c r="F24" s="1" t="s">
        <v>497</v>
      </c>
      <c r="G24" s="1" t="s">
        <v>442</v>
      </c>
      <c r="H24" s="1" t="s">
        <v>443</v>
      </c>
      <c r="I24" s="1" t="s">
        <v>555</v>
      </c>
      <c r="J24" s="1" t="s">
        <v>445</v>
      </c>
      <c r="K24" s="1" t="s">
        <v>555</v>
      </c>
      <c r="L24" s="1" t="s">
        <v>555</v>
      </c>
      <c r="M24" s="1" t="s">
        <v>446</v>
      </c>
      <c r="N24" s="1" t="s">
        <v>446</v>
      </c>
      <c r="O24" s="1" t="s">
        <v>447</v>
      </c>
      <c r="P24" s="1" t="s">
        <v>448</v>
      </c>
      <c r="Q24" s="1" t="s">
        <v>449</v>
      </c>
      <c r="R24" s="1" t="s">
        <v>556</v>
      </c>
      <c r="S24" s="1" t="s">
        <v>451</v>
      </c>
      <c r="T24" s="1" t="s">
        <v>452</v>
      </c>
      <c r="U24" s="1" t="s">
        <v>453</v>
      </c>
    </row>
    <row r="25" s="1" customFormat="1" spans="1:21">
      <c r="A25" s="3">
        <v>18396265055</v>
      </c>
      <c r="B25" s="1" t="s">
        <v>557</v>
      </c>
      <c r="C25" s="1" t="s">
        <v>558</v>
      </c>
      <c r="D25" s="1" t="s">
        <v>559</v>
      </c>
      <c r="E25" s="1" t="s">
        <v>560</v>
      </c>
      <c r="F25" s="1" t="s">
        <v>473</v>
      </c>
      <c r="G25" s="1" t="s">
        <v>442</v>
      </c>
      <c r="H25" s="1" t="s">
        <v>443</v>
      </c>
      <c r="I25" s="1" t="s">
        <v>561</v>
      </c>
      <c r="J25" s="1" t="s">
        <v>445</v>
      </c>
      <c r="K25" s="1" t="s">
        <v>561</v>
      </c>
      <c r="L25" s="1" t="s">
        <v>561</v>
      </c>
      <c r="M25" s="1" t="s">
        <v>446</v>
      </c>
      <c r="N25" s="1" t="s">
        <v>446</v>
      </c>
      <c r="O25" s="1" t="s">
        <v>447</v>
      </c>
      <c r="P25" s="1" t="s">
        <v>448</v>
      </c>
      <c r="Q25" s="1" t="s">
        <v>449</v>
      </c>
      <c r="R25" s="1" t="s">
        <v>562</v>
      </c>
      <c r="S25" s="1" t="s">
        <v>451</v>
      </c>
      <c r="T25" s="1" t="s">
        <v>452</v>
      </c>
      <c r="U25" s="1" t="s">
        <v>453</v>
      </c>
    </row>
    <row r="26" s="1" customFormat="1" spans="1:21">
      <c r="A26" s="3">
        <v>18395110640</v>
      </c>
      <c r="B26" s="1" t="s">
        <v>557</v>
      </c>
      <c r="C26" s="1" t="s">
        <v>563</v>
      </c>
      <c r="D26" s="1" t="s">
        <v>549</v>
      </c>
      <c r="E26" s="1" t="s">
        <v>564</v>
      </c>
      <c r="F26" s="1" t="s">
        <v>438</v>
      </c>
      <c r="G26" s="1" t="s">
        <v>442</v>
      </c>
      <c r="H26" s="1" t="s">
        <v>443</v>
      </c>
      <c r="I26" s="1" t="s">
        <v>551</v>
      </c>
      <c r="J26" s="1" t="s">
        <v>445</v>
      </c>
      <c r="K26" s="1" t="s">
        <v>551</v>
      </c>
      <c r="L26" s="1" t="s">
        <v>551</v>
      </c>
      <c r="M26" s="1" t="s">
        <v>446</v>
      </c>
      <c r="N26" s="1" t="s">
        <v>446</v>
      </c>
      <c r="O26" s="1" t="s">
        <v>447</v>
      </c>
      <c r="P26" s="1" t="s">
        <v>448</v>
      </c>
      <c r="Q26" s="1" t="s">
        <v>449</v>
      </c>
      <c r="R26" s="1" t="s">
        <v>565</v>
      </c>
      <c r="S26" s="1" t="s">
        <v>451</v>
      </c>
      <c r="T26" s="1" t="s">
        <v>452</v>
      </c>
      <c r="U26" s="1" t="s">
        <v>453</v>
      </c>
    </row>
    <row r="27" s="1" customFormat="1" spans="1:21">
      <c r="A27" s="3">
        <v>18394634360</v>
      </c>
      <c r="B27" s="1" t="s">
        <v>557</v>
      </c>
      <c r="C27" s="1" t="s">
        <v>566</v>
      </c>
      <c r="D27" s="1" t="s">
        <v>567</v>
      </c>
      <c r="E27" s="1" t="s">
        <v>568</v>
      </c>
      <c r="F27" s="1" t="s">
        <v>497</v>
      </c>
      <c r="G27" s="1" t="s">
        <v>442</v>
      </c>
      <c r="H27" s="1" t="s">
        <v>443</v>
      </c>
      <c r="I27" s="1" t="s">
        <v>569</v>
      </c>
      <c r="J27" s="1" t="s">
        <v>445</v>
      </c>
      <c r="K27" s="1" t="s">
        <v>569</v>
      </c>
      <c r="L27" s="1" t="s">
        <v>569</v>
      </c>
      <c r="M27" s="1" t="s">
        <v>446</v>
      </c>
      <c r="N27" s="1" t="s">
        <v>446</v>
      </c>
      <c r="O27" s="1" t="s">
        <v>447</v>
      </c>
      <c r="P27" s="1" t="s">
        <v>448</v>
      </c>
      <c r="Q27" s="1" t="s">
        <v>449</v>
      </c>
      <c r="R27" s="1" t="s">
        <v>570</v>
      </c>
      <c r="S27" s="1" t="s">
        <v>451</v>
      </c>
      <c r="T27" s="1" t="s">
        <v>452</v>
      </c>
      <c r="U27" s="1" t="s">
        <v>453</v>
      </c>
    </row>
    <row r="28" s="1" customFormat="1" spans="1:21">
      <c r="A28" s="3">
        <v>18394509923</v>
      </c>
      <c r="B28" s="1" t="s">
        <v>557</v>
      </c>
      <c r="C28" s="1" t="s">
        <v>571</v>
      </c>
      <c r="D28" s="1" t="s">
        <v>516</v>
      </c>
      <c r="E28" s="1" t="s">
        <v>572</v>
      </c>
      <c r="F28" s="1" t="s">
        <v>497</v>
      </c>
      <c r="G28" s="1" t="s">
        <v>442</v>
      </c>
      <c r="H28" s="1" t="s">
        <v>443</v>
      </c>
      <c r="I28" s="1" t="s">
        <v>573</v>
      </c>
      <c r="J28" s="1" t="s">
        <v>445</v>
      </c>
      <c r="K28" s="1" t="s">
        <v>573</v>
      </c>
      <c r="L28" s="1" t="s">
        <v>573</v>
      </c>
      <c r="M28" s="1" t="s">
        <v>446</v>
      </c>
      <c r="N28" s="1" t="s">
        <v>446</v>
      </c>
      <c r="O28" s="1" t="s">
        <v>447</v>
      </c>
      <c r="P28" s="1" t="s">
        <v>448</v>
      </c>
      <c r="Q28" s="1" t="s">
        <v>449</v>
      </c>
      <c r="R28" s="1" t="s">
        <v>574</v>
      </c>
      <c r="S28" s="1" t="s">
        <v>451</v>
      </c>
      <c r="T28" s="1" t="s">
        <v>452</v>
      </c>
      <c r="U28" s="1" t="s">
        <v>453</v>
      </c>
    </row>
    <row r="29" s="1" customFormat="1" spans="1:21">
      <c r="A29" s="3">
        <v>18389641949</v>
      </c>
      <c r="B29" s="1" t="s">
        <v>557</v>
      </c>
      <c r="C29" s="1" t="s">
        <v>575</v>
      </c>
      <c r="D29" s="1" t="s">
        <v>576</v>
      </c>
      <c r="E29" s="1" t="s">
        <v>577</v>
      </c>
      <c r="F29" s="1" t="s">
        <v>557</v>
      </c>
      <c r="G29" s="1" t="s">
        <v>442</v>
      </c>
      <c r="H29" s="1" t="s">
        <v>443</v>
      </c>
      <c r="I29" s="1" t="s">
        <v>578</v>
      </c>
      <c r="J29" s="1" t="s">
        <v>445</v>
      </c>
      <c r="K29" s="1" t="s">
        <v>578</v>
      </c>
      <c r="L29" s="1" t="s">
        <v>578</v>
      </c>
      <c r="M29" s="1" t="s">
        <v>446</v>
      </c>
      <c r="N29" s="1" t="s">
        <v>446</v>
      </c>
      <c r="O29" s="1" t="s">
        <v>447</v>
      </c>
      <c r="P29" s="1" t="s">
        <v>448</v>
      </c>
      <c r="Q29" s="1" t="s">
        <v>449</v>
      </c>
      <c r="R29" s="1" t="s">
        <v>579</v>
      </c>
      <c r="S29" s="1" t="s">
        <v>451</v>
      </c>
      <c r="T29" s="1" t="s">
        <v>452</v>
      </c>
      <c r="U29" s="1" t="s">
        <v>453</v>
      </c>
    </row>
    <row r="30" s="1" customFormat="1" spans="1:21">
      <c r="A30" s="3">
        <v>18388933005</v>
      </c>
      <c r="B30" s="1" t="s">
        <v>557</v>
      </c>
      <c r="C30" s="1" t="s">
        <v>580</v>
      </c>
      <c r="D30" s="1" t="s">
        <v>581</v>
      </c>
      <c r="E30" s="1" t="s">
        <v>582</v>
      </c>
      <c r="F30" s="1" t="s">
        <v>497</v>
      </c>
      <c r="G30" s="1" t="s">
        <v>442</v>
      </c>
      <c r="H30" s="1" t="s">
        <v>443</v>
      </c>
      <c r="I30" s="1" t="s">
        <v>583</v>
      </c>
      <c r="J30" s="1" t="s">
        <v>445</v>
      </c>
      <c r="K30" s="1" t="s">
        <v>583</v>
      </c>
      <c r="L30" s="1" t="s">
        <v>583</v>
      </c>
      <c r="M30" s="1" t="s">
        <v>446</v>
      </c>
      <c r="N30" s="1" t="s">
        <v>446</v>
      </c>
      <c r="O30" s="1" t="s">
        <v>447</v>
      </c>
      <c r="P30" s="1" t="s">
        <v>448</v>
      </c>
      <c r="Q30" s="1" t="s">
        <v>449</v>
      </c>
      <c r="R30" s="1" t="s">
        <v>584</v>
      </c>
      <c r="S30" s="1" t="s">
        <v>451</v>
      </c>
      <c r="T30" s="1" t="s">
        <v>452</v>
      </c>
      <c r="U30" s="1" t="s">
        <v>453</v>
      </c>
    </row>
    <row r="31" s="1" customFormat="1" spans="1:21">
      <c r="A31" s="3">
        <v>18386323673</v>
      </c>
      <c r="B31" s="1" t="s">
        <v>585</v>
      </c>
      <c r="C31" s="1" t="s">
        <v>586</v>
      </c>
      <c r="D31" s="1" t="s">
        <v>587</v>
      </c>
      <c r="E31" s="1" t="s">
        <v>588</v>
      </c>
      <c r="F31" s="1" t="s">
        <v>438</v>
      </c>
      <c r="G31" s="1" t="s">
        <v>442</v>
      </c>
      <c r="H31" s="1" t="s">
        <v>443</v>
      </c>
      <c r="I31" s="1" t="s">
        <v>589</v>
      </c>
      <c r="J31" s="1" t="s">
        <v>445</v>
      </c>
      <c r="K31" s="1" t="s">
        <v>589</v>
      </c>
      <c r="L31" s="1" t="s">
        <v>589</v>
      </c>
      <c r="M31" s="1" t="s">
        <v>446</v>
      </c>
      <c r="N31" s="1" t="s">
        <v>446</v>
      </c>
      <c r="O31" s="1" t="s">
        <v>447</v>
      </c>
      <c r="P31" s="1" t="s">
        <v>448</v>
      </c>
      <c r="Q31" s="1" t="s">
        <v>449</v>
      </c>
      <c r="R31" s="1" t="s">
        <v>590</v>
      </c>
      <c r="S31" s="1" t="s">
        <v>451</v>
      </c>
      <c r="T31" s="1" t="s">
        <v>452</v>
      </c>
      <c r="U31" s="1" t="s">
        <v>453</v>
      </c>
    </row>
    <row r="32" s="1" customFormat="1" spans="1:21">
      <c r="A32" s="3">
        <v>18381380721</v>
      </c>
      <c r="B32" s="1" t="s">
        <v>585</v>
      </c>
      <c r="C32" s="1" t="s">
        <v>591</v>
      </c>
      <c r="D32" s="1" t="s">
        <v>592</v>
      </c>
      <c r="E32" s="1" t="s">
        <v>593</v>
      </c>
      <c r="F32" s="1" t="s">
        <v>557</v>
      </c>
      <c r="G32" s="1" t="s">
        <v>442</v>
      </c>
      <c r="H32" s="1" t="s">
        <v>443</v>
      </c>
      <c r="I32" s="1" t="s">
        <v>594</v>
      </c>
      <c r="J32" s="1" t="s">
        <v>445</v>
      </c>
      <c r="K32" s="1" t="s">
        <v>594</v>
      </c>
      <c r="L32" s="1" t="s">
        <v>594</v>
      </c>
      <c r="M32" s="1" t="s">
        <v>446</v>
      </c>
      <c r="N32" s="1" t="s">
        <v>446</v>
      </c>
      <c r="O32" s="1" t="s">
        <v>447</v>
      </c>
      <c r="P32" s="1" t="s">
        <v>448</v>
      </c>
      <c r="Q32" s="1" t="s">
        <v>449</v>
      </c>
      <c r="R32" s="1" t="s">
        <v>595</v>
      </c>
      <c r="S32" s="1" t="s">
        <v>451</v>
      </c>
      <c r="T32" s="1" t="s">
        <v>452</v>
      </c>
      <c r="U32" s="1" t="s">
        <v>453</v>
      </c>
    </row>
    <row r="33" s="1" customFormat="1" spans="1:21">
      <c r="A33" s="3">
        <v>18370461650</v>
      </c>
      <c r="B33" s="1" t="s">
        <v>596</v>
      </c>
      <c r="C33" s="1" t="s">
        <v>597</v>
      </c>
      <c r="D33" s="1" t="s">
        <v>598</v>
      </c>
      <c r="E33" s="1" t="s">
        <v>599</v>
      </c>
      <c r="F33" s="1" t="s">
        <v>438</v>
      </c>
      <c r="G33" s="1" t="s">
        <v>442</v>
      </c>
      <c r="H33" s="1" t="s">
        <v>443</v>
      </c>
      <c r="I33" s="1" t="s">
        <v>600</v>
      </c>
      <c r="J33" s="1" t="s">
        <v>445</v>
      </c>
      <c r="K33" s="1" t="s">
        <v>600</v>
      </c>
      <c r="L33" s="1" t="s">
        <v>600</v>
      </c>
      <c r="M33" s="1" t="s">
        <v>446</v>
      </c>
      <c r="N33" s="1" t="s">
        <v>446</v>
      </c>
      <c r="O33" s="1" t="s">
        <v>447</v>
      </c>
      <c r="P33" s="1" t="s">
        <v>448</v>
      </c>
      <c r="Q33" s="1" t="s">
        <v>449</v>
      </c>
      <c r="R33" s="1" t="s">
        <v>601</v>
      </c>
      <c r="S33" s="1" t="s">
        <v>451</v>
      </c>
      <c r="T33" s="1" t="s">
        <v>452</v>
      </c>
      <c r="U33" s="1" t="s">
        <v>453</v>
      </c>
    </row>
    <row r="34" s="1" customFormat="1" spans="1:21">
      <c r="A34" s="3">
        <v>18369444497</v>
      </c>
      <c r="B34" s="1" t="s">
        <v>596</v>
      </c>
      <c r="C34" s="1" t="s">
        <v>602</v>
      </c>
      <c r="D34" s="1" t="s">
        <v>603</v>
      </c>
      <c r="E34" s="1" t="s">
        <v>604</v>
      </c>
      <c r="F34" s="1" t="s">
        <v>473</v>
      </c>
      <c r="G34" s="1" t="s">
        <v>442</v>
      </c>
      <c r="H34" s="1" t="s">
        <v>443</v>
      </c>
      <c r="I34" s="1" t="s">
        <v>605</v>
      </c>
      <c r="J34" s="1" t="s">
        <v>445</v>
      </c>
      <c r="K34" s="1" t="s">
        <v>605</v>
      </c>
      <c r="L34" s="1" t="s">
        <v>605</v>
      </c>
      <c r="M34" s="1" t="s">
        <v>446</v>
      </c>
      <c r="N34" s="1" t="s">
        <v>446</v>
      </c>
      <c r="O34" s="1" t="s">
        <v>447</v>
      </c>
      <c r="P34" s="1" t="s">
        <v>448</v>
      </c>
      <c r="Q34" s="1" t="s">
        <v>449</v>
      </c>
      <c r="R34" s="1" t="s">
        <v>606</v>
      </c>
      <c r="S34" s="1" t="s">
        <v>451</v>
      </c>
      <c r="T34" s="1" t="s">
        <v>452</v>
      </c>
      <c r="U34" s="1" t="s">
        <v>453</v>
      </c>
    </row>
    <row r="35" s="1" customFormat="1" spans="1:21">
      <c r="A35" s="3">
        <v>18365666597</v>
      </c>
      <c r="B35" s="1" t="s">
        <v>596</v>
      </c>
      <c r="C35" s="1" t="s">
        <v>607</v>
      </c>
      <c r="D35" s="1" t="s">
        <v>608</v>
      </c>
      <c r="E35" s="1" t="s">
        <v>609</v>
      </c>
      <c r="F35" s="1" t="s">
        <v>473</v>
      </c>
      <c r="G35" s="1" t="s">
        <v>442</v>
      </c>
      <c r="H35" s="1" t="s">
        <v>443</v>
      </c>
      <c r="I35" s="1" t="s">
        <v>610</v>
      </c>
      <c r="J35" s="1" t="s">
        <v>445</v>
      </c>
      <c r="K35" s="1" t="s">
        <v>610</v>
      </c>
      <c r="L35" s="1" t="s">
        <v>610</v>
      </c>
      <c r="M35" s="1" t="s">
        <v>446</v>
      </c>
      <c r="N35" s="1" t="s">
        <v>446</v>
      </c>
      <c r="O35" s="1" t="s">
        <v>447</v>
      </c>
      <c r="P35" s="1" t="s">
        <v>448</v>
      </c>
      <c r="Q35" s="1" t="s">
        <v>449</v>
      </c>
      <c r="R35" s="1" t="s">
        <v>611</v>
      </c>
      <c r="S35" s="1" t="s">
        <v>451</v>
      </c>
      <c r="T35" s="1" t="s">
        <v>452</v>
      </c>
      <c r="U35" s="1" t="s">
        <v>453</v>
      </c>
    </row>
    <row r="36" s="1" customFormat="1" spans="1:21">
      <c r="A36" s="3">
        <v>18365359779</v>
      </c>
      <c r="B36" s="1" t="s">
        <v>596</v>
      </c>
      <c r="C36" s="1" t="s">
        <v>612</v>
      </c>
      <c r="D36" s="1" t="s">
        <v>516</v>
      </c>
      <c r="E36" s="1" t="s">
        <v>613</v>
      </c>
      <c r="F36" s="1" t="s">
        <v>557</v>
      </c>
      <c r="G36" s="1" t="s">
        <v>442</v>
      </c>
      <c r="H36" s="1" t="s">
        <v>443</v>
      </c>
      <c r="I36" s="1" t="s">
        <v>614</v>
      </c>
      <c r="J36" s="1" t="s">
        <v>445</v>
      </c>
      <c r="K36" s="1" t="s">
        <v>614</v>
      </c>
      <c r="L36" s="1" t="s">
        <v>614</v>
      </c>
      <c r="M36" s="1" t="s">
        <v>446</v>
      </c>
      <c r="N36" s="1" t="s">
        <v>446</v>
      </c>
      <c r="O36" s="1" t="s">
        <v>447</v>
      </c>
      <c r="P36" s="1" t="s">
        <v>448</v>
      </c>
      <c r="Q36" s="1" t="s">
        <v>449</v>
      </c>
      <c r="R36" s="1" t="s">
        <v>615</v>
      </c>
      <c r="S36" s="1" t="s">
        <v>451</v>
      </c>
      <c r="T36" s="1" t="s">
        <v>452</v>
      </c>
      <c r="U36" s="1" t="s">
        <v>453</v>
      </c>
    </row>
    <row r="37" s="1" customFormat="1" spans="1:21">
      <c r="A37" s="3">
        <v>18364542547</v>
      </c>
      <c r="B37" s="1" t="s">
        <v>616</v>
      </c>
      <c r="C37" s="1" t="s">
        <v>617</v>
      </c>
      <c r="D37" s="1" t="s">
        <v>618</v>
      </c>
      <c r="E37" s="1" t="s">
        <v>619</v>
      </c>
      <c r="F37" s="1" t="s">
        <v>438</v>
      </c>
      <c r="G37" s="1" t="s">
        <v>442</v>
      </c>
      <c r="H37" s="1" t="s">
        <v>443</v>
      </c>
      <c r="I37" s="1" t="s">
        <v>523</v>
      </c>
      <c r="J37" s="1" t="s">
        <v>445</v>
      </c>
      <c r="K37" s="1" t="s">
        <v>523</v>
      </c>
      <c r="L37" s="1" t="s">
        <v>523</v>
      </c>
      <c r="M37" s="1" t="s">
        <v>446</v>
      </c>
      <c r="N37" s="1" t="s">
        <v>446</v>
      </c>
      <c r="O37" s="1" t="s">
        <v>447</v>
      </c>
      <c r="P37" s="1" t="s">
        <v>448</v>
      </c>
      <c r="Q37" s="1" t="s">
        <v>449</v>
      </c>
      <c r="R37" s="1" t="s">
        <v>620</v>
      </c>
      <c r="S37" s="1" t="s">
        <v>451</v>
      </c>
      <c r="T37" s="1" t="s">
        <v>452</v>
      </c>
      <c r="U37" s="1" t="s">
        <v>453</v>
      </c>
    </row>
    <row r="38" s="1" customFormat="1" spans="1:21">
      <c r="A38" s="3">
        <v>18362876240</v>
      </c>
      <c r="B38" s="1" t="s">
        <v>616</v>
      </c>
      <c r="C38" s="1" t="s">
        <v>621</v>
      </c>
      <c r="D38" s="1" t="s">
        <v>622</v>
      </c>
      <c r="E38" s="1" t="s">
        <v>623</v>
      </c>
      <c r="F38" s="1" t="s">
        <v>473</v>
      </c>
      <c r="G38" s="1" t="s">
        <v>442</v>
      </c>
      <c r="H38" s="1" t="s">
        <v>443</v>
      </c>
      <c r="I38" s="1" t="s">
        <v>624</v>
      </c>
      <c r="J38" s="1" t="s">
        <v>445</v>
      </c>
      <c r="K38" s="1" t="s">
        <v>624</v>
      </c>
      <c r="L38" s="1" t="s">
        <v>624</v>
      </c>
      <c r="M38" s="1" t="s">
        <v>446</v>
      </c>
      <c r="N38" s="1" t="s">
        <v>446</v>
      </c>
      <c r="O38" s="1" t="s">
        <v>447</v>
      </c>
      <c r="P38" s="1" t="s">
        <v>448</v>
      </c>
      <c r="Q38" s="1" t="s">
        <v>449</v>
      </c>
      <c r="R38" s="1" t="s">
        <v>625</v>
      </c>
      <c r="S38" s="1" t="s">
        <v>451</v>
      </c>
      <c r="T38" s="1" t="s">
        <v>452</v>
      </c>
      <c r="U38" s="1" t="s">
        <v>453</v>
      </c>
    </row>
    <row r="39" s="1" customFormat="1" spans="1:21">
      <c r="A39" s="3">
        <v>18361919200</v>
      </c>
      <c r="B39" s="1" t="s">
        <v>616</v>
      </c>
      <c r="C39" s="1" t="s">
        <v>626</v>
      </c>
      <c r="D39" s="1" t="s">
        <v>627</v>
      </c>
      <c r="E39" s="1" t="s">
        <v>628</v>
      </c>
      <c r="F39" s="1" t="s">
        <v>585</v>
      </c>
      <c r="G39" s="1" t="s">
        <v>442</v>
      </c>
      <c r="H39" s="1" t="s">
        <v>443</v>
      </c>
      <c r="I39" s="1" t="s">
        <v>629</v>
      </c>
      <c r="J39" s="1" t="s">
        <v>445</v>
      </c>
      <c r="K39" s="1" t="s">
        <v>629</v>
      </c>
      <c r="L39" s="1" t="s">
        <v>629</v>
      </c>
      <c r="M39" s="1" t="s">
        <v>446</v>
      </c>
      <c r="N39" s="1" t="s">
        <v>446</v>
      </c>
      <c r="O39" s="1" t="s">
        <v>447</v>
      </c>
      <c r="P39" s="1" t="s">
        <v>448</v>
      </c>
      <c r="Q39" s="1" t="s">
        <v>449</v>
      </c>
      <c r="R39" s="1" t="s">
        <v>630</v>
      </c>
      <c r="S39" s="1" t="s">
        <v>451</v>
      </c>
      <c r="T39" s="1" t="s">
        <v>452</v>
      </c>
      <c r="U39" s="1" t="s">
        <v>453</v>
      </c>
    </row>
    <row r="40" s="1" customFormat="1" spans="1:21">
      <c r="A40" s="3">
        <v>18358260756</v>
      </c>
      <c r="B40" s="1" t="s">
        <v>616</v>
      </c>
      <c r="C40" s="1" t="s">
        <v>631</v>
      </c>
      <c r="D40" s="1" t="s">
        <v>632</v>
      </c>
      <c r="E40" s="1" t="s">
        <v>633</v>
      </c>
      <c r="F40" s="1" t="s">
        <v>596</v>
      </c>
      <c r="G40" s="1" t="s">
        <v>442</v>
      </c>
      <c r="H40" s="1" t="s">
        <v>443</v>
      </c>
      <c r="I40" s="1" t="s">
        <v>634</v>
      </c>
      <c r="J40" s="1" t="s">
        <v>445</v>
      </c>
      <c r="K40" s="1" t="s">
        <v>634</v>
      </c>
      <c r="L40" s="1" t="s">
        <v>634</v>
      </c>
      <c r="M40" s="1" t="s">
        <v>446</v>
      </c>
      <c r="N40" s="1" t="s">
        <v>446</v>
      </c>
      <c r="O40" s="1" t="s">
        <v>447</v>
      </c>
      <c r="P40" s="1" t="s">
        <v>448</v>
      </c>
      <c r="Q40" s="1" t="s">
        <v>449</v>
      </c>
      <c r="R40" s="1" t="s">
        <v>635</v>
      </c>
      <c r="S40" s="1" t="s">
        <v>451</v>
      </c>
      <c r="T40" s="1" t="s">
        <v>452</v>
      </c>
      <c r="U40" s="1" t="s">
        <v>453</v>
      </c>
    </row>
    <row r="41" s="1" customFormat="1" spans="1:21">
      <c r="A41" s="3">
        <v>18357462405</v>
      </c>
      <c r="B41" s="1" t="s">
        <v>616</v>
      </c>
      <c r="C41" s="1" t="s">
        <v>636</v>
      </c>
      <c r="D41" s="1" t="s">
        <v>637</v>
      </c>
      <c r="E41" s="1" t="s">
        <v>638</v>
      </c>
      <c r="F41" s="1" t="s">
        <v>438</v>
      </c>
      <c r="G41" s="1" t="s">
        <v>442</v>
      </c>
      <c r="H41" s="1" t="s">
        <v>443</v>
      </c>
      <c r="I41" s="1" t="s">
        <v>639</v>
      </c>
      <c r="J41" s="1" t="s">
        <v>445</v>
      </c>
      <c r="K41" s="1" t="s">
        <v>639</v>
      </c>
      <c r="L41" s="1" t="s">
        <v>639</v>
      </c>
      <c r="M41" s="1" t="s">
        <v>446</v>
      </c>
      <c r="N41" s="1" t="s">
        <v>446</v>
      </c>
      <c r="O41" s="1" t="s">
        <v>447</v>
      </c>
      <c r="P41" s="1" t="s">
        <v>448</v>
      </c>
      <c r="Q41" s="1" t="s">
        <v>449</v>
      </c>
      <c r="R41" s="1" t="s">
        <v>640</v>
      </c>
      <c r="S41" s="1" t="s">
        <v>451</v>
      </c>
      <c r="T41" s="1" t="s">
        <v>452</v>
      </c>
      <c r="U41" s="1" t="s">
        <v>453</v>
      </c>
    </row>
    <row r="42" s="1" customFormat="1" spans="1:21">
      <c r="A42" s="3">
        <v>18350365480</v>
      </c>
      <c r="B42" s="1" t="s">
        <v>641</v>
      </c>
      <c r="C42" s="1" t="s">
        <v>642</v>
      </c>
      <c r="D42" s="1" t="s">
        <v>643</v>
      </c>
      <c r="E42" s="1" t="s">
        <v>644</v>
      </c>
      <c r="F42" s="1" t="s">
        <v>497</v>
      </c>
      <c r="G42" s="1" t="s">
        <v>442</v>
      </c>
      <c r="H42" s="1" t="s">
        <v>443</v>
      </c>
      <c r="I42" s="1" t="s">
        <v>645</v>
      </c>
      <c r="J42" s="1" t="s">
        <v>445</v>
      </c>
      <c r="K42" s="1" t="s">
        <v>645</v>
      </c>
      <c r="L42" s="1" t="s">
        <v>645</v>
      </c>
      <c r="M42" s="1" t="s">
        <v>446</v>
      </c>
      <c r="N42" s="1" t="s">
        <v>446</v>
      </c>
      <c r="O42" s="1" t="s">
        <v>447</v>
      </c>
      <c r="P42" s="1" t="s">
        <v>448</v>
      </c>
      <c r="Q42" s="1" t="s">
        <v>449</v>
      </c>
      <c r="R42" s="1" t="s">
        <v>646</v>
      </c>
      <c r="S42" s="1" t="s">
        <v>451</v>
      </c>
      <c r="T42" s="1" t="s">
        <v>452</v>
      </c>
      <c r="U42" s="1" t="s">
        <v>453</v>
      </c>
    </row>
    <row r="43" s="1" customFormat="1" spans="1:21">
      <c r="A43" s="3">
        <v>18294360958</v>
      </c>
      <c r="B43" s="1" t="s">
        <v>647</v>
      </c>
      <c r="C43" s="1" t="s">
        <v>648</v>
      </c>
      <c r="D43" s="1" t="s">
        <v>649</v>
      </c>
      <c r="E43" s="1" t="s">
        <v>650</v>
      </c>
      <c r="F43" s="1" t="s">
        <v>473</v>
      </c>
      <c r="G43" s="1" t="s">
        <v>442</v>
      </c>
      <c r="H43" s="1" t="s">
        <v>443</v>
      </c>
      <c r="I43" s="1" t="s">
        <v>651</v>
      </c>
      <c r="J43" s="1" t="s">
        <v>445</v>
      </c>
      <c r="K43" s="1" t="s">
        <v>651</v>
      </c>
      <c r="L43" s="1" t="s">
        <v>651</v>
      </c>
      <c r="M43" s="1" t="s">
        <v>446</v>
      </c>
      <c r="N43" s="1" t="s">
        <v>446</v>
      </c>
      <c r="O43" s="1" t="s">
        <v>447</v>
      </c>
      <c r="P43" s="1" t="s">
        <v>448</v>
      </c>
      <c r="Q43" s="1" t="s">
        <v>449</v>
      </c>
      <c r="R43" s="1" t="s">
        <v>652</v>
      </c>
      <c r="S43" s="1" t="s">
        <v>451</v>
      </c>
      <c r="T43" s="1" t="s">
        <v>452</v>
      </c>
      <c r="U43" s="1" t="s">
        <v>453</v>
      </c>
    </row>
    <row r="44" s="1" customFormat="1" spans="1:21">
      <c r="A44" s="3">
        <v>18255890100</v>
      </c>
      <c r="B44" s="1" t="s">
        <v>653</v>
      </c>
      <c r="C44" s="1" t="s">
        <v>654</v>
      </c>
      <c r="D44" s="1" t="s">
        <v>655</v>
      </c>
      <c r="E44" s="1" t="s">
        <v>656</v>
      </c>
      <c r="F44" s="1" t="s">
        <v>497</v>
      </c>
      <c r="G44" s="1" t="s">
        <v>442</v>
      </c>
      <c r="H44" s="1" t="s">
        <v>443</v>
      </c>
      <c r="I44" s="1" t="s">
        <v>657</v>
      </c>
      <c r="J44" s="1" t="s">
        <v>445</v>
      </c>
      <c r="K44" s="1" t="s">
        <v>657</v>
      </c>
      <c r="L44" s="1" t="s">
        <v>657</v>
      </c>
      <c r="M44" s="1" t="s">
        <v>446</v>
      </c>
      <c r="N44" s="1" t="s">
        <v>446</v>
      </c>
      <c r="O44" s="1" t="s">
        <v>447</v>
      </c>
      <c r="P44" s="1" t="s">
        <v>448</v>
      </c>
      <c r="Q44" s="1" t="s">
        <v>449</v>
      </c>
      <c r="R44" s="1" t="s">
        <v>658</v>
      </c>
      <c r="S44" s="1" t="s">
        <v>451</v>
      </c>
      <c r="T44" s="1" t="s">
        <v>452</v>
      </c>
      <c r="U44" s="1" t="s">
        <v>453</v>
      </c>
    </row>
    <row r="45" s="1" customFormat="1" spans="1:21">
      <c r="A45" s="3">
        <v>18162937227</v>
      </c>
      <c r="B45" s="1" t="s">
        <v>659</v>
      </c>
      <c r="C45" s="1" t="s">
        <v>660</v>
      </c>
      <c r="D45" s="1" t="s">
        <v>655</v>
      </c>
      <c r="E45" s="1" t="s">
        <v>661</v>
      </c>
      <c r="F45" s="1" t="s">
        <v>497</v>
      </c>
      <c r="G45" s="1" t="s">
        <v>442</v>
      </c>
      <c r="H45" s="1" t="s">
        <v>443</v>
      </c>
      <c r="I45" s="1" t="s">
        <v>662</v>
      </c>
      <c r="J45" s="1" t="s">
        <v>445</v>
      </c>
      <c r="K45" s="1" t="s">
        <v>662</v>
      </c>
      <c r="L45" s="1" t="s">
        <v>662</v>
      </c>
      <c r="M45" s="1" t="s">
        <v>446</v>
      </c>
      <c r="N45" s="1" t="s">
        <v>446</v>
      </c>
      <c r="O45" s="1" t="s">
        <v>447</v>
      </c>
      <c r="P45" s="1" t="s">
        <v>448</v>
      </c>
      <c r="Q45" s="1" t="s">
        <v>449</v>
      </c>
      <c r="R45" s="1" t="s">
        <v>663</v>
      </c>
      <c r="S45" s="1" t="s">
        <v>451</v>
      </c>
      <c r="T45" s="1" t="s">
        <v>452</v>
      </c>
      <c r="U45" s="1" t="s">
        <v>453</v>
      </c>
    </row>
    <row r="46" s="1" customFormat="1" spans="1:21">
      <c r="A46" s="3">
        <v>18114103755</v>
      </c>
      <c r="B46" s="1" t="s">
        <v>664</v>
      </c>
      <c r="C46" s="1" t="s">
        <v>665</v>
      </c>
      <c r="D46" s="1" t="s">
        <v>627</v>
      </c>
      <c r="E46" s="1" t="s">
        <v>666</v>
      </c>
      <c r="F46" s="1" t="s">
        <v>497</v>
      </c>
      <c r="G46" s="1" t="s">
        <v>442</v>
      </c>
      <c r="H46" s="1" t="s">
        <v>443</v>
      </c>
      <c r="I46" s="1" t="s">
        <v>667</v>
      </c>
      <c r="J46" s="1" t="s">
        <v>445</v>
      </c>
      <c r="K46" s="1" t="s">
        <v>667</v>
      </c>
      <c r="L46" s="1" t="s">
        <v>667</v>
      </c>
      <c r="M46" s="1" t="s">
        <v>446</v>
      </c>
      <c r="N46" s="1" t="s">
        <v>446</v>
      </c>
      <c r="O46" s="1" t="s">
        <v>447</v>
      </c>
      <c r="P46" s="1" t="s">
        <v>448</v>
      </c>
      <c r="Q46" s="1" t="s">
        <v>449</v>
      </c>
      <c r="R46" s="1" t="s">
        <v>668</v>
      </c>
      <c r="S46" s="1" t="s">
        <v>451</v>
      </c>
      <c r="T46" s="1" t="s">
        <v>452</v>
      </c>
      <c r="U46" s="1" t="s">
        <v>453</v>
      </c>
    </row>
    <row r="47" s="1" customFormat="1" spans="1:21">
      <c r="A47" s="3">
        <v>18328123192</v>
      </c>
      <c r="B47" s="1" t="s">
        <v>669</v>
      </c>
      <c r="C47" s="1" t="s">
        <v>670</v>
      </c>
      <c r="D47" s="1" t="s">
        <v>671</v>
      </c>
      <c r="E47" s="1" t="s">
        <v>672</v>
      </c>
      <c r="F47" s="1" t="s">
        <v>616</v>
      </c>
      <c r="G47" s="1" t="s">
        <v>442</v>
      </c>
      <c r="H47" s="1" t="s">
        <v>443</v>
      </c>
      <c r="I47" s="1" t="s">
        <v>673</v>
      </c>
      <c r="J47" s="1" t="s">
        <v>445</v>
      </c>
      <c r="K47" s="1" t="s">
        <v>673</v>
      </c>
      <c r="L47" s="1" t="s">
        <v>673</v>
      </c>
      <c r="M47" s="1" t="s">
        <v>446</v>
      </c>
      <c r="N47" s="1" t="s">
        <v>446</v>
      </c>
      <c r="O47" s="1" t="s">
        <v>447</v>
      </c>
      <c r="P47" s="1" t="s">
        <v>448</v>
      </c>
      <c r="Q47" s="1" t="s">
        <v>449</v>
      </c>
      <c r="R47" s="1" t="s">
        <v>674</v>
      </c>
      <c r="S47" s="1" t="s">
        <v>451</v>
      </c>
      <c r="T47" s="1" t="s">
        <v>452</v>
      </c>
      <c r="U47" s="1" t="s">
        <v>453</v>
      </c>
    </row>
    <row r="48" s="1" customFormat="1" spans="1:21">
      <c r="A48" s="3">
        <v>18120177898</v>
      </c>
      <c r="B48" s="1" t="s">
        <v>664</v>
      </c>
      <c r="C48" s="1" t="s">
        <v>675</v>
      </c>
      <c r="D48" s="1" t="s">
        <v>676</v>
      </c>
      <c r="E48" s="1" t="s">
        <v>677</v>
      </c>
      <c r="F48" s="1" t="s">
        <v>497</v>
      </c>
      <c r="G48" s="1" t="s">
        <v>442</v>
      </c>
      <c r="H48" s="1" t="s">
        <v>443</v>
      </c>
      <c r="I48" s="1" t="s">
        <v>678</v>
      </c>
      <c r="J48" s="1" t="s">
        <v>445</v>
      </c>
      <c r="K48" s="1" t="s">
        <v>678</v>
      </c>
      <c r="L48" s="1" t="s">
        <v>678</v>
      </c>
      <c r="M48" s="1" t="s">
        <v>446</v>
      </c>
      <c r="N48" s="1" t="s">
        <v>446</v>
      </c>
      <c r="O48" s="1" t="s">
        <v>447</v>
      </c>
      <c r="P48" s="1" t="s">
        <v>448</v>
      </c>
      <c r="Q48" s="1" t="s">
        <v>449</v>
      </c>
      <c r="R48" s="1" t="s">
        <v>679</v>
      </c>
      <c r="S48" s="1" t="s">
        <v>451</v>
      </c>
      <c r="T48" s="1" t="s">
        <v>452</v>
      </c>
      <c r="U48" s="1" t="s">
        <v>453</v>
      </c>
    </row>
    <row r="49" s="1" customFormat="1" spans="1:21">
      <c r="A49" s="3">
        <v>18077173200</v>
      </c>
      <c r="B49" s="1" t="s">
        <v>680</v>
      </c>
      <c r="C49" s="1" t="s">
        <v>681</v>
      </c>
      <c r="D49" s="1" t="s">
        <v>682</v>
      </c>
      <c r="E49" s="1" t="s">
        <v>683</v>
      </c>
      <c r="F49" s="1" t="s">
        <v>596</v>
      </c>
      <c r="G49" s="1" t="s">
        <v>442</v>
      </c>
      <c r="H49" s="1" t="s">
        <v>443</v>
      </c>
      <c r="I49" s="1" t="s">
        <v>684</v>
      </c>
      <c r="J49" s="1" t="s">
        <v>445</v>
      </c>
      <c r="K49" s="1" t="s">
        <v>684</v>
      </c>
      <c r="L49" s="1" t="s">
        <v>684</v>
      </c>
      <c r="M49" s="1" t="s">
        <v>446</v>
      </c>
      <c r="N49" s="1" t="s">
        <v>446</v>
      </c>
      <c r="O49" s="1" t="s">
        <v>447</v>
      </c>
      <c r="P49" s="1" t="s">
        <v>448</v>
      </c>
      <c r="Q49" s="1" t="s">
        <v>449</v>
      </c>
      <c r="R49" s="1" t="s">
        <v>685</v>
      </c>
      <c r="S49" s="1" t="s">
        <v>451</v>
      </c>
      <c r="T49" s="1" t="s">
        <v>452</v>
      </c>
      <c r="U49" s="1" t="s">
        <v>453</v>
      </c>
    </row>
    <row r="50" s="1" customFormat="1" spans="1:21">
      <c r="A50" s="3">
        <v>18197552690</v>
      </c>
      <c r="B50" s="1" t="s">
        <v>686</v>
      </c>
      <c r="C50" s="1" t="s">
        <v>687</v>
      </c>
      <c r="D50" s="1" t="s">
        <v>688</v>
      </c>
      <c r="E50" s="1" t="s">
        <v>689</v>
      </c>
      <c r="F50" s="1" t="s">
        <v>497</v>
      </c>
      <c r="G50" s="1" t="s">
        <v>442</v>
      </c>
      <c r="H50" s="1" t="s">
        <v>443</v>
      </c>
      <c r="I50" s="1" t="s">
        <v>690</v>
      </c>
      <c r="J50" s="1" t="s">
        <v>445</v>
      </c>
      <c r="K50" s="1" t="s">
        <v>690</v>
      </c>
      <c r="L50" s="1" t="s">
        <v>690</v>
      </c>
      <c r="M50" s="1" t="s">
        <v>446</v>
      </c>
      <c r="N50" s="1" t="s">
        <v>446</v>
      </c>
      <c r="O50" s="1" t="s">
        <v>447</v>
      </c>
      <c r="P50" s="1" t="s">
        <v>448</v>
      </c>
      <c r="Q50" s="1" t="s">
        <v>449</v>
      </c>
      <c r="R50" s="1" t="s">
        <v>691</v>
      </c>
      <c r="S50" s="1" t="s">
        <v>451</v>
      </c>
      <c r="T50" s="1" t="s">
        <v>452</v>
      </c>
      <c r="U50" s="1" t="s">
        <v>453</v>
      </c>
    </row>
    <row r="51" s="1" customFormat="1" spans="1:21">
      <c r="A51" s="3">
        <v>18197485173</v>
      </c>
      <c r="B51" s="1" t="s">
        <v>686</v>
      </c>
      <c r="C51" s="1" t="s">
        <v>692</v>
      </c>
      <c r="D51" s="1" t="s">
        <v>688</v>
      </c>
      <c r="E51" s="1" t="s">
        <v>693</v>
      </c>
      <c r="F51" s="1" t="s">
        <v>497</v>
      </c>
      <c r="G51" s="1" t="s">
        <v>442</v>
      </c>
      <c r="H51" s="1" t="s">
        <v>443</v>
      </c>
      <c r="I51" s="1" t="s">
        <v>694</v>
      </c>
      <c r="J51" s="1" t="s">
        <v>445</v>
      </c>
      <c r="K51" s="1" t="s">
        <v>694</v>
      </c>
      <c r="L51" s="1" t="s">
        <v>694</v>
      </c>
      <c r="M51" s="1" t="s">
        <v>446</v>
      </c>
      <c r="N51" s="1" t="s">
        <v>446</v>
      </c>
      <c r="O51" s="1" t="s">
        <v>447</v>
      </c>
      <c r="P51" s="1" t="s">
        <v>448</v>
      </c>
      <c r="Q51" s="1" t="s">
        <v>449</v>
      </c>
      <c r="R51" s="1" t="s">
        <v>695</v>
      </c>
      <c r="S51" s="1" t="s">
        <v>451</v>
      </c>
      <c r="T51" s="1" t="s">
        <v>452</v>
      </c>
      <c r="U51" s="1" t="s">
        <v>453</v>
      </c>
    </row>
    <row r="52" s="1" customFormat="1" spans="1:21">
      <c r="A52" s="3">
        <v>17830970824</v>
      </c>
      <c r="B52" s="1" t="s">
        <v>696</v>
      </c>
      <c r="C52" s="1" t="s">
        <v>697</v>
      </c>
      <c r="D52" s="1" t="s">
        <v>698</v>
      </c>
      <c r="E52" s="1" t="s">
        <v>699</v>
      </c>
      <c r="F52" s="1" t="s">
        <v>557</v>
      </c>
      <c r="G52" s="1" t="s">
        <v>442</v>
      </c>
      <c r="H52" s="1" t="s">
        <v>443</v>
      </c>
      <c r="I52" s="1" t="s">
        <v>700</v>
      </c>
      <c r="J52" s="1" t="s">
        <v>445</v>
      </c>
      <c r="K52" s="1" t="s">
        <v>700</v>
      </c>
      <c r="L52" s="1" t="s">
        <v>700</v>
      </c>
      <c r="M52" s="1" t="s">
        <v>446</v>
      </c>
      <c r="N52" s="1" t="s">
        <v>446</v>
      </c>
      <c r="O52" s="1" t="s">
        <v>447</v>
      </c>
      <c r="P52" s="1" t="s">
        <v>448</v>
      </c>
      <c r="Q52" s="1" t="s">
        <v>449</v>
      </c>
      <c r="R52" s="1" t="s">
        <v>701</v>
      </c>
      <c r="S52" s="1" t="s">
        <v>451</v>
      </c>
      <c r="T52" s="1" t="s">
        <v>452</v>
      </c>
      <c r="U52" s="1" t="s">
        <v>453</v>
      </c>
    </row>
    <row r="53" s="1" customFormat="1" spans="1:21">
      <c r="A53" s="3">
        <v>17830945148</v>
      </c>
      <c r="B53" s="1" t="s">
        <v>696</v>
      </c>
      <c r="C53" s="1" t="s">
        <v>702</v>
      </c>
      <c r="D53" s="1" t="s">
        <v>698</v>
      </c>
      <c r="E53" s="1" t="s">
        <v>703</v>
      </c>
      <c r="F53" s="1" t="s">
        <v>557</v>
      </c>
      <c r="G53" s="1" t="s">
        <v>442</v>
      </c>
      <c r="H53" s="1" t="s">
        <v>443</v>
      </c>
      <c r="I53" s="1" t="s">
        <v>700</v>
      </c>
      <c r="J53" s="1" t="s">
        <v>445</v>
      </c>
      <c r="K53" s="1" t="s">
        <v>700</v>
      </c>
      <c r="L53" s="1" t="s">
        <v>700</v>
      </c>
      <c r="M53" s="1" t="s">
        <v>446</v>
      </c>
      <c r="N53" s="1" t="s">
        <v>446</v>
      </c>
      <c r="O53" s="1" t="s">
        <v>447</v>
      </c>
      <c r="P53" s="1" t="s">
        <v>448</v>
      </c>
      <c r="Q53" s="1" t="s">
        <v>449</v>
      </c>
      <c r="R53" s="1" t="s">
        <v>704</v>
      </c>
      <c r="S53" s="1" t="s">
        <v>451</v>
      </c>
      <c r="T53" s="1" t="s">
        <v>452</v>
      </c>
      <c r="U53" s="1" t="s">
        <v>453</v>
      </c>
    </row>
    <row r="54" s="1" customFormat="1" spans="1:21">
      <c r="A54" s="3">
        <v>17830906371</v>
      </c>
      <c r="B54" s="1" t="s">
        <v>696</v>
      </c>
      <c r="C54" s="1" t="s">
        <v>705</v>
      </c>
      <c r="D54" s="1" t="s">
        <v>698</v>
      </c>
      <c r="E54" s="1" t="s">
        <v>706</v>
      </c>
      <c r="F54" s="1" t="s">
        <v>557</v>
      </c>
      <c r="G54" s="1" t="s">
        <v>442</v>
      </c>
      <c r="H54" s="1" t="s">
        <v>443</v>
      </c>
      <c r="I54" s="1" t="s">
        <v>700</v>
      </c>
      <c r="J54" s="1" t="s">
        <v>445</v>
      </c>
      <c r="K54" s="1" t="s">
        <v>700</v>
      </c>
      <c r="L54" s="1" t="s">
        <v>700</v>
      </c>
      <c r="M54" s="1" t="s">
        <v>446</v>
      </c>
      <c r="N54" s="1" t="s">
        <v>446</v>
      </c>
      <c r="O54" s="1" t="s">
        <v>447</v>
      </c>
      <c r="P54" s="1" t="s">
        <v>448</v>
      </c>
      <c r="Q54" s="1" t="s">
        <v>449</v>
      </c>
      <c r="R54" s="1" t="s">
        <v>707</v>
      </c>
      <c r="S54" s="1" t="s">
        <v>451</v>
      </c>
      <c r="T54" s="1" t="s">
        <v>452</v>
      </c>
      <c r="U54" s="1" t="s">
        <v>453</v>
      </c>
    </row>
    <row r="55" s="1" customFormat="1" spans="1:21">
      <c r="A55" s="3">
        <v>17936568437</v>
      </c>
      <c r="B55" s="1" t="s">
        <v>708</v>
      </c>
      <c r="C55" s="1" t="s">
        <v>709</v>
      </c>
      <c r="D55" s="1" t="s">
        <v>710</v>
      </c>
      <c r="E55" s="1" t="s">
        <v>711</v>
      </c>
      <c r="F55" s="1" t="s">
        <v>585</v>
      </c>
      <c r="G55" s="1" t="s">
        <v>442</v>
      </c>
      <c r="H55" s="1" t="s">
        <v>443</v>
      </c>
      <c r="I55" s="1" t="s">
        <v>712</v>
      </c>
      <c r="J55" s="1" t="s">
        <v>445</v>
      </c>
      <c r="K55" s="1" t="s">
        <v>712</v>
      </c>
      <c r="L55" s="1" t="s">
        <v>712</v>
      </c>
      <c r="M55" s="1" t="s">
        <v>446</v>
      </c>
      <c r="N55" s="1" t="s">
        <v>446</v>
      </c>
      <c r="O55" s="1" t="s">
        <v>447</v>
      </c>
      <c r="P55" s="1" t="s">
        <v>448</v>
      </c>
      <c r="Q55" s="1" t="s">
        <v>449</v>
      </c>
      <c r="R55" s="1" t="s">
        <v>713</v>
      </c>
      <c r="S55" s="1" t="s">
        <v>451</v>
      </c>
      <c r="T55" s="1" t="s">
        <v>452</v>
      </c>
      <c r="U55" s="1" t="s">
        <v>453</v>
      </c>
    </row>
    <row r="56" s="1" customFormat="1" spans="1:21">
      <c r="A56" s="3">
        <v>18220718171</v>
      </c>
      <c r="B56" s="1" t="s">
        <v>714</v>
      </c>
      <c r="C56" s="1" t="s">
        <v>715</v>
      </c>
      <c r="D56" s="1" t="s">
        <v>716</v>
      </c>
      <c r="E56" s="1" t="s">
        <v>717</v>
      </c>
      <c r="F56" s="1" t="s">
        <v>473</v>
      </c>
      <c r="G56" s="1" t="s">
        <v>442</v>
      </c>
      <c r="H56" s="1" t="s">
        <v>443</v>
      </c>
      <c r="I56" s="1" t="s">
        <v>718</v>
      </c>
      <c r="J56" s="1" t="s">
        <v>445</v>
      </c>
      <c r="K56" s="1" t="s">
        <v>718</v>
      </c>
      <c r="L56" s="1" t="s">
        <v>718</v>
      </c>
      <c r="M56" s="1" t="s">
        <v>446</v>
      </c>
      <c r="N56" s="1" t="s">
        <v>446</v>
      </c>
      <c r="O56" s="1" t="s">
        <v>447</v>
      </c>
      <c r="P56" s="1" t="s">
        <v>448</v>
      </c>
      <c r="Q56" s="1" t="s">
        <v>449</v>
      </c>
      <c r="R56" s="1" t="s">
        <v>719</v>
      </c>
      <c r="S56" s="1" t="s">
        <v>451</v>
      </c>
      <c r="T56" s="1" t="s">
        <v>452</v>
      </c>
      <c r="U56" s="1" t="s">
        <v>453</v>
      </c>
    </row>
    <row r="57" s="1" customFormat="1" spans="1:21">
      <c r="A57" s="3">
        <v>18269298615</v>
      </c>
      <c r="B57" s="1" t="s">
        <v>720</v>
      </c>
      <c r="C57" s="1" t="s">
        <v>721</v>
      </c>
      <c r="D57" s="1" t="s">
        <v>722</v>
      </c>
      <c r="E57" s="1" t="s">
        <v>723</v>
      </c>
      <c r="F57" s="1" t="s">
        <v>473</v>
      </c>
      <c r="G57" s="1" t="s">
        <v>442</v>
      </c>
      <c r="H57" s="1" t="s">
        <v>443</v>
      </c>
      <c r="I57" s="1" t="s">
        <v>724</v>
      </c>
      <c r="J57" s="1" t="s">
        <v>445</v>
      </c>
      <c r="K57" s="1" t="s">
        <v>724</v>
      </c>
      <c r="L57" s="1" t="s">
        <v>724</v>
      </c>
      <c r="M57" s="1" t="s">
        <v>446</v>
      </c>
      <c r="N57" s="1" t="s">
        <v>446</v>
      </c>
      <c r="O57" s="1" t="s">
        <v>447</v>
      </c>
      <c r="P57" s="1" t="s">
        <v>448</v>
      </c>
      <c r="Q57" s="1" t="s">
        <v>449</v>
      </c>
      <c r="R57" s="1" t="s">
        <v>725</v>
      </c>
      <c r="S57" s="1" t="s">
        <v>451</v>
      </c>
      <c r="T57" s="1" t="s">
        <v>452</v>
      </c>
      <c r="U57" s="1" t="s">
        <v>453</v>
      </c>
    </row>
    <row r="58" s="1" customFormat="1" spans="1:21">
      <c r="A58" s="3">
        <v>17935972221</v>
      </c>
      <c r="B58" s="1" t="s">
        <v>708</v>
      </c>
      <c r="C58" s="1" t="s">
        <v>726</v>
      </c>
      <c r="D58" s="1" t="s">
        <v>727</v>
      </c>
      <c r="E58" s="1" t="s">
        <v>728</v>
      </c>
      <c r="F58" s="1" t="s">
        <v>438</v>
      </c>
      <c r="G58" s="1" t="s">
        <v>442</v>
      </c>
      <c r="H58" s="1" t="s">
        <v>443</v>
      </c>
      <c r="I58" s="1" t="s">
        <v>729</v>
      </c>
      <c r="J58" s="1" t="s">
        <v>445</v>
      </c>
      <c r="K58" s="1" t="s">
        <v>729</v>
      </c>
      <c r="L58" s="1" t="s">
        <v>729</v>
      </c>
      <c r="M58" s="1" t="s">
        <v>446</v>
      </c>
      <c r="N58" s="1" t="s">
        <v>446</v>
      </c>
      <c r="O58" s="1" t="s">
        <v>447</v>
      </c>
      <c r="P58" s="1" t="s">
        <v>448</v>
      </c>
      <c r="Q58" s="1" t="s">
        <v>449</v>
      </c>
      <c r="R58" s="1" t="s">
        <v>730</v>
      </c>
      <c r="S58" s="1" t="s">
        <v>451</v>
      </c>
      <c r="T58" s="1" t="s">
        <v>452</v>
      </c>
      <c r="U58" s="1" t="s">
        <v>453</v>
      </c>
    </row>
    <row r="59" s="1" customFormat="1" spans="1:21">
      <c r="A59" s="3">
        <v>18063228004</v>
      </c>
      <c r="B59" s="1" t="s">
        <v>731</v>
      </c>
      <c r="C59" s="1" t="s">
        <v>732</v>
      </c>
      <c r="D59" s="1" t="s">
        <v>581</v>
      </c>
      <c r="E59" s="1" t="s">
        <v>733</v>
      </c>
      <c r="F59" s="1" t="s">
        <v>557</v>
      </c>
      <c r="G59" s="1" t="s">
        <v>442</v>
      </c>
      <c r="H59" s="1" t="s">
        <v>443</v>
      </c>
      <c r="I59" s="1" t="s">
        <v>734</v>
      </c>
      <c r="J59" s="1" t="s">
        <v>445</v>
      </c>
      <c r="K59" s="1" t="s">
        <v>734</v>
      </c>
      <c r="L59" s="1" t="s">
        <v>734</v>
      </c>
      <c r="M59" s="1" t="s">
        <v>446</v>
      </c>
      <c r="N59" s="1" t="s">
        <v>446</v>
      </c>
      <c r="O59" s="1" t="s">
        <v>447</v>
      </c>
      <c r="P59" s="1" t="s">
        <v>448</v>
      </c>
      <c r="Q59" s="1" t="s">
        <v>449</v>
      </c>
      <c r="R59" s="1" t="s">
        <v>735</v>
      </c>
      <c r="S59" s="1" t="s">
        <v>451</v>
      </c>
      <c r="T59" s="1" t="s">
        <v>452</v>
      </c>
      <c r="U59" s="1" t="s">
        <v>453</v>
      </c>
    </row>
    <row r="60" s="1" customFormat="1" spans="1:21">
      <c r="A60" s="3">
        <v>18278551946</v>
      </c>
      <c r="B60" s="1" t="s">
        <v>736</v>
      </c>
      <c r="C60" s="1" t="s">
        <v>737</v>
      </c>
      <c r="D60" s="1" t="s">
        <v>738</v>
      </c>
      <c r="E60" s="1" t="s">
        <v>739</v>
      </c>
      <c r="F60" s="1" t="s">
        <v>438</v>
      </c>
      <c r="G60" s="1" t="s">
        <v>442</v>
      </c>
      <c r="H60" s="1" t="s">
        <v>443</v>
      </c>
      <c r="I60" s="1" t="s">
        <v>740</v>
      </c>
      <c r="J60" s="1" t="s">
        <v>445</v>
      </c>
      <c r="K60" s="1" t="s">
        <v>740</v>
      </c>
      <c r="L60" s="1" t="s">
        <v>740</v>
      </c>
      <c r="M60" s="1" t="s">
        <v>446</v>
      </c>
      <c r="N60" s="1" t="s">
        <v>446</v>
      </c>
      <c r="O60" s="1" t="s">
        <v>447</v>
      </c>
      <c r="P60" s="1" t="s">
        <v>448</v>
      </c>
      <c r="Q60" s="1" t="s">
        <v>449</v>
      </c>
      <c r="R60" s="1" t="s">
        <v>741</v>
      </c>
      <c r="S60" s="1" t="s">
        <v>451</v>
      </c>
      <c r="T60" s="1" t="s">
        <v>452</v>
      </c>
      <c r="U60" s="1" t="s">
        <v>453</v>
      </c>
    </row>
    <row r="61" s="1" customFormat="1" spans="1:21">
      <c r="A61" s="3">
        <v>18341117952</v>
      </c>
      <c r="B61" s="1" t="s">
        <v>742</v>
      </c>
      <c r="C61" s="1" t="s">
        <v>743</v>
      </c>
      <c r="D61" s="1" t="s">
        <v>744</v>
      </c>
      <c r="E61" s="1" t="s">
        <v>745</v>
      </c>
      <c r="F61" s="1" t="s">
        <v>497</v>
      </c>
      <c r="G61" s="1" t="s">
        <v>442</v>
      </c>
      <c r="H61" s="1" t="s">
        <v>443</v>
      </c>
      <c r="I61" s="1" t="s">
        <v>746</v>
      </c>
      <c r="J61" s="1" t="s">
        <v>445</v>
      </c>
      <c r="K61" s="1" t="s">
        <v>746</v>
      </c>
      <c r="L61" s="1" t="s">
        <v>746</v>
      </c>
      <c r="M61" s="1" t="s">
        <v>446</v>
      </c>
      <c r="N61" s="1" t="s">
        <v>446</v>
      </c>
      <c r="O61" s="1" t="s">
        <v>447</v>
      </c>
      <c r="P61" s="1" t="s">
        <v>448</v>
      </c>
      <c r="Q61" s="1" t="s">
        <v>449</v>
      </c>
      <c r="R61" s="1" t="s">
        <v>747</v>
      </c>
      <c r="S61" s="1" t="s">
        <v>451</v>
      </c>
      <c r="T61" s="1" t="s">
        <v>452</v>
      </c>
      <c r="U61" s="1" t="s">
        <v>453</v>
      </c>
    </row>
    <row r="62" s="1" customFormat="1" spans="1:21">
      <c r="A62" s="3">
        <v>18293856463</v>
      </c>
      <c r="B62" s="1" t="s">
        <v>647</v>
      </c>
      <c r="C62" s="1" t="s">
        <v>748</v>
      </c>
      <c r="D62" s="1" t="s">
        <v>749</v>
      </c>
      <c r="E62" s="1" t="s">
        <v>750</v>
      </c>
      <c r="F62" s="1" t="s">
        <v>438</v>
      </c>
      <c r="G62" s="1" t="s">
        <v>442</v>
      </c>
      <c r="H62" s="1" t="s">
        <v>443</v>
      </c>
      <c r="I62" s="1" t="s">
        <v>751</v>
      </c>
      <c r="J62" s="1" t="s">
        <v>445</v>
      </c>
      <c r="K62" s="1" t="s">
        <v>751</v>
      </c>
      <c r="L62" s="1" t="s">
        <v>751</v>
      </c>
      <c r="M62" s="1" t="s">
        <v>446</v>
      </c>
      <c r="N62" s="1" t="s">
        <v>446</v>
      </c>
      <c r="O62" s="1" t="s">
        <v>447</v>
      </c>
      <c r="P62" s="1" t="s">
        <v>448</v>
      </c>
      <c r="Q62" s="1" t="s">
        <v>449</v>
      </c>
      <c r="R62" s="1" t="s">
        <v>752</v>
      </c>
      <c r="S62" s="1" t="s">
        <v>451</v>
      </c>
      <c r="T62" s="1" t="s">
        <v>452</v>
      </c>
      <c r="U62" s="1" t="s">
        <v>453</v>
      </c>
    </row>
    <row r="63" s="1" customFormat="1" spans="1:21">
      <c r="A63" s="3">
        <v>18229873297</v>
      </c>
      <c r="B63" s="1" t="s">
        <v>753</v>
      </c>
      <c r="C63" s="1" t="s">
        <v>754</v>
      </c>
      <c r="D63" s="1" t="s">
        <v>749</v>
      </c>
      <c r="E63" s="1" t="s">
        <v>755</v>
      </c>
      <c r="F63" s="1" t="s">
        <v>497</v>
      </c>
      <c r="G63" s="1" t="s">
        <v>442</v>
      </c>
      <c r="H63" s="1" t="s">
        <v>443</v>
      </c>
      <c r="I63" s="1" t="s">
        <v>756</v>
      </c>
      <c r="J63" s="1" t="s">
        <v>445</v>
      </c>
      <c r="K63" s="1" t="s">
        <v>756</v>
      </c>
      <c r="L63" s="1" t="s">
        <v>756</v>
      </c>
      <c r="M63" s="1" t="s">
        <v>446</v>
      </c>
      <c r="N63" s="1" t="s">
        <v>446</v>
      </c>
      <c r="O63" s="1" t="s">
        <v>447</v>
      </c>
      <c r="P63" s="1" t="s">
        <v>448</v>
      </c>
      <c r="Q63" s="1" t="s">
        <v>449</v>
      </c>
      <c r="R63" s="1" t="s">
        <v>757</v>
      </c>
      <c r="S63" s="1" t="s">
        <v>451</v>
      </c>
      <c r="T63" s="1" t="s">
        <v>452</v>
      </c>
      <c r="U63" s="1" t="s">
        <v>453</v>
      </c>
    </row>
    <row r="64" s="1" customFormat="1" spans="1:21">
      <c r="A64" s="3">
        <v>18132372874</v>
      </c>
      <c r="B64" s="1" t="s">
        <v>758</v>
      </c>
      <c r="C64" s="1" t="s">
        <v>759</v>
      </c>
      <c r="D64" s="1" t="s">
        <v>760</v>
      </c>
      <c r="E64" s="1" t="s">
        <v>761</v>
      </c>
      <c r="F64" s="1" t="s">
        <v>438</v>
      </c>
      <c r="G64" s="1" t="s">
        <v>442</v>
      </c>
      <c r="H64" s="1" t="s">
        <v>443</v>
      </c>
      <c r="I64" s="1" t="s">
        <v>762</v>
      </c>
      <c r="J64" s="1" t="s">
        <v>445</v>
      </c>
      <c r="K64" s="1" t="s">
        <v>762</v>
      </c>
      <c r="L64" s="1" t="s">
        <v>762</v>
      </c>
      <c r="M64" s="1" t="s">
        <v>446</v>
      </c>
      <c r="N64" s="1" t="s">
        <v>446</v>
      </c>
      <c r="O64" s="1" t="s">
        <v>447</v>
      </c>
      <c r="P64" s="1" t="s">
        <v>448</v>
      </c>
      <c r="Q64" s="1" t="s">
        <v>449</v>
      </c>
      <c r="R64" s="1" t="s">
        <v>763</v>
      </c>
      <c r="S64" s="1" t="s">
        <v>451</v>
      </c>
      <c r="T64" s="1" t="s">
        <v>452</v>
      </c>
      <c r="U64" s="1" t="s">
        <v>453</v>
      </c>
    </row>
    <row r="65" s="1" customFormat="1" spans="1:21">
      <c r="A65" s="3">
        <v>18328657599</v>
      </c>
      <c r="B65" s="1" t="s">
        <v>669</v>
      </c>
      <c r="C65" s="1" t="s">
        <v>764</v>
      </c>
      <c r="D65" s="1" t="s">
        <v>765</v>
      </c>
      <c r="E65" s="1" t="s">
        <v>766</v>
      </c>
      <c r="F65" s="1" t="s">
        <v>473</v>
      </c>
      <c r="G65" s="1" t="s">
        <v>442</v>
      </c>
      <c r="H65" s="1" t="s">
        <v>443</v>
      </c>
      <c r="I65" s="1" t="s">
        <v>767</v>
      </c>
      <c r="J65" s="1" t="s">
        <v>445</v>
      </c>
      <c r="K65" s="1" t="s">
        <v>767</v>
      </c>
      <c r="L65" s="1" t="s">
        <v>767</v>
      </c>
      <c r="M65" s="1" t="s">
        <v>446</v>
      </c>
      <c r="N65" s="1" t="s">
        <v>446</v>
      </c>
      <c r="O65" s="1" t="s">
        <v>447</v>
      </c>
      <c r="P65" s="1" t="s">
        <v>448</v>
      </c>
      <c r="Q65" s="1" t="s">
        <v>449</v>
      </c>
      <c r="R65" s="1" t="s">
        <v>768</v>
      </c>
      <c r="S65" s="1" t="s">
        <v>451</v>
      </c>
      <c r="T65" s="1" t="s">
        <v>452</v>
      </c>
      <c r="U65" s="1" t="s">
        <v>453</v>
      </c>
    </row>
    <row r="66" s="1" customFormat="1" spans="1:21">
      <c r="A66" s="3">
        <v>18174006541</v>
      </c>
      <c r="B66" s="1" t="s">
        <v>769</v>
      </c>
      <c r="C66" s="1" t="s">
        <v>770</v>
      </c>
      <c r="D66" s="1" t="s">
        <v>771</v>
      </c>
      <c r="E66" s="1" t="s">
        <v>772</v>
      </c>
      <c r="F66" s="1" t="s">
        <v>497</v>
      </c>
      <c r="G66" s="1" t="s">
        <v>442</v>
      </c>
      <c r="H66" s="1" t="s">
        <v>443</v>
      </c>
      <c r="I66" s="1" t="s">
        <v>773</v>
      </c>
      <c r="J66" s="1" t="s">
        <v>445</v>
      </c>
      <c r="K66" s="1" t="s">
        <v>773</v>
      </c>
      <c r="L66" s="1" t="s">
        <v>773</v>
      </c>
      <c r="M66" s="1" t="s">
        <v>446</v>
      </c>
      <c r="N66" s="1" t="s">
        <v>446</v>
      </c>
      <c r="O66" s="1" t="s">
        <v>447</v>
      </c>
      <c r="P66" s="1" t="s">
        <v>448</v>
      </c>
      <c r="Q66" s="1" t="s">
        <v>449</v>
      </c>
      <c r="R66" s="1" t="s">
        <v>774</v>
      </c>
      <c r="S66" s="1" t="s">
        <v>451</v>
      </c>
      <c r="T66" s="1" t="s">
        <v>452</v>
      </c>
      <c r="U66" s="1" t="s">
        <v>453</v>
      </c>
    </row>
    <row r="67" s="1" customFormat="1" spans="1:21">
      <c r="A67" s="3">
        <v>17876705671</v>
      </c>
      <c r="B67" s="1" t="s">
        <v>775</v>
      </c>
      <c r="C67" s="1" t="s">
        <v>776</v>
      </c>
      <c r="D67" s="1" t="s">
        <v>777</v>
      </c>
      <c r="E67" s="1" t="s">
        <v>778</v>
      </c>
      <c r="F67" s="1" t="s">
        <v>616</v>
      </c>
      <c r="G67" s="1" t="s">
        <v>442</v>
      </c>
      <c r="H67" s="1" t="s">
        <v>443</v>
      </c>
      <c r="I67" s="1" t="s">
        <v>779</v>
      </c>
      <c r="J67" s="1" t="s">
        <v>445</v>
      </c>
      <c r="K67" s="1" t="s">
        <v>779</v>
      </c>
      <c r="L67" s="1" t="s">
        <v>779</v>
      </c>
      <c r="M67" s="1" t="s">
        <v>446</v>
      </c>
      <c r="N67" s="1" t="s">
        <v>446</v>
      </c>
      <c r="O67" s="1" t="s">
        <v>447</v>
      </c>
      <c r="P67" s="1" t="s">
        <v>448</v>
      </c>
      <c r="Q67" s="1" t="s">
        <v>449</v>
      </c>
      <c r="R67" s="1" t="s">
        <v>780</v>
      </c>
      <c r="S67" s="1" t="s">
        <v>451</v>
      </c>
      <c r="T67" s="1" t="s">
        <v>452</v>
      </c>
      <c r="U67" s="1" t="s">
        <v>453</v>
      </c>
    </row>
    <row r="68" s="1" customFormat="1" spans="1:21">
      <c r="A68" s="3">
        <v>18114257301</v>
      </c>
      <c r="B68" s="1" t="s">
        <v>664</v>
      </c>
      <c r="C68" s="1" t="s">
        <v>781</v>
      </c>
      <c r="D68" s="1" t="s">
        <v>782</v>
      </c>
      <c r="E68" s="1" t="s">
        <v>783</v>
      </c>
      <c r="F68" s="1" t="s">
        <v>473</v>
      </c>
      <c r="G68" s="1" t="s">
        <v>442</v>
      </c>
      <c r="H68" s="1" t="s">
        <v>443</v>
      </c>
      <c r="I68" s="1" t="s">
        <v>784</v>
      </c>
      <c r="J68" s="1" t="s">
        <v>445</v>
      </c>
      <c r="K68" s="1" t="s">
        <v>784</v>
      </c>
      <c r="L68" s="1" t="s">
        <v>784</v>
      </c>
      <c r="M68" s="1" t="s">
        <v>446</v>
      </c>
      <c r="N68" s="1" t="s">
        <v>446</v>
      </c>
      <c r="O68" s="1" t="s">
        <v>447</v>
      </c>
      <c r="P68" s="1" t="s">
        <v>448</v>
      </c>
      <c r="Q68" s="1" t="s">
        <v>449</v>
      </c>
      <c r="R68" s="1" t="s">
        <v>785</v>
      </c>
      <c r="S68" s="1" t="s">
        <v>451</v>
      </c>
      <c r="T68" s="1" t="s">
        <v>452</v>
      </c>
      <c r="U68" s="1" t="s">
        <v>453</v>
      </c>
    </row>
    <row r="69" s="1" customFormat="1" spans="1:21">
      <c r="A69" s="3">
        <v>18261696725</v>
      </c>
      <c r="B69" s="1" t="s">
        <v>720</v>
      </c>
      <c r="C69" s="1" t="s">
        <v>786</v>
      </c>
      <c r="D69" s="1" t="s">
        <v>787</v>
      </c>
      <c r="E69" s="1" t="s">
        <v>788</v>
      </c>
      <c r="F69" s="1" t="s">
        <v>438</v>
      </c>
      <c r="G69" s="1" t="s">
        <v>442</v>
      </c>
      <c r="H69" s="1" t="s">
        <v>443</v>
      </c>
      <c r="I69" s="1" t="s">
        <v>789</v>
      </c>
      <c r="J69" s="1" t="s">
        <v>445</v>
      </c>
      <c r="K69" s="1" t="s">
        <v>789</v>
      </c>
      <c r="L69" s="1" t="s">
        <v>789</v>
      </c>
      <c r="M69" s="1" t="s">
        <v>446</v>
      </c>
      <c r="N69" s="1" t="s">
        <v>446</v>
      </c>
      <c r="O69" s="1" t="s">
        <v>447</v>
      </c>
      <c r="P69" s="1" t="s">
        <v>448</v>
      </c>
      <c r="Q69" s="1" t="s">
        <v>449</v>
      </c>
      <c r="R69" s="1" t="s">
        <v>790</v>
      </c>
      <c r="S69" s="1" t="s">
        <v>451</v>
      </c>
      <c r="T69" s="1" t="s">
        <v>452</v>
      </c>
      <c r="U69" s="1" t="s">
        <v>453</v>
      </c>
    </row>
    <row r="70" s="1" customFormat="1" spans="1:21">
      <c r="A70" s="3">
        <v>18327580001</v>
      </c>
      <c r="B70" s="1" t="s">
        <v>669</v>
      </c>
      <c r="C70" s="1" t="s">
        <v>791</v>
      </c>
      <c r="D70" s="1" t="s">
        <v>792</v>
      </c>
      <c r="E70" s="1" t="s">
        <v>793</v>
      </c>
      <c r="F70" s="1" t="s">
        <v>497</v>
      </c>
      <c r="G70" s="1" t="s">
        <v>442</v>
      </c>
      <c r="H70" s="1" t="s">
        <v>443</v>
      </c>
      <c r="I70" s="1" t="s">
        <v>794</v>
      </c>
      <c r="J70" s="1" t="s">
        <v>445</v>
      </c>
      <c r="K70" s="1" t="s">
        <v>794</v>
      </c>
      <c r="L70" s="1" t="s">
        <v>794</v>
      </c>
      <c r="M70" s="1" t="s">
        <v>446</v>
      </c>
      <c r="N70" s="1" t="s">
        <v>446</v>
      </c>
      <c r="O70" s="1" t="s">
        <v>447</v>
      </c>
      <c r="P70" s="1" t="s">
        <v>448</v>
      </c>
      <c r="Q70" s="1" t="s">
        <v>449</v>
      </c>
      <c r="R70" s="1" t="s">
        <v>795</v>
      </c>
      <c r="S70" s="1" t="s">
        <v>451</v>
      </c>
      <c r="T70" s="1" t="s">
        <v>452</v>
      </c>
      <c r="U70" s="1" t="s">
        <v>453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2022-07-21T01:17:28Z</dcterms:created>
  <dcterms:modified xsi:type="dcterms:W3CDTF">2022-07-21T01:43:41Z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7725D5A002E640A58936242FB6660EFD</vt:lpwstr>
  </property>
  <property fmtid="{D5CDD505-2E9C-101B-9397-08002B2CF9AE}" pid="3" name="KSOProductBuildVer">
    <vt:lpwstr>2052-11.1.0.11875</vt:lpwstr>
  </property>
</Properties>
</file>