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<sst xmlns="http://schemas.openxmlformats.org/spreadsheetml/2006/main" count="258" uniqueCount="117">
  <si>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</si>
  <si>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</si>
  <si>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</si>
  <si>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</si>
  <si>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</si>
  <si>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</si>
  <si>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</si>
  <si>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</si>
  <si>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</si>
  <si>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</si>
  <si>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</si>
  <si>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</si>
  <si>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</si>
  <si>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</si>
  <si>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</si>
  <si>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</si>
  <si>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</si>
  <si>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</si>
  <si>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</si>
  <si>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</si>
  <si>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</si>
  <si>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</si>
  <si>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</si>
  <si>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</si>
  <si>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</si>
  <si>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18300071579	</t>
  </si>
  <si>
    <t>Ctrip</t>
  </si>
  <si>
    <t>正常</t>
  </si>
  <si>
    <t>[乌鲁木齐]锦江之星(乌鲁木齐红旗路店)(60986802)</t>
  </si>
  <si>
    <t>标准间A&lt;双人入住&gt;&lt;内宾&gt;&lt;预付&gt;&lt;双早&gt;</t>
  </si>
  <si>
    <t>CNY</t>
  </si>
  <si>
    <t>司徒泉,李培根</t>
  </si>
  <si>
    <t>CA11323220721CNY</t>
  </si>
  <si>
    <t>未提现</t>
  </si>
  <si>
    <t>携程开票</t>
  </si>
  <si>
    <t xml:space="preserve">	</t>
  </si>
  <si>
    <t xml:space="preserve">18394672563	</t>
  </si>
  <si>
    <t>[南京]南京明城墙玄武门亚朵酒店(50195344)</t>
  </si>
  <si>
    <t>高级大床房&lt;双人入住&gt;&lt;内宾&gt;&lt;预付&gt;&lt;单早&gt;</t>
  </si>
  <si>
    <t>凌坤国</t>
  </si>
  <si>
    <t xml:space="preserve">18397974645	</t>
  </si>
  <si>
    <t>[南宁]城市便捷酒店(南宁朝阳广场中山路店)(72814464)</t>
  </si>
  <si>
    <t>特惠大床房&lt;双人入住&gt;&lt;内宾&gt;&lt;预付&gt;&lt;无早&gt;</t>
  </si>
  <si>
    <t>吴佳文</t>
  </si>
  <si>
    <t>取消</t>
  </si>
  <si>
    <t xml:space="preserve">18411973139	</t>
  </si>
  <si>
    <t>[武汉]城市便捷酒店(武汉卓刀泉南路店)(71638384)</t>
  </si>
  <si>
    <t>标准双床间&lt;双人入住&gt;&lt;内宾&gt;&lt;预付&gt;&lt;无早&gt;</t>
  </si>
  <si>
    <t>郭长贵</t>
  </si>
  <si>
    <t xml:space="preserve">18422951779	</t>
  </si>
  <si>
    <t>[侯马]侯马新田广场亚朵酒店(50191161)</t>
  </si>
  <si>
    <t>雅致大床房&lt;双人入住&gt;&lt;内宾&gt;&lt;预付&gt;&lt;单早&gt;</t>
  </si>
  <si>
    <t>胡志强</t>
  </si>
  <si>
    <t xml:space="preserve">18423127702	</t>
  </si>
  <si>
    <t>[廉江]城市便捷酒店(廉江一中店)(77382491)</t>
  </si>
  <si>
    <t>标准双床房&lt;双人入住&gt;&lt;内宾&gt;&lt;预付&gt;&lt;无早&gt;</t>
  </si>
  <si>
    <t>陈春军</t>
  </si>
  <si>
    <t>，</t>
  </si>
  <si>
    <t>A220721095556481</t>
  </si>
  <si>
    <t>CNY / HKD 当前参考汇率: 1.158790965</t>
  </si>
  <si>
    <t>总计： 1232.12 CNY/
1427.77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</si>
  <si>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</si>
  <si>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</si>
  <si>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</si>
  <si>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</si>
  <si>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</si>
  <si>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</si>
  <si>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</si>
  <si>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</si>
  <si>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</si>
  <si>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</si>
  <si>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</si>
  <si>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</si>
  <si>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</si>
  <si>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</si>
  <si>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</si>
  <si>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</si>
  <si>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</si>
  <si>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</si>
  <si>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2022-07-17</t>
  </si>
  <si>
    <t>2624133</t>
  </si>
  <si>
    <t>城市便捷酒店(廉江一中店)</t>
  </si>
  <si>
    <t>2022-07-18</t>
  </si>
  <si>
    <t>退房日月结</t>
  </si>
  <si>
    <t>157.08</t>
  </si>
  <si>
    <t>RMB</t>
  </si>
  <si>
    <t>0</t>
  </si>
  <si>
    <t>0.00</t>
  </si>
  <si>
    <t>携程汇智国内直连</t>
  </si>
  <si>
    <t>1861</t>
  </si>
  <si>
    <t>2022-07-17 16:21:22</t>
  </si>
  <si>
    <t>否</t>
  </si>
  <si>
    <t>汇智国际旅游发展有限公司</t>
  </si>
  <si>
    <t>直连</t>
  </si>
  <si>
    <t>2624105</t>
  </si>
  <si>
    <t>侯马新田广场亚朵酒店</t>
  </si>
  <si>
    <t>278.26</t>
  </si>
  <si>
    <t>2022-07-17 15:46:51</t>
  </si>
  <si>
    <t>2022-07-16</t>
  </si>
  <si>
    <t>2622892</t>
  </si>
  <si>
    <t>城市便捷酒店(武汉卓刀泉南路店)</t>
  </si>
  <si>
    <t>173.40</t>
  </si>
  <si>
    <t>2022-07-16 07:24:51</t>
  </si>
  <si>
    <t>2022-07-15</t>
  </si>
  <si>
    <t>2621616</t>
  </si>
  <si>
    <t>城市便捷酒店(南宁朝阳广场中山路店)</t>
  </si>
  <si>
    <t>170.34</t>
  </si>
  <si>
    <t>2022-07-15 01:02:26</t>
  </si>
  <si>
    <t>2022-07-14</t>
  </si>
  <si>
    <t>2621019</t>
  </si>
  <si>
    <t>南京玄武门亚朵酒店</t>
  </si>
  <si>
    <t>2022-07-14 15:33:15</t>
  </si>
  <si>
    <t>2022-07-05</t>
  </si>
  <si>
    <t>2611919</t>
  </si>
  <si>
    <t>锦江之星(乌鲁木齐红旗路店)</t>
  </si>
  <si>
    <t>453.04</t>
  </si>
  <si>
    <t>2022-07-05 16:55:28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</si>
</sst>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44759</v>
      </c>
      <c r="G2" s="6">
        <v>44760</v>
      </c>
      <c r="H2" s="4">
        <v>2</v>
      </c>
      <c r="I2" s="4">
        <v>1</v>
      </c>
      <c r="J2" s="4">
        <v>2</v>
      </c>
      <c r="K2" s="4" t="s">
        <v>30</v>
      </c>
      <c r="L2" s="4">
        <v>453.04</v>
      </c>
      <c r="M2" s="4">
        <v>453.04</v>
      </c>
      <c r="N2" s="4" t="s">
        <v>31</v>
      </c>
      <c r="O2" s="4" t="s">
        <v>32</v>
      </c>
      <c r="P2" s="4" t="s">
        <v>33</v>
      </c>
      <c r="Q2" s="4">
        <v>0</v>
      </c>
      <c r="R2" s="7">
        <v>44747</v>
      </c>
      <c r="S2" s="6">
        <v>44763</v>
      </c>
      <c r="T2" s="4" t="s">
        <v>34</v>
      </c>
      <c r="U2" s="4">
        <v>453.04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44759</v>
      </c>
      <c r="G3" s="6">
        <v>44760</v>
      </c>
      <c r="H3" s="4">
        <v>1</v>
      </c>
      <c r="I3" s="4">
        <v>1</v>
      </c>
      <c r="J3" s="4">
        <v>1</v>
      </c>
      <c r="K3" s="4" t="s">
        <v>30</v>
      </c>
      <c r="L3" s="4">
        <v>336.78</v>
      </c>
      <c r="M3" s="4">
        <v>336.78</v>
      </c>
      <c r="N3" s="4" t="s">
        <v>39</v>
      </c>
      <c r="O3" s="4" t="s">
        <v>32</v>
      </c>
      <c r="P3" s="4" t="s">
        <v>33</v>
      </c>
      <c r="Q3" s="4">
        <v>0</v>
      </c>
      <c r="R3" s="7">
        <v>44756</v>
      </c>
      <c r="S3" s="6">
        <v>44763</v>
      </c>
      <c r="T3" s="4" t="s">
        <v>34</v>
      </c>
      <c r="U3" s="4">
        <v>336.78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44759</v>
      </c>
      <c r="G4" s="6">
        <v>44760</v>
      </c>
      <c r="H4" s="4">
        <v>1</v>
      </c>
      <c r="I4" s="4">
        <v>1</v>
      </c>
      <c r="J4" s="4">
        <v>1</v>
      </c>
      <c r="K4" s="4" t="s">
        <v>30</v>
      </c>
      <c r="L4" s="4">
        <v>170.34</v>
      </c>
      <c r="M4" s="4">
        <v>170.34</v>
      </c>
      <c r="N4" s="4" t="s">
        <v>43</v>
      </c>
      <c r="O4" s="4" t="s">
        <v>32</v>
      </c>
      <c r="P4" s="4" t="s">
        <v>33</v>
      </c>
      <c r="Q4" s="4">
        <v>0</v>
      </c>
      <c r="R4" s="7">
        <v>44757</v>
      </c>
      <c r="S4" s="6">
        <v>44763</v>
      </c>
      <c r="T4" s="4" t="s">
        <v>34</v>
      </c>
      <c r="U4" s="4">
        <v>170.34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36</v>
      </c>
      <c r="B5" s="4" t="s">
        <v>26</v>
      </c>
      <c r="C5" s="4" t="s">
        <v>44</v>
      </c>
      <c r="D5" s="4" t="s">
        <v>37</v>
      </c>
      <c r="E5" s="4" t="s">
        <v>38</v>
      </c>
      <c r="F5" s="6">
        <v>44759</v>
      </c>
      <c r="G5" s="6">
        <v>44760</v>
      </c>
      <c r="H5" s="4">
        <v>1</v>
      </c>
      <c r="I5" s="4">
        <v>1</v>
      </c>
      <c r="J5" s="4">
        <v>1</v>
      </c>
      <c r="K5" s="4" t="s">
        <v>30</v>
      </c>
      <c r="L5" s="4">
        <v>-336.78</v>
      </c>
      <c r="M5" s="4">
        <v>-336.78</v>
      </c>
      <c r="N5" s="4" t="s">
        <v>39</v>
      </c>
      <c r="O5" s="4" t="s">
        <v>32</v>
      </c>
      <c r="P5" s="4" t="s">
        <v>33</v>
      </c>
      <c r="Q5" s="4">
        <v>0</v>
      </c>
      <c r="R5" s="7">
        <v>44756</v>
      </c>
      <c r="S5" s="6">
        <v>44763</v>
      </c>
      <c r="T5" s="4" t="s">
        <v>34</v>
      </c>
      <c r="U5" s="4">
        <v>-336.78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44759</v>
      </c>
      <c r="G6" s="6">
        <v>44760</v>
      </c>
      <c r="H6" s="4">
        <v>1</v>
      </c>
      <c r="I6" s="4">
        <v>1</v>
      </c>
      <c r="J6" s="4">
        <v>1</v>
      </c>
      <c r="K6" s="4" t="s">
        <v>30</v>
      </c>
      <c r="L6" s="4">
        <v>173.4</v>
      </c>
      <c r="M6" s="4">
        <v>173.4</v>
      </c>
      <c r="N6" s="4" t="s">
        <v>48</v>
      </c>
      <c r="O6" s="4" t="s">
        <v>32</v>
      </c>
      <c r="P6" s="4" t="s">
        <v>33</v>
      </c>
      <c r="Q6" s="4">
        <v>0</v>
      </c>
      <c r="R6" s="7">
        <v>44758</v>
      </c>
      <c r="S6" s="6">
        <v>44763</v>
      </c>
      <c r="T6" s="4" t="s">
        <v>34</v>
      </c>
      <c r="U6" s="4">
        <v>173.4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44759</v>
      </c>
      <c r="G7" s="6">
        <v>44760</v>
      </c>
      <c r="H7" s="4">
        <v>1</v>
      </c>
      <c r="I7" s="4">
        <v>1</v>
      </c>
      <c r="J7" s="4">
        <v>1</v>
      </c>
      <c r="K7" s="4" t="s">
        <v>30</v>
      </c>
      <c r="L7" s="4">
        <v>278.26</v>
      </c>
      <c r="M7" s="4">
        <v>278.26</v>
      </c>
      <c r="N7" s="4" t="s">
        <v>52</v>
      </c>
      <c r="O7" s="4" t="s">
        <v>32</v>
      </c>
      <c r="P7" s="4" t="s">
        <v>33</v>
      </c>
      <c r="Q7" s="4">
        <v>0</v>
      </c>
      <c r="R7" s="7">
        <v>44759</v>
      </c>
      <c r="S7" s="6">
        <v>44763</v>
      </c>
      <c r="T7" s="4" t="s">
        <v>34</v>
      </c>
      <c r="U7" s="4">
        <v>278.26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44759</v>
      </c>
      <c r="G8" s="6">
        <v>44760</v>
      </c>
      <c r="H8" s="4">
        <v>1</v>
      </c>
      <c r="I8" s="4">
        <v>1</v>
      </c>
      <c r="J8" s="4">
        <v>1</v>
      </c>
      <c r="K8" s="4" t="s">
        <v>30</v>
      </c>
      <c r="L8" s="4">
        <v>157.08</v>
      </c>
      <c r="M8" s="4">
        <v>157.08</v>
      </c>
      <c r="N8" s="4" t="s">
        <v>56</v>
      </c>
      <c r="O8" s="4" t="s">
        <v>32</v>
      </c>
      <c r="P8" s="4" t="s">
        <v>33</v>
      </c>
      <c r="Q8" s="4">
        <v>0</v>
      </c>
      <c r="R8" s="7">
        <v>44759</v>
      </c>
      <c r="S8" s="6">
        <v>44763</v>
      </c>
      <c r="T8" s="4" t="s">
        <v>34</v>
      </c>
      <c r="U8" s="4">
        <v>157.08</v>
      </c>
      <c r="V8" s="4">
        <v>0</v>
      </c>
      <c r="W8" s="4">
        <v>0</v>
      </c>
      <c r="X8" s="4" t="s">
        <v>35</v>
      </c>
      <c r="Y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spans="1:9">
      <c r="A2" s="5">
        <v>18300071579</v>
      </c>
      <c r="B2" s="6">
        <v>44759</v>
      </c>
      <c r="C2" s="6">
        <v>44760</v>
      </c>
      <c r="D2" s="4">
        <v>453.04</v>
      </c>
      <c r="E2" s="4" t="str">
        <f>VLOOKUP(A2,HOP!A:L,12,0)</f>
        <v>453.04</v>
      </c>
      <c r="F2" s="4" t="str">
        <f>VLOOKUP(A2,HOP!A:C,3,0)</f>
        <v>2611919</v>
      </c>
      <c r="G2" s="4">
        <f>D2-E2</f>
        <v>0</v>
      </c>
      <c r="H2" s="4" t="str">
        <f>$H$1&amp;F2</f>
        <v>，2611919</v>
      </c>
      <c r="I2" s="4" t="str">
        <f>VLOOKUP(A2,HOP!A:U,21,0)</f>
        <v>直连</v>
      </c>
    </row>
    <row r="3" s="4" customFormat="1" spans="1:9">
      <c r="A3" s="5">
        <v>18394672563</v>
      </c>
      <c r="B3" s="6">
        <v>44759</v>
      </c>
      <c r="C3" s="6">
        <v>44760</v>
      </c>
      <c r="D3" s="4">
        <v>0</v>
      </c>
      <c r="E3" s="4" t="str">
        <f>VLOOKUP(A3,HOP!A:L,12,0)</f>
        <v>0.00</v>
      </c>
      <c r="F3" s="4" t="str">
        <f>VLOOKUP(A3,HOP!A:C,3,0)</f>
        <v>2621019</v>
      </c>
      <c r="G3" s="4">
        <f>D3-E3</f>
        <v>0</v>
      </c>
      <c r="H3" s="4" t="str">
        <f>$H$1&amp;F3</f>
        <v>，2621019</v>
      </c>
      <c r="I3" s="4" t="str">
        <f>VLOOKUP(A3,HOP!A:U,21,0)</f>
        <v>直连</v>
      </c>
    </row>
    <row r="4" s="4" customFormat="1" spans="1:9">
      <c r="A4" s="5">
        <v>18397974645</v>
      </c>
      <c r="B4" s="6">
        <v>44759</v>
      </c>
      <c r="C4" s="6">
        <v>44760</v>
      </c>
      <c r="D4" s="4">
        <v>170.34</v>
      </c>
      <c r="E4" s="4" t="str">
        <f>VLOOKUP(A4,HOP!A:L,12,0)</f>
        <v>170.34</v>
      </c>
      <c r="F4" s="4" t="str">
        <f>VLOOKUP(A4,HOP!A:C,3,0)</f>
        <v>2621616</v>
      </c>
      <c r="G4" s="4">
        <f>D4-E4</f>
        <v>0</v>
      </c>
      <c r="H4" s="4" t="str">
        <f>$H$1&amp;F4</f>
        <v>，2621616</v>
      </c>
      <c r="I4" s="4" t="str">
        <f>VLOOKUP(A4,HOP!A:U,21,0)</f>
        <v>直连</v>
      </c>
    </row>
    <row r="5" s="4" customFormat="1" spans="1:9">
      <c r="A5" s="5">
        <v>18411973139</v>
      </c>
      <c r="B5" s="6">
        <v>44759</v>
      </c>
      <c r="C5" s="6">
        <v>44760</v>
      </c>
      <c r="D5" s="4">
        <v>173.4</v>
      </c>
      <c r="E5" s="4" t="str">
        <f>VLOOKUP(A5,HOP!A:L,12,0)</f>
        <v>173.40</v>
      </c>
      <c r="F5" s="4" t="str">
        <f>VLOOKUP(A5,HOP!A:C,3,0)</f>
        <v>2622892</v>
      </c>
      <c r="G5" s="4">
        <f>D5-E5</f>
        <v>0</v>
      </c>
      <c r="H5" s="4" t="str">
        <f>$H$1&amp;F5</f>
        <v>，2622892</v>
      </c>
      <c r="I5" s="4" t="str">
        <f>VLOOKUP(A5,HOP!A:U,21,0)</f>
        <v>直连</v>
      </c>
    </row>
    <row r="6" s="4" customFormat="1" spans="1:9">
      <c r="A6" s="5">
        <v>18422951779</v>
      </c>
      <c r="B6" s="6">
        <v>44759</v>
      </c>
      <c r="C6" s="6">
        <v>44760</v>
      </c>
      <c r="D6" s="4">
        <v>278.26</v>
      </c>
      <c r="E6" s="4" t="str">
        <f>VLOOKUP(A6,HOP!A:L,12,0)</f>
        <v>278.26</v>
      </c>
      <c r="F6" s="4" t="str">
        <f>VLOOKUP(A6,HOP!A:C,3,0)</f>
        <v>2624105</v>
      </c>
      <c r="G6" s="4">
        <f>D6-E6</f>
        <v>0</v>
      </c>
      <c r="H6" s="4" t="str">
        <f>$H$1&amp;F6</f>
        <v>，2624105</v>
      </c>
      <c r="I6" s="4" t="str">
        <f>VLOOKUP(A6,HOP!A:U,21,0)</f>
        <v>直连</v>
      </c>
    </row>
    <row r="7" s="4" customFormat="1" spans="1:9">
      <c r="A7" s="5">
        <v>18423127702</v>
      </c>
      <c r="B7" s="6">
        <v>44759</v>
      </c>
      <c r="C7" s="6">
        <v>44760</v>
      </c>
      <c r="D7" s="4">
        <v>157.08</v>
      </c>
      <c r="E7" s="4" t="str">
        <f>VLOOKUP(A7,HOP!A:L,12,0)</f>
        <v>157.08</v>
      </c>
      <c r="F7" s="4" t="str">
        <f>VLOOKUP(A7,HOP!A:C,3,0)</f>
        <v>2624133</v>
      </c>
      <c r="G7" s="4">
        <f>D7-E7</f>
        <v>0</v>
      </c>
      <c r="H7" s="4" t="str">
        <f>$H$1&amp;F7</f>
        <v>，2624133</v>
      </c>
      <c r="I7" s="4" t="str">
        <f>VLOOKUP(A7,HOP!A:U,21,0)</f>
        <v>直连</v>
      </c>
    </row>
    <row r="9" spans="4:4">
      <c r="D9" s="4">
        <f>SUM(D2:D8)</f>
        <v>1232.12</v>
      </c>
    </row>
    <row r="13" spans="1:1">
      <c r="A13" s="4" t="s">
        <v>58</v>
      </c>
    </row>
    <row r="14" spans="1:1">
      <c r="A14" s="4" t="s">
        <v>59</v>
      </c>
    </row>
    <row r="15" spans="1:1">
      <c r="A15" s="4" t="s">
        <v>60</v>
      </c>
    </row>
  </sheetData>
  <autoFilter ref="A1:XFD7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F15" sqref="F15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1">
      <c r="A1" s="2" t="s">
        <v>61</v>
      </c>
      <c r="B1" s="2" t="s">
        <v>62</v>
      </c>
      <c r="C1" s="2" t="s">
        <v>63</v>
      </c>
      <c r="D1" s="2" t="s">
        <v>64</v>
      </c>
      <c r="E1" s="2" t="s">
        <v>13</v>
      </c>
      <c r="F1" s="2" t="s">
        <v>5</v>
      </c>
      <c r="G1" s="2" t="s">
        <v>6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  <c r="U1" s="2" t="s">
        <v>78</v>
      </c>
    </row>
    <row r="2" s="1" customFormat="1" spans="1:21">
      <c r="A2" s="3">
        <v>18423127702</v>
      </c>
      <c r="B2" s="1" t="s">
        <v>79</v>
      </c>
      <c r="C2" s="1" t="s">
        <v>80</v>
      </c>
      <c r="D2" s="1" t="s">
        <v>81</v>
      </c>
      <c r="E2" s="1" t="s">
        <v>56</v>
      </c>
      <c r="F2" s="1" t="s">
        <v>79</v>
      </c>
      <c r="G2" s="1" t="s">
        <v>82</v>
      </c>
      <c r="H2" s="1" t="s">
        <v>83</v>
      </c>
      <c r="I2" s="1" t="s">
        <v>84</v>
      </c>
      <c r="J2" s="1" t="s">
        <v>85</v>
      </c>
      <c r="K2" s="1" t="s">
        <v>84</v>
      </c>
      <c r="L2" s="1" t="s">
        <v>84</v>
      </c>
      <c r="M2" s="1" t="s">
        <v>86</v>
      </c>
      <c r="N2" s="1" t="s">
        <v>86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  <c r="U2" s="1" t="s">
        <v>93</v>
      </c>
    </row>
    <row r="3" s="1" customFormat="1" spans="1:21">
      <c r="A3" s="3">
        <v>18422951779</v>
      </c>
      <c r="B3" s="1" t="s">
        <v>79</v>
      </c>
      <c r="C3" s="1" t="s">
        <v>94</v>
      </c>
      <c r="D3" s="1" t="s">
        <v>95</v>
      </c>
      <c r="E3" s="1" t="s">
        <v>52</v>
      </c>
      <c r="F3" s="1" t="s">
        <v>79</v>
      </c>
      <c r="G3" s="1" t="s">
        <v>82</v>
      </c>
      <c r="H3" s="1" t="s">
        <v>83</v>
      </c>
      <c r="I3" s="1" t="s">
        <v>96</v>
      </c>
      <c r="J3" s="1" t="s">
        <v>85</v>
      </c>
      <c r="K3" s="1" t="s">
        <v>96</v>
      </c>
      <c r="L3" s="1" t="s">
        <v>96</v>
      </c>
      <c r="M3" s="1" t="s">
        <v>86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97</v>
      </c>
      <c r="S3" s="1" t="s">
        <v>91</v>
      </c>
      <c r="T3" s="1" t="s">
        <v>92</v>
      </c>
      <c r="U3" s="1" t="s">
        <v>93</v>
      </c>
    </row>
    <row r="4" s="1" customFormat="1" spans="1:21">
      <c r="A4" s="3">
        <v>18411973139</v>
      </c>
      <c r="B4" s="1" t="s">
        <v>98</v>
      </c>
      <c r="C4" s="1" t="s">
        <v>99</v>
      </c>
      <c r="D4" s="1" t="s">
        <v>100</v>
      </c>
      <c r="E4" s="1" t="s">
        <v>48</v>
      </c>
      <c r="F4" s="1" t="s">
        <v>79</v>
      </c>
      <c r="G4" s="1" t="s">
        <v>82</v>
      </c>
      <c r="H4" s="1" t="s">
        <v>83</v>
      </c>
      <c r="I4" s="1" t="s">
        <v>101</v>
      </c>
      <c r="J4" s="1" t="s">
        <v>85</v>
      </c>
      <c r="K4" s="1" t="s">
        <v>101</v>
      </c>
      <c r="L4" s="1" t="s">
        <v>101</v>
      </c>
      <c r="M4" s="1" t="s">
        <v>86</v>
      </c>
      <c r="N4" s="1" t="s">
        <v>86</v>
      </c>
      <c r="O4" s="1" t="s">
        <v>87</v>
      </c>
      <c r="P4" s="1" t="s">
        <v>88</v>
      </c>
      <c r="Q4" s="1" t="s">
        <v>89</v>
      </c>
      <c r="R4" s="1" t="s">
        <v>102</v>
      </c>
      <c r="S4" s="1" t="s">
        <v>91</v>
      </c>
      <c r="T4" s="1" t="s">
        <v>92</v>
      </c>
      <c r="U4" s="1" t="s">
        <v>93</v>
      </c>
    </row>
    <row r="5" s="1" customFormat="1" spans="1:21">
      <c r="A5" s="3">
        <v>18397974645</v>
      </c>
      <c r="B5" s="1" t="s">
        <v>103</v>
      </c>
      <c r="C5" s="1" t="s">
        <v>104</v>
      </c>
      <c r="D5" s="1" t="s">
        <v>105</v>
      </c>
      <c r="E5" s="1" t="s">
        <v>43</v>
      </c>
      <c r="F5" s="1" t="s">
        <v>79</v>
      </c>
      <c r="G5" s="1" t="s">
        <v>82</v>
      </c>
      <c r="H5" s="1" t="s">
        <v>83</v>
      </c>
      <c r="I5" s="1" t="s">
        <v>106</v>
      </c>
      <c r="J5" s="1" t="s">
        <v>85</v>
      </c>
      <c r="K5" s="1" t="s">
        <v>106</v>
      </c>
      <c r="L5" s="1" t="s">
        <v>106</v>
      </c>
      <c r="M5" s="1" t="s">
        <v>86</v>
      </c>
      <c r="N5" s="1" t="s">
        <v>86</v>
      </c>
      <c r="O5" s="1" t="s">
        <v>87</v>
      </c>
      <c r="P5" s="1" t="s">
        <v>88</v>
      </c>
      <c r="Q5" s="1" t="s">
        <v>89</v>
      </c>
      <c r="R5" s="1" t="s">
        <v>107</v>
      </c>
      <c r="S5" s="1" t="s">
        <v>91</v>
      </c>
      <c r="T5" s="1" t="s">
        <v>92</v>
      </c>
      <c r="U5" s="1" t="s">
        <v>93</v>
      </c>
    </row>
    <row r="6" s="1" customFormat="1" spans="1:21">
      <c r="A6" s="3">
        <v>18394672563</v>
      </c>
      <c r="B6" s="1" t="s">
        <v>108</v>
      </c>
      <c r="C6" s="1" t="s">
        <v>109</v>
      </c>
      <c r="D6" s="1" t="s">
        <v>110</v>
      </c>
      <c r="E6" s="1" t="s">
        <v>39</v>
      </c>
      <c r="F6" s="1" t="s">
        <v>79</v>
      </c>
      <c r="G6" s="1" t="s">
        <v>82</v>
      </c>
      <c r="H6" s="1" t="s">
        <v>83</v>
      </c>
      <c r="I6" s="1" t="s">
        <v>87</v>
      </c>
      <c r="J6" s="1" t="s">
        <v>85</v>
      </c>
      <c r="K6" s="1" t="s">
        <v>87</v>
      </c>
      <c r="L6" s="1" t="s">
        <v>87</v>
      </c>
      <c r="M6" s="1" t="s">
        <v>86</v>
      </c>
      <c r="N6" s="1" t="s">
        <v>86</v>
      </c>
      <c r="O6" s="1" t="s">
        <v>87</v>
      </c>
      <c r="P6" s="1" t="s">
        <v>88</v>
      </c>
      <c r="Q6" s="1" t="s">
        <v>89</v>
      </c>
      <c r="R6" s="1" t="s">
        <v>111</v>
      </c>
      <c r="S6" s="1" t="s">
        <v>91</v>
      </c>
      <c r="T6" s="1" t="s">
        <v>92</v>
      </c>
      <c r="U6" s="1" t="s">
        <v>93</v>
      </c>
    </row>
    <row r="7" s="1" customFormat="1" spans="1:21">
      <c r="A7" s="3">
        <v>18300071579</v>
      </c>
      <c r="B7" s="1" t="s">
        <v>112</v>
      </c>
      <c r="C7" s="1" t="s">
        <v>113</v>
      </c>
      <c r="D7" s="1" t="s">
        <v>114</v>
      </c>
      <c r="E7" s="1" t="s">
        <v>31</v>
      </c>
      <c r="F7" s="1" t="s">
        <v>79</v>
      </c>
      <c r="G7" s="1" t="s">
        <v>82</v>
      </c>
      <c r="H7" s="1" t="s">
        <v>83</v>
      </c>
      <c r="I7" s="1" t="s">
        <v>115</v>
      </c>
      <c r="J7" s="1" t="s">
        <v>85</v>
      </c>
      <c r="K7" s="1" t="s">
        <v>115</v>
      </c>
      <c r="L7" s="1" t="s">
        <v>115</v>
      </c>
      <c r="M7" s="1" t="s">
        <v>86</v>
      </c>
      <c r="N7" s="1" t="s">
        <v>86</v>
      </c>
      <c r="O7" s="1" t="s">
        <v>87</v>
      </c>
      <c r="P7" s="1" t="s">
        <v>88</v>
      </c>
      <c r="Q7" s="1" t="s">
        <v>89</v>
      </c>
      <c r="R7" s="1" t="s">
        <v>116</v>
      </c>
      <c r="S7" s="1" t="s">
        <v>91</v>
      </c>
      <c r="T7" s="1" t="s">
        <v>92</v>
      </c>
      <c r="U7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2022-07-21T01:47:15Z</dcterms:created>
  <dcterms:modified xsi:type="dcterms:W3CDTF">2022-07-21T01:56:36Z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F78F9B363A694887A5583EA24869630A</vt:lpwstr>
  </property>
  <property fmtid="{D5CDD505-2E9C-101B-9397-08002B2CF9AE}" pid="3" name="KSOProductBuildVer">
    <vt:lpwstr>2052-11.1.0.11875</vt:lpwstr>
  </property>
</Properties>
</file>