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对账!$A$1:$X$42</definedName>
  </definedNames>
  <calcPr calcId="144525"/>
</workbook>
</file>

<file path=xl/sharedStrings.xml><?xml version="1.0" encoding="utf-8"?>
<sst xmlns="http://schemas.openxmlformats.org/spreadsheetml/2006/main" count="1374" uniqueCount="502">
  <si>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</si>
  <si>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</si>
  <si>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</si>
  <si>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</si>
  <si>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</si>
  <si>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</si>
  <si>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</si>
  <si>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</si>
  <si>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</si>
  <si>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</si>
  <si>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</si>
  <si>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</si>
  <si>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</si>
  <si>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</si>
  <si>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</si>
  <si>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</si>
  <si>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</si>
  <si>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</si>
  <si>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</si>
  <si>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</si>
  <si>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</si>
  <si>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</si>
  <si>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</si>
  <si>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</si>
  <si>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</si>
  <si>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17751908886	</t>
  </si>
  <si>
    <t>Ctrip</t>
  </si>
  <si>
    <t>正常</t>
  </si>
  <si>
    <t>[京都]京都和味亭高级景观酒店(Hotel Vista Premio Kyoto Nagomitei)(55329215)</t>
  </si>
  <si>
    <t>标准大床房&lt;2人入住&gt;&lt;不退款&gt;</t>
  </si>
  <si>
    <t>HKD</t>
  </si>
  <si>
    <t>nishimoto/kayoko,nishimoto/kayoko</t>
  </si>
  <si>
    <t>CA13030220721HKD</t>
  </si>
  <si>
    <t>未提现</t>
  </si>
  <si>
    <t>携程开票</t>
  </si>
  <si>
    <t xml:space="preserve">2494465	</t>
  </si>
  <si>
    <t xml:space="preserve">20220402454065382	</t>
  </si>
  <si>
    <t xml:space="preserve">17857315577	</t>
  </si>
  <si>
    <t>[科尔托纳]莫纳斯泰罗迪科多纳 Spa 酒店(Monastero di Cortona Hotel &amp; Spa)(89916690)</t>
  </si>
  <si>
    <t>精致套房&lt;2人入住&gt;&lt;不退款&gt;&lt;早餐&gt;</t>
  </si>
  <si>
    <t>Madio/Michael,Thurston/Danielle</t>
  </si>
  <si>
    <t xml:space="preserve">	</t>
  </si>
  <si>
    <t xml:space="preserve">150263	</t>
  </si>
  <si>
    <t xml:space="preserve">18124472086	</t>
  </si>
  <si>
    <t>[蒲种]普冲定制酒店(Bespoke Hotel Puchong)(55402967)</t>
  </si>
  <si>
    <t>豪华房(双人床或双床)&lt;不退款&gt;&lt;2人入住&gt;</t>
  </si>
  <si>
    <t>ROXAS/RICHARD JAVIER</t>
  </si>
  <si>
    <t xml:space="preserve">Acknowledged	</t>
  </si>
  <si>
    <t>取消</t>
  </si>
  <si>
    <t>阶梯</t>
  </si>
  <si>
    <t xml:space="preserve">18216436111	</t>
  </si>
  <si>
    <t>[奥斯陆]西弗酒店(The Thief)(55270223)</t>
  </si>
  <si>
    <t>豪华房&lt;2人入住&gt;&lt;不退款&gt;</t>
  </si>
  <si>
    <t>Miller/Jared</t>
  </si>
  <si>
    <t xml:space="preserve">77332SE045100	</t>
  </si>
  <si>
    <t xml:space="preserve">18243783020	</t>
  </si>
  <si>
    <t>[舍讷费尔德]勃兰登堡柏林机场施泰根博阁城际酒店(IntercityHotel Berlin Brandenburg Airport)(55280285)</t>
  </si>
  <si>
    <t>标准双床房&lt;2人入住&gt;&lt;不退款&gt;</t>
  </si>
  <si>
    <t>Marton/Marta</t>
  </si>
  <si>
    <t xml:space="preserve">4621SE059157	</t>
  </si>
  <si>
    <t xml:space="preserve">18270656524	</t>
  </si>
  <si>
    <t>[汉普顿海滩]海边阿什沃斯酒店(Ashworth by The Sea)(89916661)</t>
  </si>
  <si>
    <t>标准间1张大床&lt;2人入住&gt;&lt;不退款&gt;</t>
  </si>
  <si>
    <t>Minghella/Alexandra</t>
  </si>
  <si>
    <t xml:space="preserve">1970284751	</t>
  </si>
  <si>
    <t xml:space="preserve">18278504434	</t>
  </si>
  <si>
    <t>[万隆市]装饰艺术豪华公馆酒店(Art Deco Luxury Hotel &amp; Residence)(89917362)</t>
  </si>
  <si>
    <t>豪华双床房&lt;2人入住&gt;&lt;不退款&gt;&lt;早餐&gt;</t>
  </si>
  <si>
    <t>nugraha/yukie</t>
  </si>
  <si>
    <t xml:space="preserve">acknowledge	</t>
  </si>
  <si>
    <t xml:space="preserve">18278549312	</t>
  </si>
  <si>
    <t>[法里巴尔]法里巴尔丽晶旅馆&amp;套房酒店(Regency Inn &amp; Suites Faribault)(90389362)</t>
  </si>
  <si>
    <t>标准客房1张大床&lt;2人入住&gt;&lt;不退款&gt;&lt;早餐&gt;</t>
  </si>
  <si>
    <t>Berghoff /David J</t>
  </si>
  <si>
    <t xml:space="preserve">R22245	</t>
  </si>
  <si>
    <t xml:space="preserve">18283248308	</t>
  </si>
  <si>
    <t>[圣地亚哥]拉潘西奥尼酒店(La Pensione Hotel)(70393743)</t>
  </si>
  <si>
    <t>客房1张大床&lt;不退款&gt;&lt;2人入住&gt;</t>
  </si>
  <si>
    <t>Lopez/Jose</t>
  </si>
  <si>
    <t xml:space="preserve">112510107	</t>
  </si>
  <si>
    <t xml:space="preserve">18284974224	</t>
  </si>
  <si>
    <t>[尤金]尤金皇家酒店(Royal Inn Eugene)(89919542)</t>
  </si>
  <si>
    <t>moore/Michelle louise</t>
  </si>
  <si>
    <t xml:space="preserve">1970960244	</t>
  </si>
  <si>
    <t xml:space="preserve">18293631729	</t>
  </si>
  <si>
    <t>[克拉克斯维尔]路易维尔杰斐逊维尔丽筠酒店(Radisson Hotel Louisville Jeffersonville)(91808100)</t>
  </si>
  <si>
    <t>特大床房&lt;2人入住&gt;&lt;不退款&gt;</t>
  </si>
  <si>
    <t>Foster/Patrick</t>
  </si>
  <si>
    <t xml:space="preserve">18313189437	</t>
  </si>
  <si>
    <t>[Bancarkembar]阿斯顿帝国普禾加多(ASTON Imperium Purwokerto)(55573074)</t>
  </si>
  <si>
    <t>豪华间&lt;不退款&gt;&lt;2人入住&gt;</t>
  </si>
  <si>
    <t>Ayu lestari/Putri</t>
  </si>
  <si>
    <t xml:space="preserve">110753	</t>
  </si>
  <si>
    <t xml:space="preserve">18315079608	</t>
  </si>
  <si>
    <t>[冬季花园]奥兰多里奇蒂基村钻石度假村(Liki Tiki Village by Diamond Resorts Orlando)(55269798)</t>
  </si>
  <si>
    <t>开放式客房, 1 张大床和 1 张沙发床, 厨房&lt;2人入住&gt;&lt;不退款&gt;</t>
  </si>
  <si>
    <t>Pinero/Andrey</t>
  </si>
  <si>
    <t xml:space="preserve">112702790	</t>
  </si>
  <si>
    <t xml:space="preserve">18319442272	</t>
  </si>
  <si>
    <t>[兰吉]朗吉斯奥利一级方程式酒店(Hotelf1 Rungis Orly)(89916727)</t>
  </si>
  <si>
    <t>双人间最多2名旅客-Les Basiques Ontheroad&lt;2人入住&gt;&lt;不退款&gt;</t>
  </si>
  <si>
    <t>Nakydailo/Serhii,Nakydailo /Daniil</t>
  </si>
  <si>
    <t xml:space="preserve">2274WGG514	</t>
  </si>
  <si>
    <t xml:space="preserve">18357770116	</t>
  </si>
  <si>
    <t>[米尔布雷]旧金山机场威斯丁酒店(The Westin San Francisco Airport)(68026096)</t>
  </si>
  <si>
    <t>客房带特大床&lt;2人入住&gt;&lt;不退款&gt;</t>
  </si>
  <si>
    <t>Liu/Shijia,Sun/Teng</t>
  </si>
  <si>
    <t xml:space="preserve">86987349	</t>
  </si>
  <si>
    <t xml:space="preserve">18363946459	</t>
  </si>
  <si>
    <t>[会安]馨乐庭会安珍珠酒店(Citadines Pearl Hoi An)(60532248)</t>
  </si>
  <si>
    <t>城景高级双床房&lt;2人入住&gt;&lt;不退款&gt;&lt;早餐&gt;</t>
  </si>
  <si>
    <t>LUU/THANH TU</t>
  </si>
  <si>
    <t xml:space="preserve">6787720	</t>
  </si>
  <si>
    <t xml:space="preserve">18398877387	</t>
  </si>
  <si>
    <t>[蒙特利尔]坎特利套房酒店(Hôtel le Cantlie Suites)(55452281)</t>
  </si>
  <si>
    <t>一室房(带两张大号床)&lt;2人入住&gt;&lt;不退款&gt;</t>
  </si>
  <si>
    <t>TYLER/EDWARD ALEXANDER</t>
  </si>
  <si>
    <t xml:space="preserve">113186292	</t>
  </si>
  <si>
    <t xml:space="preserve">18405145998	</t>
  </si>
  <si>
    <t>[喜瑞都]喜来登喜瑞都酒店(Sheraton Cerritos)(55299571)</t>
  </si>
  <si>
    <t>Singh /Amrita</t>
  </si>
  <si>
    <t xml:space="preserve">96373462	</t>
  </si>
  <si>
    <t xml:space="preserve">18405315508	</t>
  </si>
  <si>
    <t>[巴生]巴生益马温德姆酒店(Wyndham Acmar Klang)(77366618)</t>
  </si>
  <si>
    <t>豪华房&lt;2人入住&gt;&lt;不退款&gt;&lt;早餐&gt;</t>
  </si>
  <si>
    <t>Fong/Po Kuan,Tan/Chen Choon</t>
  </si>
  <si>
    <t xml:space="preserve">18406907441	</t>
  </si>
  <si>
    <t>[纽约]牛顿酒店(Hotel Newton)(55414180)</t>
  </si>
  <si>
    <t>高级双人床房&lt;不退款&gt;&lt;2人入住&gt;</t>
  </si>
  <si>
    <t>IMAMOGLU/Fatih Gorkem</t>
  </si>
  <si>
    <t xml:space="preserve">1977543160	</t>
  </si>
  <si>
    <t xml:space="preserve">18411622213	</t>
  </si>
  <si>
    <t>[德累斯顿]玛丽蒂姆德累斯顿酒店(Maritim Hotel &amp; Internationales Congress Center Dresden)(56196397)</t>
  </si>
  <si>
    <t>经典双人床房&lt;2人入住&gt;&lt;不退款&gt;</t>
  </si>
  <si>
    <t>Kroeger/Anette</t>
  </si>
  <si>
    <t xml:space="preserve">113225957	</t>
  </si>
  <si>
    <t xml:space="preserve">18412773842	</t>
  </si>
  <si>
    <t>[大西洋城]水俱乐部酒店(The Water Club)(94363703)</t>
  </si>
  <si>
    <t>俱乐部客房1张特大床&lt;2人入住&gt;&lt;不退款&gt;</t>
  </si>
  <si>
    <t>Yin/Yiting,Wang/Yifan</t>
  </si>
  <si>
    <t xml:space="preserve">902771897	</t>
  </si>
  <si>
    <t xml:space="preserve">18412916808	</t>
  </si>
  <si>
    <t>[波德申]迪克森海中天港口(Avillion Port Dickson)(55851984)</t>
  </si>
  <si>
    <t>花园景观小屋&lt;2人入住&gt;&lt;不退款&gt;&lt;早餐&gt;</t>
  </si>
  <si>
    <t>Danial/Danial Maula</t>
  </si>
  <si>
    <t xml:space="preserve">300221	</t>
  </si>
  <si>
    <t xml:space="preserve">18413495479	</t>
  </si>
  <si>
    <t>水上小屋&lt;2人入住&gt;&lt;不退款&gt;&lt;早餐&gt;</t>
  </si>
  <si>
    <t>ROSLAN/NUR ASMA FAZLIN</t>
  </si>
  <si>
    <t xml:space="preserve">18414368276	</t>
  </si>
  <si>
    <t>[曼谷]思考行政套房酒店(Hotel Amber Sukhumvit 85)(60480483)</t>
  </si>
  <si>
    <t>豪华房&lt;1&gt;&lt;2人入住&gt;&lt;不退款&gt;</t>
  </si>
  <si>
    <t>Man/Yuk ting ,Man/Yuk ting</t>
  </si>
  <si>
    <t xml:space="preserve">18414829701	</t>
  </si>
  <si>
    <t>[胡志明市]思廷西贡格兰德酒店(Eastin Grand Hotel Saigon)(55599111)</t>
  </si>
  <si>
    <t>高级房&lt;不退款&gt;&lt;2人入住&gt;</t>
  </si>
  <si>
    <t>TRAM NGUYEN/NGOC,TRAM NGUYEN/NGOC</t>
  </si>
  <si>
    <t xml:space="preserve">105493	</t>
  </si>
  <si>
    <t xml:space="preserve">18416032274	</t>
  </si>
  <si>
    <t>豪华房&lt;不退款&gt;&lt;2人入住&gt;</t>
  </si>
  <si>
    <t>Yao/Guiguo</t>
  </si>
  <si>
    <t xml:space="preserve">18416120922	</t>
  </si>
  <si>
    <t>[新山]士乃宴宾雅酒店(Impiana Hotel Senai)(55720304)</t>
  </si>
  <si>
    <t>豪华特大床房&lt;不退款&gt;&lt;2人入住&gt;</t>
  </si>
  <si>
    <t>cheong/khadijah</t>
  </si>
  <si>
    <t xml:space="preserve">18418760349	</t>
  </si>
  <si>
    <t>[巴厘岛]巴厘岛总理大酒店 - 巴厘岛(Prime Plaza Hotel Sanur – Bali)(55426789)</t>
  </si>
  <si>
    <t>池景房&lt;2人入住&gt;&lt;不退款&gt;</t>
  </si>
  <si>
    <t>grover/Rebecca</t>
  </si>
  <si>
    <t xml:space="preserve">RZ-1978077822	</t>
  </si>
  <si>
    <t xml:space="preserve">18420079311	</t>
  </si>
  <si>
    <t>[阿布扎比]阿布扎比雅乐轩酒店(Aloft Abu Dhabi)(68026753)</t>
  </si>
  <si>
    <t>雅乐轩房&lt;不退款&gt;&lt;2人入住&gt;</t>
  </si>
  <si>
    <t>Maryam/Almarzoqi</t>
  </si>
  <si>
    <t xml:space="preserve">From Allocation	</t>
  </si>
  <si>
    <t xml:space="preserve">18420224943	</t>
  </si>
  <si>
    <t>[Batu Sub-District]阿斯顿因巴图(ASTON Inn Batu)(55799305)</t>
  </si>
  <si>
    <t>高级房间&lt;不退款&gt;&lt;2人入住&gt;</t>
  </si>
  <si>
    <t>supiana/elpira,rahmayanti/destrin</t>
  </si>
  <si>
    <t xml:space="preserve">2623653	</t>
  </si>
  <si>
    <t xml:space="preserve">18420459368	</t>
  </si>
  <si>
    <t>[科伦坡]科伦坡赛文杰特维茵酒店(Jetwing Colombo Seven)(55801275)</t>
  </si>
  <si>
    <t>超级豪华房&lt;2人入住&gt;&lt;不退款&gt;</t>
  </si>
  <si>
    <t>Abeygunawardhana/Uween</t>
  </si>
  <si>
    <t xml:space="preserve">6408441	</t>
  </si>
  <si>
    <t xml:space="preserve">18420553750	</t>
  </si>
  <si>
    <t>[卑尔根]终点站大酒店(Grand Hotel Terminus)(55745173)</t>
  </si>
  <si>
    <t>标准双床房&lt;2人入住&gt;&lt;不退款&gt;&lt;早餐&gt;</t>
  </si>
  <si>
    <t>Lucicanin/Edin</t>
  </si>
  <si>
    <t xml:space="preserve">HG62CT	</t>
  </si>
  <si>
    <t xml:space="preserve">18421553718	</t>
  </si>
  <si>
    <t>[巴厘岛]哈里斯酒店塞米亚克(Harris Hotel Seminyak)(56196410)</t>
  </si>
  <si>
    <t>哈里斯房&lt;2人入住&gt;&lt;不退款&gt;</t>
  </si>
  <si>
    <t>IHSAN/NUNU</t>
  </si>
  <si>
    <t xml:space="preserve">18422060759	</t>
  </si>
  <si>
    <t>[里奇菲尔德]凯艺套房酒店(Quality Inn &amp; Suites)(95387484)</t>
  </si>
  <si>
    <t>客房(特大床)&lt;2人入住&gt;&lt;不退款&gt;</t>
  </si>
  <si>
    <t>Mcdowell/Ashlie</t>
  </si>
  <si>
    <t xml:space="preserve">18422546043	</t>
  </si>
  <si>
    <t>[Pareklisia]格兰德度假酒店(GrandResort)(55254420)</t>
  </si>
  <si>
    <t>豪华海景房&lt;2人入住&gt;&lt;不退款&gt;</t>
  </si>
  <si>
    <t>Lesov/Oleg</t>
  </si>
  <si>
    <t xml:space="preserve">00273422/001	</t>
  </si>
  <si>
    <t xml:space="preserve">18427457538	</t>
  </si>
  <si>
    <t>[戈亚尼亚]富拉姆波延特舒适全套房酒店(Comfort Suites Flamboyant)(55801257)</t>
  </si>
  <si>
    <t>高级双床房&lt;2人入住&gt;&lt;不退款&gt;&lt;早餐&gt;</t>
  </si>
  <si>
    <t>pepe /pepeeduardo</t>
  </si>
  <si>
    <t xml:space="preserve">62290724	</t>
  </si>
  <si>
    <t xml:space="preserve">18427832579	</t>
  </si>
  <si>
    <t>[胡志明市]胡志明市百艺酒店(Bay Hotel Ho Chi Minh)(55478342)</t>
  </si>
  <si>
    <t>高级大号床房&lt;不退款&gt;&lt;2人入住&gt;</t>
  </si>
  <si>
    <t>OU/ZHI HENG</t>
  </si>
  <si>
    <t xml:space="preserve">78389725	</t>
  </si>
  <si>
    <t xml:space="preserve">18428212191	</t>
  </si>
  <si>
    <t>[墨西哥城]克斯塔尔因斯尔基恩特斯大套房酒店(Krystal Grand Suites Insurgentes)(77368321)</t>
  </si>
  <si>
    <t>行政套房&lt;2人入住&gt;&lt;不退款&gt;</t>
  </si>
  <si>
    <t>RAMOS MIRAMONTES/ANA JOSEFINA,PRUDHOMMEAUX/GREGORY,RAMOS MIRAMONTES/JUAN SALVADOR</t>
  </si>
  <si>
    <t xml:space="preserve">18428274797	</t>
  </si>
  <si>
    <t>[Kesenden]井里汶尼欧酒店(Hotel Neo Cirebon)(56174621)</t>
  </si>
  <si>
    <t>尼欧房&lt;2人入住&gt;&lt;不退款&gt;</t>
  </si>
  <si>
    <t>GUNAWAN/MICHAEL</t>
  </si>
  <si>
    <t xml:space="preserve">18428361824	</t>
  </si>
  <si>
    <t>[阿拉卡茹]阿拉卡茄品质酒店(Quality Hotel Aracaju)(90362959)</t>
  </si>
  <si>
    <t>Rocha/Thiago Teixeira</t>
  </si>
  <si>
    <t xml:space="preserve">62292789	</t>
  </si>
  <si>
    <t>，</t>
  </si>
  <si>
    <t xml:space="preserve"> 60134.85 HKD</t>
  </si>
  <si>
    <t>A220722151554481</t>
  </si>
  <si>
    <t>总计：60134.85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</si>
  <si>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</si>
  <si>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</si>
  <si>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</si>
  <si>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</si>
  <si>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</si>
  <si>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</si>
  <si>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</si>
  <si>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</si>
  <si>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</si>
  <si>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</si>
  <si>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</si>
  <si>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</si>
  <si>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</si>
  <si>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</si>
  <si>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</si>
  <si>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</si>
  <si>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</si>
  <si>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</si>
  <si>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2022-07-17</t>
  </si>
  <si>
    <t>2624437</t>
  </si>
  <si>
    <t>QUALITY HOTEL ARACAJU</t>
  </si>
  <si>
    <t>Rocha Thiago Teixeira</t>
  </si>
  <si>
    <t>2022-07-18</t>
  </si>
  <si>
    <t>退房日周结</t>
  </si>
  <si>
    <t>290.66</t>
  </si>
  <si>
    <t>337.00</t>
  </si>
  <si>
    <t>0</t>
  </si>
  <si>
    <t>0.00</t>
  </si>
  <si>
    <t>携程汇智国际直连</t>
  </si>
  <si>
    <t>925</t>
  </si>
  <si>
    <t>2022-07-17 22:35:13</t>
  </si>
  <si>
    <t>否</t>
  </si>
  <si>
    <t>汇智国际旅游发展有限公司</t>
  </si>
  <si>
    <t>直连</t>
  </si>
  <si>
    <t>2624417</t>
  </si>
  <si>
    <t>井里汶尼欧萨马迪昆酒店</t>
  </si>
  <si>
    <t>GUNAWAN MICHAEL</t>
  </si>
  <si>
    <t>152.66</t>
  </si>
  <si>
    <t>177.00</t>
  </si>
  <si>
    <t>2022-07-17 22:18:26</t>
  </si>
  <si>
    <t>2624407</t>
  </si>
  <si>
    <t>克斯塔尔因斯尔基恩特斯大套房酒店</t>
  </si>
  <si>
    <t>RAMOS MIRAMONTES ANA JOSEFINA,PRUDHOMMEAUX GREGORY,RAMOS MIRAMONTES JUAN SALVADOR</t>
  </si>
  <si>
    <t>928.05</t>
  </si>
  <si>
    <t>1076.00</t>
  </si>
  <si>
    <t>2022-07-17 22:09:16</t>
  </si>
  <si>
    <t>2624331</t>
  </si>
  <si>
    <t>胡志明市百艺酒店</t>
  </si>
  <si>
    <t>OU ZHI HENG</t>
  </si>
  <si>
    <t>303.60</t>
  </si>
  <si>
    <t>352.00</t>
  </si>
  <si>
    <t>2022-07-17 20:59:51</t>
  </si>
  <si>
    <t>2624283</t>
  </si>
  <si>
    <t>富拉姆波延特舒适套房酒店</t>
  </si>
  <si>
    <t>pepe pepeeduardo</t>
  </si>
  <si>
    <t>328.61</t>
  </si>
  <si>
    <t>381.00</t>
  </si>
  <si>
    <t>2022-07-17 19:49:45</t>
  </si>
  <si>
    <t>2624039</t>
  </si>
  <si>
    <t>格兰德度假酒店</t>
  </si>
  <si>
    <t>Lesov Oleg</t>
  </si>
  <si>
    <t>1674.11</t>
  </si>
  <si>
    <t>1941.00</t>
  </si>
  <si>
    <t>2022-07-17 14:33:02</t>
  </si>
  <si>
    <t>2623961</t>
  </si>
  <si>
    <t>里奇菲尔德戴斯酒店及套房</t>
  </si>
  <si>
    <t>Mcdowell Ashlie</t>
  </si>
  <si>
    <t>658.09</t>
  </si>
  <si>
    <t>763.00</t>
  </si>
  <si>
    <t>2022-07-17 13:06:04</t>
  </si>
  <si>
    <t>2623890</t>
  </si>
  <si>
    <t>哈里斯酒店塞米亚克</t>
  </si>
  <si>
    <t>IHSAN NUNU</t>
  </si>
  <si>
    <t>167.33</t>
  </si>
  <si>
    <t>194.00</t>
  </si>
  <si>
    <t>2022-07-17 11:36:28</t>
  </si>
  <si>
    <t>2623719</t>
  </si>
  <si>
    <t>特尔米努斯大酒店</t>
  </si>
  <si>
    <t>Lucicanin Edin</t>
  </si>
  <si>
    <t>942.71</t>
  </si>
  <si>
    <t>1093.00</t>
  </si>
  <si>
    <t>2022-07-17 06:27:18</t>
  </si>
  <si>
    <t>2623693</t>
  </si>
  <si>
    <t>科伦坡赛文杰特维茵酒店</t>
  </si>
  <si>
    <t>Abeygunawardhana Uween</t>
  </si>
  <si>
    <t>657.23</t>
  </si>
  <si>
    <t>762.00</t>
  </si>
  <si>
    <t>2022-07-17 03:44:44</t>
  </si>
  <si>
    <t>2623653</t>
  </si>
  <si>
    <t>阿斯顿因巴图</t>
  </si>
  <si>
    <t>supiana elpira,rahmayanti destrin</t>
  </si>
  <si>
    <t>441.60</t>
  </si>
  <si>
    <t>512.00</t>
  </si>
  <si>
    <t>2022-07-17 01:13:28</t>
  </si>
  <si>
    <t>2623619</t>
  </si>
  <si>
    <t>阿布扎比雅乐轩酒店</t>
  </si>
  <si>
    <t>Maryam Almarzoqi</t>
  </si>
  <si>
    <t>307.91</t>
  </si>
  <si>
    <t>357.00</t>
  </si>
  <si>
    <t>2022-07-17 00:16:14</t>
  </si>
  <si>
    <t>2022-07-16</t>
  </si>
  <si>
    <t>2623546</t>
  </si>
  <si>
    <t>巴厘岛沙努尔天堂大酒店</t>
  </si>
  <si>
    <t>grover Rebecca</t>
  </si>
  <si>
    <t>168.19</t>
  </si>
  <si>
    <t>195.00</t>
  </si>
  <si>
    <t>2022-07-16 21:15:04</t>
  </si>
  <si>
    <t>2623492</t>
  </si>
  <si>
    <t>思廷西贡格兰德酒店</t>
  </si>
  <si>
    <t>Yao Guiguo</t>
  </si>
  <si>
    <t>812.48</t>
  </si>
  <si>
    <t>942.00</t>
  </si>
  <si>
    <t>2022-07-16 20:06:15</t>
  </si>
  <si>
    <t>2623395</t>
  </si>
  <si>
    <t>TRAM NGUYEN NGOC,TRAM NGUYEN NGOC</t>
  </si>
  <si>
    <t>364.84</t>
  </si>
  <si>
    <t>423.00</t>
  </si>
  <si>
    <t>2022-07-16 16:35:25</t>
  </si>
  <si>
    <t>2623303</t>
  </si>
  <si>
    <t>思考行政套房酒店</t>
  </si>
  <si>
    <t>Man Yuk ting,Man Yuk ting</t>
  </si>
  <si>
    <t>151.80</t>
  </si>
  <si>
    <t>176.00</t>
  </si>
  <si>
    <t>2022-07-16 15:13:30</t>
  </si>
  <si>
    <t>2623154</t>
  </si>
  <si>
    <t>迪克森海中天港口</t>
  </si>
  <si>
    <t>ROSLAN NUR ASMA FAZLIN</t>
  </si>
  <si>
    <t>562.35</t>
  </si>
  <si>
    <t>652.00</t>
  </si>
  <si>
    <t>2022-07-16 12:52:56</t>
  </si>
  <si>
    <t>2623064</t>
  </si>
  <si>
    <t>Danial Danial Maula</t>
  </si>
  <si>
    <t>496.80</t>
  </si>
  <si>
    <t>576.00</t>
  </si>
  <si>
    <t>2022-07-16 11:28:37</t>
  </si>
  <si>
    <t>2623034</t>
  </si>
  <si>
    <t>水俱乐部酒店</t>
  </si>
  <si>
    <t>Yin Yiting,Wang Yifan</t>
  </si>
  <si>
    <t>1799.18</t>
  </si>
  <si>
    <t>2086.00</t>
  </si>
  <si>
    <t>2022-07-16 11:03:59</t>
  </si>
  <si>
    <t>2622792</t>
  </si>
  <si>
    <t>玛丽蒂姆德雷斯顿酒店</t>
  </si>
  <si>
    <t>Kroeger Anette</t>
  </si>
  <si>
    <t>581.33</t>
  </si>
  <si>
    <t>674.00</t>
  </si>
  <si>
    <t>2022-07-16 02:31:36</t>
  </si>
  <si>
    <t>2022-07-15</t>
  </si>
  <si>
    <t>2622605</t>
  </si>
  <si>
    <t>牛顿酒店</t>
  </si>
  <si>
    <t>IMAMOGLU Fatih Gorkem</t>
  </si>
  <si>
    <t>1007.40</t>
  </si>
  <si>
    <t>1168.00</t>
  </si>
  <si>
    <t>2022-07-15 21:56:56</t>
  </si>
  <si>
    <t>2622356</t>
  </si>
  <si>
    <t>巴生益马温德姆酒店</t>
  </si>
  <si>
    <t>Fong Po Kuan,Tan Chen Choon</t>
  </si>
  <si>
    <t>412.28</t>
  </si>
  <si>
    <t>478.00</t>
  </si>
  <si>
    <t>2022-07-15 17:43:33</t>
  </si>
  <si>
    <t>2622328</t>
  </si>
  <si>
    <t>喜来登喜瑞都酒店</t>
  </si>
  <si>
    <t>Singh Amrita</t>
  </si>
  <si>
    <t>3513.83</t>
  </si>
  <si>
    <t>4074.00</t>
  </si>
  <si>
    <t>2022-07-15 17:15:32</t>
  </si>
  <si>
    <t>2621871</t>
  </si>
  <si>
    <t>坎特利套房酒店</t>
  </si>
  <si>
    <t>TYLER EDWARD ALEXANDER</t>
  </si>
  <si>
    <t>3625.09</t>
  </si>
  <si>
    <t>4203.00</t>
  </si>
  <si>
    <t>2022-07-15 10:18:11</t>
  </si>
  <si>
    <t>2022-07-11</t>
  </si>
  <si>
    <t>2617968</t>
  </si>
  <si>
    <t>馨乐庭会安珍珠酒店</t>
  </si>
  <si>
    <t>LUU THANH TU</t>
  </si>
  <si>
    <t>337.65</t>
  </si>
  <si>
    <t>395.00</t>
  </si>
  <si>
    <t>2022-07-11 19:56:25</t>
  </si>
  <si>
    <t>2617379</t>
  </si>
  <si>
    <t>旧金山机场威斯汀酒店</t>
  </si>
  <si>
    <t>Liu Shijia,Sun Teng</t>
  </si>
  <si>
    <t>2268.64</t>
  </si>
  <si>
    <t>2654.00</t>
  </si>
  <si>
    <t>2022-07-11 08:43:16</t>
  </si>
  <si>
    <t>2022-07-07</t>
  </si>
  <si>
    <t>2613852</t>
  </si>
  <si>
    <t>兰吉奥利 F1 酒店（翻新）</t>
  </si>
  <si>
    <t>Nakydailo Serhii,Nakydailo Daniil</t>
  </si>
  <si>
    <t>289.53</t>
  </si>
  <si>
    <t>338.00</t>
  </si>
  <si>
    <t>2022-07-07 14:35:40</t>
  </si>
  <si>
    <t>2613666</t>
  </si>
  <si>
    <t>奥兰多里奇蒂基村钻石度假村</t>
  </si>
  <si>
    <t>Pinero Andrey</t>
  </si>
  <si>
    <t>2311.11</t>
  </si>
  <si>
    <t>2698.00</t>
  </si>
  <si>
    <t>2022-07-07 11:28:31</t>
  </si>
  <si>
    <t>2022-07-06</t>
  </si>
  <si>
    <t>2613265</t>
  </si>
  <si>
    <t>普禾加多阿斯顿会议中心酒店</t>
  </si>
  <si>
    <t>Ayu lestari Putri</t>
  </si>
  <si>
    <t>243.67</t>
  </si>
  <si>
    <t>284.00</t>
  </si>
  <si>
    <t>2022-07-06 23:02:12</t>
  </si>
  <si>
    <t>2022-07-05</t>
  </si>
  <si>
    <t>2611572</t>
  </si>
  <si>
    <t>路易维尔杰斐逊维尔丽筠酒店</t>
  </si>
  <si>
    <t>Foster Patrick</t>
  </si>
  <si>
    <t>480.85</t>
  </si>
  <si>
    <t>562.00</t>
  </si>
  <si>
    <t>2022-07-05 10:47:48</t>
  </si>
  <si>
    <t>2022-07-04</t>
  </si>
  <si>
    <t>2610893</t>
  </si>
  <si>
    <t>尤金皇家酒店</t>
  </si>
  <si>
    <t>moore Michelle louise</t>
  </si>
  <si>
    <t>2719.19</t>
  </si>
  <si>
    <t>3177.00</t>
  </si>
  <si>
    <t>2022-07-04 16:07:50</t>
  </si>
  <si>
    <t>2610653</t>
  </si>
  <si>
    <t>拉潘西奥尼酒店</t>
  </si>
  <si>
    <t>Lopez Jose</t>
  </si>
  <si>
    <t>1608.24</t>
  </si>
  <si>
    <t>1879.00</t>
  </si>
  <si>
    <t>2022-07-04 11:43:21</t>
  </si>
  <si>
    <t>2610406</t>
  </si>
  <si>
    <t>丽京喜套房酒店</t>
  </si>
  <si>
    <t>Berghoff David J</t>
  </si>
  <si>
    <t>2022-07-13</t>
  </si>
  <si>
    <t>2239.89</t>
  </si>
  <si>
    <t>2617.00</t>
  </si>
  <si>
    <t>2022-07-04 03:23:18</t>
  </si>
  <si>
    <t>2610391</t>
  </si>
  <si>
    <t>装饰艺术豪华公馆酒店</t>
  </si>
  <si>
    <t>nugraha yukie</t>
  </si>
  <si>
    <t>1052.76</t>
  </si>
  <si>
    <t>1230.00</t>
  </si>
  <si>
    <t>2022-07-04 02:31:20</t>
  </si>
  <si>
    <t>2022-07-03</t>
  </si>
  <si>
    <t>2609628</t>
  </si>
  <si>
    <t>阿什沃思海边酒店</t>
  </si>
  <si>
    <t>Minghella Alexandra</t>
  </si>
  <si>
    <t>6338.80</t>
  </si>
  <si>
    <t>7406.00</t>
  </si>
  <si>
    <t>2022-07-03 04:44:00</t>
  </si>
  <si>
    <t>2022-06-30</t>
  </si>
  <si>
    <t>2607355</t>
  </si>
  <si>
    <t>勃兰登堡柏林机场城际酒店</t>
  </si>
  <si>
    <t>Marton Marta</t>
  </si>
  <si>
    <t>482.56</t>
  </si>
  <si>
    <t>564.00</t>
  </si>
  <si>
    <t>2022-06-30 14:38:03</t>
  </si>
  <si>
    <t>2022-06-27</t>
  </si>
  <si>
    <t>2604155</t>
  </si>
  <si>
    <t>西弗酒店</t>
  </si>
  <si>
    <t>Miller Jared</t>
  </si>
  <si>
    <t>4767.88</t>
  </si>
  <si>
    <t>5583.00</t>
  </si>
  <si>
    <t>2022-06-27 08:58:17</t>
  </si>
  <si>
    <t>2022-04-28</t>
  </si>
  <si>
    <t>2527744</t>
  </si>
  <si>
    <t>莫纳斯泰罗迪科尔托纳 Spa 酒店</t>
  </si>
  <si>
    <t>Madio Michael,Thurston Danielle</t>
  </si>
  <si>
    <t>4591.14</t>
  </si>
  <si>
    <t>5480.00</t>
  </si>
  <si>
    <t>2022-04-28 09:50:56</t>
  </si>
  <si>
    <t>2022-04-02</t>
  </si>
  <si>
    <t>2494465</t>
  </si>
  <si>
    <t>京都和味亭高级景观酒店</t>
  </si>
  <si>
    <t>nishimoto kayoko,nishimoto kayoko</t>
  </si>
  <si>
    <t>2027.24</t>
  </si>
  <si>
    <t>2492.00</t>
  </si>
  <si>
    <t>2022-04-02 16:15:20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</si>
</sst>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44758</v>
      </c>
      <c r="G2" s="6">
        <v>44760</v>
      </c>
      <c r="H2" s="4">
        <v>1</v>
      </c>
      <c r="I2" s="4">
        <v>2</v>
      </c>
      <c r="J2" s="4">
        <v>2</v>
      </c>
      <c r="K2" s="4" t="s">
        <v>30</v>
      </c>
      <c r="L2" s="4">
        <v>2492</v>
      </c>
      <c r="M2" s="4">
        <v>2492</v>
      </c>
      <c r="N2" s="4" t="s">
        <v>31</v>
      </c>
      <c r="O2" s="4" t="s">
        <v>32</v>
      </c>
      <c r="P2" s="4" t="s">
        <v>33</v>
      </c>
      <c r="Q2" s="4">
        <v>0</v>
      </c>
      <c r="R2" s="7">
        <v>44653</v>
      </c>
      <c r="S2" s="6">
        <v>44763</v>
      </c>
      <c r="T2" s="4" t="s">
        <v>34</v>
      </c>
      <c r="U2" s="4">
        <v>2492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44758</v>
      </c>
      <c r="G3" s="6">
        <v>44760</v>
      </c>
      <c r="H3" s="4">
        <v>1</v>
      </c>
      <c r="I3" s="4">
        <v>2</v>
      </c>
      <c r="J3" s="4">
        <v>2</v>
      </c>
      <c r="K3" s="4" t="s">
        <v>30</v>
      </c>
      <c r="L3" s="4">
        <v>5480</v>
      </c>
      <c r="M3" s="4">
        <v>5480</v>
      </c>
      <c r="N3" s="4" t="s">
        <v>40</v>
      </c>
      <c r="O3" s="4" t="s">
        <v>32</v>
      </c>
      <c r="P3" s="4" t="s">
        <v>33</v>
      </c>
      <c r="Q3" s="4">
        <v>0</v>
      </c>
      <c r="R3" s="7">
        <v>44679</v>
      </c>
      <c r="S3" s="6">
        <v>44763</v>
      </c>
      <c r="T3" s="4" t="s">
        <v>34</v>
      </c>
      <c r="U3" s="4">
        <v>5480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44758</v>
      </c>
      <c r="G4" s="6">
        <v>44760</v>
      </c>
      <c r="H4" s="4">
        <v>1</v>
      </c>
      <c r="I4" s="4">
        <v>2</v>
      </c>
      <c r="J4" s="4">
        <v>2</v>
      </c>
      <c r="K4" s="4" t="s">
        <v>30</v>
      </c>
      <c r="L4" s="4">
        <v>504</v>
      </c>
      <c r="M4" s="4">
        <v>504</v>
      </c>
      <c r="N4" s="4" t="s">
        <v>46</v>
      </c>
      <c r="O4" s="4" t="s">
        <v>32</v>
      </c>
      <c r="P4" s="4" t="s">
        <v>33</v>
      </c>
      <c r="Q4" s="4">
        <v>0</v>
      </c>
      <c r="R4" s="7">
        <v>44727</v>
      </c>
      <c r="S4" s="6">
        <v>44763</v>
      </c>
      <c r="T4" s="4" t="s">
        <v>34</v>
      </c>
      <c r="U4" s="4">
        <v>504</v>
      </c>
      <c r="V4" s="4">
        <v>0</v>
      </c>
      <c r="W4" s="4">
        <v>0</v>
      </c>
      <c r="X4" s="4" t="s">
        <v>41</v>
      </c>
      <c r="Y4" s="4" t="s">
        <v>47</v>
      </c>
    </row>
    <row r="5" s="4" customFormat="1" spans="1:25">
      <c r="A5" s="4" t="s">
        <v>43</v>
      </c>
      <c r="B5" s="4" t="s">
        <v>26</v>
      </c>
      <c r="C5" s="4" t="s">
        <v>48</v>
      </c>
      <c r="D5" s="4" t="s">
        <v>44</v>
      </c>
      <c r="E5" s="4" t="s">
        <v>45</v>
      </c>
      <c r="F5" s="6">
        <v>44758</v>
      </c>
      <c r="G5" s="6">
        <v>44760</v>
      </c>
      <c r="H5" s="4">
        <v>1</v>
      </c>
      <c r="I5" s="4">
        <v>2</v>
      </c>
      <c r="J5" s="4">
        <v>2</v>
      </c>
      <c r="K5" s="4" t="s">
        <v>30</v>
      </c>
      <c r="L5" s="4">
        <v>-504</v>
      </c>
      <c r="M5" s="4">
        <v>-504</v>
      </c>
      <c r="N5" s="4" t="s">
        <v>46</v>
      </c>
      <c r="O5" s="4" t="s">
        <v>32</v>
      </c>
      <c r="P5" s="4" t="s">
        <v>33</v>
      </c>
      <c r="Q5" s="4">
        <v>0</v>
      </c>
      <c r="R5" s="7">
        <v>44727</v>
      </c>
      <c r="S5" s="6">
        <v>44763</v>
      </c>
      <c r="T5" s="4" t="s">
        <v>34</v>
      </c>
      <c r="U5" s="4">
        <v>-504</v>
      </c>
      <c r="V5" s="4">
        <v>0</v>
      </c>
      <c r="W5" s="4">
        <v>0</v>
      </c>
      <c r="X5" s="4" t="s">
        <v>41</v>
      </c>
      <c r="Y5" s="4" t="s">
        <v>47</v>
      </c>
    </row>
    <row r="6" s="4" customFormat="1" spans="1:25">
      <c r="A6" s="4" t="s">
        <v>43</v>
      </c>
      <c r="B6" s="4" t="s">
        <v>26</v>
      </c>
      <c r="C6" s="4" t="s">
        <v>49</v>
      </c>
      <c r="D6" s="4" t="s">
        <v>44</v>
      </c>
      <c r="E6" s="4" t="s">
        <v>45</v>
      </c>
      <c r="F6" s="6">
        <v>44758</v>
      </c>
      <c r="G6" s="6">
        <v>44760</v>
      </c>
      <c r="H6" s="4">
        <v>1</v>
      </c>
      <c r="I6" s="4">
        <v>2</v>
      </c>
      <c r="J6" s="4">
        <v>2</v>
      </c>
      <c r="K6" s="4" t="s">
        <v>30</v>
      </c>
      <c r="L6" s="4">
        <v>252</v>
      </c>
      <c r="M6" s="4">
        <v>252</v>
      </c>
      <c r="N6" s="4" t="s">
        <v>46</v>
      </c>
      <c r="O6" s="4" t="s">
        <v>32</v>
      </c>
      <c r="P6" s="4" t="s">
        <v>33</v>
      </c>
      <c r="Q6" s="4">
        <v>0</v>
      </c>
      <c r="R6" s="7">
        <v>44727</v>
      </c>
      <c r="S6" s="6">
        <v>44763</v>
      </c>
      <c r="T6" s="4" t="s">
        <v>34</v>
      </c>
      <c r="U6" s="4">
        <v>252</v>
      </c>
      <c r="V6" s="4">
        <v>0</v>
      </c>
      <c r="W6" s="4">
        <v>0</v>
      </c>
      <c r="X6" s="4" t="s">
        <v>41</v>
      </c>
      <c r="Y6" s="4" t="s">
        <v>47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44758</v>
      </c>
      <c r="G7" s="6">
        <v>44760</v>
      </c>
      <c r="H7" s="4">
        <v>1</v>
      </c>
      <c r="I7" s="4">
        <v>2</v>
      </c>
      <c r="J7" s="4">
        <v>2</v>
      </c>
      <c r="K7" s="4" t="s">
        <v>30</v>
      </c>
      <c r="L7" s="4">
        <v>5583</v>
      </c>
      <c r="M7" s="4">
        <v>5583</v>
      </c>
      <c r="N7" s="4" t="s">
        <v>53</v>
      </c>
      <c r="O7" s="4" t="s">
        <v>32</v>
      </c>
      <c r="P7" s="4" t="s">
        <v>33</v>
      </c>
      <c r="Q7" s="4">
        <v>0</v>
      </c>
      <c r="R7" s="7">
        <v>44739</v>
      </c>
      <c r="S7" s="6">
        <v>44763</v>
      </c>
      <c r="T7" s="4" t="s">
        <v>34</v>
      </c>
      <c r="U7" s="4">
        <v>5583</v>
      </c>
      <c r="V7" s="4">
        <v>0</v>
      </c>
      <c r="W7" s="4">
        <v>0</v>
      </c>
      <c r="X7" s="4" t="s">
        <v>41</v>
      </c>
      <c r="Y7" s="4" t="s">
        <v>54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44759</v>
      </c>
      <c r="G8" s="6">
        <v>44760</v>
      </c>
      <c r="H8" s="4">
        <v>1</v>
      </c>
      <c r="I8" s="4">
        <v>1</v>
      </c>
      <c r="J8" s="4">
        <v>1</v>
      </c>
      <c r="K8" s="4" t="s">
        <v>30</v>
      </c>
      <c r="L8" s="4">
        <v>564</v>
      </c>
      <c r="M8" s="4">
        <v>564</v>
      </c>
      <c r="N8" s="4" t="s">
        <v>58</v>
      </c>
      <c r="O8" s="4" t="s">
        <v>32</v>
      </c>
      <c r="P8" s="4" t="s">
        <v>33</v>
      </c>
      <c r="Q8" s="4">
        <v>0</v>
      </c>
      <c r="R8" s="7">
        <v>44742</v>
      </c>
      <c r="S8" s="6">
        <v>44763</v>
      </c>
      <c r="T8" s="4" t="s">
        <v>34</v>
      </c>
      <c r="U8" s="4">
        <v>564</v>
      </c>
      <c r="V8" s="4">
        <v>0</v>
      </c>
      <c r="W8" s="4">
        <v>0</v>
      </c>
      <c r="X8" s="4" t="s">
        <v>41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44757</v>
      </c>
      <c r="G9" s="6">
        <v>44760</v>
      </c>
      <c r="H9" s="4">
        <v>1</v>
      </c>
      <c r="I9" s="4">
        <v>3</v>
      </c>
      <c r="J9" s="4">
        <v>3</v>
      </c>
      <c r="K9" s="4" t="s">
        <v>30</v>
      </c>
      <c r="L9" s="4">
        <v>7406</v>
      </c>
      <c r="M9" s="4">
        <v>7406</v>
      </c>
      <c r="N9" s="4" t="s">
        <v>63</v>
      </c>
      <c r="O9" s="4" t="s">
        <v>32</v>
      </c>
      <c r="P9" s="4" t="s">
        <v>33</v>
      </c>
      <c r="Q9" s="4">
        <v>0</v>
      </c>
      <c r="R9" s="7">
        <v>44745</v>
      </c>
      <c r="S9" s="6">
        <v>44763</v>
      </c>
      <c r="T9" s="4" t="s">
        <v>34</v>
      </c>
      <c r="U9" s="4">
        <v>7406</v>
      </c>
      <c r="V9" s="4">
        <v>0</v>
      </c>
      <c r="W9" s="4">
        <v>0</v>
      </c>
      <c r="X9" s="4" t="s">
        <v>41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44757</v>
      </c>
      <c r="G10" s="6">
        <v>44760</v>
      </c>
      <c r="H10" s="4">
        <v>1</v>
      </c>
      <c r="I10" s="4">
        <v>3</v>
      </c>
      <c r="J10" s="4">
        <v>3</v>
      </c>
      <c r="K10" s="4" t="s">
        <v>30</v>
      </c>
      <c r="L10" s="4">
        <v>1230</v>
      </c>
      <c r="M10" s="4">
        <v>1230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44746</v>
      </c>
      <c r="S10" s="6">
        <v>44763</v>
      </c>
      <c r="T10" s="4" t="s">
        <v>34</v>
      </c>
      <c r="U10" s="4">
        <v>1230</v>
      </c>
      <c r="V10" s="4">
        <v>0</v>
      </c>
      <c r="W10" s="4">
        <v>0</v>
      </c>
      <c r="X10" s="4" t="s">
        <v>41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44755</v>
      </c>
      <c r="G11" s="6">
        <v>44760</v>
      </c>
      <c r="H11" s="4">
        <v>1</v>
      </c>
      <c r="I11" s="4">
        <v>5</v>
      </c>
      <c r="J11" s="4">
        <v>5</v>
      </c>
      <c r="K11" s="4" t="s">
        <v>30</v>
      </c>
      <c r="L11" s="4">
        <v>2624.85</v>
      </c>
      <c r="M11" s="4">
        <v>2624.85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44746</v>
      </c>
      <c r="S11" s="6">
        <v>44763</v>
      </c>
      <c r="T11" s="4" t="s">
        <v>34</v>
      </c>
      <c r="U11" s="4">
        <v>2624.85</v>
      </c>
      <c r="V11" s="4">
        <v>0</v>
      </c>
      <c r="W11" s="4">
        <v>0</v>
      </c>
      <c r="X11" s="4" t="s">
        <v>41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44759</v>
      </c>
      <c r="G12" s="6">
        <v>44760</v>
      </c>
      <c r="H12" s="4">
        <v>1</v>
      </c>
      <c r="I12" s="4">
        <v>1</v>
      </c>
      <c r="J12" s="4">
        <v>1</v>
      </c>
      <c r="K12" s="4" t="s">
        <v>30</v>
      </c>
      <c r="L12" s="4">
        <v>1879</v>
      </c>
      <c r="M12" s="4">
        <v>1879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44746</v>
      </c>
      <c r="S12" s="6">
        <v>44763</v>
      </c>
      <c r="T12" s="4" t="s">
        <v>34</v>
      </c>
      <c r="U12" s="4">
        <v>1879</v>
      </c>
      <c r="V12" s="4">
        <v>0</v>
      </c>
      <c r="W12" s="4">
        <v>0</v>
      </c>
      <c r="X12" s="4" t="s">
        <v>41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62</v>
      </c>
      <c r="F13" s="6">
        <v>44759</v>
      </c>
      <c r="G13" s="6">
        <v>44760</v>
      </c>
      <c r="H13" s="4">
        <v>1</v>
      </c>
      <c r="I13" s="4">
        <v>1</v>
      </c>
      <c r="J13" s="4">
        <v>1</v>
      </c>
      <c r="K13" s="4" t="s">
        <v>30</v>
      </c>
      <c r="L13" s="4">
        <v>3177</v>
      </c>
      <c r="M13" s="4">
        <v>3177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44746</v>
      </c>
      <c r="S13" s="6">
        <v>44763</v>
      </c>
      <c r="T13" s="4" t="s">
        <v>34</v>
      </c>
      <c r="U13" s="4">
        <v>3177</v>
      </c>
      <c r="V13" s="4">
        <v>0</v>
      </c>
      <c r="W13" s="4">
        <v>0</v>
      </c>
      <c r="X13" s="4" t="s">
        <v>41</v>
      </c>
      <c r="Y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44759</v>
      </c>
      <c r="G14" s="6">
        <v>44760</v>
      </c>
      <c r="H14" s="4">
        <v>1</v>
      </c>
      <c r="I14" s="4">
        <v>1</v>
      </c>
      <c r="J14" s="4">
        <v>1</v>
      </c>
      <c r="K14" s="4" t="s">
        <v>30</v>
      </c>
      <c r="L14" s="4">
        <v>562</v>
      </c>
      <c r="M14" s="4">
        <v>562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44747</v>
      </c>
      <c r="S14" s="6">
        <v>44763</v>
      </c>
      <c r="T14" s="4" t="s">
        <v>34</v>
      </c>
      <c r="U14" s="4">
        <v>562</v>
      </c>
      <c r="V14" s="4">
        <v>0</v>
      </c>
      <c r="W14" s="4">
        <v>0</v>
      </c>
      <c r="X14" s="4" t="s">
        <v>41</v>
      </c>
      <c r="Y14" s="4" t="s">
        <v>41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44759</v>
      </c>
      <c r="G15" s="6">
        <v>44760</v>
      </c>
      <c r="H15" s="4">
        <v>1</v>
      </c>
      <c r="I15" s="4">
        <v>1</v>
      </c>
      <c r="J15" s="4">
        <v>1</v>
      </c>
      <c r="K15" s="4" t="s">
        <v>30</v>
      </c>
      <c r="L15" s="4">
        <v>284</v>
      </c>
      <c r="M15" s="4">
        <v>284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44748</v>
      </c>
      <c r="S15" s="6">
        <v>44763</v>
      </c>
      <c r="T15" s="4" t="s">
        <v>34</v>
      </c>
      <c r="U15" s="4">
        <v>284</v>
      </c>
      <c r="V15" s="4">
        <v>0</v>
      </c>
      <c r="W15" s="4">
        <v>0</v>
      </c>
      <c r="X15" s="4" t="s">
        <v>41</v>
      </c>
      <c r="Y15" s="4" t="s">
        <v>92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94</v>
      </c>
      <c r="E16" s="4" t="s">
        <v>95</v>
      </c>
      <c r="F16" s="6">
        <v>44757</v>
      </c>
      <c r="G16" s="6">
        <v>44760</v>
      </c>
      <c r="H16" s="4">
        <v>1</v>
      </c>
      <c r="I16" s="4">
        <v>3</v>
      </c>
      <c r="J16" s="4">
        <v>3</v>
      </c>
      <c r="K16" s="4" t="s">
        <v>30</v>
      </c>
      <c r="L16" s="4">
        <v>2698</v>
      </c>
      <c r="M16" s="4">
        <v>2698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44749</v>
      </c>
      <c r="S16" s="6">
        <v>44763</v>
      </c>
      <c r="T16" s="4" t="s">
        <v>34</v>
      </c>
      <c r="U16" s="4">
        <v>2698</v>
      </c>
      <c r="V16" s="4">
        <v>0</v>
      </c>
      <c r="W16" s="4">
        <v>0</v>
      </c>
      <c r="X16" s="4" t="s">
        <v>41</v>
      </c>
      <c r="Y16" s="4" t="s">
        <v>97</v>
      </c>
    </row>
    <row r="17" s="4" customFormat="1" spans="1:25">
      <c r="A17" s="4" t="s">
        <v>98</v>
      </c>
      <c r="B17" s="4" t="s">
        <v>26</v>
      </c>
      <c r="C17" s="4" t="s">
        <v>27</v>
      </c>
      <c r="D17" s="4" t="s">
        <v>99</v>
      </c>
      <c r="E17" s="4" t="s">
        <v>100</v>
      </c>
      <c r="F17" s="6">
        <v>44759</v>
      </c>
      <c r="G17" s="6">
        <v>44760</v>
      </c>
      <c r="H17" s="4">
        <v>1</v>
      </c>
      <c r="I17" s="4">
        <v>1</v>
      </c>
      <c r="J17" s="4">
        <v>1</v>
      </c>
      <c r="K17" s="4" t="s">
        <v>30</v>
      </c>
      <c r="L17" s="4">
        <v>338</v>
      </c>
      <c r="M17" s="4">
        <v>338</v>
      </c>
      <c r="N17" s="4" t="s">
        <v>101</v>
      </c>
      <c r="O17" s="4" t="s">
        <v>32</v>
      </c>
      <c r="P17" s="4" t="s">
        <v>33</v>
      </c>
      <c r="Q17" s="4">
        <v>0</v>
      </c>
      <c r="R17" s="7">
        <v>44749</v>
      </c>
      <c r="S17" s="6">
        <v>44763</v>
      </c>
      <c r="T17" s="4" t="s">
        <v>34</v>
      </c>
      <c r="U17" s="4">
        <v>338</v>
      </c>
      <c r="V17" s="4">
        <v>0</v>
      </c>
      <c r="W17" s="4">
        <v>0</v>
      </c>
      <c r="X17" s="4" t="s">
        <v>41</v>
      </c>
      <c r="Y17" s="4" t="s">
        <v>102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44757</v>
      </c>
      <c r="G18" s="6">
        <v>44760</v>
      </c>
      <c r="H18" s="4">
        <v>1</v>
      </c>
      <c r="I18" s="4">
        <v>3</v>
      </c>
      <c r="J18" s="4">
        <v>3</v>
      </c>
      <c r="K18" s="4" t="s">
        <v>30</v>
      </c>
      <c r="L18" s="4">
        <v>2654</v>
      </c>
      <c r="M18" s="4">
        <v>2654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44753</v>
      </c>
      <c r="S18" s="6">
        <v>44763</v>
      </c>
      <c r="T18" s="4" t="s">
        <v>34</v>
      </c>
      <c r="U18" s="4">
        <v>2654</v>
      </c>
      <c r="V18" s="4">
        <v>0</v>
      </c>
      <c r="W18" s="4">
        <v>0</v>
      </c>
      <c r="X18" s="4" t="s">
        <v>41</v>
      </c>
      <c r="Y18" s="4" t="s">
        <v>107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109</v>
      </c>
      <c r="E19" s="4" t="s">
        <v>110</v>
      </c>
      <c r="F19" s="6">
        <v>44759</v>
      </c>
      <c r="G19" s="6">
        <v>44760</v>
      </c>
      <c r="H19" s="4">
        <v>1</v>
      </c>
      <c r="I19" s="4">
        <v>1</v>
      </c>
      <c r="J19" s="4">
        <v>1</v>
      </c>
      <c r="K19" s="4" t="s">
        <v>30</v>
      </c>
      <c r="L19" s="4">
        <v>395</v>
      </c>
      <c r="M19" s="4">
        <v>395</v>
      </c>
      <c r="N19" s="4" t="s">
        <v>111</v>
      </c>
      <c r="O19" s="4" t="s">
        <v>32</v>
      </c>
      <c r="P19" s="4" t="s">
        <v>33</v>
      </c>
      <c r="Q19" s="4">
        <v>0</v>
      </c>
      <c r="R19" s="7">
        <v>44753</v>
      </c>
      <c r="S19" s="6">
        <v>44763</v>
      </c>
      <c r="T19" s="4" t="s">
        <v>34</v>
      </c>
      <c r="U19" s="4">
        <v>395</v>
      </c>
      <c r="V19" s="4">
        <v>0</v>
      </c>
      <c r="W19" s="4">
        <v>0</v>
      </c>
      <c r="X19" s="4" t="s">
        <v>41</v>
      </c>
      <c r="Y19" s="4" t="s">
        <v>112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44757</v>
      </c>
      <c r="G20" s="6">
        <v>44760</v>
      </c>
      <c r="H20" s="4">
        <v>1</v>
      </c>
      <c r="I20" s="4">
        <v>3</v>
      </c>
      <c r="J20" s="4">
        <v>3</v>
      </c>
      <c r="K20" s="4" t="s">
        <v>30</v>
      </c>
      <c r="L20" s="4">
        <v>4203</v>
      </c>
      <c r="M20" s="4">
        <v>4203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44757</v>
      </c>
      <c r="S20" s="6">
        <v>44763</v>
      </c>
      <c r="T20" s="4" t="s">
        <v>34</v>
      </c>
      <c r="U20" s="4">
        <v>4203</v>
      </c>
      <c r="V20" s="4">
        <v>0</v>
      </c>
      <c r="W20" s="4">
        <v>0</v>
      </c>
      <c r="X20" s="4" t="s">
        <v>41</v>
      </c>
      <c r="Y20" s="4" t="s">
        <v>117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119</v>
      </c>
      <c r="E21" s="4" t="s">
        <v>86</v>
      </c>
      <c r="F21" s="6">
        <v>44757</v>
      </c>
      <c r="G21" s="6">
        <v>44760</v>
      </c>
      <c r="H21" s="4">
        <v>1</v>
      </c>
      <c r="I21" s="4">
        <v>3</v>
      </c>
      <c r="J21" s="4">
        <v>3</v>
      </c>
      <c r="K21" s="4" t="s">
        <v>30</v>
      </c>
      <c r="L21" s="4">
        <v>4074</v>
      </c>
      <c r="M21" s="4">
        <v>4074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44757</v>
      </c>
      <c r="S21" s="6">
        <v>44763</v>
      </c>
      <c r="T21" s="4" t="s">
        <v>34</v>
      </c>
      <c r="U21" s="4">
        <v>4074</v>
      </c>
      <c r="V21" s="4">
        <v>0</v>
      </c>
      <c r="W21" s="4">
        <v>0</v>
      </c>
      <c r="X21" s="4" t="s">
        <v>41</v>
      </c>
      <c r="Y21" s="4" t="s">
        <v>121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123</v>
      </c>
      <c r="E22" s="4" t="s">
        <v>124</v>
      </c>
      <c r="F22" s="6">
        <v>44759</v>
      </c>
      <c r="G22" s="6">
        <v>44760</v>
      </c>
      <c r="H22" s="4">
        <v>1</v>
      </c>
      <c r="I22" s="4">
        <v>1</v>
      </c>
      <c r="J22" s="4">
        <v>1</v>
      </c>
      <c r="K22" s="4" t="s">
        <v>30</v>
      </c>
      <c r="L22" s="4">
        <v>478</v>
      </c>
      <c r="M22" s="4">
        <v>478</v>
      </c>
      <c r="N22" s="4" t="s">
        <v>125</v>
      </c>
      <c r="O22" s="4" t="s">
        <v>32</v>
      </c>
      <c r="P22" s="4" t="s">
        <v>33</v>
      </c>
      <c r="Q22" s="4">
        <v>0</v>
      </c>
      <c r="R22" s="7">
        <v>44757</v>
      </c>
      <c r="S22" s="6">
        <v>44763</v>
      </c>
      <c r="T22" s="4" t="s">
        <v>34</v>
      </c>
      <c r="U22" s="4">
        <v>478</v>
      </c>
      <c r="V22" s="4">
        <v>0</v>
      </c>
      <c r="W22" s="4">
        <v>0</v>
      </c>
      <c r="X22" s="4" t="s">
        <v>41</v>
      </c>
      <c r="Y22" s="4" t="s">
        <v>41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127</v>
      </c>
      <c r="E23" s="4" t="s">
        <v>128</v>
      </c>
      <c r="F23" s="6">
        <v>44759</v>
      </c>
      <c r="G23" s="6">
        <v>44760</v>
      </c>
      <c r="H23" s="4">
        <v>1</v>
      </c>
      <c r="I23" s="4">
        <v>1</v>
      </c>
      <c r="J23" s="4">
        <v>1</v>
      </c>
      <c r="K23" s="4" t="s">
        <v>30</v>
      </c>
      <c r="L23" s="4">
        <v>1168</v>
      </c>
      <c r="M23" s="4">
        <v>1168</v>
      </c>
      <c r="N23" s="4" t="s">
        <v>129</v>
      </c>
      <c r="O23" s="4" t="s">
        <v>32</v>
      </c>
      <c r="P23" s="4" t="s">
        <v>33</v>
      </c>
      <c r="Q23" s="4">
        <v>0</v>
      </c>
      <c r="R23" s="7">
        <v>44757</v>
      </c>
      <c r="S23" s="6">
        <v>44763</v>
      </c>
      <c r="T23" s="4" t="s">
        <v>34</v>
      </c>
      <c r="U23" s="4">
        <v>1168</v>
      </c>
      <c r="V23" s="4">
        <v>0</v>
      </c>
      <c r="W23" s="4">
        <v>0</v>
      </c>
      <c r="X23" s="4" t="s">
        <v>41</v>
      </c>
      <c r="Y23" s="4" t="s">
        <v>130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132</v>
      </c>
      <c r="E24" s="4" t="s">
        <v>133</v>
      </c>
      <c r="F24" s="6">
        <v>44759</v>
      </c>
      <c r="G24" s="6">
        <v>44760</v>
      </c>
      <c r="H24" s="4">
        <v>1</v>
      </c>
      <c r="I24" s="4">
        <v>1</v>
      </c>
      <c r="J24" s="4">
        <v>1</v>
      </c>
      <c r="K24" s="4" t="s">
        <v>30</v>
      </c>
      <c r="L24" s="4">
        <v>674</v>
      </c>
      <c r="M24" s="4">
        <v>674</v>
      </c>
      <c r="N24" s="4" t="s">
        <v>134</v>
      </c>
      <c r="O24" s="4" t="s">
        <v>32</v>
      </c>
      <c r="P24" s="4" t="s">
        <v>33</v>
      </c>
      <c r="Q24" s="4">
        <v>0</v>
      </c>
      <c r="R24" s="7">
        <v>44758</v>
      </c>
      <c r="S24" s="6">
        <v>44763</v>
      </c>
      <c r="T24" s="4" t="s">
        <v>34</v>
      </c>
      <c r="U24" s="4">
        <v>674</v>
      </c>
      <c r="V24" s="4">
        <v>0</v>
      </c>
      <c r="W24" s="4">
        <v>0</v>
      </c>
      <c r="X24" s="4" t="s">
        <v>41</v>
      </c>
      <c r="Y24" s="4" t="s">
        <v>135</v>
      </c>
    </row>
    <row r="25" s="4" customFormat="1" spans="1:25">
      <c r="A25" s="4" t="s">
        <v>136</v>
      </c>
      <c r="B25" s="4" t="s">
        <v>26</v>
      </c>
      <c r="C25" s="4" t="s">
        <v>27</v>
      </c>
      <c r="D25" s="4" t="s">
        <v>137</v>
      </c>
      <c r="E25" s="4" t="s">
        <v>138</v>
      </c>
      <c r="F25" s="6">
        <v>44759</v>
      </c>
      <c r="G25" s="6">
        <v>44760</v>
      </c>
      <c r="H25" s="4">
        <v>1</v>
      </c>
      <c r="I25" s="4">
        <v>1</v>
      </c>
      <c r="J25" s="4">
        <v>1</v>
      </c>
      <c r="K25" s="4" t="s">
        <v>30</v>
      </c>
      <c r="L25" s="4">
        <v>2086</v>
      </c>
      <c r="M25" s="4">
        <v>2086</v>
      </c>
      <c r="N25" s="4" t="s">
        <v>139</v>
      </c>
      <c r="O25" s="4" t="s">
        <v>32</v>
      </c>
      <c r="P25" s="4" t="s">
        <v>33</v>
      </c>
      <c r="Q25" s="4">
        <v>0</v>
      </c>
      <c r="R25" s="7">
        <v>44758</v>
      </c>
      <c r="S25" s="6">
        <v>44763</v>
      </c>
      <c r="T25" s="4" t="s">
        <v>34</v>
      </c>
      <c r="U25" s="4">
        <v>2086</v>
      </c>
      <c r="V25" s="4">
        <v>0</v>
      </c>
      <c r="W25" s="4">
        <v>0</v>
      </c>
      <c r="X25" s="4" t="s">
        <v>41</v>
      </c>
      <c r="Y25" s="4" t="s">
        <v>140</v>
      </c>
    </row>
    <row r="26" s="4" customFormat="1" spans="1:25">
      <c r="A26" s="4" t="s">
        <v>141</v>
      </c>
      <c r="B26" s="4" t="s">
        <v>26</v>
      </c>
      <c r="C26" s="4" t="s">
        <v>27</v>
      </c>
      <c r="D26" s="4" t="s">
        <v>142</v>
      </c>
      <c r="E26" s="4" t="s">
        <v>143</v>
      </c>
      <c r="F26" s="6">
        <v>44759</v>
      </c>
      <c r="G26" s="6">
        <v>44760</v>
      </c>
      <c r="H26" s="4">
        <v>1</v>
      </c>
      <c r="I26" s="4">
        <v>1</v>
      </c>
      <c r="J26" s="4">
        <v>1</v>
      </c>
      <c r="K26" s="4" t="s">
        <v>30</v>
      </c>
      <c r="L26" s="4">
        <v>576</v>
      </c>
      <c r="M26" s="4">
        <v>576</v>
      </c>
      <c r="N26" s="4" t="s">
        <v>144</v>
      </c>
      <c r="O26" s="4" t="s">
        <v>32</v>
      </c>
      <c r="P26" s="4" t="s">
        <v>33</v>
      </c>
      <c r="Q26" s="4">
        <v>0</v>
      </c>
      <c r="R26" s="7">
        <v>44758</v>
      </c>
      <c r="S26" s="6">
        <v>44763</v>
      </c>
      <c r="T26" s="4" t="s">
        <v>34</v>
      </c>
      <c r="U26" s="4">
        <v>576</v>
      </c>
      <c r="V26" s="4">
        <v>0</v>
      </c>
      <c r="W26" s="4">
        <v>0</v>
      </c>
      <c r="X26" s="4" t="s">
        <v>41</v>
      </c>
      <c r="Y26" s="4" t="s">
        <v>145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142</v>
      </c>
      <c r="E27" s="4" t="s">
        <v>147</v>
      </c>
      <c r="F27" s="6">
        <v>44759</v>
      </c>
      <c r="G27" s="6">
        <v>44760</v>
      </c>
      <c r="H27" s="4">
        <v>1</v>
      </c>
      <c r="I27" s="4">
        <v>1</v>
      </c>
      <c r="J27" s="4">
        <v>1</v>
      </c>
      <c r="K27" s="4" t="s">
        <v>30</v>
      </c>
      <c r="L27" s="4">
        <v>652</v>
      </c>
      <c r="M27" s="4">
        <v>652</v>
      </c>
      <c r="N27" s="4" t="s">
        <v>148</v>
      </c>
      <c r="O27" s="4" t="s">
        <v>32</v>
      </c>
      <c r="P27" s="4" t="s">
        <v>33</v>
      </c>
      <c r="Q27" s="4">
        <v>0</v>
      </c>
      <c r="R27" s="7">
        <v>44758</v>
      </c>
      <c r="S27" s="6">
        <v>44763</v>
      </c>
      <c r="T27" s="4" t="s">
        <v>34</v>
      </c>
      <c r="U27" s="4">
        <v>652</v>
      </c>
      <c r="V27" s="4">
        <v>0</v>
      </c>
      <c r="W27" s="4">
        <v>0</v>
      </c>
      <c r="X27" s="4" t="s">
        <v>41</v>
      </c>
      <c r="Y27" s="4" t="s">
        <v>41</v>
      </c>
    </row>
    <row r="28" s="4" customFormat="1" spans="1:25">
      <c r="A28" s="4" t="s">
        <v>149</v>
      </c>
      <c r="B28" s="4" t="s">
        <v>26</v>
      </c>
      <c r="C28" s="4" t="s">
        <v>27</v>
      </c>
      <c r="D28" s="4" t="s">
        <v>150</v>
      </c>
      <c r="E28" s="4" t="s">
        <v>151</v>
      </c>
      <c r="F28" s="6">
        <v>44759</v>
      </c>
      <c r="G28" s="6">
        <v>44760</v>
      </c>
      <c r="H28" s="4">
        <v>1</v>
      </c>
      <c r="I28" s="4">
        <v>1</v>
      </c>
      <c r="J28" s="4">
        <v>1</v>
      </c>
      <c r="K28" s="4" t="s">
        <v>30</v>
      </c>
      <c r="L28" s="4">
        <v>176</v>
      </c>
      <c r="M28" s="4">
        <v>176</v>
      </c>
      <c r="N28" s="4" t="s">
        <v>152</v>
      </c>
      <c r="O28" s="4" t="s">
        <v>32</v>
      </c>
      <c r="P28" s="4" t="s">
        <v>33</v>
      </c>
      <c r="Q28" s="4">
        <v>0</v>
      </c>
      <c r="R28" s="7">
        <v>44758</v>
      </c>
      <c r="S28" s="6">
        <v>44763</v>
      </c>
      <c r="T28" s="4" t="s">
        <v>34</v>
      </c>
      <c r="U28" s="4">
        <v>176</v>
      </c>
      <c r="V28" s="4">
        <v>0</v>
      </c>
      <c r="W28" s="4">
        <v>0</v>
      </c>
      <c r="X28" s="4" t="s">
        <v>41</v>
      </c>
      <c r="Y28" s="4" t="s">
        <v>41</v>
      </c>
    </row>
    <row r="29" s="4" customFormat="1" spans="1:25">
      <c r="A29" s="4" t="s">
        <v>153</v>
      </c>
      <c r="B29" s="4" t="s">
        <v>26</v>
      </c>
      <c r="C29" s="4" t="s">
        <v>27</v>
      </c>
      <c r="D29" s="4" t="s">
        <v>154</v>
      </c>
      <c r="E29" s="4" t="s">
        <v>155</v>
      </c>
      <c r="F29" s="6">
        <v>44759</v>
      </c>
      <c r="G29" s="6">
        <v>44760</v>
      </c>
      <c r="H29" s="4">
        <v>1</v>
      </c>
      <c r="I29" s="4">
        <v>1</v>
      </c>
      <c r="J29" s="4">
        <v>1</v>
      </c>
      <c r="K29" s="4" t="s">
        <v>30</v>
      </c>
      <c r="L29" s="4">
        <v>423</v>
      </c>
      <c r="M29" s="4">
        <v>423</v>
      </c>
      <c r="N29" s="4" t="s">
        <v>156</v>
      </c>
      <c r="O29" s="4" t="s">
        <v>32</v>
      </c>
      <c r="P29" s="4" t="s">
        <v>33</v>
      </c>
      <c r="Q29" s="4">
        <v>0</v>
      </c>
      <c r="R29" s="7">
        <v>44758</v>
      </c>
      <c r="S29" s="6">
        <v>44763</v>
      </c>
      <c r="T29" s="4" t="s">
        <v>34</v>
      </c>
      <c r="U29" s="4">
        <v>423</v>
      </c>
      <c r="V29" s="4">
        <v>0</v>
      </c>
      <c r="W29" s="4">
        <v>0</v>
      </c>
      <c r="X29" s="4" t="s">
        <v>41</v>
      </c>
      <c r="Y29" s="4" t="s">
        <v>157</v>
      </c>
    </row>
    <row r="30" s="4" customFormat="1" spans="1:25">
      <c r="A30" s="4" t="s">
        <v>158</v>
      </c>
      <c r="B30" s="4" t="s">
        <v>26</v>
      </c>
      <c r="C30" s="4" t="s">
        <v>27</v>
      </c>
      <c r="D30" s="4" t="s">
        <v>154</v>
      </c>
      <c r="E30" s="4" t="s">
        <v>159</v>
      </c>
      <c r="F30" s="6">
        <v>44758</v>
      </c>
      <c r="G30" s="6">
        <v>44760</v>
      </c>
      <c r="H30" s="4">
        <v>1</v>
      </c>
      <c r="I30" s="4">
        <v>2</v>
      </c>
      <c r="J30" s="4">
        <v>2</v>
      </c>
      <c r="K30" s="4" t="s">
        <v>30</v>
      </c>
      <c r="L30" s="4">
        <v>942</v>
      </c>
      <c r="M30" s="4">
        <v>942</v>
      </c>
      <c r="N30" s="4" t="s">
        <v>160</v>
      </c>
      <c r="O30" s="4" t="s">
        <v>32</v>
      </c>
      <c r="P30" s="4" t="s">
        <v>33</v>
      </c>
      <c r="Q30" s="4">
        <v>0</v>
      </c>
      <c r="R30" s="7">
        <v>44758</v>
      </c>
      <c r="S30" s="6">
        <v>44763</v>
      </c>
      <c r="T30" s="4" t="s">
        <v>34</v>
      </c>
      <c r="U30" s="4">
        <v>942</v>
      </c>
      <c r="V30" s="4">
        <v>0</v>
      </c>
      <c r="W30" s="4">
        <v>0</v>
      </c>
      <c r="X30" s="4" t="s">
        <v>41</v>
      </c>
      <c r="Y30" s="4" t="s">
        <v>41</v>
      </c>
    </row>
    <row r="31" s="4" customFormat="1" spans="1:25">
      <c r="A31" s="4" t="s">
        <v>161</v>
      </c>
      <c r="B31" s="4" t="s">
        <v>26</v>
      </c>
      <c r="C31" s="4" t="s">
        <v>27</v>
      </c>
      <c r="D31" s="4" t="s">
        <v>162</v>
      </c>
      <c r="E31" s="4" t="s">
        <v>163</v>
      </c>
      <c r="F31" s="6">
        <v>44759</v>
      </c>
      <c r="G31" s="6">
        <v>44760</v>
      </c>
      <c r="H31" s="4">
        <v>1</v>
      </c>
      <c r="I31" s="4">
        <v>1</v>
      </c>
      <c r="J31" s="4">
        <v>1</v>
      </c>
      <c r="K31" s="4" t="s">
        <v>30</v>
      </c>
      <c r="L31" s="4">
        <v>439</v>
      </c>
      <c r="M31" s="4">
        <v>439</v>
      </c>
      <c r="N31" s="4" t="s">
        <v>164</v>
      </c>
      <c r="O31" s="4" t="s">
        <v>32</v>
      </c>
      <c r="P31" s="4" t="s">
        <v>33</v>
      </c>
      <c r="Q31" s="4">
        <v>0</v>
      </c>
      <c r="R31" s="7">
        <v>44758</v>
      </c>
      <c r="S31" s="6">
        <v>44763</v>
      </c>
      <c r="T31" s="4" t="s">
        <v>34</v>
      </c>
      <c r="U31" s="4">
        <v>439</v>
      </c>
      <c r="V31" s="4">
        <v>0</v>
      </c>
      <c r="W31" s="4">
        <v>0</v>
      </c>
      <c r="X31" s="4" t="s">
        <v>41</v>
      </c>
      <c r="Y31" s="4" t="s">
        <v>41</v>
      </c>
    </row>
    <row r="32" s="4" customFormat="1" spans="1:25">
      <c r="A32" s="4" t="s">
        <v>161</v>
      </c>
      <c r="B32" s="4" t="s">
        <v>26</v>
      </c>
      <c r="C32" s="4" t="s">
        <v>48</v>
      </c>
      <c r="D32" s="4" t="s">
        <v>162</v>
      </c>
      <c r="E32" s="4" t="s">
        <v>163</v>
      </c>
      <c r="F32" s="6">
        <v>44759</v>
      </c>
      <c r="G32" s="6">
        <v>44760</v>
      </c>
      <c r="H32" s="4">
        <v>1</v>
      </c>
      <c r="I32" s="4">
        <v>1</v>
      </c>
      <c r="J32" s="4">
        <v>1</v>
      </c>
      <c r="K32" s="4" t="s">
        <v>30</v>
      </c>
      <c r="L32" s="4">
        <v>-439</v>
      </c>
      <c r="M32" s="4">
        <v>-439</v>
      </c>
      <c r="N32" s="4" t="s">
        <v>164</v>
      </c>
      <c r="O32" s="4" t="s">
        <v>32</v>
      </c>
      <c r="P32" s="4" t="s">
        <v>33</v>
      </c>
      <c r="Q32" s="4">
        <v>0</v>
      </c>
      <c r="R32" s="7">
        <v>44758</v>
      </c>
      <c r="S32" s="6">
        <v>44763</v>
      </c>
      <c r="T32" s="4" t="s">
        <v>34</v>
      </c>
      <c r="U32" s="4">
        <v>-439</v>
      </c>
      <c r="V32" s="4">
        <v>0</v>
      </c>
      <c r="W32" s="4">
        <v>0</v>
      </c>
      <c r="X32" s="4" t="s">
        <v>41</v>
      </c>
      <c r="Y32" s="4" t="s">
        <v>41</v>
      </c>
    </row>
    <row r="33" s="4" customFormat="1" spans="1:25">
      <c r="A33" s="4" t="s">
        <v>165</v>
      </c>
      <c r="B33" s="4" t="s">
        <v>26</v>
      </c>
      <c r="C33" s="4" t="s">
        <v>27</v>
      </c>
      <c r="D33" s="4" t="s">
        <v>166</v>
      </c>
      <c r="E33" s="4" t="s">
        <v>167</v>
      </c>
      <c r="F33" s="6">
        <v>44759</v>
      </c>
      <c r="G33" s="6">
        <v>44760</v>
      </c>
      <c r="H33" s="4">
        <v>1</v>
      </c>
      <c r="I33" s="4">
        <v>1</v>
      </c>
      <c r="J33" s="4">
        <v>1</v>
      </c>
      <c r="K33" s="4" t="s">
        <v>30</v>
      </c>
      <c r="L33" s="4">
        <v>195</v>
      </c>
      <c r="M33" s="4">
        <v>195</v>
      </c>
      <c r="N33" s="4" t="s">
        <v>168</v>
      </c>
      <c r="O33" s="4" t="s">
        <v>32</v>
      </c>
      <c r="P33" s="4" t="s">
        <v>33</v>
      </c>
      <c r="Q33" s="4">
        <v>0</v>
      </c>
      <c r="R33" s="7">
        <v>44758</v>
      </c>
      <c r="S33" s="6">
        <v>44763</v>
      </c>
      <c r="T33" s="4" t="s">
        <v>34</v>
      </c>
      <c r="U33" s="4">
        <v>195</v>
      </c>
      <c r="V33" s="4">
        <v>0</v>
      </c>
      <c r="W33" s="4">
        <v>0</v>
      </c>
      <c r="X33" s="4" t="s">
        <v>41</v>
      </c>
      <c r="Y33" s="4" t="s">
        <v>169</v>
      </c>
    </row>
    <row r="34" s="4" customFormat="1" spans="1:25">
      <c r="A34" s="4" t="s">
        <v>170</v>
      </c>
      <c r="B34" s="4" t="s">
        <v>26</v>
      </c>
      <c r="C34" s="4" t="s">
        <v>27</v>
      </c>
      <c r="D34" s="4" t="s">
        <v>171</v>
      </c>
      <c r="E34" s="4" t="s">
        <v>172</v>
      </c>
      <c r="F34" s="6">
        <v>44759</v>
      </c>
      <c r="G34" s="6">
        <v>44760</v>
      </c>
      <c r="H34" s="4">
        <v>1</v>
      </c>
      <c r="I34" s="4">
        <v>1</v>
      </c>
      <c r="J34" s="4">
        <v>1</v>
      </c>
      <c r="K34" s="4" t="s">
        <v>30</v>
      </c>
      <c r="L34" s="4">
        <v>357</v>
      </c>
      <c r="M34" s="4">
        <v>357</v>
      </c>
      <c r="N34" s="4" t="s">
        <v>173</v>
      </c>
      <c r="O34" s="4" t="s">
        <v>32</v>
      </c>
      <c r="P34" s="4" t="s">
        <v>33</v>
      </c>
      <c r="Q34" s="4">
        <v>0</v>
      </c>
      <c r="R34" s="7">
        <v>44759</v>
      </c>
      <c r="S34" s="6">
        <v>44763</v>
      </c>
      <c r="T34" s="4" t="s">
        <v>34</v>
      </c>
      <c r="U34" s="4">
        <v>357</v>
      </c>
      <c r="V34" s="4">
        <v>0</v>
      </c>
      <c r="W34" s="4">
        <v>0</v>
      </c>
      <c r="X34" s="4" t="s">
        <v>41</v>
      </c>
      <c r="Y34" s="4" t="s">
        <v>174</v>
      </c>
    </row>
    <row r="35" s="4" customFormat="1" spans="1:25">
      <c r="A35" s="4" t="s">
        <v>175</v>
      </c>
      <c r="B35" s="4" t="s">
        <v>26</v>
      </c>
      <c r="C35" s="4" t="s">
        <v>27</v>
      </c>
      <c r="D35" s="4" t="s">
        <v>176</v>
      </c>
      <c r="E35" s="4" t="s">
        <v>177</v>
      </c>
      <c r="F35" s="6">
        <v>44759</v>
      </c>
      <c r="G35" s="6">
        <v>44760</v>
      </c>
      <c r="H35" s="4">
        <v>2</v>
      </c>
      <c r="I35" s="4">
        <v>1</v>
      </c>
      <c r="J35" s="4">
        <v>2</v>
      </c>
      <c r="K35" s="4" t="s">
        <v>30</v>
      </c>
      <c r="L35" s="4">
        <v>512</v>
      </c>
      <c r="M35" s="4">
        <v>512</v>
      </c>
      <c r="N35" s="4" t="s">
        <v>178</v>
      </c>
      <c r="O35" s="4" t="s">
        <v>32</v>
      </c>
      <c r="P35" s="4" t="s">
        <v>33</v>
      </c>
      <c r="Q35" s="4">
        <v>0</v>
      </c>
      <c r="R35" s="7">
        <v>44759</v>
      </c>
      <c r="S35" s="6">
        <v>44763</v>
      </c>
      <c r="T35" s="4" t="s">
        <v>34</v>
      </c>
      <c r="U35" s="4">
        <v>512</v>
      </c>
      <c r="V35" s="4">
        <v>0</v>
      </c>
      <c r="W35" s="4">
        <v>0</v>
      </c>
      <c r="X35" s="4" t="s">
        <v>179</v>
      </c>
      <c r="Y35" s="4" t="s">
        <v>41</v>
      </c>
    </row>
    <row r="36" s="4" customFormat="1" spans="1:25">
      <c r="A36" s="4" t="s">
        <v>180</v>
      </c>
      <c r="B36" s="4" t="s">
        <v>26</v>
      </c>
      <c r="C36" s="4" t="s">
        <v>27</v>
      </c>
      <c r="D36" s="4" t="s">
        <v>181</v>
      </c>
      <c r="E36" s="4" t="s">
        <v>182</v>
      </c>
      <c r="F36" s="6">
        <v>44759</v>
      </c>
      <c r="G36" s="6">
        <v>44760</v>
      </c>
      <c r="H36" s="4">
        <v>1</v>
      </c>
      <c r="I36" s="4">
        <v>1</v>
      </c>
      <c r="J36" s="4">
        <v>1</v>
      </c>
      <c r="K36" s="4" t="s">
        <v>30</v>
      </c>
      <c r="L36" s="4">
        <v>762</v>
      </c>
      <c r="M36" s="4">
        <v>762</v>
      </c>
      <c r="N36" s="4" t="s">
        <v>183</v>
      </c>
      <c r="O36" s="4" t="s">
        <v>32</v>
      </c>
      <c r="P36" s="4" t="s">
        <v>33</v>
      </c>
      <c r="Q36" s="4">
        <v>0</v>
      </c>
      <c r="R36" s="7">
        <v>44759</v>
      </c>
      <c r="S36" s="6">
        <v>44763</v>
      </c>
      <c r="T36" s="4" t="s">
        <v>34</v>
      </c>
      <c r="U36" s="4">
        <v>762</v>
      </c>
      <c r="V36" s="4">
        <v>0</v>
      </c>
      <c r="W36" s="4">
        <v>0</v>
      </c>
      <c r="X36" s="4" t="s">
        <v>41</v>
      </c>
      <c r="Y36" s="4" t="s">
        <v>184</v>
      </c>
    </row>
    <row r="37" s="4" customFormat="1" spans="1:25">
      <c r="A37" s="4" t="s">
        <v>185</v>
      </c>
      <c r="B37" s="4" t="s">
        <v>26</v>
      </c>
      <c r="C37" s="4" t="s">
        <v>27</v>
      </c>
      <c r="D37" s="4" t="s">
        <v>186</v>
      </c>
      <c r="E37" s="4" t="s">
        <v>187</v>
      </c>
      <c r="F37" s="6">
        <v>44759</v>
      </c>
      <c r="G37" s="6">
        <v>44760</v>
      </c>
      <c r="H37" s="4">
        <v>1</v>
      </c>
      <c r="I37" s="4">
        <v>1</v>
      </c>
      <c r="J37" s="4">
        <v>1</v>
      </c>
      <c r="K37" s="4" t="s">
        <v>30</v>
      </c>
      <c r="L37" s="4">
        <v>1093</v>
      </c>
      <c r="M37" s="4">
        <v>1093</v>
      </c>
      <c r="N37" s="4" t="s">
        <v>188</v>
      </c>
      <c r="O37" s="4" t="s">
        <v>32</v>
      </c>
      <c r="P37" s="4" t="s">
        <v>33</v>
      </c>
      <c r="Q37" s="4">
        <v>0</v>
      </c>
      <c r="R37" s="7">
        <v>44759</v>
      </c>
      <c r="S37" s="6">
        <v>44763</v>
      </c>
      <c r="T37" s="4" t="s">
        <v>34</v>
      </c>
      <c r="U37" s="4">
        <v>1093</v>
      </c>
      <c r="V37" s="4">
        <v>0</v>
      </c>
      <c r="W37" s="4">
        <v>0</v>
      </c>
      <c r="X37" s="4" t="s">
        <v>41</v>
      </c>
      <c r="Y37" s="4" t="s">
        <v>189</v>
      </c>
    </row>
    <row r="38" s="4" customFormat="1" spans="1:25">
      <c r="A38" s="4" t="s">
        <v>190</v>
      </c>
      <c r="B38" s="4" t="s">
        <v>26</v>
      </c>
      <c r="C38" s="4" t="s">
        <v>27</v>
      </c>
      <c r="D38" s="4" t="s">
        <v>191</v>
      </c>
      <c r="E38" s="4" t="s">
        <v>192</v>
      </c>
      <c r="F38" s="6">
        <v>44759</v>
      </c>
      <c r="G38" s="6">
        <v>44760</v>
      </c>
      <c r="H38" s="4">
        <v>1</v>
      </c>
      <c r="I38" s="4">
        <v>1</v>
      </c>
      <c r="J38" s="4">
        <v>1</v>
      </c>
      <c r="K38" s="4" t="s">
        <v>30</v>
      </c>
      <c r="L38" s="4">
        <v>194</v>
      </c>
      <c r="M38" s="4">
        <v>194</v>
      </c>
      <c r="N38" s="4" t="s">
        <v>193</v>
      </c>
      <c r="O38" s="4" t="s">
        <v>32</v>
      </c>
      <c r="P38" s="4" t="s">
        <v>33</v>
      </c>
      <c r="Q38" s="4">
        <v>0</v>
      </c>
      <c r="R38" s="7">
        <v>44759</v>
      </c>
      <c r="S38" s="6">
        <v>44763</v>
      </c>
      <c r="T38" s="4" t="s">
        <v>34</v>
      </c>
      <c r="U38" s="4">
        <v>194</v>
      </c>
      <c r="V38" s="4">
        <v>0</v>
      </c>
      <c r="W38" s="4">
        <v>0</v>
      </c>
      <c r="X38" s="4" t="s">
        <v>41</v>
      </c>
      <c r="Y38" s="4" t="s">
        <v>41</v>
      </c>
    </row>
    <row r="39" s="4" customFormat="1" spans="1:25">
      <c r="A39" s="4" t="s">
        <v>194</v>
      </c>
      <c r="B39" s="4" t="s">
        <v>26</v>
      </c>
      <c r="C39" s="4" t="s">
        <v>27</v>
      </c>
      <c r="D39" s="4" t="s">
        <v>195</v>
      </c>
      <c r="E39" s="4" t="s">
        <v>196</v>
      </c>
      <c r="F39" s="6">
        <v>44759</v>
      </c>
      <c r="G39" s="6">
        <v>44760</v>
      </c>
      <c r="H39" s="4">
        <v>1</v>
      </c>
      <c r="I39" s="4">
        <v>1</v>
      </c>
      <c r="J39" s="4">
        <v>1</v>
      </c>
      <c r="K39" s="4" t="s">
        <v>30</v>
      </c>
      <c r="L39" s="4">
        <v>763</v>
      </c>
      <c r="M39" s="4">
        <v>763</v>
      </c>
      <c r="N39" s="4" t="s">
        <v>197</v>
      </c>
      <c r="O39" s="4" t="s">
        <v>32</v>
      </c>
      <c r="P39" s="4" t="s">
        <v>33</v>
      </c>
      <c r="Q39" s="4">
        <v>0</v>
      </c>
      <c r="R39" s="7">
        <v>44759</v>
      </c>
      <c r="S39" s="6">
        <v>44763</v>
      </c>
      <c r="T39" s="4" t="s">
        <v>34</v>
      </c>
      <c r="U39" s="4">
        <v>763</v>
      </c>
      <c r="V39" s="4">
        <v>0</v>
      </c>
      <c r="W39" s="4">
        <v>0</v>
      </c>
      <c r="X39" s="4" t="s">
        <v>41</v>
      </c>
      <c r="Y39" s="4" t="s">
        <v>41</v>
      </c>
    </row>
    <row r="40" s="4" customFormat="1" spans="1:25">
      <c r="A40" s="4" t="s">
        <v>198</v>
      </c>
      <c r="B40" s="4" t="s">
        <v>26</v>
      </c>
      <c r="C40" s="4" t="s">
        <v>27</v>
      </c>
      <c r="D40" s="4" t="s">
        <v>199</v>
      </c>
      <c r="E40" s="4" t="s">
        <v>200</v>
      </c>
      <c r="F40" s="6">
        <v>44759</v>
      </c>
      <c r="G40" s="6">
        <v>44760</v>
      </c>
      <c r="H40" s="4">
        <v>1</v>
      </c>
      <c r="I40" s="4">
        <v>1</v>
      </c>
      <c r="J40" s="4">
        <v>1</v>
      </c>
      <c r="K40" s="4" t="s">
        <v>30</v>
      </c>
      <c r="L40" s="4">
        <v>1941</v>
      </c>
      <c r="M40" s="4">
        <v>1941</v>
      </c>
      <c r="N40" s="4" t="s">
        <v>201</v>
      </c>
      <c r="O40" s="4" t="s">
        <v>32</v>
      </c>
      <c r="P40" s="4" t="s">
        <v>33</v>
      </c>
      <c r="Q40" s="4">
        <v>0</v>
      </c>
      <c r="R40" s="7">
        <v>44759</v>
      </c>
      <c r="S40" s="6">
        <v>44763</v>
      </c>
      <c r="T40" s="4" t="s">
        <v>34</v>
      </c>
      <c r="U40" s="4">
        <v>1941</v>
      </c>
      <c r="V40" s="4">
        <v>0</v>
      </c>
      <c r="W40" s="4">
        <v>0</v>
      </c>
      <c r="X40" s="4" t="s">
        <v>41</v>
      </c>
      <c r="Y40" s="4" t="s">
        <v>202</v>
      </c>
    </row>
    <row r="41" s="4" customFormat="1" spans="1:25">
      <c r="A41" s="4" t="s">
        <v>203</v>
      </c>
      <c r="B41" s="4" t="s">
        <v>26</v>
      </c>
      <c r="C41" s="4" t="s">
        <v>27</v>
      </c>
      <c r="D41" s="4" t="s">
        <v>204</v>
      </c>
      <c r="E41" s="4" t="s">
        <v>205</v>
      </c>
      <c r="F41" s="6">
        <v>44759</v>
      </c>
      <c r="G41" s="6">
        <v>44760</v>
      </c>
      <c r="H41" s="4">
        <v>1</v>
      </c>
      <c r="I41" s="4">
        <v>1</v>
      </c>
      <c r="J41" s="4">
        <v>1</v>
      </c>
      <c r="K41" s="4" t="s">
        <v>30</v>
      </c>
      <c r="L41" s="4">
        <v>381</v>
      </c>
      <c r="M41" s="4">
        <v>381</v>
      </c>
      <c r="N41" s="4" t="s">
        <v>206</v>
      </c>
      <c r="O41" s="4" t="s">
        <v>32</v>
      </c>
      <c r="P41" s="4" t="s">
        <v>33</v>
      </c>
      <c r="Q41" s="4">
        <v>0</v>
      </c>
      <c r="R41" s="7">
        <v>44759</v>
      </c>
      <c r="S41" s="6">
        <v>44763</v>
      </c>
      <c r="T41" s="4" t="s">
        <v>34</v>
      </c>
      <c r="U41" s="4">
        <v>381</v>
      </c>
      <c r="V41" s="4">
        <v>0</v>
      </c>
      <c r="W41" s="4">
        <v>0</v>
      </c>
      <c r="X41" s="4" t="s">
        <v>41</v>
      </c>
      <c r="Y41" s="4" t="s">
        <v>207</v>
      </c>
    </row>
    <row r="42" s="4" customFormat="1" spans="1:25">
      <c r="A42" s="4" t="s">
        <v>208</v>
      </c>
      <c r="B42" s="4" t="s">
        <v>26</v>
      </c>
      <c r="C42" s="4" t="s">
        <v>27</v>
      </c>
      <c r="D42" s="4" t="s">
        <v>209</v>
      </c>
      <c r="E42" s="4" t="s">
        <v>210</v>
      </c>
      <c r="F42" s="6">
        <v>44759</v>
      </c>
      <c r="G42" s="6">
        <v>44760</v>
      </c>
      <c r="H42" s="4">
        <v>1</v>
      </c>
      <c r="I42" s="4">
        <v>1</v>
      </c>
      <c r="J42" s="4">
        <v>1</v>
      </c>
      <c r="K42" s="4" t="s">
        <v>30</v>
      </c>
      <c r="L42" s="4">
        <v>352</v>
      </c>
      <c r="M42" s="4">
        <v>352</v>
      </c>
      <c r="N42" s="4" t="s">
        <v>211</v>
      </c>
      <c r="O42" s="4" t="s">
        <v>32</v>
      </c>
      <c r="P42" s="4" t="s">
        <v>33</v>
      </c>
      <c r="Q42" s="4">
        <v>0</v>
      </c>
      <c r="R42" s="7">
        <v>44759</v>
      </c>
      <c r="S42" s="6">
        <v>44763</v>
      </c>
      <c r="T42" s="4" t="s">
        <v>34</v>
      </c>
      <c r="U42" s="4">
        <v>352</v>
      </c>
      <c r="V42" s="4">
        <v>0</v>
      </c>
      <c r="W42" s="4">
        <v>0</v>
      </c>
      <c r="X42" s="4" t="s">
        <v>41</v>
      </c>
      <c r="Y42" s="4" t="s">
        <v>212</v>
      </c>
    </row>
    <row r="43" s="4" customFormat="1" spans="1:25">
      <c r="A43" s="4" t="s">
        <v>213</v>
      </c>
      <c r="B43" s="4" t="s">
        <v>26</v>
      </c>
      <c r="C43" s="4" t="s">
        <v>27</v>
      </c>
      <c r="D43" s="4" t="s">
        <v>214</v>
      </c>
      <c r="E43" s="4" t="s">
        <v>215</v>
      </c>
      <c r="F43" s="6">
        <v>44759</v>
      </c>
      <c r="G43" s="6">
        <v>44760</v>
      </c>
      <c r="H43" s="4">
        <v>2</v>
      </c>
      <c r="I43" s="4">
        <v>1</v>
      </c>
      <c r="J43" s="4">
        <v>2</v>
      </c>
      <c r="K43" s="4" t="s">
        <v>30</v>
      </c>
      <c r="L43" s="4">
        <v>1076</v>
      </c>
      <c r="M43" s="4">
        <v>1076</v>
      </c>
      <c r="N43" s="4" t="s">
        <v>216</v>
      </c>
      <c r="O43" s="4" t="s">
        <v>32</v>
      </c>
      <c r="P43" s="4" t="s">
        <v>33</v>
      </c>
      <c r="Q43" s="4">
        <v>0</v>
      </c>
      <c r="R43" s="7">
        <v>44759</v>
      </c>
      <c r="S43" s="6">
        <v>44763</v>
      </c>
      <c r="T43" s="4" t="s">
        <v>34</v>
      </c>
      <c r="U43" s="4">
        <v>1076</v>
      </c>
      <c r="V43" s="4">
        <v>0</v>
      </c>
      <c r="W43" s="4">
        <v>0</v>
      </c>
      <c r="X43" s="4" t="s">
        <v>41</v>
      </c>
      <c r="Y43" s="4" t="s">
        <v>41</v>
      </c>
    </row>
    <row r="44" s="4" customFormat="1" spans="1:25">
      <c r="A44" s="4" t="s">
        <v>213</v>
      </c>
      <c r="B44" s="4" t="s">
        <v>26</v>
      </c>
      <c r="C44" s="4" t="s">
        <v>48</v>
      </c>
      <c r="D44" s="4" t="s">
        <v>214</v>
      </c>
      <c r="E44" s="4" t="s">
        <v>215</v>
      </c>
      <c r="F44" s="6">
        <v>44759</v>
      </c>
      <c r="G44" s="6">
        <v>44760</v>
      </c>
      <c r="H44" s="4">
        <v>2</v>
      </c>
      <c r="I44" s="4">
        <v>1</v>
      </c>
      <c r="J44" s="4">
        <v>2</v>
      </c>
      <c r="K44" s="4" t="s">
        <v>30</v>
      </c>
      <c r="L44" s="4">
        <v>-1076</v>
      </c>
      <c r="M44" s="4">
        <v>-1076</v>
      </c>
      <c r="N44" s="4" t="s">
        <v>216</v>
      </c>
      <c r="O44" s="4" t="s">
        <v>32</v>
      </c>
      <c r="P44" s="4" t="s">
        <v>33</v>
      </c>
      <c r="Q44" s="4">
        <v>0</v>
      </c>
      <c r="R44" s="7">
        <v>44759</v>
      </c>
      <c r="S44" s="6">
        <v>44763</v>
      </c>
      <c r="T44" s="4" t="s">
        <v>34</v>
      </c>
      <c r="U44" s="4">
        <v>-1076</v>
      </c>
      <c r="V44" s="4">
        <v>0</v>
      </c>
      <c r="W44" s="4">
        <v>0</v>
      </c>
      <c r="X44" s="4" t="s">
        <v>41</v>
      </c>
      <c r="Y44" s="4" t="s">
        <v>41</v>
      </c>
    </row>
    <row r="45" s="4" customFormat="1" spans="1:25">
      <c r="A45" s="4" t="s">
        <v>217</v>
      </c>
      <c r="B45" s="4" t="s">
        <v>26</v>
      </c>
      <c r="C45" s="4" t="s">
        <v>27</v>
      </c>
      <c r="D45" s="4" t="s">
        <v>218</v>
      </c>
      <c r="E45" s="4" t="s">
        <v>219</v>
      </c>
      <c r="F45" s="6">
        <v>44759</v>
      </c>
      <c r="G45" s="6">
        <v>44760</v>
      </c>
      <c r="H45" s="4">
        <v>1</v>
      </c>
      <c r="I45" s="4">
        <v>1</v>
      </c>
      <c r="J45" s="4">
        <v>1</v>
      </c>
      <c r="K45" s="4" t="s">
        <v>30</v>
      </c>
      <c r="L45" s="4">
        <v>177</v>
      </c>
      <c r="M45" s="4">
        <v>177</v>
      </c>
      <c r="N45" s="4" t="s">
        <v>220</v>
      </c>
      <c r="O45" s="4" t="s">
        <v>32</v>
      </c>
      <c r="P45" s="4" t="s">
        <v>33</v>
      </c>
      <c r="Q45" s="4">
        <v>0</v>
      </c>
      <c r="R45" s="7">
        <v>44759</v>
      </c>
      <c r="S45" s="6">
        <v>44763</v>
      </c>
      <c r="T45" s="4" t="s">
        <v>34</v>
      </c>
      <c r="U45" s="4">
        <v>177</v>
      </c>
      <c r="V45" s="4">
        <v>0</v>
      </c>
      <c r="W45" s="4">
        <v>0</v>
      </c>
      <c r="X45" s="4" t="s">
        <v>41</v>
      </c>
      <c r="Y45" s="4" t="s">
        <v>41</v>
      </c>
    </row>
    <row r="46" s="4" customFormat="1" spans="1:25">
      <c r="A46" s="4" t="s">
        <v>221</v>
      </c>
      <c r="B46" s="4" t="s">
        <v>26</v>
      </c>
      <c r="C46" s="4" t="s">
        <v>27</v>
      </c>
      <c r="D46" s="4" t="s">
        <v>222</v>
      </c>
      <c r="E46" s="4" t="s">
        <v>205</v>
      </c>
      <c r="F46" s="6">
        <v>44759</v>
      </c>
      <c r="G46" s="6">
        <v>44760</v>
      </c>
      <c r="H46" s="4">
        <v>1</v>
      </c>
      <c r="I46" s="4">
        <v>1</v>
      </c>
      <c r="J46" s="4">
        <v>1</v>
      </c>
      <c r="K46" s="4" t="s">
        <v>30</v>
      </c>
      <c r="L46" s="4">
        <v>337</v>
      </c>
      <c r="M46" s="4">
        <v>337</v>
      </c>
      <c r="N46" s="4" t="s">
        <v>223</v>
      </c>
      <c r="O46" s="4" t="s">
        <v>32</v>
      </c>
      <c r="P46" s="4" t="s">
        <v>33</v>
      </c>
      <c r="Q46" s="4">
        <v>0</v>
      </c>
      <c r="R46" s="7">
        <v>44759</v>
      </c>
      <c r="S46" s="6">
        <v>44763</v>
      </c>
      <c r="T46" s="4" t="s">
        <v>34</v>
      </c>
      <c r="U46" s="4">
        <v>337</v>
      </c>
      <c r="V46" s="4">
        <v>0</v>
      </c>
      <c r="W46" s="4">
        <v>0</v>
      </c>
      <c r="X46" s="4" t="s">
        <v>41</v>
      </c>
      <c r="Y46" s="4" t="s">
        <v>224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0"/>
  <sheetViews>
    <sheetView tabSelected="1" topLeftCell="A34" workbookViewId="0">
      <selection activeCell="A49" sqref="A49:A50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225</v>
      </c>
    </row>
    <row r="2" s="4" customFormat="1" spans="1:9">
      <c r="A2" s="5">
        <v>17751908886</v>
      </c>
      <c r="B2" s="6">
        <v>44758</v>
      </c>
      <c r="C2" s="6">
        <v>44760</v>
      </c>
      <c r="D2" s="4">
        <v>2492</v>
      </c>
      <c r="E2" s="4" t="str">
        <f>VLOOKUP(A2,HOP!A:L,12,0)</f>
        <v>2492.00</v>
      </c>
      <c r="F2" s="4" t="str">
        <f>VLOOKUP(A2,HOP!A:C,3,0)</f>
        <v>2494465</v>
      </c>
      <c r="G2" s="4">
        <f>D2-E2</f>
        <v>0</v>
      </c>
      <c r="H2" s="4" t="str">
        <f>$H$1&amp;F2</f>
        <v>，2494465</v>
      </c>
      <c r="I2" s="4" t="str">
        <f>VLOOKUP(A2,HOP!A:U,21,0)</f>
        <v>直连</v>
      </c>
    </row>
    <row r="3" s="4" customFormat="1" spans="1:9">
      <c r="A3" s="5">
        <v>17857315577</v>
      </c>
      <c r="B3" s="6">
        <v>44758</v>
      </c>
      <c r="C3" s="6">
        <v>44760</v>
      </c>
      <c r="D3" s="4">
        <v>5480</v>
      </c>
      <c r="E3" s="4" t="str">
        <f>VLOOKUP(A3,HOP!A:L,12,0)</f>
        <v>5480.00</v>
      </c>
      <c r="F3" s="4" t="str">
        <f>VLOOKUP(A3,HOP!A:C,3,0)</f>
        <v>2527744</v>
      </c>
      <c r="G3" s="4">
        <f t="shared" ref="G3:G42" si="0">D3-E3</f>
        <v>0</v>
      </c>
      <c r="H3" s="4" t="str">
        <f t="shared" ref="H3:H42" si="1">$H$1&amp;F3</f>
        <v>，2527744</v>
      </c>
      <c r="I3" s="4" t="str">
        <f>VLOOKUP(A3,HOP!A:U,21,0)</f>
        <v>直连</v>
      </c>
    </row>
    <row r="4" s="4" customFormat="1" spans="1:9">
      <c r="A4" s="5">
        <v>18124472086</v>
      </c>
      <c r="B4" s="6">
        <v>44758</v>
      </c>
      <c r="C4" s="6">
        <v>44760</v>
      </c>
      <c r="D4" s="4">
        <v>252</v>
      </c>
      <c r="E4" s="4">
        <v>252</v>
      </c>
      <c r="F4" s="4">
        <v>2591549</v>
      </c>
      <c r="G4" s="4">
        <f t="shared" si="0"/>
        <v>0</v>
      </c>
      <c r="H4" s="4" t="str">
        <f t="shared" si="1"/>
        <v>，2591549</v>
      </c>
      <c r="I4" s="4" t="e">
        <f>VLOOKUP(A4,HOP!A:U,21,0)</f>
        <v>#N/A</v>
      </c>
    </row>
    <row r="5" s="4" customFormat="1" spans="1:9">
      <c r="A5" s="5">
        <v>18216436111</v>
      </c>
      <c r="B5" s="6">
        <v>44758</v>
      </c>
      <c r="C5" s="6">
        <v>44760</v>
      </c>
      <c r="D5" s="4">
        <v>5583</v>
      </c>
      <c r="E5" s="4" t="str">
        <f>VLOOKUP(A5,HOP!A:L,12,0)</f>
        <v>5583.00</v>
      </c>
      <c r="F5" s="4" t="str">
        <f>VLOOKUP(A5,HOP!A:C,3,0)</f>
        <v>2604155</v>
      </c>
      <c r="G5" s="4">
        <f t="shared" si="0"/>
        <v>0</v>
      </c>
      <c r="H5" s="4" t="str">
        <f t="shared" si="1"/>
        <v>，2604155</v>
      </c>
      <c r="I5" s="4" t="str">
        <f>VLOOKUP(A5,HOP!A:U,21,0)</f>
        <v>直连</v>
      </c>
    </row>
    <row r="6" s="4" customFormat="1" spans="1:9">
      <c r="A6" s="5">
        <v>18243783020</v>
      </c>
      <c r="B6" s="6">
        <v>44759</v>
      </c>
      <c r="C6" s="6">
        <v>44760</v>
      </c>
      <c r="D6" s="4">
        <v>564</v>
      </c>
      <c r="E6" s="4" t="str">
        <f>VLOOKUP(A6,HOP!A:L,12,0)</f>
        <v>564.00</v>
      </c>
      <c r="F6" s="4" t="str">
        <f>VLOOKUP(A6,HOP!A:C,3,0)</f>
        <v>2607355</v>
      </c>
      <c r="G6" s="4">
        <f t="shared" si="0"/>
        <v>0</v>
      </c>
      <c r="H6" s="4" t="str">
        <f t="shared" si="1"/>
        <v>，2607355</v>
      </c>
      <c r="I6" s="4" t="str">
        <f>VLOOKUP(A6,HOP!A:U,21,0)</f>
        <v>直连</v>
      </c>
    </row>
    <row r="7" s="4" customFormat="1" spans="1:9">
      <c r="A7" s="5">
        <v>18270656524</v>
      </c>
      <c r="B7" s="6">
        <v>44757</v>
      </c>
      <c r="C7" s="6">
        <v>44760</v>
      </c>
      <c r="D7" s="4">
        <v>7406</v>
      </c>
      <c r="E7" s="4" t="str">
        <f>VLOOKUP(A7,HOP!A:L,12,0)</f>
        <v>7406.00</v>
      </c>
      <c r="F7" s="4" t="str">
        <f>VLOOKUP(A7,HOP!A:C,3,0)</f>
        <v>2609628</v>
      </c>
      <c r="G7" s="4">
        <f t="shared" si="0"/>
        <v>0</v>
      </c>
      <c r="H7" s="4" t="str">
        <f t="shared" si="1"/>
        <v>，2609628</v>
      </c>
      <c r="I7" s="4" t="str">
        <f>VLOOKUP(A7,HOP!A:U,21,0)</f>
        <v>直连</v>
      </c>
    </row>
    <row r="8" s="4" customFormat="1" spans="1:9">
      <c r="A8" s="5">
        <v>18278504434</v>
      </c>
      <c r="B8" s="6">
        <v>44757</v>
      </c>
      <c r="C8" s="6">
        <v>44760</v>
      </c>
      <c r="D8" s="4">
        <v>1230</v>
      </c>
      <c r="E8" s="4" t="str">
        <f>VLOOKUP(A8,HOP!A:L,12,0)</f>
        <v>1230.00</v>
      </c>
      <c r="F8" s="4" t="str">
        <f>VLOOKUP(A8,HOP!A:C,3,0)</f>
        <v>2610391</v>
      </c>
      <c r="G8" s="4">
        <f t="shared" si="0"/>
        <v>0</v>
      </c>
      <c r="H8" s="4" t="str">
        <f t="shared" si="1"/>
        <v>，2610391</v>
      </c>
      <c r="I8" s="4" t="str">
        <f>VLOOKUP(A8,HOP!A:U,21,0)</f>
        <v>直连</v>
      </c>
    </row>
    <row r="9" s="4" customFormat="1" spans="1:9">
      <c r="A9" s="5">
        <v>18278549312</v>
      </c>
      <c r="B9" s="6">
        <v>44755</v>
      </c>
      <c r="C9" s="6">
        <v>44760</v>
      </c>
      <c r="D9" s="4">
        <v>2624.85</v>
      </c>
      <c r="E9" s="4">
        <v>2624.85</v>
      </c>
      <c r="F9" s="4" t="str">
        <f>VLOOKUP(A9,HOP!A:C,3,0)</f>
        <v>2610406</v>
      </c>
      <c r="G9" s="4">
        <f t="shared" si="0"/>
        <v>0</v>
      </c>
      <c r="H9" s="4" t="str">
        <f t="shared" si="1"/>
        <v>，2610406</v>
      </c>
      <c r="I9" s="4" t="str">
        <f>VLOOKUP(A9,HOP!A:U,21,0)</f>
        <v>直连</v>
      </c>
    </row>
    <row r="10" s="4" customFormat="1" spans="1:9">
      <c r="A10" s="5">
        <v>18283248308</v>
      </c>
      <c r="B10" s="6">
        <v>44759</v>
      </c>
      <c r="C10" s="6">
        <v>44760</v>
      </c>
      <c r="D10" s="4">
        <v>1879</v>
      </c>
      <c r="E10" s="4" t="str">
        <f>VLOOKUP(A10,HOP!A:L,12,0)</f>
        <v>1879.00</v>
      </c>
      <c r="F10" s="4" t="str">
        <f>VLOOKUP(A10,HOP!A:C,3,0)</f>
        <v>2610653</v>
      </c>
      <c r="G10" s="4">
        <f t="shared" si="0"/>
        <v>0</v>
      </c>
      <c r="H10" s="4" t="str">
        <f t="shared" si="1"/>
        <v>，2610653</v>
      </c>
      <c r="I10" s="4" t="str">
        <f>VLOOKUP(A10,HOP!A:U,21,0)</f>
        <v>直连</v>
      </c>
    </row>
    <row r="11" s="4" customFormat="1" spans="1:9">
      <c r="A11" s="5">
        <v>18284974224</v>
      </c>
      <c r="B11" s="6">
        <v>44759</v>
      </c>
      <c r="C11" s="6">
        <v>44760</v>
      </c>
      <c r="D11" s="4">
        <v>3177</v>
      </c>
      <c r="E11" s="4" t="str">
        <f>VLOOKUP(A11,HOP!A:L,12,0)</f>
        <v>3177.00</v>
      </c>
      <c r="F11" s="4" t="str">
        <f>VLOOKUP(A11,HOP!A:C,3,0)</f>
        <v>2610893</v>
      </c>
      <c r="G11" s="4">
        <f t="shared" si="0"/>
        <v>0</v>
      </c>
      <c r="H11" s="4" t="str">
        <f t="shared" si="1"/>
        <v>，2610893</v>
      </c>
      <c r="I11" s="4" t="str">
        <f>VLOOKUP(A11,HOP!A:U,21,0)</f>
        <v>直连</v>
      </c>
    </row>
    <row r="12" s="4" customFormat="1" spans="1:9">
      <c r="A12" s="5">
        <v>18293631729</v>
      </c>
      <c r="B12" s="6">
        <v>44759</v>
      </c>
      <c r="C12" s="6">
        <v>44760</v>
      </c>
      <c r="D12" s="4">
        <v>562</v>
      </c>
      <c r="E12" s="4" t="str">
        <f>VLOOKUP(A12,HOP!A:L,12,0)</f>
        <v>562.00</v>
      </c>
      <c r="F12" s="4" t="str">
        <f>VLOOKUP(A12,HOP!A:C,3,0)</f>
        <v>2611572</v>
      </c>
      <c r="G12" s="4">
        <f t="shared" si="0"/>
        <v>0</v>
      </c>
      <c r="H12" s="4" t="str">
        <f t="shared" si="1"/>
        <v>，2611572</v>
      </c>
      <c r="I12" s="4" t="str">
        <f>VLOOKUP(A12,HOP!A:U,21,0)</f>
        <v>直连</v>
      </c>
    </row>
    <row r="13" s="4" customFormat="1" spans="1:9">
      <c r="A13" s="5">
        <v>18313189437</v>
      </c>
      <c r="B13" s="6">
        <v>44759</v>
      </c>
      <c r="C13" s="6">
        <v>44760</v>
      </c>
      <c r="D13" s="4">
        <v>284</v>
      </c>
      <c r="E13" s="4" t="str">
        <f>VLOOKUP(A13,HOP!A:L,12,0)</f>
        <v>284.00</v>
      </c>
      <c r="F13" s="4" t="str">
        <f>VLOOKUP(A13,HOP!A:C,3,0)</f>
        <v>2613265</v>
      </c>
      <c r="G13" s="4">
        <f t="shared" si="0"/>
        <v>0</v>
      </c>
      <c r="H13" s="4" t="str">
        <f t="shared" si="1"/>
        <v>，2613265</v>
      </c>
      <c r="I13" s="4" t="str">
        <f>VLOOKUP(A13,HOP!A:U,21,0)</f>
        <v>直连</v>
      </c>
    </row>
    <row r="14" s="4" customFormat="1" spans="1:9">
      <c r="A14" s="5">
        <v>18315079608</v>
      </c>
      <c r="B14" s="6">
        <v>44757</v>
      </c>
      <c r="C14" s="6">
        <v>44760</v>
      </c>
      <c r="D14" s="4">
        <v>2698</v>
      </c>
      <c r="E14" s="4" t="str">
        <f>VLOOKUP(A14,HOP!A:L,12,0)</f>
        <v>2698.00</v>
      </c>
      <c r="F14" s="4" t="str">
        <f>VLOOKUP(A14,HOP!A:C,3,0)</f>
        <v>2613666</v>
      </c>
      <c r="G14" s="4">
        <f t="shared" si="0"/>
        <v>0</v>
      </c>
      <c r="H14" s="4" t="str">
        <f t="shared" si="1"/>
        <v>，2613666</v>
      </c>
      <c r="I14" s="4" t="str">
        <f>VLOOKUP(A14,HOP!A:U,21,0)</f>
        <v>直连</v>
      </c>
    </row>
    <row r="15" s="4" customFormat="1" spans="1:9">
      <c r="A15" s="5">
        <v>18319442272</v>
      </c>
      <c r="B15" s="6">
        <v>44759</v>
      </c>
      <c r="C15" s="6">
        <v>44760</v>
      </c>
      <c r="D15" s="4">
        <v>338</v>
      </c>
      <c r="E15" s="4" t="str">
        <f>VLOOKUP(A15,HOP!A:L,12,0)</f>
        <v>338.00</v>
      </c>
      <c r="F15" s="4" t="str">
        <f>VLOOKUP(A15,HOP!A:C,3,0)</f>
        <v>2613852</v>
      </c>
      <c r="G15" s="4">
        <f t="shared" si="0"/>
        <v>0</v>
      </c>
      <c r="H15" s="4" t="str">
        <f t="shared" si="1"/>
        <v>，2613852</v>
      </c>
      <c r="I15" s="4" t="str">
        <f>VLOOKUP(A15,HOP!A:U,21,0)</f>
        <v>直连</v>
      </c>
    </row>
    <row r="16" s="4" customFormat="1" spans="1:9">
      <c r="A16" s="5">
        <v>18357770116</v>
      </c>
      <c r="B16" s="6">
        <v>44757</v>
      </c>
      <c r="C16" s="6">
        <v>44760</v>
      </c>
      <c r="D16" s="4">
        <v>2654</v>
      </c>
      <c r="E16" s="4" t="str">
        <f>VLOOKUP(A16,HOP!A:L,12,0)</f>
        <v>2654.00</v>
      </c>
      <c r="F16" s="4" t="str">
        <f>VLOOKUP(A16,HOP!A:C,3,0)</f>
        <v>2617379</v>
      </c>
      <c r="G16" s="4">
        <f t="shared" si="0"/>
        <v>0</v>
      </c>
      <c r="H16" s="4" t="str">
        <f t="shared" si="1"/>
        <v>，2617379</v>
      </c>
      <c r="I16" s="4" t="str">
        <f>VLOOKUP(A16,HOP!A:U,21,0)</f>
        <v>直连</v>
      </c>
    </row>
    <row r="17" s="4" customFormat="1" spans="1:9">
      <c r="A17" s="5">
        <v>18363946459</v>
      </c>
      <c r="B17" s="6">
        <v>44759</v>
      </c>
      <c r="C17" s="6">
        <v>44760</v>
      </c>
      <c r="D17" s="4">
        <v>395</v>
      </c>
      <c r="E17" s="4" t="str">
        <f>VLOOKUP(A17,HOP!A:L,12,0)</f>
        <v>395.00</v>
      </c>
      <c r="F17" s="4" t="str">
        <f>VLOOKUP(A17,HOP!A:C,3,0)</f>
        <v>2617968</v>
      </c>
      <c r="G17" s="4">
        <f t="shared" si="0"/>
        <v>0</v>
      </c>
      <c r="H17" s="4" t="str">
        <f t="shared" si="1"/>
        <v>，2617968</v>
      </c>
      <c r="I17" s="4" t="str">
        <f>VLOOKUP(A17,HOP!A:U,21,0)</f>
        <v>直连</v>
      </c>
    </row>
    <row r="18" s="4" customFormat="1" spans="1:9">
      <c r="A18" s="5">
        <v>18398877387</v>
      </c>
      <c r="B18" s="6">
        <v>44757</v>
      </c>
      <c r="C18" s="6">
        <v>44760</v>
      </c>
      <c r="D18" s="4">
        <v>4203</v>
      </c>
      <c r="E18" s="4" t="str">
        <f>VLOOKUP(A18,HOP!A:L,12,0)</f>
        <v>4203.00</v>
      </c>
      <c r="F18" s="4" t="str">
        <f>VLOOKUP(A18,HOP!A:C,3,0)</f>
        <v>2621871</v>
      </c>
      <c r="G18" s="4">
        <f t="shared" si="0"/>
        <v>0</v>
      </c>
      <c r="H18" s="4" t="str">
        <f t="shared" si="1"/>
        <v>，2621871</v>
      </c>
      <c r="I18" s="4" t="str">
        <f>VLOOKUP(A18,HOP!A:U,21,0)</f>
        <v>直连</v>
      </c>
    </row>
    <row r="19" s="4" customFormat="1" spans="1:9">
      <c r="A19" s="5">
        <v>18405145998</v>
      </c>
      <c r="B19" s="6">
        <v>44757</v>
      </c>
      <c r="C19" s="6">
        <v>44760</v>
      </c>
      <c r="D19" s="4">
        <v>4074</v>
      </c>
      <c r="E19" s="4" t="str">
        <f>VLOOKUP(A19,HOP!A:L,12,0)</f>
        <v>4074.00</v>
      </c>
      <c r="F19" s="4" t="str">
        <f>VLOOKUP(A19,HOP!A:C,3,0)</f>
        <v>2622328</v>
      </c>
      <c r="G19" s="4">
        <f t="shared" si="0"/>
        <v>0</v>
      </c>
      <c r="H19" s="4" t="str">
        <f t="shared" si="1"/>
        <v>，2622328</v>
      </c>
      <c r="I19" s="4" t="str">
        <f>VLOOKUP(A19,HOP!A:U,21,0)</f>
        <v>直连</v>
      </c>
    </row>
    <row r="20" s="4" customFormat="1" spans="1:9">
      <c r="A20" s="5">
        <v>18405315508</v>
      </c>
      <c r="B20" s="6">
        <v>44759</v>
      </c>
      <c r="C20" s="6">
        <v>44760</v>
      </c>
      <c r="D20" s="4">
        <v>478</v>
      </c>
      <c r="E20" s="4" t="str">
        <f>VLOOKUP(A20,HOP!A:L,12,0)</f>
        <v>478.00</v>
      </c>
      <c r="F20" s="4" t="str">
        <f>VLOOKUP(A20,HOP!A:C,3,0)</f>
        <v>2622356</v>
      </c>
      <c r="G20" s="4">
        <f t="shared" si="0"/>
        <v>0</v>
      </c>
      <c r="H20" s="4" t="str">
        <f t="shared" si="1"/>
        <v>，2622356</v>
      </c>
      <c r="I20" s="4" t="str">
        <f>VLOOKUP(A20,HOP!A:U,21,0)</f>
        <v>直连</v>
      </c>
    </row>
    <row r="21" s="4" customFormat="1" spans="1:9">
      <c r="A21" s="5">
        <v>18406907441</v>
      </c>
      <c r="B21" s="6">
        <v>44759</v>
      </c>
      <c r="C21" s="6">
        <v>44760</v>
      </c>
      <c r="D21" s="4">
        <v>1168</v>
      </c>
      <c r="E21" s="4" t="str">
        <f>VLOOKUP(A21,HOP!A:L,12,0)</f>
        <v>1168.00</v>
      </c>
      <c r="F21" s="4" t="str">
        <f>VLOOKUP(A21,HOP!A:C,3,0)</f>
        <v>2622605</v>
      </c>
      <c r="G21" s="4">
        <f t="shared" si="0"/>
        <v>0</v>
      </c>
      <c r="H21" s="4" t="str">
        <f t="shared" si="1"/>
        <v>，2622605</v>
      </c>
      <c r="I21" s="4" t="str">
        <f>VLOOKUP(A21,HOP!A:U,21,0)</f>
        <v>直连</v>
      </c>
    </row>
    <row r="22" s="4" customFormat="1" spans="1:9">
      <c r="A22" s="5">
        <v>18411622213</v>
      </c>
      <c r="B22" s="6">
        <v>44759</v>
      </c>
      <c r="C22" s="6">
        <v>44760</v>
      </c>
      <c r="D22" s="4">
        <v>674</v>
      </c>
      <c r="E22" s="4" t="str">
        <f>VLOOKUP(A22,HOP!A:L,12,0)</f>
        <v>674.00</v>
      </c>
      <c r="F22" s="4" t="str">
        <f>VLOOKUP(A22,HOP!A:C,3,0)</f>
        <v>2622792</v>
      </c>
      <c r="G22" s="4">
        <f t="shared" si="0"/>
        <v>0</v>
      </c>
      <c r="H22" s="4" t="str">
        <f t="shared" si="1"/>
        <v>，2622792</v>
      </c>
      <c r="I22" s="4" t="str">
        <f>VLOOKUP(A22,HOP!A:U,21,0)</f>
        <v>直连</v>
      </c>
    </row>
    <row r="23" s="4" customFormat="1" spans="1:9">
      <c r="A23" s="5">
        <v>18412773842</v>
      </c>
      <c r="B23" s="6">
        <v>44759</v>
      </c>
      <c r="C23" s="6">
        <v>44760</v>
      </c>
      <c r="D23" s="4">
        <v>2086</v>
      </c>
      <c r="E23" s="4" t="str">
        <f>VLOOKUP(A23,HOP!A:L,12,0)</f>
        <v>2086.00</v>
      </c>
      <c r="F23" s="4" t="str">
        <f>VLOOKUP(A23,HOP!A:C,3,0)</f>
        <v>2623034</v>
      </c>
      <c r="G23" s="4">
        <f t="shared" si="0"/>
        <v>0</v>
      </c>
      <c r="H23" s="4" t="str">
        <f t="shared" si="1"/>
        <v>，2623034</v>
      </c>
      <c r="I23" s="4" t="str">
        <f>VLOOKUP(A23,HOP!A:U,21,0)</f>
        <v>直连</v>
      </c>
    </row>
    <row r="24" s="4" customFormat="1" spans="1:9">
      <c r="A24" s="5">
        <v>18412916808</v>
      </c>
      <c r="B24" s="6">
        <v>44759</v>
      </c>
      <c r="C24" s="6">
        <v>44760</v>
      </c>
      <c r="D24" s="4">
        <v>576</v>
      </c>
      <c r="E24" s="4" t="str">
        <f>VLOOKUP(A24,HOP!A:L,12,0)</f>
        <v>576.00</v>
      </c>
      <c r="F24" s="4" t="str">
        <f>VLOOKUP(A24,HOP!A:C,3,0)</f>
        <v>2623064</v>
      </c>
      <c r="G24" s="4">
        <f t="shared" si="0"/>
        <v>0</v>
      </c>
      <c r="H24" s="4" t="str">
        <f t="shared" si="1"/>
        <v>，2623064</v>
      </c>
      <c r="I24" s="4" t="str">
        <f>VLOOKUP(A24,HOP!A:U,21,0)</f>
        <v>直连</v>
      </c>
    </row>
    <row r="25" s="4" customFormat="1" spans="1:9">
      <c r="A25" s="5">
        <v>18413495479</v>
      </c>
      <c r="B25" s="6">
        <v>44759</v>
      </c>
      <c r="C25" s="6">
        <v>44760</v>
      </c>
      <c r="D25" s="4">
        <v>652</v>
      </c>
      <c r="E25" s="4" t="str">
        <f>VLOOKUP(A25,HOP!A:L,12,0)</f>
        <v>652.00</v>
      </c>
      <c r="F25" s="4" t="str">
        <f>VLOOKUP(A25,HOP!A:C,3,0)</f>
        <v>2623154</v>
      </c>
      <c r="G25" s="4">
        <f t="shared" si="0"/>
        <v>0</v>
      </c>
      <c r="H25" s="4" t="str">
        <f t="shared" si="1"/>
        <v>，2623154</v>
      </c>
      <c r="I25" s="4" t="str">
        <f>VLOOKUP(A25,HOP!A:U,21,0)</f>
        <v>直连</v>
      </c>
    </row>
    <row r="26" s="4" customFormat="1" spans="1:9">
      <c r="A26" s="5">
        <v>18414368276</v>
      </c>
      <c r="B26" s="6">
        <v>44759</v>
      </c>
      <c r="C26" s="6">
        <v>44760</v>
      </c>
      <c r="D26" s="4">
        <v>176</v>
      </c>
      <c r="E26" s="4" t="str">
        <f>VLOOKUP(A26,HOP!A:L,12,0)</f>
        <v>176.00</v>
      </c>
      <c r="F26" s="4" t="str">
        <f>VLOOKUP(A26,HOP!A:C,3,0)</f>
        <v>2623303</v>
      </c>
      <c r="G26" s="4">
        <f t="shared" si="0"/>
        <v>0</v>
      </c>
      <c r="H26" s="4" t="str">
        <f t="shared" si="1"/>
        <v>，2623303</v>
      </c>
      <c r="I26" s="4" t="str">
        <f>VLOOKUP(A26,HOP!A:U,21,0)</f>
        <v>直连</v>
      </c>
    </row>
    <row r="27" s="4" customFormat="1" spans="1:9">
      <c r="A27" s="5">
        <v>18414829701</v>
      </c>
      <c r="B27" s="6">
        <v>44759</v>
      </c>
      <c r="C27" s="6">
        <v>44760</v>
      </c>
      <c r="D27" s="4">
        <v>423</v>
      </c>
      <c r="E27" s="4" t="str">
        <f>VLOOKUP(A27,HOP!A:L,12,0)</f>
        <v>423.00</v>
      </c>
      <c r="F27" s="4" t="str">
        <f>VLOOKUP(A27,HOP!A:C,3,0)</f>
        <v>2623395</v>
      </c>
      <c r="G27" s="4">
        <f t="shared" si="0"/>
        <v>0</v>
      </c>
      <c r="H27" s="4" t="str">
        <f t="shared" si="1"/>
        <v>，2623395</v>
      </c>
      <c r="I27" s="4" t="str">
        <f>VLOOKUP(A27,HOP!A:U,21,0)</f>
        <v>直连</v>
      </c>
    </row>
    <row r="28" s="4" customFormat="1" spans="1:9">
      <c r="A28" s="5">
        <v>18416032274</v>
      </c>
      <c r="B28" s="6">
        <v>44758</v>
      </c>
      <c r="C28" s="6">
        <v>44760</v>
      </c>
      <c r="D28" s="4">
        <v>942</v>
      </c>
      <c r="E28" s="4" t="str">
        <f>VLOOKUP(A28,HOP!A:L,12,0)</f>
        <v>942.00</v>
      </c>
      <c r="F28" s="4" t="str">
        <f>VLOOKUP(A28,HOP!A:C,3,0)</f>
        <v>2623492</v>
      </c>
      <c r="G28" s="4">
        <f t="shared" si="0"/>
        <v>0</v>
      </c>
      <c r="H28" s="4" t="str">
        <f t="shared" si="1"/>
        <v>，2623492</v>
      </c>
      <c r="I28" s="4" t="str">
        <f>VLOOKUP(A28,HOP!A:U,21,0)</f>
        <v>直连</v>
      </c>
    </row>
    <row r="29" s="4" customFormat="1" hidden="1" spans="1:9">
      <c r="A29" s="5">
        <v>18416120922</v>
      </c>
      <c r="B29" s="6">
        <v>44759</v>
      </c>
      <c r="C29" s="6">
        <v>44760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18418760349</v>
      </c>
      <c r="B30" s="6">
        <v>44759</v>
      </c>
      <c r="C30" s="6">
        <v>44760</v>
      </c>
      <c r="D30" s="4">
        <v>195</v>
      </c>
      <c r="E30" s="4" t="str">
        <f>VLOOKUP(A30,HOP!A:L,12,0)</f>
        <v>195.00</v>
      </c>
      <c r="F30" s="4" t="str">
        <f>VLOOKUP(A30,HOP!A:C,3,0)</f>
        <v>2623546</v>
      </c>
      <c r="G30" s="4">
        <f t="shared" si="0"/>
        <v>0</v>
      </c>
      <c r="H30" s="4" t="str">
        <f t="shared" si="1"/>
        <v>，2623546</v>
      </c>
      <c r="I30" s="4" t="str">
        <f>VLOOKUP(A30,HOP!A:U,21,0)</f>
        <v>直连</v>
      </c>
    </row>
    <row r="31" s="4" customFormat="1" spans="1:9">
      <c r="A31" s="5">
        <v>18420079311</v>
      </c>
      <c r="B31" s="6">
        <v>44759</v>
      </c>
      <c r="C31" s="6">
        <v>44760</v>
      </c>
      <c r="D31" s="4">
        <v>357</v>
      </c>
      <c r="E31" s="4" t="str">
        <f>VLOOKUP(A31,HOP!A:L,12,0)</f>
        <v>357.00</v>
      </c>
      <c r="F31" s="4" t="str">
        <f>VLOOKUP(A31,HOP!A:C,3,0)</f>
        <v>2623619</v>
      </c>
      <c r="G31" s="4">
        <f t="shared" si="0"/>
        <v>0</v>
      </c>
      <c r="H31" s="4" t="str">
        <f t="shared" si="1"/>
        <v>，2623619</v>
      </c>
      <c r="I31" s="4" t="str">
        <f>VLOOKUP(A31,HOP!A:U,21,0)</f>
        <v>直连</v>
      </c>
    </row>
    <row r="32" s="4" customFormat="1" spans="1:9">
      <c r="A32" s="5">
        <v>18420224943</v>
      </c>
      <c r="B32" s="6">
        <v>44759</v>
      </c>
      <c r="C32" s="6">
        <v>44760</v>
      </c>
      <c r="D32" s="4">
        <v>512</v>
      </c>
      <c r="E32" s="4" t="str">
        <f>VLOOKUP(A32,HOP!A:L,12,0)</f>
        <v>512.00</v>
      </c>
      <c r="F32" s="4" t="str">
        <f>VLOOKUP(A32,HOP!A:C,3,0)</f>
        <v>2623653</v>
      </c>
      <c r="G32" s="4">
        <f t="shared" si="0"/>
        <v>0</v>
      </c>
      <c r="H32" s="4" t="str">
        <f t="shared" si="1"/>
        <v>，2623653</v>
      </c>
      <c r="I32" s="4" t="str">
        <f>VLOOKUP(A32,HOP!A:U,21,0)</f>
        <v>直连</v>
      </c>
    </row>
    <row r="33" s="4" customFormat="1" spans="1:9">
      <c r="A33" s="5">
        <v>18420459368</v>
      </c>
      <c r="B33" s="6">
        <v>44759</v>
      </c>
      <c r="C33" s="6">
        <v>44760</v>
      </c>
      <c r="D33" s="4">
        <v>762</v>
      </c>
      <c r="E33" s="4" t="str">
        <f>VLOOKUP(A33,HOP!A:L,12,0)</f>
        <v>762.00</v>
      </c>
      <c r="F33" s="4" t="str">
        <f>VLOOKUP(A33,HOP!A:C,3,0)</f>
        <v>2623693</v>
      </c>
      <c r="G33" s="4">
        <f t="shared" si="0"/>
        <v>0</v>
      </c>
      <c r="H33" s="4" t="str">
        <f t="shared" si="1"/>
        <v>，2623693</v>
      </c>
      <c r="I33" s="4" t="str">
        <f>VLOOKUP(A33,HOP!A:U,21,0)</f>
        <v>直连</v>
      </c>
    </row>
    <row r="34" s="4" customFormat="1" spans="1:9">
      <c r="A34" s="5">
        <v>18420553750</v>
      </c>
      <c r="B34" s="6">
        <v>44759</v>
      </c>
      <c r="C34" s="6">
        <v>44760</v>
      </c>
      <c r="D34" s="4">
        <v>1093</v>
      </c>
      <c r="E34" s="4" t="str">
        <f>VLOOKUP(A34,HOP!A:L,12,0)</f>
        <v>1093.00</v>
      </c>
      <c r="F34" s="4" t="str">
        <f>VLOOKUP(A34,HOP!A:C,3,0)</f>
        <v>2623719</v>
      </c>
      <c r="G34" s="4">
        <f t="shared" si="0"/>
        <v>0</v>
      </c>
      <c r="H34" s="4" t="str">
        <f t="shared" si="1"/>
        <v>，2623719</v>
      </c>
      <c r="I34" s="4" t="str">
        <f>VLOOKUP(A34,HOP!A:U,21,0)</f>
        <v>直连</v>
      </c>
    </row>
    <row r="35" s="4" customFormat="1" spans="1:9">
      <c r="A35" s="5">
        <v>18421553718</v>
      </c>
      <c r="B35" s="6">
        <v>44759</v>
      </c>
      <c r="C35" s="6">
        <v>44760</v>
      </c>
      <c r="D35" s="4">
        <v>194</v>
      </c>
      <c r="E35" s="4" t="str">
        <f>VLOOKUP(A35,HOP!A:L,12,0)</f>
        <v>194.00</v>
      </c>
      <c r="F35" s="4" t="str">
        <f>VLOOKUP(A35,HOP!A:C,3,0)</f>
        <v>2623890</v>
      </c>
      <c r="G35" s="4">
        <f t="shared" si="0"/>
        <v>0</v>
      </c>
      <c r="H35" s="4" t="str">
        <f t="shared" si="1"/>
        <v>，2623890</v>
      </c>
      <c r="I35" s="4" t="str">
        <f>VLOOKUP(A35,HOP!A:U,21,0)</f>
        <v>直连</v>
      </c>
    </row>
    <row r="36" s="4" customFormat="1" spans="1:9">
      <c r="A36" s="5">
        <v>18422060759</v>
      </c>
      <c r="B36" s="6">
        <v>44759</v>
      </c>
      <c r="C36" s="6">
        <v>44760</v>
      </c>
      <c r="D36" s="4">
        <v>763</v>
      </c>
      <c r="E36" s="4" t="str">
        <f>VLOOKUP(A36,HOP!A:L,12,0)</f>
        <v>763.00</v>
      </c>
      <c r="F36" s="4" t="str">
        <f>VLOOKUP(A36,HOP!A:C,3,0)</f>
        <v>2623961</v>
      </c>
      <c r="G36" s="4">
        <f t="shared" si="0"/>
        <v>0</v>
      </c>
      <c r="H36" s="4" t="str">
        <f t="shared" si="1"/>
        <v>，2623961</v>
      </c>
      <c r="I36" s="4" t="str">
        <f>VLOOKUP(A36,HOP!A:U,21,0)</f>
        <v>直连</v>
      </c>
    </row>
    <row r="37" s="4" customFormat="1" spans="1:9">
      <c r="A37" s="5">
        <v>18422546043</v>
      </c>
      <c r="B37" s="6">
        <v>44759</v>
      </c>
      <c r="C37" s="6">
        <v>44760</v>
      </c>
      <c r="D37" s="4">
        <v>1941</v>
      </c>
      <c r="E37" s="4" t="str">
        <f>VLOOKUP(A37,HOP!A:L,12,0)</f>
        <v>1941.00</v>
      </c>
      <c r="F37" s="4" t="str">
        <f>VLOOKUP(A37,HOP!A:C,3,0)</f>
        <v>2624039</v>
      </c>
      <c r="G37" s="4">
        <f t="shared" si="0"/>
        <v>0</v>
      </c>
      <c r="H37" s="4" t="str">
        <f t="shared" si="1"/>
        <v>，2624039</v>
      </c>
      <c r="I37" s="4" t="str">
        <f>VLOOKUP(A37,HOP!A:U,21,0)</f>
        <v>直连</v>
      </c>
    </row>
    <row r="38" s="4" customFormat="1" spans="1:9">
      <c r="A38" s="5">
        <v>18427457538</v>
      </c>
      <c r="B38" s="6">
        <v>44759</v>
      </c>
      <c r="C38" s="6">
        <v>44760</v>
      </c>
      <c r="D38" s="4">
        <v>381</v>
      </c>
      <c r="E38" s="4" t="str">
        <f>VLOOKUP(A38,HOP!A:L,12,0)</f>
        <v>381.00</v>
      </c>
      <c r="F38" s="4" t="str">
        <f>VLOOKUP(A38,HOP!A:C,3,0)</f>
        <v>2624283</v>
      </c>
      <c r="G38" s="4">
        <f t="shared" si="0"/>
        <v>0</v>
      </c>
      <c r="H38" s="4" t="str">
        <f t="shared" si="1"/>
        <v>，2624283</v>
      </c>
      <c r="I38" s="4" t="str">
        <f>VLOOKUP(A38,HOP!A:U,21,0)</f>
        <v>直连</v>
      </c>
    </row>
    <row r="39" s="4" customFormat="1" spans="1:9">
      <c r="A39" s="5">
        <v>18427832579</v>
      </c>
      <c r="B39" s="6">
        <v>44759</v>
      </c>
      <c r="C39" s="6">
        <v>44760</v>
      </c>
      <c r="D39" s="4">
        <v>352</v>
      </c>
      <c r="E39" s="4" t="str">
        <f>VLOOKUP(A39,HOP!A:L,12,0)</f>
        <v>352.00</v>
      </c>
      <c r="F39" s="4" t="str">
        <f>VLOOKUP(A39,HOP!A:C,3,0)</f>
        <v>2624331</v>
      </c>
      <c r="G39" s="4">
        <f t="shared" si="0"/>
        <v>0</v>
      </c>
      <c r="H39" s="4" t="str">
        <f t="shared" si="1"/>
        <v>，2624331</v>
      </c>
      <c r="I39" s="4" t="str">
        <f>VLOOKUP(A39,HOP!A:U,21,0)</f>
        <v>直连</v>
      </c>
    </row>
    <row r="40" s="4" customFormat="1" hidden="1" spans="1:9">
      <c r="A40" s="5">
        <v>18428212191</v>
      </c>
      <c r="B40" s="6">
        <v>44759</v>
      </c>
      <c r="C40" s="6">
        <v>44760</v>
      </c>
      <c r="D40" s="4">
        <v>0</v>
      </c>
      <c r="E40" s="4" t="str">
        <f>VLOOKUP(A40,HOP!A:L,12,0)</f>
        <v>1076.00</v>
      </c>
      <c r="F40" s="4" t="str">
        <f>VLOOKUP(A40,HOP!A:C,3,0)</f>
        <v>2624407</v>
      </c>
      <c r="G40" s="4">
        <f t="shared" si="0"/>
        <v>-1076</v>
      </c>
      <c r="H40" s="4" t="str">
        <f t="shared" si="1"/>
        <v>，2624407</v>
      </c>
      <c r="I40" s="4" t="str">
        <f>VLOOKUP(A40,HOP!A:U,21,0)</f>
        <v>直连</v>
      </c>
    </row>
    <row r="41" s="4" customFormat="1" spans="1:9">
      <c r="A41" s="5">
        <v>18428274797</v>
      </c>
      <c r="B41" s="6">
        <v>44759</v>
      </c>
      <c r="C41" s="6">
        <v>44760</v>
      </c>
      <c r="D41" s="4">
        <v>177</v>
      </c>
      <c r="E41" s="4" t="str">
        <f>VLOOKUP(A41,HOP!A:L,12,0)</f>
        <v>177.00</v>
      </c>
      <c r="F41" s="4" t="str">
        <f>VLOOKUP(A41,HOP!A:C,3,0)</f>
        <v>2624417</v>
      </c>
      <c r="G41" s="4">
        <f t="shared" si="0"/>
        <v>0</v>
      </c>
      <c r="H41" s="4" t="str">
        <f t="shared" si="1"/>
        <v>，2624417</v>
      </c>
      <c r="I41" s="4" t="str">
        <f>VLOOKUP(A41,HOP!A:U,21,0)</f>
        <v>直连</v>
      </c>
    </row>
    <row r="42" s="4" customFormat="1" spans="1:9">
      <c r="A42" s="5">
        <v>18428361824</v>
      </c>
      <c r="B42" s="6">
        <v>44759</v>
      </c>
      <c r="C42" s="6">
        <v>44760</v>
      </c>
      <c r="D42" s="4">
        <v>337</v>
      </c>
      <c r="E42" s="4" t="str">
        <f>VLOOKUP(A42,HOP!A:L,12,0)</f>
        <v>337.00</v>
      </c>
      <c r="F42" s="4" t="str">
        <f>VLOOKUP(A42,HOP!A:C,3,0)</f>
        <v>2624437</v>
      </c>
      <c r="G42" s="4">
        <f t="shared" si="0"/>
        <v>0</v>
      </c>
      <c r="H42" s="4" t="str">
        <f t="shared" si="1"/>
        <v>，2624437</v>
      </c>
      <c r="I42" s="4" t="str">
        <f>VLOOKUP(A42,HOP!A:U,21,0)</f>
        <v>直连</v>
      </c>
    </row>
    <row r="44" spans="4:4">
      <c r="D44" s="4">
        <f>SUM(D2:D43)</f>
        <v>60134.85</v>
      </c>
    </row>
    <row r="45" spans="4:4">
      <c r="D45" s="4" t="s">
        <v>226</v>
      </c>
    </row>
    <row r="49" spans="1:1">
      <c r="A49" s="4" t="s">
        <v>227</v>
      </c>
    </row>
    <row r="50" spans="1:1">
      <c r="A50" s="4" t="s">
        <v>228</v>
      </c>
    </row>
  </sheetData>
  <autoFilter ref="A1:X42">
    <filterColumn colId="3">
      <filters>
        <filter val="252"/>
        <filter val="352"/>
        <filter val="512"/>
        <filter val="652"/>
        <filter val="2492"/>
        <filter val="1093"/>
        <filter val="194"/>
        <filter val="2654"/>
        <filter val="195"/>
        <filter val="395"/>
        <filter val="2624.85"/>
        <filter val="357"/>
        <filter val="2698"/>
        <filter val="562"/>
        <filter val="762"/>
        <filter val="423"/>
        <filter val="763"/>
        <filter val="564"/>
        <filter val="1168"/>
        <filter val="1230"/>
        <filter val="674"/>
        <filter val="4074"/>
        <filter val="176"/>
        <filter val="576"/>
        <filter val="177"/>
        <filter val="337"/>
        <filter val="3177"/>
        <filter val="338"/>
        <filter val="478"/>
        <filter val="1879"/>
        <filter val="5480"/>
        <filter val="381"/>
        <filter val="1941"/>
        <filter val="942"/>
        <filter val="4203"/>
        <filter val="5583"/>
        <filter val="284"/>
        <filter val="2086"/>
        <filter val="74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229</v>
      </c>
      <c r="B1" s="2" t="s">
        <v>230</v>
      </c>
      <c r="C1" s="2" t="s">
        <v>231</v>
      </c>
      <c r="D1" s="2" t="s">
        <v>232</v>
      </c>
      <c r="E1" s="2" t="s">
        <v>13</v>
      </c>
      <c r="F1" s="2" t="s">
        <v>5</v>
      </c>
      <c r="G1" s="2" t="s">
        <v>6</v>
      </c>
      <c r="H1" s="2" t="s">
        <v>233</v>
      </c>
      <c r="I1" s="2" t="s">
        <v>234</v>
      </c>
      <c r="J1" s="2" t="s">
        <v>235</v>
      </c>
      <c r="K1" s="2" t="s">
        <v>236</v>
      </c>
      <c r="L1" s="2" t="s">
        <v>237</v>
      </c>
      <c r="M1" s="2" t="s">
        <v>238</v>
      </c>
      <c r="N1" s="2" t="s">
        <v>239</v>
      </c>
      <c r="O1" s="2" t="s">
        <v>240</v>
      </c>
      <c r="P1" s="2" t="s">
        <v>241</v>
      </c>
      <c r="Q1" s="2" t="s">
        <v>242</v>
      </c>
      <c r="R1" s="2" t="s">
        <v>243</v>
      </c>
      <c r="S1" s="2" t="s">
        <v>244</v>
      </c>
      <c r="T1" s="2" t="s">
        <v>245</v>
      </c>
      <c r="U1" s="2" t="s">
        <v>246</v>
      </c>
    </row>
    <row r="2" s="1" customFormat="1" spans="1:21">
      <c r="A2" s="3">
        <v>18428361824</v>
      </c>
      <c r="B2" s="1" t="s">
        <v>247</v>
      </c>
      <c r="C2" s="1" t="s">
        <v>248</v>
      </c>
      <c r="D2" s="1" t="s">
        <v>249</v>
      </c>
      <c r="E2" s="1" t="s">
        <v>250</v>
      </c>
      <c r="F2" s="1" t="s">
        <v>247</v>
      </c>
      <c r="G2" s="1" t="s">
        <v>251</v>
      </c>
      <c r="H2" s="1" t="s">
        <v>252</v>
      </c>
      <c r="I2" s="1" t="s">
        <v>253</v>
      </c>
      <c r="J2" s="1" t="s">
        <v>30</v>
      </c>
      <c r="K2" s="1" t="s">
        <v>254</v>
      </c>
      <c r="L2" s="1" t="s">
        <v>254</v>
      </c>
      <c r="M2" s="1" t="s">
        <v>255</v>
      </c>
      <c r="N2" s="1" t="s">
        <v>255</v>
      </c>
      <c r="O2" s="1" t="s">
        <v>256</v>
      </c>
      <c r="P2" s="1" t="s">
        <v>257</v>
      </c>
      <c r="Q2" s="1" t="s">
        <v>258</v>
      </c>
      <c r="R2" s="1" t="s">
        <v>259</v>
      </c>
      <c r="S2" s="1" t="s">
        <v>260</v>
      </c>
      <c r="T2" s="1" t="s">
        <v>261</v>
      </c>
      <c r="U2" s="1" t="s">
        <v>262</v>
      </c>
    </row>
    <row r="3" s="1" customFormat="1" spans="1:21">
      <c r="A3" s="3">
        <v>18428274797</v>
      </c>
      <c r="B3" s="1" t="s">
        <v>247</v>
      </c>
      <c r="C3" s="1" t="s">
        <v>263</v>
      </c>
      <c r="D3" s="1" t="s">
        <v>264</v>
      </c>
      <c r="E3" s="1" t="s">
        <v>265</v>
      </c>
      <c r="F3" s="1" t="s">
        <v>247</v>
      </c>
      <c r="G3" s="1" t="s">
        <v>251</v>
      </c>
      <c r="H3" s="1" t="s">
        <v>252</v>
      </c>
      <c r="I3" s="1" t="s">
        <v>266</v>
      </c>
      <c r="J3" s="1" t="s">
        <v>30</v>
      </c>
      <c r="K3" s="1" t="s">
        <v>267</v>
      </c>
      <c r="L3" s="1" t="s">
        <v>267</v>
      </c>
      <c r="M3" s="1" t="s">
        <v>255</v>
      </c>
      <c r="N3" s="1" t="s">
        <v>255</v>
      </c>
      <c r="O3" s="1" t="s">
        <v>256</v>
      </c>
      <c r="P3" s="1" t="s">
        <v>257</v>
      </c>
      <c r="Q3" s="1" t="s">
        <v>258</v>
      </c>
      <c r="R3" s="1" t="s">
        <v>268</v>
      </c>
      <c r="S3" s="1" t="s">
        <v>260</v>
      </c>
      <c r="T3" s="1" t="s">
        <v>261</v>
      </c>
      <c r="U3" s="1" t="s">
        <v>262</v>
      </c>
    </row>
    <row r="4" s="1" customFormat="1" spans="1:21">
      <c r="A4" s="3">
        <v>18428212191</v>
      </c>
      <c r="B4" s="1" t="s">
        <v>247</v>
      </c>
      <c r="C4" s="1" t="s">
        <v>269</v>
      </c>
      <c r="D4" s="1" t="s">
        <v>270</v>
      </c>
      <c r="E4" s="1" t="s">
        <v>271</v>
      </c>
      <c r="F4" s="1" t="s">
        <v>247</v>
      </c>
      <c r="G4" s="1" t="s">
        <v>251</v>
      </c>
      <c r="H4" s="1" t="s">
        <v>252</v>
      </c>
      <c r="I4" s="1" t="s">
        <v>272</v>
      </c>
      <c r="J4" s="1" t="s">
        <v>30</v>
      </c>
      <c r="K4" s="1" t="s">
        <v>273</v>
      </c>
      <c r="L4" s="1" t="s">
        <v>273</v>
      </c>
      <c r="M4" s="1" t="s">
        <v>255</v>
      </c>
      <c r="N4" s="1" t="s">
        <v>255</v>
      </c>
      <c r="O4" s="1" t="s">
        <v>256</v>
      </c>
      <c r="P4" s="1" t="s">
        <v>257</v>
      </c>
      <c r="Q4" s="1" t="s">
        <v>258</v>
      </c>
      <c r="R4" s="1" t="s">
        <v>274</v>
      </c>
      <c r="S4" s="1" t="s">
        <v>260</v>
      </c>
      <c r="T4" s="1" t="s">
        <v>261</v>
      </c>
      <c r="U4" s="1" t="s">
        <v>262</v>
      </c>
    </row>
    <row r="5" s="1" customFormat="1" spans="1:21">
      <c r="A5" s="3">
        <v>18427832579</v>
      </c>
      <c r="B5" s="1" t="s">
        <v>247</v>
      </c>
      <c r="C5" s="1" t="s">
        <v>275</v>
      </c>
      <c r="D5" s="1" t="s">
        <v>276</v>
      </c>
      <c r="E5" s="1" t="s">
        <v>277</v>
      </c>
      <c r="F5" s="1" t="s">
        <v>247</v>
      </c>
      <c r="G5" s="1" t="s">
        <v>251</v>
      </c>
      <c r="H5" s="1" t="s">
        <v>252</v>
      </c>
      <c r="I5" s="1" t="s">
        <v>278</v>
      </c>
      <c r="J5" s="1" t="s">
        <v>30</v>
      </c>
      <c r="K5" s="1" t="s">
        <v>279</v>
      </c>
      <c r="L5" s="1" t="s">
        <v>279</v>
      </c>
      <c r="M5" s="1" t="s">
        <v>255</v>
      </c>
      <c r="N5" s="1" t="s">
        <v>255</v>
      </c>
      <c r="O5" s="1" t="s">
        <v>256</v>
      </c>
      <c r="P5" s="1" t="s">
        <v>257</v>
      </c>
      <c r="Q5" s="1" t="s">
        <v>258</v>
      </c>
      <c r="R5" s="1" t="s">
        <v>280</v>
      </c>
      <c r="S5" s="1" t="s">
        <v>260</v>
      </c>
      <c r="T5" s="1" t="s">
        <v>261</v>
      </c>
      <c r="U5" s="1" t="s">
        <v>262</v>
      </c>
    </row>
    <row r="6" s="1" customFormat="1" spans="1:21">
      <c r="A6" s="3">
        <v>18427457538</v>
      </c>
      <c r="B6" s="1" t="s">
        <v>247</v>
      </c>
      <c r="C6" s="1" t="s">
        <v>281</v>
      </c>
      <c r="D6" s="1" t="s">
        <v>282</v>
      </c>
      <c r="E6" s="1" t="s">
        <v>283</v>
      </c>
      <c r="F6" s="1" t="s">
        <v>247</v>
      </c>
      <c r="G6" s="1" t="s">
        <v>251</v>
      </c>
      <c r="H6" s="1" t="s">
        <v>252</v>
      </c>
      <c r="I6" s="1" t="s">
        <v>284</v>
      </c>
      <c r="J6" s="1" t="s">
        <v>30</v>
      </c>
      <c r="K6" s="1" t="s">
        <v>285</v>
      </c>
      <c r="L6" s="1" t="s">
        <v>285</v>
      </c>
      <c r="M6" s="1" t="s">
        <v>255</v>
      </c>
      <c r="N6" s="1" t="s">
        <v>255</v>
      </c>
      <c r="O6" s="1" t="s">
        <v>256</v>
      </c>
      <c r="P6" s="1" t="s">
        <v>257</v>
      </c>
      <c r="Q6" s="1" t="s">
        <v>258</v>
      </c>
      <c r="R6" s="1" t="s">
        <v>286</v>
      </c>
      <c r="S6" s="1" t="s">
        <v>260</v>
      </c>
      <c r="T6" s="1" t="s">
        <v>261</v>
      </c>
      <c r="U6" s="1" t="s">
        <v>262</v>
      </c>
    </row>
    <row r="7" s="1" customFormat="1" spans="1:21">
      <c r="A7" s="3">
        <v>18422546043</v>
      </c>
      <c r="B7" s="1" t="s">
        <v>247</v>
      </c>
      <c r="C7" s="1" t="s">
        <v>287</v>
      </c>
      <c r="D7" s="1" t="s">
        <v>288</v>
      </c>
      <c r="E7" s="1" t="s">
        <v>289</v>
      </c>
      <c r="F7" s="1" t="s">
        <v>247</v>
      </c>
      <c r="G7" s="1" t="s">
        <v>251</v>
      </c>
      <c r="H7" s="1" t="s">
        <v>252</v>
      </c>
      <c r="I7" s="1" t="s">
        <v>290</v>
      </c>
      <c r="J7" s="1" t="s">
        <v>30</v>
      </c>
      <c r="K7" s="1" t="s">
        <v>291</v>
      </c>
      <c r="L7" s="1" t="s">
        <v>291</v>
      </c>
      <c r="M7" s="1" t="s">
        <v>255</v>
      </c>
      <c r="N7" s="1" t="s">
        <v>255</v>
      </c>
      <c r="O7" s="1" t="s">
        <v>256</v>
      </c>
      <c r="P7" s="1" t="s">
        <v>257</v>
      </c>
      <c r="Q7" s="1" t="s">
        <v>258</v>
      </c>
      <c r="R7" s="1" t="s">
        <v>292</v>
      </c>
      <c r="S7" s="1" t="s">
        <v>260</v>
      </c>
      <c r="T7" s="1" t="s">
        <v>261</v>
      </c>
      <c r="U7" s="1" t="s">
        <v>262</v>
      </c>
    </row>
    <row r="8" s="1" customFormat="1" spans="1:21">
      <c r="A8" s="3">
        <v>18422060759</v>
      </c>
      <c r="B8" s="1" t="s">
        <v>247</v>
      </c>
      <c r="C8" s="1" t="s">
        <v>293</v>
      </c>
      <c r="D8" s="1" t="s">
        <v>294</v>
      </c>
      <c r="E8" s="1" t="s">
        <v>295</v>
      </c>
      <c r="F8" s="1" t="s">
        <v>247</v>
      </c>
      <c r="G8" s="1" t="s">
        <v>251</v>
      </c>
      <c r="H8" s="1" t="s">
        <v>252</v>
      </c>
      <c r="I8" s="1" t="s">
        <v>296</v>
      </c>
      <c r="J8" s="1" t="s">
        <v>30</v>
      </c>
      <c r="K8" s="1" t="s">
        <v>297</v>
      </c>
      <c r="L8" s="1" t="s">
        <v>297</v>
      </c>
      <c r="M8" s="1" t="s">
        <v>255</v>
      </c>
      <c r="N8" s="1" t="s">
        <v>255</v>
      </c>
      <c r="O8" s="1" t="s">
        <v>256</v>
      </c>
      <c r="P8" s="1" t="s">
        <v>257</v>
      </c>
      <c r="Q8" s="1" t="s">
        <v>258</v>
      </c>
      <c r="R8" s="1" t="s">
        <v>298</v>
      </c>
      <c r="S8" s="1" t="s">
        <v>260</v>
      </c>
      <c r="T8" s="1" t="s">
        <v>261</v>
      </c>
      <c r="U8" s="1" t="s">
        <v>262</v>
      </c>
    </row>
    <row r="9" s="1" customFormat="1" spans="1:21">
      <c r="A9" s="3">
        <v>18421553718</v>
      </c>
      <c r="B9" s="1" t="s">
        <v>247</v>
      </c>
      <c r="C9" s="1" t="s">
        <v>299</v>
      </c>
      <c r="D9" s="1" t="s">
        <v>300</v>
      </c>
      <c r="E9" s="1" t="s">
        <v>301</v>
      </c>
      <c r="F9" s="1" t="s">
        <v>247</v>
      </c>
      <c r="G9" s="1" t="s">
        <v>251</v>
      </c>
      <c r="H9" s="1" t="s">
        <v>252</v>
      </c>
      <c r="I9" s="1" t="s">
        <v>302</v>
      </c>
      <c r="J9" s="1" t="s">
        <v>30</v>
      </c>
      <c r="K9" s="1" t="s">
        <v>303</v>
      </c>
      <c r="L9" s="1" t="s">
        <v>303</v>
      </c>
      <c r="M9" s="1" t="s">
        <v>255</v>
      </c>
      <c r="N9" s="1" t="s">
        <v>255</v>
      </c>
      <c r="O9" s="1" t="s">
        <v>256</v>
      </c>
      <c r="P9" s="1" t="s">
        <v>257</v>
      </c>
      <c r="Q9" s="1" t="s">
        <v>258</v>
      </c>
      <c r="R9" s="1" t="s">
        <v>304</v>
      </c>
      <c r="S9" s="1" t="s">
        <v>260</v>
      </c>
      <c r="T9" s="1" t="s">
        <v>261</v>
      </c>
      <c r="U9" s="1" t="s">
        <v>262</v>
      </c>
    </row>
    <row r="10" s="1" customFormat="1" spans="1:21">
      <c r="A10" s="3">
        <v>18420553750</v>
      </c>
      <c r="B10" s="1" t="s">
        <v>247</v>
      </c>
      <c r="C10" s="1" t="s">
        <v>305</v>
      </c>
      <c r="D10" s="1" t="s">
        <v>306</v>
      </c>
      <c r="E10" s="1" t="s">
        <v>307</v>
      </c>
      <c r="F10" s="1" t="s">
        <v>247</v>
      </c>
      <c r="G10" s="1" t="s">
        <v>251</v>
      </c>
      <c r="H10" s="1" t="s">
        <v>252</v>
      </c>
      <c r="I10" s="1" t="s">
        <v>308</v>
      </c>
      <c r="J10" s="1" t="s">
        <v>30</v>
      </c>
      <c r="K10" s="1" t="s">
        <v>309</v>
      </c>
      <c r="L10" s="1" t="s">
        <v>309</v>
      </c>
      <c r="M10" s="1" t="s">
        <v>255</v>
      </c>
      <c r="N10" s="1" t="s">
        <v>255</v>
      </c>
      <c r="O10" s="1" t="s">
        <v>256</v>
      </c>
      <c r="P10" s="1" t="s">
        <v>257</v>
      </c>
      <c r="Q10" s="1" t="s">
        <v>258</v>
      </c>
      <c r="R10" s="1" t="s">
        <v>310</v>
      </c>
      <c r="S10" s="1" t="s">
        <v>260</v>
      </c>
      <c r="T10" s="1" t="s">
        <v>261</v>
      </c>
      <c r="U10" s="1" t="s">
        <v>262</v>
      </c>
    </row>
    <row r="11" s="1" customFormat="1" spans="1:21">
      <c r="A11" s="3">
        <v>18420459368</v>
      </c>
      <c r="B11" s="1" t="s">
        <v>247</v>
      </c>
      <c r="C11" s="1" t="s">
        <v>311</v>
      </c>
      <c r="D11" s="1" t="s">
        <v>312</v>
      </c>
      <c r="E11" s="1" t="s">
        <v>313</v>
      </c>
      <c r="F11" s="1" t="s">
        <v>247</v>
      </c>
      <c r="G11" s="1" t="s">
        <v>251</v>
      </c>
      <c r="H11" s="1" t="s">
        <v>252</v>
      </c>
      <c r="I11" s="1" t="s">
        <v>314</v>
      </c>
      <c r="J11" s="1" t="s">
        <v>30</v>
      </c>
      <c r="K11" s="1" t="s">
        <v>315</v>
      </c>
      <c r="L11" s="1" t="s">
        <v>315</v>
      </c>
      <c r="M11" s="1" t="s">
        <v>255</v>
      </c>
      <c r="N11" s="1" t="s">
        <v>255</v>
      </c>
      <c r="O11" s="1" t="s">
        <v>256</v>
      </c>
      <c r="P11" s="1" t="s">
        <v>257</v>
      </c>
      <c r="Q11" s="1" t="s">
        <v>258</v>
      </c>
      <c r="R11" s="1" t="s">
        <v>316</v>
      </c>
      <c r="S11" s="1" t="s">
        <v>260</v>
      </c>
      <c r="T11" s="1" t="s">
        <v>261</v>
      </c>
      <c r="U11" s="1" t="s">
        <v>262</v>
      </c>
    </row>
    <row r="12" s="1" customFormat="1" spans="1:21">
      <c r="A12" s="3">
        <v>18420224943</v>
      </c>
      <c r="B12" s="1" t="s">
        <v>247</v>
      </c>
      <c r="C12" s="1" t="s">
        <v>317</v>
      </c>
      <c r="D12" s="1" t="s">
        <v>318</v>
      </c>
      <c r="E12" s="1" t="s">
        <v>319</v>
      </c>
      <c r="F12" s="1" t="s">
        <v>247</v>
      </c>
      <c r="G12" s="1" t="s">
        <v>251</v>
      </c>
      <c r="H12" s="1" t="s">
        <v>252</v>
      </c>
      <c r="I12" s="1" t="s">
        <v>320</v>
      </c>
      <c r="J12" s="1" t="s">
        <v>30</v>
      </c>
      <c r="K12" s="1" t="s">
        <v>321</v>
      </c>
      <c r="L12" s="1" t="s">
        <v>321</v>
      </c>
      <c r="M12" s="1" t="s">
        <v>255</v>
      </c>
      <c r="N12" s="1" t="s">
        <v>255</v>
      </c>
      <c r="O12" s="1" t="s">
        <v>256</v>
      </c>
      <c r="P12" s="1" t="s">
        <v>257</v>
      </c>
      <c r="Q12" s="1" t="s">
        <v>258</v>
      </c>
      <c r="R12" s="1" t="s">
        <v>322</v>
      </c>
      <c r="S12" s="1" t="s">
        <v>260</v>
      </c>
      <c r="T12" s="1" t="s">
        <v>261</v>
      </c>
      <c r="U12" s="1" t="s">
        <v>262</v>
      </c>
    </row>
    <row r="13" s="1" customFormat="1" spans="1:21">
      <c r="A13" s="3">
        <v>18420079311</v>
      </c>
      <c r="B13" s="1" t="s">
        <v>247</v>
      </c>
      <c r="C13" s="1" t="s">
        <v>323</v>
      </c>
      <c r="D13" s="1" t="s">
        <v>324</v>
      </c>
      <c r="E13" s="1" t="s">
        <v>325</v>
      </c>
      <c r="F13" s="1" t="s">
        <v>247</v>
      </c>
      <c r="G13" s="1" t="s">
        <v>251</v>
      </c>
      <c r="H13" s="1" t="s">
        <v>252</v>
      </c>
      <c r="I13" s="1" t="s">
        <v>326</v>
      </c>
      <c r="J13" s="1" t="s">
        <v>30</v>
      </c>
      <c r="K13" s="1" t="s">
        <v>327</v>
      </c>
      <c r="L13" s="1" t="s">
        <v>327</v>
      </c>
      <c r="M13" s="1" t="s">
        <v>255</v>
      </c>
      <c r="N13" s="1" t="s">
        <v>255</v>
      </c>
      <c r="O13" s="1" t="s">
        <v>256</v>
      </c>
      <c r="P13" s="1" t="s">
        <v>257</v>
      </c>
      <c r="Q13" s="1" t="s">
        <v>258</v>
      </c>
      <c r="R13" s="1" t="s">
        <v>328</v>
      </c>
      <c r="S13" s="1" t="s">
        <v>260</v>
      </c>
      <c r="T13" s="1" t="s">
        <v>261</v>
      </c>
      <c r="U13" s="1" t="s">
        <v>262</v>
      </c>
    </row>
    <row r="14" s="1" customFormat="1" spans="1:21">
      <c r="A14" s="3">
        <v>18418760349</v>
      </c>
      <c r="B14" s="1" t="s">
        <v>329</v>
      </c>
      <c r="C14" s="1" t="s">
        <v>330</v>
      </c>
      <c r="D14" s="1" t="s">
        <v>331</v>
      </c>
      <c r="E14" s="1" t="s">
        <v>332</v>
      </c>
      <c r="F14" s="1" t="s">
        <v>247</v>
      </c>
      <c r="G14" s="1" t="s">
        <v>251</v>
      </c>
      <c r="H14" s="1" t="s">
        <v>252</v>
      </c>
      <c r="I14" s="1" t="s">
        <v>333</v>
      </c>
      <c r="J14" s="1" t="s">
        <v>30</v>
      </c>
      <c r="K14" s="1" t="s">
        <v>334</v>
      </c>
      <c r="L14" s="1" t="s">
        <v>334</v>
      </c>
      <c r="M14" s="1" t="s">
        <v>255</v>
      </c>
      <c r="N14" s="1" t="s">
        <v>255</v>
      </c>
      <c r="O14" s="1" t="s">
        <v>256</v>
      </c>
      <c r="P14" s="1" t="s">
        <v>257</v>
      </c>
      <c r="Q14" s="1" t="s">
        <v>258</v>
      </c>
      <c r="R14" s="1" t="s">
        <v>335</v>
      </c>
      <c r="S14" s="1" t="s">
        <v>260</v>
      </c>
      <c r="T14" s="1" t="s">
        <v>261</v>
      </c>
      <c r="U14" s="1" t="s">
        <v>262</v>
      </c>
    </row>
    <row r="15" s="1" customFormat="1" spans="1:21">
      <c r="A15" s="3">
        <v>18416032274</v>
      </c>
      <c r="B15" s="1" t="s">
        <v>329</v>
      </c>
      <c r="C15" s="1" t="s">
        <v>336</v>
      </c>
      <c r="D15" s="1" t="s">
        <v>337</v>
      </c>
      <c r="E15" s="1" t="s">
        <v>338</v>
      </c>
      <c r="F15" s="1" t="s">
        <v>329</v>
      </c>
      <c r="G15" s="1" t="s">
        <v>251</v>
      </c>
      <c r="H15" s="1" t="s">
        <v>252</v>
      </c>
      <c r="I15" s="1" t="s">
        <v>339</v>
      </c>
      <c r="J15" s="1" t="s">
        <v>30</v>
      </c>
      <c r="K15" s="1" t="s">
        <v>340</v>
      </c>
      <c r="L15" s="1" t="s">
        <v>340</v>
      </c>
      <c r="M15" s="1" t="s">
        <v>255</v>
      </c>
      <c r="N15" s="1" t="s">
        <v>255</v>
      </c>
      <c r="O15" s="1" t="s">
        <v>256</v>
      </c>
      <c r="P15" s="1" t="s">
        <v>257</v>
      </c>
      <c r="Q15" s="1" t="s">
        <v>258</v>
      </c>
      <c r="R15" s="1" t="s">
        <v>341</v>
      </c>
      <c r="S15" s="1" t="s">
        <v>260</v>
      </c>
      <c r="T15" s="1" t="s">
        <v>261</v>
      </c>
      <c r="U15" s="1" t="s">
        <v>262</v>
      </c>
    </row>
    <row r="16" s="1" customFormat="1" spans="1:21">
      <c r="A16" s="3">
        <v>18414829701</v>
      </c>
      <c r="B16" s="1" t="s">
        <v>329</v>
      </c>
      <c r="C16" s="1" t="s">
        <v>342</v>
      </c>
      <c r="D16" s="1" t="s">
        <v>337</v>
      </c>
      <c r="E16" s="1" t="s">
        <v>343</v>
      </c>
      <c r="F16" s="1" t="s">
        <v>247</v>
      </c>
      <c r="G16" s="1" t="s">
        <v>251</v>
      </c>
      <c r="H16" s="1" t="s">
        <v>252</v>
      </c>
      <c r="I16" s="1" t="s">
        <v>344</v>
      </c>
      <c r="J16" s="1" t="s">
        <v>30</v>
      </c>
      <c r="K16" s="1" t="s">
        <v>345</v>
      </c>
      <c r="L16" s="1" t="s">
        <v>345</v>
      </c>
      <c r="M16" s="1" t="s">
        <v>255</v>
      </c>
      <c r="N16" s="1" t="s">
        <v>255</v>
      </c>
      <c r="O16" s="1" t="s">
        <v>256</v>
      </c>
      <c r="P16" s="1" t="s">
        <v>257</v>
      </c>
      <c r="Q16" s="1" t="s">
        <v>258</v>
      </c>
      <c r="R16" s="1" t="s">
        <v>346</v>
      </c>
      <c r="S16" s="1" t="s">
        <v>260</v>
      </c>
      <c r="T16" s="1" t="s">
        <v>261</v>
      </c>
      <c r="U16" s="1" t="s">
        <v>262</v>
      </c>
    </row>
    <row r="17" s="1" customFormat="1" spans="1:21">
      <c r="A17" s="3">
        <v>18414368276</v>
      </c>
      <c r="B17" s="1" t="s">
        <v>329</v>
      </c>
      <c r="C17" s="1" t="s">
        <v>347</v>
      </c>
      <c r="D17" s="1" t="s">
        <v>348</v>
      </c>
      <c r="E17" s="1" t="s">
        <v>349</v>
      </c>
      <c r="F17" s="1" t="s">
        <v>247</v>
      </c>
      <c r="G17" s="1" t="s">
        <v>251</v>
      </c>
      <c r="H17" s="1" t="s">
        <v>252</v>
      </c>
      <c r="I17" s="1" t="s">
        <v>350</v>
      </c>
      <c r="J17" s="1" t="s">
        <v>30</v>
      </c>
      <c r="K17" s="1" t="s">
        <v>351</v>
      </c>
      <c r="L17" s="1" t="s">
        <v>351</v>
      </c>
      <c r="M17" s="1" t="s">
        <v>255</v>
      </c>
      <c r="N17" s="1" t="s">
        <v>255</v>
      </c>
      <c r="O17" s="1" t="s">
        <v>256</v>
      </c>
      <c r="P17" s="1" t="s">
        <v>257</v>
      </c>
      <c r="Q17" s="1" t="s">
        <v>258</v>
      </c>
      <c r="R17" s="1" t="s">
        <v>352</v>
      </c>
      <c r="S17" s="1" t="s">
        <v>260</v>
      </c>
      <c r="T17" s="1" t="s">
        <v>261</v>
      </c>
      <c r="U17" s="1" t="s">
        <v>262</v>
      </c>
    </row>
    <row r="18" s="1" customFormat="1" spans="1:21">
      <c r="A18" s="3">
        <v>18413495479</v>
      </c>
      <c r="B18" s="1" t="s">
        <v>329</v>
      </c>
      <c r="C18" s="1" t="s">
        <v>353</v>
      </c>
      <c r="D18" s="1" t="s">
        <v>354</v>
      </c>
      <c r="E18" s="1" t="s">
        <v>355</v>
      </c>
      <c r="F18" s="1" t="s">
        <v>247</v>
      </c>
      <c r="G18" s="1" t="s">
        <v>251</v>
      </c>
      <c r="H18" s="1" t="s">
        <v>252</v>
      </c>
      <c r="I18" s="1" t="s">
        <v>356</v>
      </c>
      <c r="J18" s="1" t="s">
        <v>30</v>
      </c>
      <c r="K18" s="1" t="s">
        <v>357</v>
      </c>
      <c r="L18" s="1" t="s">
        <v>357</v>
      </c>
      <c r="M18" s="1" t="s">
        <v>255</v>
      </c>
      <c r="N18" s="1" t="s">
        <v>255</v>
      </c>
      <c r="O18" s="1" t="s">
        <v>256</v>
      </c>
      <c r="P18" s="1" t="s">
        <v>257</v>
      </c>
      <c r="Q18" s="1" t="s">
        <v>258</v>
      </c>
      <c r="R18" s="1" t="s">
        <v>358</v>
      </c>
      <c r="S18" s="1" t="s">
        <v>260</v>
      </c>
      <c r="T18" s="1" t="s">
        <v>261</v>
      </c>
      <c r="U18" s="1" t="s">
        <v>262</v>
      </c>
    </row>
    <row r="19" s="1" customFormat="1" spans="1:21">
      <c r="A19" s="3">
        <v>18412916808</v>
      </c>
      <c r="B19" s="1" t="s">
        <v>329</v>
      </c>
      <c r="C19" s="1" t="s">
        <v>359</v>
      </c>
      <c r="D19" s="1" t="s">
        <v>354</v>
      </c>
      <c r="E19" s="1" t="s">
        <v>360</v>
      </c>
      <c r="F19" s="1" t="s">
        <v>247</v>
      </c>
      <c r="G19" s="1" t="s">
        <v>251</v>
      </c>
      <c r="H19" s="1" t="s">
        <v>252</v>
      </c>
      <c r="I19" s="1" t="s">
        <v>361</v>
      </c>
      <c r="J19" s="1" t="s">
        <v>30</v>
      </c>
      <c r="K19" s="1" t="s">
        <v>362</v>
      </c>
      <c r="L19" s="1" t="s">
        <v>362</v>
      </c>
      <c r="M19" s="1" t="s">
        <v>255</v>
      </c>
      <c r="N19" s="1" t="s">
        <v>255</v>
      </c>
      <c r="O19" s="1" t="s">
        <v>256</v>
      </c>
      <c r="P19" s="1" t="s">
        <v>257</v>
      </c>
      <c r="Q19" s="1" t="s">
        <v>258</v>
      </c>
      <c r="R19" s="1" t="s">
        <v>363</v>
      </c>
      <c r="S19" s="1" t="s">
        <v>260</v>
      </c>
      <c r="T19" s="1" t="s">
        <v>261</v>
      </c>
      <c r="U19" s="1" t="s">
        <v>262</v>
      </c>
    </row>
    <row r="20" s="1" customFormat="1" spans="1:21">
      <c r="A20" s="3">
        <v>18412773842</v>
      </c>
      <c r="B20" s="1" t="s">
        <v>329</v>
      </c>
      <c r="C20" s="1" t="s">
        <v>364</v>
      </c>
      <c r="D20" s="1" t="s">
        <v>365</v>
      </c>
      <c r="E20" s="1" t="s">
        <v>366</v>
      </c>
      <c r="F20" s="1" t="s">
        <v>247</v>
      </c>
      <c r="G20" s="1" t="s">
        <v>251</v>
      </c>
      <c r="H20" s="1" t="s">
        <v>252</v>
      </c>
      <c r="I20" s="1" t="s">
        <v>367</v>
      </c>
      <c r="J20" s="1" t="s">
        <v>30</v>
      </c>
      <c r="K20" s="1" t="s">
        <v>368</v>
      </c>
      <c r="L20" s="1" t="s">
        <v>368</v>
      </c>
      <c r="M20" s="1" t="s">
        <v>255</v>
      </c>
      <c r="N20" s="1" t="s">
        <v>255</v>
      </c>
      <c r="O20" s="1" t="s">
        <v>256</v>
      </c>
      <c r="P20" s="1" t="s">
        <v>257</v>
      </c>
      <c r="Q20" s="1" t="s">
        <v>258</v>
      </c>
      <c r="R20" s="1" t="s">
        <v>369</v>
      </c>
      <c r="S20" s="1" t="s">
        <v>260</v>
      </c>
      <c r="T20" s="1" t="s">
        <v>261</v>
      </c>
      <c r="U20" s="1" t="s">
        <v>262</v>
      </c>
    </row>
    <row r="21" s="1" customFormat="1" spans="1:21">
      <c r="A21" s="3">
        <v>18411622213</v>
      </c>
      <c r="B21" s="1" t="s">
        <v>329</v>
      </c>
      <c r="C21" s="1" t="s">
        <v>370</v>
      </c>
      <c r="D21" s="1" t="s">
        <v>371</v>
      </c>
      <c r="E21" s="1" t="s">
        <v>372</v>
      </c>
      <c r="F21" s="1" t="s">
        <v>247</v>
      </c>
      <c r="G21" s="1" t="s">
        <v>251</v>
      </c>
      <c r="H21" s="1" t="s">
        <v>252</v>
      </c>
      <c r="I21" s="1" t="s">
        <v>373</v>
      </c>
      <c r="J21" s="1" t="s">
        <v>30</v>
      </c>
      <c r="K21" s="1" t="s">
        <v>374</v>
      </c>
      <c r="L21" s="1" t="s">
        <v>374</v>
      </c>
      <c r="M21" s="1" t="s">
        <v>255</v>
      </c>
      <c r="N21" s="1" t="s">
        <v>255</v>
      </c>
      <c r="O21" s="1" t="s">
        <v>256</v>
      </c>
      <c r="P21" s="1" t="s">
        <v>257</v>
      </c>
      <c r="Q21" s="1" t="s">
        <v>258</v>
      </c>
      <c r="R21" s="1" t="s">
        <v>375</v>
      </c>
      <c r="S21" s="1" t="s">
        <v>260</v>
      </c>
      <c r="T21" s="1" t="s">
        <v>261</v>
      </c>
      <c r="U21" s="1" t="s">
        <v>262</v>
      </c>
    </row>
    <row r="22" s="1" customFormat="1" spans="1:21">
      <c r="A22" s="3">
        <v>18406907441</v>
      </c>
      <c r="B22" s="1" t="s">
        <v>376</v>
      </c>
      <c r="C22" s="1" t="s">
        <v>377</v>
      </c>
      <c r="D22" s="1" t="s">
        <v>378</v>
      </c>
      <c r="E22" s="1" t="s">
        <v>379</v>
      </c>
      <c r="F22" s="1" t="s">
        <v>247</v>
      </c>
      <c r="G22" s="1" t="s">
        <v>251</v>
      </c>
      <c r="H22" s="1" t="s">
        <v>252</v>
      </c>
      <c r="I22" s="1" t="s">
        <v>380</v>
      </c>
      <c r="J22" s="1" t="s">
        <v>30</v>
      </c>
      <c r="K22" s="1" t="s">
        <v>381</v>
      </c>
      <c r="L22" s="1" t="s">
        <v>381</v>
      </c>
      <c r="M22" s="1" t="s">
        <v>255</v>
      </c>
      <c r="N22" s="1" t="s">
        <v>255</v>
      </c>
      <c r="O22" s="1" t="s">
        <v>256</v>
      </c>
      <c r="P22" s="1" t="s">
        <v>257</v>
      </c>
      <c r="Q22" s="1" t="s">
        <v>258</v>
      </c>
      <c r="R22" s="1" t="s">
        <v>382</v>
      </c>
      <c r="S22" s="1" t="s">
        <v>260</v>
      </c>
      <c r="T22" s="1" t="s">
        <v>261</v>
      </c>
      <c r="U22" s="1" t="s">
        <v>262</v>
      </c>
    </row>
    <row r="23" s="1" customFormat="1" spans="1:21">
      <c r="A23" s="3">
        <v>18405315508</v>
      </c>
      <c r="B23" s="1" t="s">
        <v>376</v>
      </c>
      <c r="C23" s="1" t="s">
        <v>383</v>
      </c>
      <c r="D23" s="1" t="s">
        <v>384</v>
      </c>
      <c r="E23" s="1" t="s">
        <v>385</v>
      </c>
      <c r="F23" s="1" t="s">
        <v>247</v>
      </c>
      <c r="G23" s="1" t="s">
        <v>251</v>
      </c>
      <c r="H23" s="1" t="s">
        <v>252</v>
      </c>
      <c r="I23" s="1" t="s">
        <v>386</v>
      </c>
      <c r="J23" s="1" t="s">
        <v>30</v>
      </c>
      <c r="K23" s="1" t="s">
        <v>387</v>
      </c>
      <c r="L23" s="1" t="s">
        <v>387</v>
      </c>
      <c r="M23" s="1" t="s">
        <v>255</v>
      </c>
      <c r="N23" s="1" t="s">
        <v>255</v>
      </c>
      <c r="O23" s="1" t="s">
        <v>256</v>
      </c>
      <c r="P23" s="1" t="s">
        <v>257</v>
      </c>
      <c r="Q23" s="1" t="s">
        <v>258</v>
      </c>
      <c r="R23" s="1" t="s">
        <v>388</v>
      </c>
      <c r="S23" s="1" t="s">
        <v>260</v>
      </c>
      <c r="T23" s="1" t="s">
        <v>261</v>
      </c>
      <c r="U23" s="1" t="s">
        <v>262</v>
      </c>
    </row>
    <row r="24" s="1" customFormat="1" spans="1:21">
      <c r="A24" s="3">
        <v>18405145998</v>
      </c>
      <c r="B24" s="1" t="s">
        <v>376</v>
      </c>
      <c r="C24" s="1" t="s">
        <v>389</v>
      </c>
      <c r="D24" s="1" t="s">
        <v>390</v>
      </c>
      <c r="E24" s="1" t="s">
        <v>391</v>
      </c>
      <c r="F24" s="1" t="s">
        <v>376</v>
      </c>
      <c r="G24" s="1" t="s">
        <v>251</v>
      </c>
      <c r="H24" s="1" t="s">
        <v>252</v>
      </c>
      <c r="I24" s="1" t="s">
        <v>392</v>
      </c>
      <c r="J24" s="1" t="s">
        <v>30</v>
      </c>
      <c r="K24" s="1" t="s">
        <v>393</v>
      </c>
      <c r="L24" s="1" t="s">
        <v>393</v>
      </c>
      <c r="M24" s="1" t="s">
        <v>255</v>
      </c>
      <c r="N24" s="1" t="s">
        <v>255</v>
      </c>
      <c r="O24" s="1" t="s">
        <v>256</v>
      </c>
      <c r="P24" s="1" t="s">
        <v>257</v>
      </c>
      <c r="Q24" s="1" t="s">
        <v>258</v>
      </c>
      <c r="R24" s="1" t="s">
        <v>394</v>
      </c>
      <c r="S24" s="1" t="s">
        <v>260</v>
      </c>
      <c r="T24" s="1" t="s">
        <v>261</v>
      </c>
      <c r="U24" s="1" t="s">
        <v>262</v>
      </c>
    </row>
    <row r="25" s="1" customFormat="1" spans="1:21">
      <c r="A25" s="3">
        <v>18398877387</v>
      </c>
      <c r="B25" s="1" t="s">
        <v>376</v>
      </c>
      <c r="C25" s="1" t="s">
        <v>395</v>
      </c>
      <c r="D25" s="1" t="s">
        <v>396</v>
      </c>
      <c r="E25" s="1" t="s">
        <v>397</v>
      </c>
      <c r="F25" s="1" t="s">
        <v>376</v>
      </c>
      <c r="G25" s="1" t="s">
        <v>251</v>
      </c>
      <c r="H25" s="1" t="s">
        <v>252</v>
      </c>
      <c r="I25" s="1" t="s">
        <v>398</v>
      </c>
      <c r="J25" s="1" t="s">
        <v>30</v>
      </c>
      <c r="K25" s="1" t="s">
        <v>399</v>
      </c>
      <c r="L25" s="1" t="s">
        <v>399</v>
      </c>
      <c r="M25" s="1" t="s">
        <v>255</v>
      </c>
      <c r="N25" s="1" t="s">
        <v>255</v>
      </c>
      <c r="O25" s="1" t="s">
        <v>256</v>
      </c>
      <c r="P25" s="1" t="s">
        <v>257</v>
      </c>
      <c r="Q25" s="1" t="s">
        <v>258</v>
      </c>
      <c r="R25" s="1" t="s">
        <v>400</v>
      </c>
      <c r="S25" s="1" t="s">
        <v>260</v>
      </c>
      <c r="T25" s="1" t="s">
        <v>261</v>
      </c>
      <c r="U25" s="1" t="s">
        <v>262</v>
      </c>
    </row>
    <row r="26" s="1" customFormat="1" spans="1:21">
      <c r="A26" s="3">
        <v>18363946459</v>
      </c>
      <c r="B26" s="1" t="s">
        <v>401</v>
      </c>
      <c r="C26" s="1" t="s">
        <v>402</v>
      </c>
      <c r="D26" s="1" t="s">
        <v>403</v>
      </c>
      <c r="E26" s="1" t="s">
        <v>404</v>
      </c>
      <c r="F26" s="1" t="s">
        <v>247</v>
      </c>
      <c r="G26" s="1" t="s">
        <v>251</v>
      </c>
      <c r="H26" s="1" t="s">
        <v>252</v>
      </c>
      <c r="I26" s="1" t="s">
        <v>405</v>
      </c>
      <c r="J26" s="1" t="s">
        <v>30</v>
      </c>
      <c r="K26" s="1" t="s">
        <v>406</v>
      </c>
      <c r="L26" s="1" t="s">
        <v>406</v>
      </c>
      <c r="M26" s="1" t="s">
        <v>255</v>
      </c>
      <c r="N26" s="1" t="s">
        <v>255</v>
      </c>
      <c r="O26" s="1" t="s">
        <v>256</v>
      </c>
      <c r="P26" s="1" t="s">
        <v>257</v>
      </c>
      <c r="Q26" s="1" t="s">
        <v>258</v>
      </c>
      <c r="R26" s="1" t="s">
        <v>407</v>
      </c>
      <c r="S26" s="1" t="s">
        <v>260</v>
      </c>
      <c r="T26" s="1" t="s">
        <v>261</v>
      </c>
      <c r="U26" s="1" t="s">
        <v>262</v>
      </c>
    </row>
    <row r="27" s="1" customFormat="1" spans="1:21">
      <c r="A27" s="3">
        <v>18357770116</v>
      </c>
      <c r="B27" s="1" t="s">
        <v>401</v>
      </c>
      <c r="C27" s="1" t="s">
        <v>408</v>
      </c>
      <c r="D27" s="1" t="s">
        <v>409</v>
      </c>
      <c r="E27" s="1" t="s">
        <v>410</v>
      </c>
      <c r="F27" s="1" t="s">
        <v>376</v>
      </c>
      <c r="G27" s="1" t="s">
        <v>251</v>
      </c>
      <c r="H27" s="1" t="s">
        <v>252</v>
      </c>
      <c r="I27" s="1" t="s">
        <v>411</v>
      </c>
      <c r="J27" s="1" t="s">
        <v>30</v>
      </c>
      <c r="K27" s="1" t="s">
        <v>412</v>
      </c>
      <c r="L27" s="1" t="s">
        <v>412</v>
      </c>
      <c r="M27" s="1" t="s">
        <v>255</v>
      </c>
      <c r="N27" s="1" t="s">
        <v>255</v>
      </c>
      <c r="O27" s="1" t="s">
        <v>256</v>
      </c>
      <c r="P27" s="1" t="s">
        <v>257</v>
      </c>
      <c r="Q27" s="1" t="s">
        <v>258</v>
      </c>
      <c r="R27" s="1" t="s">
        <v>413</v>
      </c>
      <c r="S27" s="1" t="s">
        <v>260</v>
      </c>
      <c r="T27" s="1" t="s">
        <v>261</v>
      </c>
      <c r="U27" s="1" t="s">
        <v>262</v>
      </c>
    </row>
    <row r="28" s="1" customFormat="1" spans="1:21">
      <c r="A28" s="3">
        <v>18319442272</v>
      </c>
      <c r="B28" s="1" t="s">
        <v>414</v>
      </c>
      <c r="C28" s="1" t="s">
        <v>415</v>
      </c>
      <c r="D28" s="1" t="s">
        <v>416</v>
      </c>
      <c r="E28" s="1" t="s">
        <v>417</v>
      </c>
      <c r="F28" s="1" t="s">
        <v>247</v>
      </c>
      <c r="G28" s="1" t="s">
        <v>251</v>
      </c>
      <c r="H28" s="1" t="s">
        <v>252</v>
      </c>
      <c r="I28" s="1" t="s">
        <v>418</v>
      </c>
      <c r="J28" s="1" t="s">
        <v>30</v>
      </c>
      <c r="K28" s="1" t="s">
        <v>419</v>
      </c>
      <c r="L28" s="1" t="s">
        <v>419</v>
      </c>
      <c r="M28" s="1" t="s">
        <v>255</v>
      </c>
      <c r="N28" s="1" t="s">
        <v>255</v>
      </c>
      <c r="O28" s="1" t="s">
        <v>256</v>
      </c>
      <c r="P28" s="1" t="s">
        <v>257</v>
      </c>
      <c r="Q28" s="1" t="s">
        <v>258</v>
      </c>
      <c r="R28" s="1" t="s">
        <v>420</v>
      </c>
      <c r="S28" s="1" t="s">
        <v>260</v>
      </c>
      <c r="T28" s="1" t="s">
        <v>261</v>
      </c>
      <c r="U28" s="1" t="s">
        <v>262</v>
      </c>
    </row>
    <row r="29" s="1" customFormat="1" spans="1:21">
      <c r="A29" s="3">
        <v>18315079608</v>
      </c>
      <c r="B29" s="1" t="s">
        <v>414</v>
      </c>
      <c r="C29" s="1" t="s">
        <v>421</v>
      </c>
      <c r="D29" s="1" t="s">
        <v>422</v>
      </c>
      <c r="E29" s="1" t="s">
        <v>423</v>
      </c>
      <c r="F29" s="1" t="s">
        <v>376</v>
      </c>
      <c r="G29" s="1" t="s">
        <v>251</v>
      </c>
      <c r="H29" s="1" t="s">
        <v>252</v>
      </c>
      <c r="I29" s="1" t="s">
        <v>424</v>
      </c>
      <c r="J29" s="1" t="s">
        <v>30</v>
      </c>
      <c r="K29" s="1" t="s">
        <v>425</v>
      </c>
      <c r="L29" s="1" t="s">
        <v>425</v>
      </c>
      <c r="M29" s="1" t="s">
        <v>255</v>
      </c>
      <c r="N29" s="1" t="s">
        <v>255</v>
      </c>
      <c r="O29" s="1" t="s">
        <v>256</v>
      </c>
      <c r="P29" s="1" t="s">
        <v>257</v>
      </c>
      <c r="Q29" s="1" t="s">
        <v>258</v>
      </c>
      <c r="R29" s="1" t="s">
        <v>426</v>
      </c>
      <c r="S29" s="1" t="s">
        <v>260</v>
      </c>
      <c r="T29" s="1" t="s">
        <v>261</v>
      </c>
      <c r="U29" s="1" t="s">
        <v>262</v>
      </c>
    </row>
    <row r="30" s="1" customFormat="1" spans="1:21">
      <c r="A30" s="3">
        <v>18313189437</v>
      </c>
      <c r="B30" s="1" t="s">
        <v>427</v>
      </c>
      <c r="C30" s="1" t="s">
        <v>428</v>
      </c>
      <c r="D30" s="1" t="s">
        <v>429</v>
      </c>
      <c r="E30" s="1" t="s">
        <v>430</v>
      </c>
      <c r="F30" s="1" t="s">
        <v>247</v>
      </c>
      <c r="G30" s="1" t="s">
        <v>251</v>
      </c>
      <c r="H30" s="1" t="s">
        <v>252</v>
      </c>
      <c r="I30" s="1" t="s">
        <v>431</v>
      </c>
      <c r="J30" s="1" t="s">
        <v>30</v>
      </c>
      <c r="K30" s="1" t="s">
        <v>432</v>
      </c>
      <c r="L30" s="1" t="s">
        <v>432</v>
      </c>
      <c r="M30" s="1" t="s">
        <v>255</v>
      </c>
      <c r="N30" s="1" t="s">
        <v>255</v>
      </c>
      <c r="O30" s="1" t="s">
        <v>256</v>
      </c>
      <c r="P30" s="1" t="s">
        <v>257</v>
      </c>
      <c r="Q30" s="1" t="s">
        <v>258</v>
      </c>
      <c r="R30" s="1" t="s">
        <v>433</v>
      </c>
      <c r="S30" s="1" t="s">
        <v>260</v>
      </c>
      <c r="T30" s="1" t="s">
        <v>261</v>
      </c>
      <c r="U30" s="1" t="s">
        <v>262</v>
      </c>
    </row>
    <row r="31" s="1" customFormat="1" spans="1:21">
      <c r="A31" s="3">
        <v>18293631729</v>
      </c>
      <c r="B31" s="1" t="s">
        <v>434</v>
      </c>
      <c r="C31" s="1" t="s">
        <v>435</v>
      </c>
      <c r="D31" s="1" t="s">
        <v>436</v>
      </c>
      <c r="E31" s="1" t="s">
        <v>437</v>
      </c>
      <c r="F31" s="1" t="s">
        <v>247</v>
      </c>
      <c r="G31" s="1" t="s">
        <v>251</v>
      </c>
      <c r="H31" s="1" t="s">
        <v>252</v>
      </c>
      <c r="I31" s="1" t="s">
        <v>438</v>
      </c>
      <c r="J31" s="1" t="s">
        <v>30</v>
      </c>
      <c r="K31" s="1" t="s">
        <v>439</v>
      </c>
      <c r="L31" s="1" t="s">
        <v>439</v>
      </c>
      <c r="M31" s="1" t="s">
        <v>255</v>
      </c>
      <c r="N31" s="1" t="s">
        <v>255</v>
      </c>
      <c r="O31" s="1" t="s">
        <v>256</v>
      </c>
      <c r="P31" s="1" t="s">
        <v>257</v>
      </c>
      <c r="Q31" s="1" t="s">
        <v>258</v>
      </c>
      <c r="R31" s="1" t="s">
        <v>440</v>
      </c>
      <c r="S31" s="1" t="s">
        <v>260</v>
      </c>
      <c r="T31" s="1" t="s">
        <v>261</v>
      </c>
      <c r="U31" s="1" t="s">
        <v>262</v>
      </c>
    </row>
    <row r="32" s="1" customFormat="1" spans="1:21">
      <c r="A32" s="3">
        <v>18284974224</v>
      </c>
      <c r="B32" s="1" t="s">
        <v>441</v>
      </c>
      <c r="C32" s="1" t="s">
        <v>442</v>
      </c>
      <c r="D32" s="1" t="s">
        <v>443</v>
      </c>
      <c r="E32" s="1" t="s">
        <v>444</v>
      </c>
      <c r="F32" s="1" t="s">
        <v>247</v>
      </c>
      <c r="G32" s="1" t="s">
        <v>251</v>
      </c>
      <c r="H32" s="1" t="s">
        <v>252</v>
      </c>
      <c r="I32" s="1" t="s">
        <v>445</v>
      </c>
      <c r="J32" s="1" t="s">
        <v>30</v>
      </c>
      <c r="K32" s="1" t="s">
        <v>446</v>
      </c>
      <c r="L32" s="1" t="s">
        <v>446</v>
      </c>
      <c r="M32" s="1" t="s">
        <v>255</v>
      </c>
      <c r="N32" s="1" t="s">
        <v>255</v>
      </c>
      <c r="O32" s="1" t="s">
        <v>256</v>
      </c>
      <c r="P32" s="1" t="s">
        <v>257</v>
      </c>
      <c r="Q32" s="1" t="s">
        <v>258</v>
      </c>
      <c r="R32" s="1" t="s">
        <v>447</v>
      </c>
      <c r="S32" s="1" t="s">
        <v>260</v>
      </c>
      <c r="T32" s="1" t="s">
        <v>261</v>
      </c>
      <c r="U32" s="1" t="s">
        <v>262</v>
      </c>
    </row>
    <row r="33" s="1" customFormat="1" spans="1:21">
      <c r="A33" s="3">
        <v>18283248308</v>
      </c>
      <c r="B33" s="1" t="s">
        <v>441</v>
      </c>
      <c r="C33" s="1" t="s">
        <v>448</v>
      </c>
      <c r="D33" s="1" t="s">
        <v>449</v>
      </c>
      <c r="E33" s="1" t="s">
        <v>450</v>
      </c>
      <c r="F33" s="1" t="s">
        <v>247</v>
      </c>
      <c r="G33" s="1" t="s">
        <v>251</v>
      </c>
      <c r="H33" s="1" t="s">
        <v>252</v>
      </c>
      <c r="I33" s="1" t="s">
        <v>451</v>
      </c>
      <c r="J33" s="1" t="s">
        <v>30</v>
      </c>
      <c r="K33" s="1" t="s">
        <v>452</v>
      </c>
      <c r="L33" s="1" t="s">
        <v>452</v>
      </c>
      <c r="M33" s="1" t="s">
        <v>255</v>
      </c>
      <c r="N33" s="1" t="s">
        <v>255</v>
      </c>
      <c r="O33" s="1" t="s">
        <v>256</v>
      </c>
      <c r="P33" s="1" t="s">
        <v>257</v>
      </c>
      <c r="Q33" s="1" t="s">
        <v>258</v>
      </c>
      <c r="R33" s="1" t="s">
        <v>453</v>
      </c>
      <c r="S33" s="1" t="s">
        <v>260</v>
      </c>
      <c r="T33" s="1" t="s">
        <v>261</v>
      </c>
      <c r="U33" s="1" t="s">
        <v>262</v>
      </c>
    </row>
    <row r="34" s="1" customFormat="1" spans="1:21">
      <c r="A34" s="3">
        <v>18278549312</v>
      </c>
      <c r="B34" s="1" t="s">
        <v>441</v>
      </c>
      <c r="C34" s="1" t="s">
        <v>454</v>
      </c>
      <c r="D34" s="1" t="s">
        <v>455</v>
      </c>
      <c r="E34" s="1" t="s">
        <v>456</v>
      </c>
      <c r="F34" s="1" t="s">
        <v>457</v>
      </c>
      <c r="G34" s="1" t="s">
        <v>251</v>
      </c>
      <c r="H34" s="1" t="s">
        <v>252</v>
      </c>
      <c r="I34" s="1" t="s">
        <v>458</v>
      </c>
      <c r="J34" s="1" t="s">
        <v>30</v>
      </c>
      <c r="K34" s="1" t="s">
        <v>459</v>
      </c>
      <c r="L34" s="1" t="s">
        <v>459</v>
      </c>
      <c r="M34" s="1" t="s">
        <v>255</v>
      </c>
      <c r="N34" s="1" t="s">
        <v>255</v>
      </c>
      <c r="O34" s="1" t="s">
        <v>256</v>
      </c>
      <c r="P34" s="1" t="s">
        <v>257</v>
      </c>
      <c r="Q34" s="1" t="s">
        <v>258</v>
      </c>
      <c r="R34" s="1" t="s">
        <v>460</v>
      </c>
      <c r="S34" s="1" t="s">
        <v>260</v>
      </c>
      <c r="T34" s="1" t="s">
        <v>261</v>
      </c>
      <c r="U34" s="1" t="s">
        <v>262</v>
      </c>
    </row>
    <row r="35" s="1" customFormat="1" spans="1:21">
      <c r="A35" s="3">
        <v>18278504434</v>
      </c>
      <c r="B35" s="1" t="s">
        <v>441</v>
      </c>
      <c r="C35" s="1" t="s">
        <v>461</v>
      </c>
      <c r="D35" s="1" t="s">
        <v>462</v>
      </c>
      <c r="E35" s="1" t="s">
        <v>463</v>
      </c>
      <c r="F35" s="1" t="s">
        <v>376</v>
      </c>
      <c r="G35" s="1" t="s">
        <v>251</v>
      </c>
      <c r="H35" s="1" t="s">
        <v>252</v>
      </c>
      <c r="I35" s="1" t="s">
        <v>464</v>
      </c>
      <c r="J35" s="1" t="s">
        <v>30</v>
      </c>
      <c r="K35" s="1" t="s">
        <v>465</v>
      </c>
      <c r="L35" s="1" t="s">
        <v>465</v>
      </c>
      <c r="M35" s="1" t="s">
        <v>255</v>
      </c>
      <c r="N35" s="1" t="s">
        <v>255</v>
      </c>
      <c r="O35" s="1" t="s">
        <v>256</v>
      </c>
      <c r="P35" s="1" t="s">
        <v>257</v>
      </c>
      <c r="Q35" s="1" t="s">
        <v>258</v>
      </c>
      <c r="R35" s="1" t="s">
        <v>466</v>
      </c>
      <c r="S35" s="1" t="s">
        <v>260</v>
      </c>
      <c r="T35" s="1" t="s">
        <v>261</v>
      </c>
      <c r="U35" s="1" t="s">
        <v>262</v>
      </c>
    </row>
    <row r="36" s="1" customFormat="1" spans="1:21">
      <c r="A36" s="3">
        <v>18270656524</v>
      </c>
      <c r="B36" s="1" t="s">
        <v>467</v>
      </c>
      <c r="C36" s="1" t="s">
        <v>468</v>
      </c>
      <c r="D36" s="1" t="s">
        <v>469</v>
      </c>
      <c r="E36" s="1" t="s">
        <v>470</v>
      </c>
      <c r="F36" s="1" t="s">
        <v>376</v>
      </c>
      <c r="G36" s="1" t="s">
        <v>251</v>
      </c>
      <c r="H36" s="1" t="s">
        <v>252</v>
      </c>
      <c r="I36" s="1" t="s">
        <v>471</v>
      </c>
      <c r="J36" s="1" t="s">
        <v>30</v>
      </c>
      <c r="K36" s="1" t="s">
        <v>472</v>
      </c>
      <c r="L36" s="1" t="s">
        <v>472</v>
      </c>
      <c r="M36" s="1" t="s">
        <v>255</v>
      </c>
      <c r="N36" s="1" t="s">
        <v>255</v>
      </c>
      <c r="O36" s="1" t="s">
        <v>256</v>
      </c>
      <c r="P36" s="1" t="s">
        <v>257</v>
      </c>
      <c r="Q36" s="1" t="s">
        <v>258</v>
      </c>
      <c r="R36" s="1" t="s">
        <v>473</v>
      </c>
      <c r="S36" s="1" t="s">
        <v>260</v>
      </c>
      <c r="T36" s="1" t="s">
        <v>261</v>
      </c>
      <c r="U36" s="1" t="s">
        <v>262</v>
      </c>
    </row>
    <row r="37" s="1" customFormat="1" spans="1:21">
      <c r="A37" s="3">
        <v>18243783020</v>
      </c>
      <c r="B37" s="1" t="s">
        <v>474</v>
      </c>
      <c r="C37" s="1" t="s">
        <v>475</v>
      </c>
      <c r="D37" s="1" t="s">
        <v>476</v>
      </c>
      <c r="E37" s="1" t="s">
        <v>477</v>
      </c>
      <c r="F37" s="1" t="s">
        <v>247</v>
      </c>
      <c r="G37" s="1" t="s">
        <v>251</v>
      </c>
      <c r="H37" s="1" t="s">
        <v>252</v>
      </c>
      <c r="I37" s="1" t="s">
        <v>478</v>
      </c>
      <c r="J37" s="1" t="s">
        <v>30</v>
      </c>
      <c r="K37" s="1" t="s">
        <v>479</v>
      </c>
      <c r="L37" s="1" t="s">
        <v>479</v>
      </c>
      <c r="M37" s="1" t="s">
        <v>255</v>
      </c>
      <c r="N37" s="1" t="s">
        <v>255</v>
      </c>
      <c r="O37" s="1" t="s">
        <v>256</v>
      </c>
      <c r="P37" s="1" t="s">
        <v>257</v>
      </c>
      <c r="Q37" s="1" t="s">
        <v>258</v>
      </c>
      <c r="R37" s="1" t="s">
        <v>480</v>
      </c>
      <c r="S37" s="1" t="s">
        <v>260</v>
      </c>
      <c r="T37" s="1" t="s">
        <v>261</v>
      </c>
      <c r="U37" s="1" t="s">
        <v>262</v>
      </c>
    </row>
    <row r="38" s="1" customFormat="1" spans="1:21">
      <c r="A38" s="3">
        <v>18216436111</v>
      </c>
      <c r="B38" s="1" t="s">
        <v>481</v>
      </c>
      <c r="C38" s="1" t="s">
        <v>482</v>
      </c>
      <c r="D38" s="1" t="s">
        <v>483</v>
      </c>
      <c r="E38" s="1" t="s">
        <v>484</v>
      </c>
      <c r="F38" s="1" t="s">
        <v>329</v>
      </c>
      <c r="G38" s="1" t="s">
        <v>251</v>
      </c>
      <c r="H38" s="1" t="s">
        <v>252</v>
      </c>
      <c r="I38" s="1" t="s">
        <v>485</v>
      </c>
      <c r="J38" s="1" t="s">
        <v>30</v>
      </c>
      <c r="K38" s="1" t="s">
        <v>486</v>
      </c>
      <c r="L38" s="1" t="s">
        <v>486</v>
      </c>
      <c r="M38" s="1" t="s">
        <v>255</v>
      </c>
      <c r="N38" s="1" t="s">
        <v>255</v>
      </c>
      <c r="O38" s="1" t="s">
        <v>256</v>
      </c>
      <c r="P38" s="1" t="s">
        <v>257</v>
      </c>
      <c r="Q38" s="1" t="s">
        <v>258</v>
      </c>
      <c r="R38" s="1" t="s">
        <v>487</v>
      </c>
      <c r="S38" s="1" t="s">
        <v>260</v>
      </c>
      <c r="T38" s="1" t="s">
        <v>261</v>
      </c>
      <c r="U38" s="1" t="s">
        <v>262</v>
      </c>
    </row>
    <row r="39" s="1" customFormat="1" spans="1:21">
      <c r="A39" s="3">
        <v>17857315577</v>
      </c>
      <c r="B39" s="1" t="s">
        <v>488</v>
      </c>
      <c r="C39" s="1" t="s">
        <v>489</v>
      </c>
      <c r="D39" s="1" t="s">
        <v>490</v>
      </c>
      <c r="E39" s="1" t="s">
        <v>491</v>
      </c>
      <c r="F39" s="1" t="s">
        <v>329</v>
      </c>
      <c r="G39" s="1" t="s">
        <v>251</v>
      </c>
      <c r="H39" s="1" t="s">
        <v>252</v>
      </c>
      <c r="I39" s="1" t="s">
        <v>492</v>
      </c>
      <c r="J39" s="1" t="s">
        <v>30</v>
      </c>
      <c r="K39" s="1" t="s">
        <v>493</v>
      </c>
      <c r="L39" s="1" t="s">
        <v>493</v>
      </c>
      <c r="M39" s="1" t="s">
        <v>255</v>
      </c>
      <c r="N39" s="1" t="s">
        <v>255</v>
      </c>
      <c r="O39" s="1" t="s">
        <v>256</v>
      </c>
      <c r="P39" s="1" t="s">
        <v>257</v>
      </c>
      <c r="Q39" s="1" t="s">
        <v>258</v>
      </c>
      <c r="R39" s="1" t="s">
        <v>494</v>
      </c>
      <c r="S39" s="1" t="s">
        <v>260</v>
      </c>
      <c r="T39" s="1" t="s">
        <v>261</v>
      </c>
      <c r="U39" s="1" t="s">
        <v>262</v>
      </c>
    </row>
    <row r="40" s="1" customFormat="1" spans="1:21">
      <c r="A40" s="3">
        <v>17751908886</v>
      </c>
      <c r="B40" s="1" t="s">
        <v>495</v>
      </c>
      <c r="C40" s="1" t="s">
        <v>496</v>
      </c>
      <c r="D40" s="1" t="s">
        <v>497</v>
      </c>
      <c r="E40" s="1" t="s">
        <v>498</v>
      </c>
      <c r="F40" s="1" t="s">
        <v>329</v>
      </c>
      <c r="G40" s="1" t="s">
        <v>251</v>
      </c>
      <c r="H40" s="1" t="s">
        <v>252</v>
      </c>
      <c r="I40" s="1" t="s">
        <v>499</v>
      </c>
      <c r="J40" s="1" t="s">
        <v>30</v>
      </c>
      <c r="K40" s="1" t="s">
        <v>500</v>
      </c>
      <c r="L40" s="1" t="s">
        <v>500</v>
      </c>
      <c r="M40" s="1" t="s">
        <v>255</v>
      </c>
      <c r="N40" s="1" t="s">
        <v>255</v>
      </c>
      <c r="O40" s="1" t="s">
        <v>256</v>
      </c>
      <c r="P40" s="1" t="s">
        <v>257</v>
      </c>
      <c r="Q40" s="1" t="s">
        <v>258</v>
      </c>
      <c r="R40" s="1" t="s">
        <v>501</v>
      </c>
      <c r="S40" s="1" t="s">
        <v>260</v>
      </c>
      <c r="T40" s="1" t="s">
        <v>261</v>
      </c>
      <c r="U40" s="1" t="s">
        <v>262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2022-07-21T01:57:00Z</dcterms:created>
  <dcterms:modified xsi:type="dcterms:W3CDTF">2022-07-22T07:16:35Z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5A2B117E9C9B4BEAAC6BB5A4BF82D469</vt:lpwstr>
  </property>
  <property fmtid="{D5CDD505-2E9C-101B-9397-08002B2CF9AE}" pid="3" name="KSOProductBuildVer">
    <vt:lpwstr>2052-11.1.0.11875</vt:lpwstr>
  </property>
</Properties>
</file>