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对账!$A$1:$X$78</definedName>
  </definedNames>
  <calcPr calcId="144525"/>
</workbook>
</file>

<file path=xl/sharedStrings.xml><?xml version="1.0" encoding="utf-8"?>
<sst xmlns="http://schemas.openxmlformats.org/spreadsheetml/2006/main" count="2457" uniqueCount="624">
  <si>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</si>
  <si>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</si>
  <si>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</si>
  <si>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</si>
  <si>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</si>
  <si>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</si>
  <si>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</si>
  <si>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</si>
  <si>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</si>
  <si>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</si>
  <si>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</si>
  <si>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</si>
  <si>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</si>
  <si>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</si>
  <si>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</si>
  <si>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</si>
  <si>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</si>
  <si>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</si>
  <si>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</si>
  <si>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</si>
  <si>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</si>
  <si>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</si>
  <si>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</si>
  <si>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</si>
  <si>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</si>
  <si>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18077067885	</t>
  </si>
  <si>
    <t>Ctrip</t>
  </si>
  <si>
    <t>正常</t>
  </si>
  <si>
    <t>[帕赛市]贝尔蒙特马尼拉酒店(Belmont Hotel Manila)(93873188)</t>
  </si>
  <si>
    <t>高级大号床间&lt;2人入住&gt;&lt;早餐&gt;</t>
  </si>
  <si>
    <t>CNY</t>
  </si>
  <si>
    <t>Mesina/Russel,Mesina /Ma.Fedrilyn</t>
  </si>
  <si>
    <t>CA13744220723CNY</t>
  </si>
  <si>
    <t>未提现</t>
  </si>
  <si>
    <t>携程开票</t>
  </si>
  <si>
    <t xml:space="preserve">	</t>
  </si>
  <si>
    <t xml:space="preserve">18085110852	</t>
  </si>
  <si>
    <t>[台中]曼特先生(Mr.Mantter)(80942165)</t>
  </si>
  <si>
    <t>标准双人间&lt;2人入住&gt;</t>
  </si>
  <si>
    <t>WEN/CHENYI</t>
  </si>
  <si>
    <t xml:space="preserve">EXP-1957256356	</t>
  </si>
  <si>
    <t>取消</t>
  </si>
  <si>
    <t xml:space="preserve">18113021727	</t>
  </si>
  <si>
    <t>[香港]香港帝苑酒店(The Royal Garden Hotel)(83900807)</t>
  </si>
  <si>
    <t>豪华房&lt;2人入住&gt;</t>
  </si>
  <si>
    <t>TANG/ZHEN KUN</t>
  </si>
  <si>
    <t xml:space="preserve">18192623642	</t>
  </si>
  <si>
    <t>[佛山]佛山华夏明珠大酒店(76256570)</t>
  </si>
  <si>
    <t>标准大床房&lt;至多8间&gt;&lt;2人入住&gt;</t>
  </si>
  <si>
    <t>禹小虎</t>
  </si>
  <si>
    <t xml:space="preserve">364866	</t>
  </si>
  <si>
    <t xml:space="preserve">18242387198	</t>
  </si>
  <si>
    <t>[盱眙]格林豪泰(淮安盱眙皇家花苑店)(83901455)</t>
  </si>
  <si>
    <t>大床房&lt;至多8间&gt;&lt;2人入住&gt;</t>
  </si>
  <si>
    <t>袁圣杰</t>
  </si>
  <si>
    <t xml:space="preserve">(GRT)77284334;	</t>
  </si>
  <si>
    <t xml:space="preserve">18253733534	</t>
  </si>
  <si>
    <t>[郑州]汉庭酒店(郑州会展中心中州大道店)(93876260)</t>
  </si>
  <si>
    <t>零压双床房&lt;至多8间&gt;&lt;2人入住&gt;</t>
  </si>
  <si>
    <t>李振军</t>
  </si>
  <si>
    <t xml:space="preserve">R4500181089379964001	</t>
  </si>
  <si>
    <t xml:space="preserve">18255776165	</t>
  </si>
  <si>
    <t>[西安]汉庭酒店(西安西京医院通化门地铁站店)(93878276)</t>
  </si>
  <si>
    <t>家庭房&lt;至多8间&gt;&lt;2人入住&gt;</t>
  </si>
  <si>
    <t>张红霞</t>
  </si>
  <si>
    <t xml:space="preserve">R7100324089400100001	</t>
  </si>
  <si>
    <t xml:space="preserve">18275648228	</t>
  </si>
  <si>
    <t>[宜宾]星程酒店(宜宾莱茵店)(93872769)</t>
  </si>
  <si>
    <t>潘鑫</t>
  </si>
  <si>
    <t xml:space="preserve">R9004902089569038001	</t>
  </si>
  <si>
    <t xml:space="preserve">18276445526	</t>
  </si>
  <si>
    <t>[嘉义市]嘉义HOTEL HI新民店(Hotel Hi – Xinmin)(80942313)</t>
  </si>
  <si>
    <t>标准房&lt;至多8间&gt;&lt;2人入住&gt;</t>
  </si>
  <si>
    <t>Tsai/PeiFen</t>
  </si>
  <si>
    <t xml:space="preserve">18283151285	</t>
  </si>
  <si>
    <t>[高雄]高雄河堤美学商旅(The Riverside Hotel Esthetics)(80941583)</t>
  </si>
  <si>
    <t>标准双床间&lt;至多8间&gt;&lt;2人入住&gt;&lt;早餐&gt;</t>
  </si>
  <si>
    <t>FUH/KUANGHUA</t>
  </si>
  <si>
    <t xml:space="preserve">18285081520	</t>
  </si>
  <si>
    <t>王圻</t>
  </si>
  <si>
    <t xml:space="preserve">R9004902089655207001	</t>
  </si>
  <si>
    <t xml:space="preserve">18285434442	</t>
  </si>
  <si>
    <t>孙永强</t>
  </si>
  <si>
    <t xml:space="preserve">R9004902089658676001	</t>
  </si>
  <si>
    <t xml:space="preserve">18285576978	</t>
  </si>
  <si>
    <t>[长沙]长沙雅宿轻奢酒店(94916891)</t>
  </si>
  <si>
    <t>舒适大床房&lt;至多8间&gt;&lt;2人入住&gt;</t>
  </si>
  <si>
    <t>钟杰</t>
  </si>
  <si>
    <t xml:space="preserve">18290423937	</t>
  </si>
  <si>
    <t>[重庆]重庆珀丽快捷酒店(94912742)</t>
  </si>
  <si>
    <t>普通大床房&lt;至多8间&gt;&lt;2人入住&gt;</t>
  </si>
  <si>
    <t>谭家睿</t>
  </si>
  <si>
    <t xml:space="preserve">18292818759	</t>
  </si>
  <si>
    <t>[北京]申辰缘宾馆（北京西四地铁站店）(94910635)</t>
  </si>
  <si>
    <t>特惠大床房(无窗)&lt;至多8间&gt;&lt;2人入住&gt;</t>
  </si>
  <si>
    <t>程鹤飞</t>
  </si>
  <si>
    <t xml:space="preserve">18293639653	</t>
  </si>
  <si>
    <t>[沈阳]锦江之星(沈阳中街地铁站故宫店)(88988877)</t>
  </si>
  <si>
    <t>商务房B&lt;至多8间&gt;&lt;2人入住&gt;</t>
  </si>
  <si>
    <t>张宇辉</t>
  </si>
  <si>
    <t xml:space="preserve">18294143715	</t>
  </si>
  <si>
    <t>[丽江]丽江忆水云间民宿(94909915)</t>
  </si>
  <si>
    <t>特价大床房&lt;至多8间&gt;&lt;2人入住&gt;</t>
  </si>
  <si>
    <t>周怀煜陈媚向</t>
  </si>
  <si>
    <t xml:space="preserve">18294962122	</t>
  </si>
  <si>
    <t>[昆明]维也纳酒店（昆明经开区店）(83900557)</t>
  </si>
  <si>
    <t>标准大床房&lt;至多8间&gt;&lt;2人入住&gt;&lt;早餐&gt;</t>
  </si>
  <si>
    <t>袁香澜</t>
  </si>
  <si>
    <t xml:space="preserve">18300979634	</t>
  </si>
  <si>
    <t>[null](94911561)</t>
  </si>
  <si>
    <t xml:space="preserve">18301878399	</t>
  </si>
  <si>
    <t>[丽江]丽江萱琪客栈(92130275)</t>
  </si>
  <si>
    <t>温馨一室&lt;至多8间&gt;&lt;2人入住&gt;</t>
  </si>
  <si>
    <t>吕亚亚</t>
  </si>
  <si>
    <t xml:space="preserve">18301976530	</t>
  </si>
  <si>
    <t>[台北]台北北投泉都温泉会馆(CHYUAN DU SPRING RESORT)(82340192)</t>
  </si>
  <si>
    <t>豪华套房&lt;2人入住&gt;&lt;早餐&gt;</t>
  </si>
  <si>
    <t>Musser/Corey,Musser/Corey</t>
  </si>
  <si>
    <t xml:space="preserve">LLM9TZ3AAZ	</t>
  </si>
  <si>
    <t xml:space="preserve">18302480656	</t>
  </si>
  <si>
    <t>[香港]YHA美荷楼青年旅舍(YHA Mei Ho House Youth Hostel)(93871039)</t>
  </si>
  <si>
    <t>双床房&lt;至多8间&gt;&lt;2人入住&gt;</t>
  </si>
  <si>
    <t>Chu/Wai choi</t>
  </si>
  <si>
    <t xml:space="preserve">18302675368	</t>
  </si>
  <si>
    <t>[上海]格林豪泰智选酒店（上海外滩豫园小南门地铁站店）(82341135)</t>
  </si>
  <si>
    <t>豪华大床房&lt;2人入住&gt;</t>
  </si>
  <si>
    <t>黄新</t>
  </si>
  <si>
    <t xml:space="preserve">18303353682	</t>
  </si>
  <si>
    <t>[天津]格林豪泰(天津塘沽河北路洋货市场店)(93872052)</t>
  </si>
  <si>
    <t>影院主题景观大床房&lt;至多8间&gt;&lt;2人入住&gt;</t>
  </si>
  <si>
    <t>李金山</t>
  </si>
  <si>
    <t xml:space="preserve">(GRT)77444671;	</t>
  </si>
  <si>
    <t xml:space="preserve">18306539456	</t>
  </si>
  <si>
    <t>[null](92778287)</t>
  </si>
  <si>
    <t xml:space="preserve">18306587054	</t>
  </si>
  <si>
    <t>[齐河]尚客优酒店（齐河焦斌店）(80248185)</t>
  </si>
  <si>
    <t>杨志福</t>
  </si>
  <si>
    <t xml:space="preserve">(THK)YD05329220706115533386;	</t>
  </si>
  <si>
    <t xml:space="preserve">18306190998	</t>
  </si>
  <si>
    <t>[广州]万佳公寓(南沙万达广场店)(94910761)</t>
  </si>
  <si>
    <t>尊贵大床房&lt;至多8间&gt;&lt;2人入住&gt;</t>
  </si>
  <si>
    <t>姜志远</t>
  </si>
  <si>
    <t xml:space="preserve">18307418271	</t>
  </si>
  <si>
    <t>[长沙]长沙启航商务酒店(85540149)</t>
  </si>
  <si>
    <t>杨光涛</t>
  </si>
  <si>
    <t xml:space="preserve">18308685840	</t>
  </si>
  <si>
    <t>[昆明]昆明紫金源七彩酒店(92787696)</t>
  </si>
  <si>
    <t>商务标准间&lt;至多8间&gt;&lt;2人入住&gt;</t>
  </si>
  <si>
    <t>晏兰双</t>
  </si>
  <si>
    <t xml:space="preserve">18312509421	</t>
  </si>
  <si>
    <t>[null](92778380)</t>
  </si>
  <si>
    <t xml:space="preserve">18313432293	</t>
  </si>
  <si>
    <t>[香港]香港澳大利亚旅馆(Australia Lounge)(93874855)</t>
  </si>
  <si>
    <t>标准双人房&lt;至多8间&gt;&lt;2人入住&gt;</t>
  </si>
  <si>
    <t>WANG/Hongsheng</t>
  </si>
  <si>
    <t xml:space="preserve">722527296	</t>
  </si>
  <si>
    <t xml:space="preserve">18313470666	</t>
  </si>
  <si>
    <t>[贵阳]三丰酒店(贵阳北站店)(92779779)</t>
  </si>
  <si>
    <t>惠选精致双床房&lt;至多8间&gt;&lt;2人入住&gt;</t>
  </si>
  <si>
    <t>王圣</t>
  </si>
  <si>
    <t xml:space="preserve">18313562530	</t>
  </si>
  <si>
    <t>[重庆]重庆维亚精品酒店(94915711)</t>
  </si>
  <si>
    <t>商务大床房&lt;至多8间&gt;&lt;2人入住&gt;</t>
  </si>
  <si>
    <t>曹彬</t>
  </si>
  <si>
    <t xml:space="preserve">18313732357	</t>
  </si>
  <si>
    <t>[佛山]宜尚酒店（佛山三水万达广场店）(93875405)</t>
  </si>
  <si>
    <t>豪华套房&lt;至多8间&gt;&lt;2人入住&gt;</t>
  </si>
  <si>
    <t>黄玉玲</t>
  </si>
  <si>
    <t xml:space="preserve">黄玉玲	</t>
  </si>
  <si>
    <t xml:space="preserve">18314043106	</t>
  </si>
  <si>
    <t>[重庆]旅伴酒店（重庆协信城店）(92780207)</t>
  </si>
  <si>
    <t>早安爱丽丝&lt;至多8间&gt;&lt;2人入住&gt;</t>
  </si>
  <si>
    <t>叶媛媛</t>
  </si>
  <si>
    <t xml:space="preserve">18314154841	</t>
  </si>
  <si>
    <t>[长沙]格林豪泰酒店(长沙中医药大学店)(76434313)</t>
  </si>
  <si>
    <t>宫兆磊</t>
  </si>
  <si>
    <t xml:space="preserve">宫兆磊	</t>
  </si>
  <si>
    <t xml:space="preserve">18314199865	</t>
  </si>
  <si>
    <t>[广州]派柏·云酒店(广州从化区街口店)(91301325)</t>
  </si>
  <si>
    <t>高级大床房&lt;至多8间&gt;&lt;2人入住&gt;</t>
  </si>
  <si>
    <t>刘涛</t>
  </si>
  <si>
    <t xml:space="preserve">18314208890	</t>
  </si>
  <si>
    <t>[东莞]金斯顿国际酒店(东莞火车站店)(91299998)</t>
  </si>
  <si>
    <t>精致单人房&lt;至多8间&gt;&lt;2人入住&gt;</t>
  </si>
  <si>
    <t>谭红梅</t>
  </si>
  <si>
    <t xml:space="preserve">18314219018	</t>
  </si>
  <si>
    <t>[温州]温州瑞佳宾馆(85539202)</t>
  </si>
  <si>
    <t>标准标准间&lt;至多8间&gt;&lt;2人入住&gt;</t>
  </si>
  <si>
    <t>徐舒涵</t>
  </si>
  <si>
    <t xml:space="preserve">18314221518	</t>
  </si>
  <si>
    <t>[宁武]贝壳酒店(宁武凤舞广场店)(82341536)</t>
  </si>
  <si>
    <t>时尚双床房&lt;至多8间&gt;&lt;2人入住&gt;</t>
  </si>
  <si>
    <t>张燕</t>
  </si>
  <si>
    <t xml:space="preserve">(GRT)77480261;	</t>
  </si>
  <si>
    <t xml:space="preserve">18314229878	</t>
  </si>
  <si>
    <t>[蚌埠]格林豪泰快捷酒店(蚌埠淮上区政府店)(80246391)</t>
  </si>
  <si>
    <t>观景1.5m大床房&lt;至多8间&gt;&lt;2人入住&gt;</t>
  </si>
  <si>
    <t>靳怀宁</t>
  </si>
  <si>
    <t xml:space="preserve">(GRT)77480320;	</t>
  </si>
  <si>
    <t xml:space="preserve">18314265498	</t>
  </si>
  <si>
    <t>[成都]成都思齐酒店(92780156)</t>
  </si>
  <si>
    <t>豪华大床房&lt;至多8间&gt;&lt;2人入住&gt;</t>
  </si>
  <si>
    <t>许张水</t>
  </si>
  <si>
    <t xml:space="preserve">18314278959	</t>
  </si>
  <si>
    <t>[洛阳]洛阳安喜水韻温泉假日酒店(丽景门十字街店)(94909939)</t>
  </si>
  <si>
    <t>郭志刚</t>
  </si>
  <si>
    <t xml:space="preserve">18314378400	</t>
  </si>
  <si>
    <t>[台中]薆悦酒店(台中馆)(Inhouse Hotel Taichung)(80941408)</t>
  </si>
  <si>
    <t>精品大床房&lt;至多8间&gt;&lt;2人入住&gt;</t>
  </si>
  <si>
    <t>wang/tien pin</t>
  </si>
  <si>
    <t xml:space="preserve">18314362129	</t>
  </si>
  <si>
    <t>[武汉]武汉弗斯曼公寓(94916427)</t>
  </si>
  <si>
    <t>标准双床房&lt;至多8间&gt;&lt;2人入住&gt;</t>
  </si>
  <si>
    <t>任亮</t>
  </si>
  <si>
    <t xml:space="preserve">18314426480	</t>
  </si>
  <si>
    <t>[重庆]香港艾度假日酒店(重庆重百商场店)(91108976)</t>
  </si>
  <si>
    <t>优选商务双床房&lt;至多8间&gt;&lt;2人入住&gt;</t>
  </si>
  <si>
    <t>杨辉</t>
  </si>
  <si>
    <t xml:space="preserve">18314450555	</t>
  </si>
  <si>
    <t>[厦门]7天优品酒店(厦门机场殿前店)(80246357)</t>
  </si>
  <si>
    <t>优品大床房(无窗)&lt;至多8间&gt;&lt;2人入住&gt;</t>
  </si>
  <si>
    <t>黄薇薇</t>
  </si>
  <si>
    <t xml:space="preserve">18314558535	</t>
  </si>
  <si>
    <t>[深圳]深圳帝豪仟悦酒店(94911611)</t>
  </si>
  <si>
    <t>特惠大床房&lt;至多8间&gt;&lt;2人入住&gt;</t>
  </si>
  <si>
    <t>莫锦荣</t>
  </si>
  <si>
    <t xml:space="preserve">18314567136	</t>
  </si>
  <si>
    <t>[广州]广州百鸣纺园公寓酒店(76248543)</t>
  </si>
  <si>
    <t>园林塔景套房&lt;至多8间&gt;&lt;2人入住&gt;&lt;早餐&gt;</t>
  </si>
  <si>
    <t>姚丰</t>
  </si>
  <si>
    <t xml:space="preserve">172112	</t>
  </si>
  <si>
    <t xml:space="preserve">18314587363	</t>
  </si>
  <si>
    <t>[西安]西安海神威士酒店(92777948)</t>
  </si>
  <si>
    <t>孙立</t>
  </si>
  <si>
    <t xml:space="preserve">18314642985	</t>
  </si>
  <si>
    <t>[昆明]维纳斯国际酒店(昆明同德广场店)(80895650)</t>
  </si>
  <si>
    <t>健康双床房&lt;至多8间&gt;&lt;2人入住&gt;</t>
  </si>
  <si>
    <t>梁鸿</t>
  </si>
  <si>
    <t xml:space="preserve">18314677313	</t>
  </si>
  <si>
    <t>韦安国</t>
  </si>
  <si>
    <t xml:space="preserve">18314711158	</t>
  </si>
  <si>
    <t>[北京]速8酒店(北京天坛医院丰台地铁站店)(91108635)</t>
  </si>
  <si>
    <t>于孔俊</t>
  </si>
  <si>
    <t xml:space="preserve">18314719445	</t>
  </si>
  <si>
    <t>[麟游]麟游万福酒店(92128157)</t>
  </si>
  <si>
    <t>三人间&lt;至多8间&gt;&lt;2人入住&gt;</t>
  </si>
  <si>
    <t>邓力诚</t>
  </si>
  <si>
    <t xml:space="preserve">18314766404	</t>
  </si>
  <si>
    <t>[广州]诺盟国际公寓(广州区庄地铁站店)(91301630)</t>
  </si>
  <si>
    <t>特价房&lt;至多8间&gt;&lt;2人入住&gt;</t>
  </si>
  <si>
    <t>吕建举</t>
  </si>
  <si>
    <t xml:space="preserve">18314784433	</t>
  </si>
  <si>
    <t xml:space="preserve">18314790830	</t>
  </si>
  <si>
    <t>陈婷</t>
  </si>
  <si>
    <t xml:space="preserve">18314785776	</t>
  </si>
  <si>
    <t>[null](94909633)</t>
  </si>
  <si>
    <t xml:space="preserve">18314802335	</t>
  </si>
  <si>
    <t>[昆明]OYO昆明佳宝商务酒店(91108950)</t>
  </si>
  <si>
    <t>陈保发</t>
  </si>
  <si>
    <t xml:space="preserve">18314851751	</t>
  </si>
  <si>
    <t>[南京]君缘宾馆（南京财经大学仙林校区金鹰湖滨天地店）(92779946)</t>
  </si>
  <si>
    <t>单床房(无窗)&lt;至多8间&gt;&lt;2人入住&gt;</t>
  </si>
  <si>
    <t>薛元华</t>
  </si>
  <si>
    <t xml:space="preserve">18314880380	</t>
  </si>
  <si>
    <t>[null](94909940)</t>
  </si>
  <si>
    <t xml:space="preserve">18314891400	</t>
  </si>
  <si>
    <t>张明桥</t>
  </si>
  <si>
    <t xml:space="preserve">18314918927	</t>
  </si>
  <si>
    <t>欧叶花</t>
  </si>
  <si>
    <t xml:space="preserve">18315008996	</t>
  </si>
  <si>
    <t>[汕头]格林豪泰(汕头乐山店)(93876305)</t>
  </si>
  <si>
    <t>张兴灵</t>
  </si>
  <si>
    <t xml:space="preserve">(GRT)77484053;	</t>
  </si>
  <si>
    <t xml:space="preserve">18315117003	</t>
  </si>
  <si>
    <t xml:space="preserve">18315201542	</t>
  </si>
  <si>
    <t>[揭阳]7天优品酒店（揭阳人民医院店）(92485485)</t>
  </si>
  <si>
    <t>自主大床房&lt;至多8间&gt;&lt;2人入住&gt;</t>
  </si>
  <si>
    <t>马贤娥</t>
  </si>
  <si>
    <t xml:space="preserve">18319696389	</t>
  </si>
  <si>
    <t>[广元]格林豪泰(广元高铁站店)(92124348)</t>
  </si>
  <si>
    <t>王冰雪</t>
  </si>
  <si>
    <t xml:space="preserve">(GRT)77491292;	</t>
  </si>
  <si>
    <t xml:space="preserve">18320235870	</t>
  </si>
  <si>
    <t>CHANG/JIUN SHENG</t>
  </si>
  <si>
    <t xml:space="preserve">18320840411	</t>
  </si>
  <si>
    <t>[null](93874675)</t>
  </si>
  <si>
    <t xml:space="preserve">18321128533	</t>
  </si>
  <si>
    <t>[西宁]骏怡连锁酒店(西宁新千广场店)(80247154)</t>
  </si>
  <si>
    <t>周镇跃</t>
  </si>
  <si>
    <t xml:space="preserve">(THK)YD02824220707185030807;	</t>
  </si>
  <si>
    <t xml:space="preserve">18321203131	</t>
  </si>
  <si>
    <t>[三亚]格林豪泰(三亚和平街情人桥店)(93870791)</t>
  </si>
  <si>
    <t>1.5米大床房&lt;至多8间&gt;&lt;2人入住&gt;</t>
  </si>
  <si>
    <t>张爱峰</t>
  </si>
  <si>
    <t xml:space="preserve">(GRT)77498234;	</t>
  </si>
  <si>
    <t xml:space="preserve">18321368904	</t>
  </si>
  <si>
    <t>[null](80245900)</t>
  </si>
  <si>
    <t xml:space="preserve">18321702691	</t>
  </si>
  <si>
    <t>[天津]IU酒店(天津侯台城建大学海泰工业园店)(76549549)</t>
  </si>
  <si>
    <t>小U·舒适双床房&lt;至多8间&gt;&lt;2人入住&gt;</t>
  </si>
  <si>
    <t>刘增建</t>
  </si>
  <si>
    <t xml:space="preserve">104560794724	</t>
  </si>
  <si>
    <t xml:space="preserve">18322049573	</t>
  </si>
  <si>
    <t>[佛山]维也纳酒店(佛山龙江会展中心店)(83901343)</t>
  </si>
  <si>
    <t>章小花</t>
  </si>
  <si>
    <t xml:space="preserve">104560947144	</t>
  </si>
  <si>
    <t xml:space="preserve">18322205361	</t>
  </si>
  <si>
    <t>[台南]台南长悦旅栈(Changyu Hotel)(80941476)</t>
  </si>
  <si>
    <t>高悦豪华客房&lt;至多8间&gt;&lt;2人入住&gt;&lt;早餐&gt;</t>
  </si>
  <si>
    <t>HSU/TINGWEI,CHEN/KUANLIN</t>
  </si>
  <si>
    <t xml:space="preserve">18325644089	</t>
  </si>
  <si>
    <t>[象州]尚客优酒店(象州石龙店)(92484233)</t>
  </si>
  <si>
    <t>特惠房(无窗)&lt;至多8间&gt;&lt;2人入住&gt;</t>
  </si>
  <si>
    <t>张法涛</t>
  </si>
  <si>
    <t xml:space="preserve">(THK)YD04364220707223701948;	</t>
  </si>
  <si>
    <t xml:space="preserve">18325663873	</t>
  </si>
  <si>
    <t>梁展鹏</t>
  </si>
  <si>
    <t xml:space="preserve">(THK)YD04364220707223800381;	</t>
  </si>
  <si>
    <t>，</t>
  </si>
  <si>
    <t>直连</t>
  </si>
  <si>
    <t xml:space="preserve"> 17840 CNY</t>
  </si>
  <si>
    <t>A220723091823481</t>
  </si>
  <si>
    <t>总计：17840元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</si>
  <si>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</si>
  <si>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</si>
  <si>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</si>
  <si>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</si>
  <si>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</si>
  <si>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</si>
  <si>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</si>
  <si>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</si>
  <si>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</si>
  <si>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</si>
  <si>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</si>
  <si>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</si>
  <si>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</si>
  <si>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</si>
  <si>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</si>
  <si>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</si>
  <si>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</si>
  <si>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</si>
  <si>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2022-07-07</t>
  </si>
  <si>
    <t>2614287</t>
  </si>
  <si>
    <t>尚客优酒店(象州石龙店)</t>
  </si>
  <si>
    <t>2022-07-08</t>
  </si>
  <si>
    <t>退房日月结</t>
  </si>
  <si>
    <t>113.00</t>
  </si>
  <si>
    <t>RMB</t>
  </si>
  <si>
    <t>0</t>
  </si>
  <si>
    <t>0.00</t>
  </si>
  <si>
    <t>携程汇登国内直连</t>
  </si>
  <si>
    <t>01.011264</t>
  </si>
  <si>
    <t>2022-07-07 22:38:03</t>
  </si>
  <si>
    <t>否</t>
  </si>
  <si>
    <t>广州汇登信息科技有限公司</t>
  </si>
  <si>
    <t>2614285</t>
  </si>
  <si>
    <t>2022-07-07 22:37:02</t>
  </si>
  <si>
    <t>2614205</t>
  </si>
  <si>
    <t>台南长悦旅栈</t>
  </si>
  <si>
    <t>HSU TINGWEI,CHEN KUANLIN</t>
  </si>
  <si>
    <t>1362.00</t>
  </si>
  <si>
    <t>2022-07-07 21:37:24</t>
  </si>
  <si>
    <t>2614177</t>
  </si>
  <si>
    <t>维也纳酒店(佛山龙江会展中心店)</t>
  </si>
  <si>
    <t>240.00</t>
  </si>
  <si>
    <t>2022-07-07 21:13:15</t>
  </si>
  <si>
    <t>2614127</t>
  </si>
  <si>
    <t>IU酒店(天津侯台城建大学海泰工业园店)</t>
  </si>
  <si>
    <t>186.00</t>
  </si>
  <si>
    <t>2022-07-07 20:20:41</t>
  </si>
  <si>
    <t>2614092</t>
  </si>
  <si>
    <t>尚客优连锁酒店（济宁梁山汽车站店）</t>
  </si>
  <si>
    <t>陈光普</t>
  </si>
  <si>
    <t>96.00</t>
  </si>
  <si>
    <t>2022-07-07 19:28:23</t>
  </si>
  <si>
    <t>2614071</t>
  </si>
  <si>
    <t>格林豪泰(三亚和平街情人桥店)</t>
  </si>
  <si>
    <t>112.00</t>
  </si>
  <si>
    <t>2022-07-07 19:02:18</t>
  </si>
  <si>
    <t>2614029</t>
  </si>
  <si>
    <t>华欣希尔顿温泉度假酒店</t>
  </si>
  <si>
    <t>Li Yuanxing</t>
  </si>
  <si>
    <t>401.00</t>
  </si>
  <si>
    <t>2022-07-07 18:06:02</t>
  </si>
  <si>
    <t>2613963</t>
  </si>
  <si>
    <t>薆悦酒店(台中馆)</t>
  </si>
  <si>
    <t>CHANG JIUN SHENG</t>
  </si>
  <si>
    <t>306.00</t>
  </si>
  <si>
    <t>2022-07-07 16:34:17</t>
  </si>
  <si>
    <t>2613885</t>
  </si>
  <si>
    <t>格林豪泰(广元高铁站店)</t>
  </si>
  <si>
    <t>117.00</t>
  </si>
  <si>
    <t>2022-07-07 15:04:28</t>
  </si>
  <si>
    <t>2613687</t>
  </si>
  <si>
    <t>7天优品酒店（揭阳人民医院店）</t>
  </si>
  <si>
    <t>2022-07-07 11:40:26</t>
  </si>
  <si>
    <t>2613673</t>
  </si>
  <si>
    <t>速8酒店（北京积水潭公交枢纽店）</t>
  </si>
  <si>
    <t>朱登标</t>
  </si>
  <si>
    <t>2022-07-07 11:27:51</t>
  </si>
  <si>
    <t>2613658</t>
  </si>
  <si>
    <t>格林豪泰(汕头乐山店)</t>
  </si>
  <si>
    <t>170.00</t>
  </si>
  <si>
    <t>2022-07-07 11:11:43</t>
  </si>
  <si>
    <t>2613639</t>
  </si>
  <si>
    <t>深圳帝豪仟悦酒店</t>
  </si>
  <si>
    <t>100.00</t>
  </si>
  <si>
    <t>2022-07-07 10:56:32</t>
  </si>
  <si>
    <t>2613634</t>
  </si>
  <si>
    <t>夏商·怡庭商务酒店(厦门火车站禾祥店)</t>
  </si>
  <si>
    <t>张琴</t>
  </si>
  <si>
    <t>208.00</t>
  </si>
  <si>
    <t>2022-07-07 10:50:04</t>
  </si>
  <si>
    <t>2613626</t>
  </si>
  <si>
    <t>南京君缘宾馆</t>
  </si>
  <si>
    <t>74.00</t>
  </si>
  <si>
    <t>2022-07-07 10:44:27</t>
  </si>
  <si>
    <t>2613609</t>
  </si>
  <si>
    <t>昆明佳宝商务酒店</t>
  </si>
  <si>
    <t>151.00</t>
  </si>
  <si>
    <t>2022-07-07 10:35:41</t>
  </si>
  <si>
    <t>2613606</t>
  </si>
  <si>
    <t>范委英</t>
  </si>
  <si>
    <t>2022-07-07 10:33:46</t>
  </si>
  <si>
    <t>2613604</t>
  </si>
  <si>
    <t>2022-07-07 10:34:32</t>
  </si>
  <si>
    <t>2613601</t>
  </si>
  <si>
    <t>洛阳安喜水韻温泉假日酒店</t>
  </si>
  <si>
    <t>95.00</t>
  </si>
  <si>
    <t>2022-07-07 10:32:25</t>
  </si>
  <si>
    <t>2613597</t>
  </si>
  <si>
    <t>诺盟国际公寓(广州区庄地铁站店)</t>
  </si>
  <si>
    <t>180.00</t>
  </si>
  <si>
    <t>2022-07-07 10:29:00</t>
  </si>
  <si>
    <t>2613590</t>
  </si>
  <si>
    <t>麟游万福酒店</t>
  </si>
  <si>
    <t>166.00</t>
  </si>
  <si>
    <t>2022-07-07 10:22:09</t>
  </si>
  <si>
    <t>2613588</t>
  </si>
  <si>
    <t>速8酒店(北京天坛医院丰台地铁站店)</t>
  </si>
  <si>
    <t>328.00</t>
  </si>
  <si>
    <t>2022-07-07 10:20:12</t>
  </si>
  <si>
    <t>2613582</t>
  </si>
  <si>
    <t>2022-07-07 10:12:07</t>
  </si>
  <si>
    <t>2613576</t>
  </si>
  <si>
    <t>维纳斯国际酒店（昆明白云路同德广场店）</t>
  </si>
  <si>
    <t>277.00</t>
  </si>
  <si>
    <t>2022-07-07 10:05:28</t>
  </si>
  <si>
    <t>2613570</t>
  </si>
  <si>
    <t>台北北投泉都温泉会馆</t>
  </si>
  <si>
    <t>Musser Corey,Musser Corey</t>
  </si>
  <si>
    <t>2022-07-06</t>
  </si>
  <si>
    <t>2.00</t>
  </si>
  <si>
    <t>-2</t>
  </si>
  <si>
    <t>2022-07-07 09:59:36</t>
  </si>
  <si>
    <t>直采</t>
  </si>
  <si>
    <t>2613568</t>
  </si>
  <si>
    <t>西安海神威士酒店</t>
  </si>
  <si>
    <t>161.00</t>
  </si>
  <si>
    <t>2022-07-07 09:54:55</t>
  </si>
  <si>
    <t>2613565</t>
  </si>
  <si>
    <t>广州百鸣纺园公寓酒店</t>
  </si>
  <si>
    <t>568.00</t>
  </si>
  <si>
    <t>2022-07-07 09:49:58</t>
  </si>
  <si>
    <t>2613562</t>
  </si>
  <si>
    <t>2022-07-07 09:48:08</t>
  </si>
  <si>
    <t>2613544</t>
  </si>
  <si>
    <t>7天优品酒店(厦门机场殿前店)</t>
  </si>
  <si>
    <t>143.00</t>
  </si>
  <si>
    <t>2022-07-07 09:24:25</t>
  </si>
  <si>
    <t>2613539</t>
  </si>
  <si>
    <t>香港艾度假日酒店(重庆重百商场店)</t>
  </si>
  <si>
    <t>132.00</t>
  </si>
  <si>
    <t>2022-07-07 09:20:51</t>
  </si>
  <si>
    <t>2613532</t>
  </si>
  <si>
    <t>武汉弗斯曼公寓</t>
  </si>
  <si>
    <t>128.00</t>
  </si>
  <si>
    <t>2022-07-07 09:10:15</t>
  </si>
  <si>
    <t>2613531</t>
  </si>
  <si>
    <t>wang tien pin</t>
  </si>
  <si>
    <t>2022-07-07 09:07:19</t>
  </si>
  <si>
    <t>2613515</t>
  </si>
  <si>
    <t>2022-07-07 08:40:14</t>
  </si>
  <si>
    <t>2613513</t>
  </si>
  <si>
    <t>成都思齐酒店</t>
  </si>
  <si>
    <t>111.00</t>
  </si>
  <si>
    <t>2022-07-07 08:40:27</t>
  </si>
  <si>
    <t>2613506</t>
  </si>
  <si>
    <t>格林豪泰快捷酒店(蚌埠淮上区政府店)</t>
  </si>
  <si>
    <t>2022-07-07 08:25:02</t>
  </si>
  <si>
    <t>2613504</t>
  </si>
  <si>
    <t>贝壳酒店(宁武凤舞广场店)</t>
  </si>
  <si>
    <t>152.00</t>
  </si>
  <si>
    <t>2022-07-07 08:22:13</t>
  </si>
  <si>
    <t>2613503</t>
  </si>
  <si>
    <t>温州瑞佳宾馆</t>
  </si>
  <si>
    <t>120.00</t>
  </si>
  <si>
    <t>2022-07-07 08:21:25</t>
  </si>
  <si>
    <t>2613498</t>
  </si>
  <si>
    <t>派柏·云酒店(广州从化区街口店)</t>
  </si>
  <si>
    <t>154.00</t>
  </si>
  <si>
    <t>2022-07-07 08:14:36</t>
  </si>
  <si>
    <t>2613490</t>
  </si>
  <si>
    <t>格林豪泰酒店(长沙中医药大学店)</t>
  </si>
  <si>
    <t>2022-07-07 07:57:09</t>
  </si>
  <si>
    <t>2613465</t>
  </si>
  <si>
    <t>旅伴酒店（重庆协信城店）</t>
  </si>
  <si>
    <t>61.00</t>
  </si>
  <si>
    <t>2022-07-07 06:43:59</t>
  </si>
  <si>
    <t>2613350</t>
  </si>
  <si>
    <t>宜尚酒店（佛山三水万达广场店）</t>
  </si>
  <si>
    <t>516.00</t>
  </si>
  <si>
    <t>2022-07-07 01:10:58</t>
  </si>
  <si>
    <t>2613328</t>
  </si>
  <si>
    <t>重庆维亚精品酒店</t>
  </si>
  <si>
    <t>129.00</t>
  </si>
  <si>
    <t>2022-07-07 00:15:03</t>
  </si>
  <si>
    <t>2613307</t>
  </si>
  <si>
    <t>香港澳大利亚招待所</t>
  </si>
  <si>
    <t>WANG Hongsheng</t>
  </si>
  <si>
    <t>137.00</t>
  </si>
  <si>
    <t>-137</t>
  </si>
  <si>
    <t>2022-07-06 23:45:23</t>
  </si>
  <si>
    <t>2613157</t>
  </si>
  <si>
    <t>铁程大酒店（广州火车东站店）</t>
  </si>
  <si>
    <t>宁洪真</t>
  </si>
  <si>
    <t>153.00</t>
  </si>
  <si>
    <t>2022-07-06 21:19:55</t>
  </si>
  <si>
    <t>2612931</t>
  </si>
  <si>
    <t>昆明紫金源七彩酒店</t>
  </si>
  <si>
    <t>288.00</t>
  </si>
  <si>
    <t>2022-07-06 17:06:01</t>
  </si>
  <si>
    <t>2612726</t>
  </si>
  <si>
    <t>长沙启航商务酒店</t>
  </si>
  <si>
    <t>2022-07-06 13:49:45</t>
  </si>
  <si>
    <t>2612635</t>
  </si>
  <si>
    <t>万佳公寓(南沙万达广场店)</t>
  </si>
  <si>
    <t>378.00</t>
  </si>
  <si>
    <t>2022-07-06 12:07:52</t>
  </si>
  <si>
    <t>2612627</t>
  </si>
  <si>
    <t>尚客优酒店（齐河焦斌店）</t>
  </si>
  <si>
    <t>123.00</t>
  </si>
  <si>
    <t>-123</t>
  </si>
  <si>
    <t>2022-07-21 16:26:08</t>
  </si>
  <si>
    <t>2022-06-13</t>
  </si>
  <si>
    <t>2589320</t>
  </si>
  <si>
    <t>香港帝苑酒店</t>
  </si>
  <si>
    <t>TANG ZHEN KUN</t>
  </si>
  <si>
    <t>2022-06-13 20:22:06</t>
  </si>
  <si>
    <t>2022-06-09</t>
  </si>
  <si>
    <t>2581828</t>
  </si>
  <si>
    <t>贝尔蒙特马尼拉酒店</t>
  </si>
  <si>
    <t>Mesina Russel,Mesina Ma.Fedrilyn</t>
  </si>
  <si>
    <t>468.00</t>
  </si>
  <si>
    <t>2022-06-09 02:48:27</t>
  </si>
  <si>
    <t>2022-07-05</t>
  </si>
  <si>
    <t>2612164</t>
  </si>
  <si>
    <t>1169.00</t>
  </si>
  <si>
    <t>2022-07-05 21:39:06</t>
  </si>
  <si>
    <t>2022-07-04</t>
  </si>
  <si>
    <t>2610644</t>
  </si>
  <si>
    <t>高雄河堤美学商旅</t>
  </si>
  <si>
    <t>FUH KUANGHUA</t>
  </si>
  <si>
    <t>278.00</t>
  </si>
  <si>
    <t>2022-07-04 11:20:27</t>
  </si>
  <si>
    <t>2612229</t>
  </si>
  <si>
    <t>香港美荷楼青年旅舍</t>
  </si>
  <si>
    <t>Chu Wai choi</t>
  </si>
  <si>
    <t>282.00</t>
  </si>
  <si>
    <t>2022-07-05 23:00:46</t>
  </si>
  <si>
    <t>2611565</t>
  </si>
  <si>
    <t>锦江之星(沈阳中街地铁站故宫店)</t>
  </si>
  <si>
    <t>2022-07-05 10:40:15</t>
  </si>
  <si>
    <t>2022-07-03</t>
  </si>
  <si>
    <t>2610072</t>
  </si>
  <si>
    <t>嘉义HOTEL HI新民店</t>
  </si>
  <si>
    <t>Tsai PeiFen</t>
  </si>
  <si>
    <t>728.00</t>
  </si>
  <si>
    <t>2022-07-03 18:09:02</t>
  </si>
  <si>
    <t>2612026</t>
  </si>
  <si>
    <t>福瑞祥商务宾馆</t>
  </si>
  <si>
    <t>张洪双</t>
  </si>
  <si>
    <t>2022-07-05 19:04:44</t>
  </si>
  <si>
    <t>2022-06-30</t>
  </si>
  <si>
    <t>2607140</t>
  </si>
  <si>
    <t>格林豪泰酒店（皇家花苑店）</t>
  </si>
  <si>
    <t>2022-07-01</t>
  </si>
  <si>
    <t>1019.97</t>
  </si>
  <si>
    <t>2022-06-30 10:19:09</t>
  </si>
  <si>
    <t>2612156</t>
  </si>
  <si>
    <t>丽江萱琪客栈</t>
  </si>
  <si>
    <t>88.00</t>
  </si>
  <si>
    <t>2022-07-05 21:25:26</t>
  </si>
  <si>
    <t>2612441</t>
  </si>
  <si>
    <t>格林豪泰(天津塘沽河北路洋货市场店)</t>
  </si>
  <si>
    <t>212.00</t>
  </si>
  <si>
    <t>2022-07-06 07:28:14</t>
  </si>
  <si>
    <t>2608277</t>
  </si>
  <si>
    <t>汉庭（郑州郑东新区会展中心店）</t>
  </si>
  <si>
    <t>197.00</t>
  </si>
  <si>
    <t>2022-07-01 11:46:08</t>
  </si>
  <si>
    <t>2022-06-24</t>
  </si>
  <si>
    <t>2601182</t>
  </si>
  <si>
    <t>佛山华夏明珠大酒店</t>
  </si>
  <si>
    <t>1328.00</t>
  </si>
  <si>
    <t>2022-06-24 10:47:38</t>
  </si>
  <si>
    <t>2610006</t>
  </si>
  <si>
    <t>星程酒店(宜宾莱茵店)</t>
  </si>
  <si>
    <t>366.00</t>
  </si>
  <si>
    <t>2022-07-03 16:17:22</t>
  </si>
  <si>
    <t>2610947</t>
  </si>
  <si>
    <t>181.00</t>
  </si>
  <si>
    <t>2022-07-04 17:11:17</t>
  </si>
  <si>
    <t>2610905</t>
  </si>
  <si>
    <t>567.00</t>
  </si>
  <si>
    <t>2022-07-04 16:13:28</t>
  </si>
  <si>
    <t>2611756</t>
  </si>
  <si>
    <t>维也纳酒店（昆明经开区店）</t>
  </si>
  <si>
    <t>741.00</t>
  </si>
  <si>
    <t>2022-07-05 14:00:30</t>
  </si>
  <si>
    <t>2611634</t>
  </si>
  <si>
    <t>丽江忆水云间民宿</t>
  </si>
  <si>
    <t>65.00</t>
  </si>
  <si>
    <t>2022-07-05 11:59:51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</si>
</sst>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44749</v>
      </c>
      <c r="G2" s="6">
        <v>44750</v>
      </c>
      <c r="H2" s="4">
        <v>1</v>
      </c>
      <c r="I2" s="4">
        <v>1</v>
      </c>
      <c r="J2" s="4">
        <v>1</v>
      </c>
      <c r="K2" s="4" t="s">
        <v>30</v>
      </c>
      <c r="L2" s="4">
        <v>468</v>
      </c>
      <c r="M2" s="4">
        <v>468</v>
      </c>
      <c r="N2" s="4" t="s">
        <v>31</v>
      </c>
      <c r="O2" s="4" t="s">
        <v>32</v>
      </c>
      <c r="P2" s="4" t="s">
        <v>33</v>
      </c>
      <c r="Q2" s="4">
        <v>0</v>
      </c>
      <c r="R2" s="7">
        <v>44721</v>
      </c>
      <c r="S2" s="6">
        <v>44765</v>
      </c>
      <c r="T2" s="4" t="s">
        <v>34</v>
      </c>
      <c r="U2" s="4">
        <v>468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44749</v>
      </c>
      <c r="G3" s="6">
        <v>44750</v>
      </c>
      <c r="H3" s="4">
        <v>1</v>
      </c>
      <c r="I3" s="4">
        <v>1</v>
      </c>
      <c r="J3" s="4">
        <v>1</v>
      </c>
      <c r="K3" s="4" t="s">
        <v>30</v>
      </c>
      <c r="L3" s="4">
        <v>250</v>
      </c>
      <c r="M3" s="4">
        <v>250</v>
      </c>
      <c r="N3" s="4" t="s">
        <v>39</v>
      </c>
      <c r="O3" s="4" t="s">
        <v>32</v>
      </c>
      <c r="P3" s="4" t="s">
        <v>33</v>
      </c>
      <c r="Q3" s="4">
        <v>0</v>
      </c>
      <c r="R3" s="7">
        <v>44722</v>
      </c>
      <c r="S3" s="6">
        <v>44765</v>
      </c>
      <c r="T3" s="4" t="s">
        <v>34</v>
      </c>
      <c r="U3" s="4">
        <v>250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6">
        <v>44749</v>
      </c>
      <c r="G4" s="6">
        <v>44750</v>
      </c>
      <c r="H4" s="4">
        <v>1</v>
      </c>
      <c r="I4" s="4">
        <v>1</v>
      </c>
      <c r="J4" s="4">
        <v>1</v>
      </c>
      <c r="K4" s="4" t="s">
        <v>30</v>
      </c>
      <c r="L4" s="4">
        <v>-250</v>
      </c>
      <c r="M4" s="4">
        <v>-250</v>
      </c>
      <c r="N4" s="4" t="s">
        <v>39</v>
      </c>
      <c r="O4" s="4" t="s">
        <v>32</v>
      </c>
      <c r="P4" s="4" t="s">
        <v>33</v>
      </c>
      <c r="Q4" s="4">
        <v>0</v>
      </c>
      <c r="R4" s="7">
        <v>44722</v>
      </c>
      <c r="S4" s="6">
        <v>44765</v>
      </c>
      <c r="T4" s="4" t="s">
        <v>34</v>
      </c>
      <c r="U4" s="4">
        <v>-250</v>
      </c>
      <c r="V4" s="4">
        <v>0</v>
      </c>
      <c r="W4" s="4">
        <v>0</v>
      </c>
      <c r="X4" s="4" t="s">
        <v>35</v>
      </c>
      <c r="Y4" s="4" t="s">
        <v>40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44749</v>
      </c>
      <c r="G5" s="6">
        <v>44750</v>
      </c>
      <c r="H5" s="4">
        <v>1</v>
      </c>
      <c r="I5" s="4">
        <v>1</v>
      </c>
      <c r="J5" s="4">
        <v>1</v>
      </c>
      <c r="K5" s="4" t="s">
        <v>30</v>
      </c>
      <c r="L5" s="4">
        <v>401</v>
      </c>
      <c r="M5" s="4">
        <v>401</v>
      </c>
      <c r="N5" s="4" t="s">
        <v>45</v>
      </c>
      <c r="O5" s="4" t="s">
        <v>32</v>
      </c>
      <c r="P5" s="4" t="s">
        <v>33</v>
      </c>
      <c r="Q5" s="4">
        <v>0</v>
      </c>
      <c r="R5" s="7">
        <v>44725</v>
      </c>
      <c r="S5" s="6">
        <v>44765</v>
      </c>
      <c r="T5" s="4" t="s">
        <v>34</v>
      </c>
      <c r="U5" s="4">
        <v>401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44746</v>
      </c>
      <c r="G6" s="6">
        <v>44750</v>
      </c>
      <c r="H6" s="4">
        <v>1</v>
      </c>
      <c r="I6" s="4">
        <v>4</v>
      </c>
      <c r="J6" s="4">
        <v>4</v>
      </c>
      <c r="K6" s="4" t="s">
        <v>30</v>
      </c>
      <c r="L6" s="4">
        <v>1328</v>
      </c>
      <c r="M6" s="4">
        <v>1328</v>
      </c>
      <c r="N6" s="4" t="s">
        <v>49</v>
      </c>
      <c r="O6" s="4" t="s">
        <v>32</v>
      </c>
      <c r="P6" s="4" t="s">
        <v>33</v>
      </c>
      <c r="Q6" s="4">
        <v>0</v>
      </c>
      <c r="R6" s="7">
        <v>44736</v>
      </c>
      <c r="S6" s="6">
        <v>44765</v>
      </c>
      <c r="T6" s="4" t="s">
        <v>34</v>
      </c>
      <c r="U6" s="4">
        <v>1328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44743</v>
      </c>
      <c r="G7" s="6">
        <v>44750</v>
      </c>
      <c r="H7" s="4">
        <v>1</v>
      </c>
      <c r="I7" s="4">
        <v>7</v>
      </c>
      <c r="J7" s="4">
        <v>7</v>
      </c>
      <c r="K7" s="4" t="s">
        <v>30</v>
      </c>
      <c r="L7" s="4">
        <v>1020</v>
      </c>
      <c r="M7" s="4">
        <v>1020</v>
      </c>
      <c r="N7" s="4" t="s">
        <v>54</v>
      </c>
      <c r="O7" s="4" t="s">
        <v>32</v>
      </c>
      <c r="P7" s="4" t="s">
        <v>33</v>
      </c>
      <c r="Q7" s="4">
        <v>0</v>
      </c>
      <c r="R7" s="7">
        <v>44742</v>
      </c>
      <c r="S7" s="6">
        <v>44765</v>
      </c>
      <c r="T7" s="4" t="s">
        <v>34</v>
      </c>
      <c r="U7" s="4">
        <v>1020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44749</v>
      </c>
      <c r="G8" s="6">
        <v>44750</v>
      </c>
      <c r="H8" s="4">
        <v>1</v>
      </c>
      <c r="I8" s="4">
        <v>1</v>
      </c>
      <c r="J8" s="4">
        <v>1</v>
      </c>
      <c r="K8" s="4" t="s">
        <v>30</v>
      </c>
      <c r="L8" s="4">
        <v>197</v>
      </c>
      <c r="M8" s="4">
        <v>197</v>
      </c>
      <c r="N8" s="4" t="s">
        <v>59</v>
      </c>
      <c r="O8" s="4" t="s">
        <v>32</v>
      </c>
      <c r="P8" s="4" t="s">
        <v>33</v>
      </c>
      <c r="Q8" s="4">
        <v>0</v>
      </c>
      <c r="R8" s="7">
        <v>44743</v>
      </c>
      <c r="S8" s="6">
        <v>44765</v>
      </c>
      <c r="T8" s="4" t="s">
        <v>34</v>
      </c>
      <c r="U8" s="4">
        <v>197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44749</v>
      </c>
      <c r="G9" s="6">
        <v>44750</v>
      </c>
      <c r="H9" s="4">
        <v>1</v>
      </c>
      <c r="I9" s="4">
        <v>1</v>
      </c>
      <c r="J9" s="4">
        <v>1</v>
      </c>
      <c r="K9" s="4" t="s">
        <v>30</v>
      </c>
      <c r="L9" s="4">
        <v>198</v>
      </c>
      <c r="M9" s="4">
        <v>198</v>
      </c>
      <c r="N9" s="4" t="s">
        <v>64</v>
      </c>
      <c r="O9" s="4" t="s">
        <v>32</v>
      </c>
      <c r="P9" s="4" t="s">
        <v>33</v>
      </c>
      <c r="Q9" s="4">
        <v>0</v>
      </c>
      <c r="R9" s="7">
        <v>44743</v>
      </c>
      <c r="S9" s="6">
        <v>44765</v>
      </c>
      <c r="T9" s="4" t="s">
        <v>34</v>
      </c>
      <c r="U9" s="4">
        <v>198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53</v>
      </c>
      <c r="F10" s="6">
        <v>44748</v>
      </c>
      <c r="G10" s="6">
        <v>44750</v>
      </c>
      <c r="H10" s="4">
        <v>1</v>
      </c>
      <c r="I10" s="4">
        <v>2</v>
      </c>
      <c r="J10" s="4">
        <v>2</v>
      </c>
      <c r="K10" s="4" t="s">
        <v>30</v>
      </c>
      <c r="L10" s="4">
        <v>366</v>
      </c>
      <c r="M10" s="4">
        <v>366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44745</v>
      </c>
      <c r="S10" s="6">
        <v>44765</v>
      </c>
      <c r="T10" s="4" t="s">
        <v>34</v>
      </c>
      <c r="U10" s="4">
        <v>366</v>
      </c>
      <c r="V10" s="4">
        <v>0</v>
      </c>
      <c r="W10" s="4">
        <v>0</v>
      </c>
      <c r="X10" s="4" t="s">
        <v>35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44748</v>
      </c>
      <c r="G11" s="6">
        <v>44750</v>
      </c>
      <c r="H11" s="4">
        <v>1</v>
      </c>
      <c r="I11" s="4">
        <v>2</v>
      </c>
      <c r="J11" s="4">
        <v>2</v>
      </c>
      <c r="K11" s="4" t="s">
        <v>30</v>
      </c>
      <c r="L11" s="4">
        <v>728</v>
      </c>
      <c r="M11" s="4">
        <v>728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44745</v>
      </c>
      <c r="S11" s="6">
        <v>44765</v>
      </c>
      <c r="T11" s="4" t="s">
        <v>34</v>
      </c>
      <c r="U11" s="4">
        <v>728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44749</v>
      </c>
      <c r="G12" s="6">
        <v>44750</v>
      </c>
      <c r="H12" s="4">
        <v>1</v>
      </c>
      <c r="I12" s="4">
        <v>1</v>
      </c>
      <c r="J12" s="4">
        <v>1</v>
      </c>
      <c r="K12" s="4" t="s">
        <v>30</v>
      </c>
      <c r="L12" s="4">
        <v>278</v>
      </c>
      <c r="M12" s="4">
        <v>278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44746</v>
      </c>
      <c r="S12" s="6">
        <v>44765</v>
      </c>
      <c r="T12" s="4" t="s">
        <v>34</v>
      </c>
      <c r="U12" s="4">
        <v>278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67</v>
      </c>
      <c r="E13" s="4" t="s">
        <v>53</v>
      </c>
      <c r="F13" s="6">
        <v>44747</v>
      </c>
      <c r="G13" s="6">
        <v>44750</v>
      </c>
      <c r="H13" s="4">
        <v>1</v>
      </c>
      <c r="I13" s="4">
        <v>3</v>
      </c>
      <c r="J13" s="4">
        <v>3</v>
      </c>
      <c r="K13" s="4" t="s">
        <v>30</v>
      </c>
      <c r="L13" s="4">
        <v>567</v>
      </c>
      <c r="M13" s="4">
        <v>567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44746</v>
      </c>
      <c r="S13" s="6">
        <v>44765</v>
      </c>
      <c r="T13" s="4" t="s">
        <v>34</v>
      </c>
      <c r="U13" s="4">
        <v>567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67</v>
      </c>
      <c r="E14" s="4" t="s">
        <v>53</v>
      </c>
      <c r="F14" s="6">
        <v>44749</v>
      </c>
      <c r="G14" s="6">
        <v>44750</v>
      </c>
      <c r="H14" s="4">
        <v>1</v>
      </c>
      <c r="I14" s="4">
        <v>1</v>
      </c>
      <c r="J14" s="4">
        <v>1</v>
      </c>
      <c r="K14" s="4" t="s">
        <v>30</v>
      </c>
      <c r="L14" s="4">
        <v>181</v>
      </c>
      <c r="M14" s="4">
        <v>181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44746</v>
      </c>
      <c r="S14" s="6">
        <v>44765</v>
      </c>
      <c r="T14" s="4" t="s">
        <v>34</v>
      </c>
      <c r="U14" s="4">
        <v>181</v>
      </c>
      <c r="V14" s="4">
        <v>0</v>
      </c>
      <c r="W14" s="4">
        <v>0</v>
      </c>
      <c r="X14" s="4" t="s">
        <v>35</v>
      </c>
      <c r="Y14" s="4" t="s">
        <v>83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44749</v>
      </c>
      <c r="G15" s="6">
        <v>44750</v>
      </c>
      <c r="H15" s="4">
        <v>1</v>
      </c>
      <c r="I15" s="4">
        <v>1</v>
      </c>
      <c r="J15" s="4">
        <v>1</v>
      </c>
      <c r="K15" s="4" t="s">
        <v>30</v>
      </c>
      <c r="L15" s="4">
        <v>151</v>
      </c>
      <c r="M15" s="4">
        <v>151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44765</v>
      </c>
      <c r="T15" s="4" t="s">
        <v>34</v>
      </c>
      <c r="U15" s="4">
        <v>151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41</v>
      </c>
      <c r="D16" s="4" t="s">
        <v>85</v>
      </c>
      <c r="E16" s="4" t="s">
        <v>86</v>
      </c>
      <c r="F16" s="6">
        <v>44749</v>
      </c>
      <c r="G16" s="6">
        <v>44750</v>
      </c>
      <c r="H16" s="4">
        <v>1</v>
      </c>
      <c r="I16" s="4">
        <v>1</v>
      </c>
      <c r="J16" s="4">
        <v>1</v>
      </c>
      <c r="K16" s="4" t="s">
        <v>30</v>
      </c>
      <c r="L16" s="4">
        <v>-151</v>
      </c>
      <c r="M16" s="4">
        <v>-151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44746</v>
      </c>
      <c r="S16" s="6">
        <v>44765</v>
      </c>
      <c r="T16" s="4" t="s">
        <v>34</v>
      </c>
      <c r="U16" s="4">
        <v>-151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44747</v>
      </c>
      <c r="G17" s="6">
        <v>44750</v>
      </c>
      <c r="H17" s="4">
        <v>1</v>
      </c>
      <c r="I17" s="4">
        <v>3</v>
      </c>
      <c r="J17" s="4">
        <v>3</v>
      </c>
      <c r="K17" s="4" t="s">
        <v>30</v>
      </c>
      <c r="L17" s="4">
        <v>453</v>
      </c>
      <c r="M17" s="4">
        <v>453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44746</v>
      </c>
      <c r="S17" s="6">
        <v>44765</v>
      </c>
      <c r="T17" s="4" t="s">
        <v>34</v>
      </c>
      <c r="U17" s="4">
        <v>453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88</v>
      </c>
      <c r="B18" s="4" t="s">
        <v>26</v>
      </c>
      <c r="C18" s="4" t="s">
        <v>41</v>
      </c>
      <c r="D18" s="4" t="s">
        <v>89</v>
      </c>
      <c r="E18" s="4" t="s">
        <v>90</v>
      </c>
      <c r="F18" s="6">
        <v>44747</v>
      </c>
      <c r="G18" s="6">
        <v>44750</v>
      </c>
      <c r="H18" s="4">
        <v>1</v>
      </c>
      <c r="I18" s="4">
        <v>3</v>
      </c>
      <c r="J18" s="4">
        <v>3</v>
      </c>
      <c r="K18" s="4" t="s">
        <v>30</v>
      </c>
      <c r="L18" s="4">
        <v>-453</v>
      </c>
      <c r="M18" s="4">
        <v>-453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44746</v>
      </c>
      <c r="S18" s="6">
        <v>44765</v>
      </c>
      <c r="T18" s="4" t="s">
        <v>34</v>
      </c>
      <c r="U18" s="4">
        <v>-453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93</v>
      </c>
      <c r="E19" s="4" t="s">
        <v>94</v>
      </c>
      <c r="F19" s="6">
        <v>44747</v>
      </c>
      <c r="G19" s="6">
        <v>44750</v>
      </c>
      <c r="H19" s="4">
        <v>1</v>
      </c>
      <c r="I19" s="4">
        <v>3</v>
      </c>
      <c r="J19" s="4">
        <v>3</v>
      </c>
      <c r="K19" s="4" t="s">
        <v>30</v>
      </c>
      <c r="L19" s="4">
        <v>540</v>
      </c>
      <c r="M19" s="4">
        <v>540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44747</v>
      </c>
      <c r="S19" s="6">
        <v>44765</v>
      </c>
      <c r="T19" s="4" t="s">
        <v>34</v>
      </c>
      <c r="U19" s="4">
        <v>540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44748</v>
      </c>
      <c r="G20" s="6">
        <v>44750</v>
      </c>
      <c r="H20" s="4">
        <v>1</v>
      </c>
      <c r="I20" s="4">
        <v>2</v>
      </c>
      <c r="J20" s="4">
        <v>2</v>
      </c>
      <c r="K20" s="4" t="s">
        <v>30</v>
      </c>
      <c r="L20" s="4">
        <v>208</v>
      </c>
      <c r="M20" s="4">
        <v>208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44747</v>
      </c>
      <c r="S20" s="6">
        <v>44765</v>
      </c>
      <c r="T20" s="4" t="s">
        <v>34</v>
      </c>
      <c r="U20" s="4">
        <v>208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92</v>
      </c>
      <c r="B21" s="4" t="s">
        <v>26</v>
      </c>
      <c r="C21" s="4" t="s">
        <v>41</v>
      </c>
      <c r="D21" s="4" t="s">
        <v>93</v>
      </c>
      <c r="E21" s="4" t="s">
        <v>94</v>
      </c>
      <c r="F21" s="6">
        <v>44747</v>
      </c>
      <c r="G21" s="6">
        <v>44750</v>
      </c>
      <c r="H21" s="4">
        <v>1</v>
      </c>
      <c r="I21" s="4">
        <v>3</v>
      </c>
      <c r="J21" s="4">
        <v>3</v>
      </c>
      <c r="K21" s="4" t="s">
        <v>30</v>
      </c>
      <c r="L21" s="4">
        <v>-540</v>
      </c>
      <c r="M21" s="4">
        <v>-540</v>
      </c>
      <c r="N21" s="4" t="s">
        <v>95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44765</v>
      </c>
      <c r="T21" s="4" t="s">
        <v>34</v>
      </c>
      <c r="U21" s="4">
        <v>-540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100</v>
      </c>
      <c r="B22" s="4" t="s">
        <v>26</v>
      </c>
      <c r="C22" s="4" t="s">
        <v>27</v>
      </c>
      <c r="D22" s="4" t="s">
        <v>101</v>
      </c>
      <c r="E22" s="4" t="s">
        <v>102</v>
      </c>
      <c r="F22" s="6">
        <v>44749</v>
      </c>
      <c r="G22" s="6">
        <v>44750</v>
      </c>
      <c r="H22" s="4">
        <v>1</v>
      </c>
      <c r="I22" s="4">
        <v>1</v>
      </c>
      <c r="J22" s="4">
        <v>1</v>
      </c>
      <c r="K22" s="4" t="s">
        <v>30</v>
      </c>
      <c r="L22" s="4">
        <v>65</v>
      </c>
      <c r="M22" s="4">
        <v>65</v>
      </c>
      <c r="N22" s="4" t="s">
        <v>103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44765</v>
      </c>
      <c r="T22" s="4" t="s">
        <v>34</v>
      </c>
      <c r="U22" s="4">
        <v>65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104</v>
      </c>
      <c r="B23" s="4" t="s">
        <v>26</v>
      </c>
      <c r="C23" s="4" t="s">
        <v>27</v>
      </c>
      <c r="D23" s="4" t="s">
        <v>105</v>
      </c>
      <c r="E23" s="4" t="s">
        <v>106</v>
      </c>
      <c r="F23" s="6">
        <v>44747</v>
      </c>
      <c r="G23" s="6">
        <v>44750</v>
      </c>
      <c r="H23" s="4">
        <v>1</v>
      </c>
      <c r="I23" s="4">
        <v>3</v>
      </c>
      <c r="J23" s="4">
        <v>3</v>
      </c>
      <c r="K23" s="4" t="s">
        <v>30</v>
      </c>
      <c r="L23" s="4">
        <v>741</v>
      </c>
      <c r="M23" s="4">
        <v>741</v>
      </c>
      <c r="N23" s="4" t="s">
        <v>107</v>
      </c>
      <c r="O23" s="4" t="s">
        <v>32</v>
      </c>
      <c r="P23" s="4" t="s">
        <v>33</v>
      </c>
      <c r="Q23" s="4">
        <v>0</v>
      </c>
      <c r="R23" s="7">
        <v>44747</v>
      </c>
      <c r="S23" s="6">
        <v>44765</v>
      </c>
      <c r="T23" s="4" t="s">
        <v>34</v>
      </c>
      <c r="U23" s="4">
        <v>741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108</v>
      </c>
      <c r="B24" s="4" t="s">
        <v>26</v>
      </c>
      <c r="C24" s="4" t="s">
        <v>27</v>
      </c>
      <c r="D24" s="4" t="s">
        <v>109</v>
      </c>
      <c r="E24" s="4"/>
      <c r="F24" s="6">
        <v>44749</v>
      </c>
      <c r="G24" s="6">
        <v>44750</v>
      </c>
      <c r="H24" s="4">
        <v>0</v>
      </c>
      <c r="I24" s="4">
        <v>1</v>
      </c>
      <c r="J24" s="4">
        <v>0</v>
      </c>
      <c r="K24" s="4" t="s">
        <v>30</v>
      </c>
      <c r="L24" s="4">
        <v>128</v>
      </c>
      <c r="M24" s="4">
        <v>128</v>
      </c>
      <c r="N24" s="4"/>
      <c r="O24" s="4" t="s">
        <v>32</v>
      </c>
      <c r="P24" s="4" t="s">
        <v>33</v>
      </c>
      <c r="Q24" s="4">
        <v>0</v>
      </c>
      <c r="R24" s="7">
        <v>44747</v>
      </c>
      <c r="S24" s="6">
        <v>44765</v>
      </c>
      <c r="T24" s="4" t="s">
        <v>34</v>
      </c>
      <c r="U24" s="4">
        <v>128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110</v>
      </c>
      <c r="B25" s="4" t="s">
        <v>26</v>
      </c>
      <c r="C25" s="4" t="s">
        <v>27</v>
      </c>
      <c r="D25" s="4" t="s">
        <v>111</v>
      </c>
      <c r="E25" s="4" t="s">
        <v>112</v>
      </c>
      <c r="F25" s="6">
        <v>44749</v>
      </c>
      <c r="G25" s="6">
        <v>44750</v>
      </c>
      <c r="H25" s="4">
        <v>1</v>
      </c>
      <c r="I25" s="4">
        <v>1</v>
      </c>
      <c r="J25" s="4">
        <v>1</v>
      </c>
      <c r="K25" s="4" t="s">
        <v>30</v>
      </c>
      <c r="L25" s="4">
        <v>88</v>
      </c>
      <c r="M25" s="4">
        <v>88</v>
      </c>
      <c r="N25" s="4" t="s">
        <v>113</v>
      </c>
      <c r="O25" s="4" t="s">
        <v>32</v>
      </c>
      <c r="P25" s="4" t="s">
        <v>33</v>
      </c>
      <c r="Q25" s="4">
        <v>0</v>
      </c>
      <c r="R25" s="7">
        <v>44747</v>
      </c>
      <c r="S25" s="6">
        <v>44765</v>
      </c>
      <c r="T25" s="4" t="s">
        <v>34</v>
      </c>
      <c r="U25" s="4">
        <v>88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114</v>
      </c>
      <c r="B26" s="4" t="s">
        <v>26</v>
      </c>
      <c r="C26" s="4" t="s">
        <v>27</v>
      </c>
      <c r="D26" s="4" t="s">
        <v>115</v>
      </c>
      <c r="E26" s="4" t="s">
        <v>116</v>
      </c>
      <c r="F26" s="6">
        <v>44748</v>
      </c>
      <c r="G26" s="6">
        <v>44750</v>
      </c>
      <c r="H26" s="4">
        <v>1</v>
      </c>
      <c r="I26" s="4">
        <v>2</v>
      </c>
      <c r="J26" s="4">
        <v>2</v>
      </c>
      <c r="K26" s="4" t="s">
        <v>30</v>
      </c>
      <c r="L26" s="4">
        <v>1169</v>
      </c>
      <c r="M26" s="4">
        <v>1169</v>
      </c>
      <c r="N26" s="4" t="s">
        <v>117</v>
      </c>
      <c r="O26" s="4" t="s">
        <v>32</v>
      </c>
      <c r="P26" s="4" t="s">
        <v>33</v>
      </c>
      <c r="Q26" s="4">
        <v>0</v>
      </c>
      <c r="R26" s="7">
        <v>44747</v>
      </c>
      <c r="S26" s="6">
        <v>44765</v>
      </c>
      <c r="T26" s="4" t="s">
        <v>34</v>
      </c>
      <c r="U26" s="4">
        <v>1169</v>
      </c>
      <c r="V26" s="4">
        <v>0</v>
      </c>
      <c r="W26" s="4">
        <v>0</v>
      </c>
      <c r="X26" s="4" t="s">
        <v>35</v>
      </c>
      <c r="Y26" s="4" t="s">
        <v>118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120</v>
      </c>
      <c r="E27" s="4" t="s">
        <v>121</v>
      </c>
      <c r="F27" s="6">
        <v>44749</v>
      </c>
      <c r="G27" s="6">
        <v>44750</v>
      </c>
      <c r="H27" s="4">
        <v>1</v>
      </c>
      <c r="I27" s="4">
        <v>1</v>
      </c>
      <c r="J27" s="4">
        <v>1</v>
      </c>
      <c r="K27" s="4" t="s">
        <v>30</v>
      </c>
      <c r="L27" s="4">
        <v>282</v>
      </c>
      <c r="M27" s="4">
        <v>282</v>
      </c>
      <c r="N27" s="4" t="s">
        <v>122</v>
      </c>
      <c r="O27" s="4" t="s">
        <v>32</v>
      </c>
      <c r="P27" s="4" t="s">
        <v>33</v>
      </c>
      <c r="Q27" s="4">
        <v>0</v>
      </c>
      <c r="R27" s="7">
        <v>44747</v>
      </c>
      <c r="S27" s="6">
        <v>44765</v>
      </c>
      <c r="T27" s="4" t="s">
        <v>34</v>
      </c>
      <c r="U27" s="4">
        <v>282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123</v>
      </c>
      <c r="B28" s="4" t="s">
        <v>26</v>
      </c>
      <c r="C28" s="4" t="s">
        <v>27</v>
      </c>
      <c r="D28" s="4" t="s">
        <v>124</v>
      </c>
      <c r="E28" s="4" t="s">
        <v>125</v>
      </c>
      <c r="F28" s="6">
        <v>44749</v>
      </c>
      <c r="G28" s="6">
        <v>44750</v>
      </c>
      <c r="H28" s="4">
        <v>1</v>
      </c>
      <c r="I28" s="4">
        <v>1</v>
      </c>
      <c r="J28" s="4">
        <v>1</v>
      </c>
      <c r="K28" s="4" t="s">
        <v>30</v>
      </c>
      <c r="L28" s="4">
        <v>292</v>
      </c>
      <c r="M28" s="4">
        <v>292</v>
      </c>
      <c r="N28" s="4" t="s">
        <v>126</v>
      </c>
      <c r="O28" s="4" t="s">
        <v>32</v>
      </c>
      <c r="P28" s="4" t="s">
        <v>33</v>
      </c>
      <c r="Q28" s="4">
        <v>0</v>
      </c>
      <c r="R28" s="7">
        <v>44747</v>
      </c>
      <c r="S28" s="6">
        <v>44765</v>
      </c>
      <c r="T28" s="4" t="s">
        <v>34</v>
      </c>
      <c r="U28" s="4">
        <v>292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128</v>
      </c>
      <c r="E29" s="4" t="s">
        <v>129</v>
      </c>
      <c r="F29" s="6">
        <v>44749</v>
      </c>
      <c r="G29" s="6">
        <v>44750</v>
      </c>
      <c r="H29" s="4">
        <v>1</v>
      </c>
      <c r="I29" s="4">
        <v>1</v>
      </c>
      <c r="J29" s="4">
        <v>1</v>
      </c>
      <c r="K29" s="4" t="s">
        <v>30</v>
      </c>
      <c r="L29" s="4">
        <v>212</v>
      </c>
      <c r="M29" s="4">
        <v>212</v>
      </c>
      <c r="N29" s="4" t="s">
        <v>130</v>
      </c>
      <c r="O29" s="4" t="s">
        <v>32</v>
      </c>
      <c r="P29" s="4" t="s">
        <v>33</v>
      </c>
      <c r="Q29" s="4">
        <v>0</v>
      </c>
      <c r="R29" s="7">
        <v>44748</v>
      </c>
      <c r="S29" s="6">
        <v>44765</v>
      </c>
      <c r="T29" s="4" t="s">
        <v>34</v>
      </c>
      <c r="U29" s="4">
        <v>212</v>
      </c>
      <c r="V29" s="4">
        <v>0</v>
      </c>
      <c r="W29" s="4">
        <v>0</v>
      </c>
      <c r="X29" s="4" t="s">
        <v>35</v>
      </c>
      <c r="Y29" s="4" t="s">
        <v>131</v>
      </c>
    </row>
    <row r="30" s="4" customFormat="1" spans="1:25">
      <c r="A30" s="4" t="s">
        <v>61</v>
      </c>
      <c r="B30" s="4" t="s">
        <v>26</v>
      </c>
      <c r="C30" s="4" t="s">
        <v>41</v>
      </c>
      <c r="D30" s="4" t="s">
        <v>62</v>
      </c>
      <c r="E30" s="4" t="s">
        <v>63</v>
      </c>
      <c r="F30" s="6">
        <v>44749</v>
      </c>
      <c r="G30" s="6">
        <v>44750</v>
      </c>
      <c r="H30" s="4">
        <v>1</v>
      </c>
      <c r="I30" s="4">
        <v>1</v>
      </c>
      <c r="J30" s="4">
        <v>1</v>
      </c>
      <c r="K30" s="4" t="s">
        <v>30</v>
      </c>
      <c r="L30" s="4">
        <v>-198</v>
      </c>
      <c r="M30" s="4">
        <v>-198</v>
      </c>
      <c r="N30" s="4" t="s">
        <v>64</v>
      </c>
      <c r="O30" s="4" t="s">
        <v>32</v>
      </c>
      <c r="P30" s="4" t="s">
        <v>33</v>
      </c>
      <c r="Q30" s="4">
        <v>0</v>
      </c>
      <c r="R30" s="7">
        <v>44743</v>
      </c>
      <c r="S30" s="6">
        <v>44765</v>
      </c>
      <c r="T30" s="4" t="s">
        <v>34</v>
      </c>
      <c r="U30" s="4">
        <v>-198</v>
      </c>
      <c r="V30" s="4">
        <v>0</v>
      </c>
      <c r="W30" s="4">
        <v>0</v>
      </c>
      <c r="X30" s="4" t="s">
        <v>35</v>
      </c>
      <c r="Y30" s="4" t="s">
        <v>65</v>
      </c>
    </row>
    <row r="31" s="4" customFormat="1" spans="1:25">
      <c r="A31" s="4" t="s">
        <v>132</v>
      </c>
      <c r="B31" s="4" t="s">
        <v>26</v>
      </c>
      <c r="C31" s="4" t="s">
        <v>27</v>
      </c>
      <c r="D31" s="4" t="s">
        <v>133</v>
      </c>
      <c r="E31" s="4"/>
      <c r="F31" s="6">
        <v>44748</v>
      </c>
      <c r="G31" s="6">
        <v>44750</v>
      </c>
      <c r="H31" s="4">
        <v>0</v>
      </c>
      <c r="I31" s="4">
        <v>2</v>
      </c>
      <c r="J31" s="4">
        <v>0</v>
      </c>
      <c r="K31" s="4" t="s">
        <v>30</v>
      </c>
      <c r="L31" s="4">
        <v>238</v>
      </c>
      <c r="M31" s="4">
        <v>238</v>
      </c>
      <c r="N31" s="4"/>
      <c r="O31" s="4" t="s">
        <v>32</v>
      </c>
      <c r="P31" s="4" t="s">
        <v>33</v>
      </c>
      <c r="Q31" s="4">
        <v>0</v>
      </c>
      <c r="R31" s="7">
        <v>44748</v>
      </c>
      <c r="S31" s="6">
        <v>44765</v>
      </c>
      <c r="T31" s="4" t="s">
        <v>34</v>
      </c>
      <c r="U31" s="4">
        <v>238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134</v>
      </c>
      <c r="B32" s="4" t="s">
        <v>26</v>
      </c>
      <c r="C32" s="4" t="s">
        <v>27</v>
      </c>
      <c r="D32" s="4" t="s">
        <v>135</v>
      </c>
      <c r="E32" s="4" t="s">
        <v>94</v>
      </c>
      <c r="F32" s="6">
        <v>44749</v>
      </c>
      <c r="G32" s="6">
        <v>44750</v>
      </c>
      <c r="H32" s="4">
        <v>1</v>
      </c>
      <c r="I32" s="4">
        <v>1</v>
      </c>
      <c r="J32" s="4">
        <v>1</v>
      </c>
      <c r="K32" s="4" t="s">
        <v>30</v>
      </c>
      <c r="L32" s="4">
        <v>123</v>
      </c>
      <c r="M32" s="4">
        <v>123</v>
      </c>
      <c r="N32" s="4" t="s">
        <v>136</v>
      </c>
      <c r="O32" s="4" t="s">
        <v>32</v>
      </c>
      <c r="P32" s="4" t="s">
        <v>33</v>
      </c>
      <c r="Q32" s="4">
        <v>0</v>
      </c>
      <c r="R32" s="7">
        <v>44748</v>
      </c>
      <c r="S32" s="6">
        <v>44765</v>
      </c>
      <c r="T32" s="4" t="s">
        <v>34</v>
      </c>
      <c r="U32" s="4">
        <v>123</v>
      </c>
      <c r="V32" s="4">
        <v>0</v>
      </c>
      <c r="W32" s="4">
        <v>0</v>
      </c>
      <c r="X32" s="4" t="s">
        <v>35</v>
      </c>
      <c r="Y32" s="4" t="s">
        <v>137</v>
      </c>
    </row>
    <row r="33" s="4" customFormat="1" spans="1:25">
      <c r="A33" s="4" t="s">
        <v>138</v>
      </c>
      <c r="B33" s="4" t="s">
        <v>26</v>
      </c>
      <c r="C33" s="4" t="s">
        <v>27</v>
      </c>
      <c r="D33" s="4" t="s">
        <v>139</v>
      </c>
      <c r="E33" s="4" t="s">
        <v>140</v>
      </c>
      <c r="F33" s="6">
        <v>44748</v>
      </c>
      <c r="G33" s="6">
        <v>44750</v>
      </c>
      <c r="H33" s="4">
        <v>1</v>
      </c>
      <c r="I33" s="4">
        <v>2</v>
      </c>
      <c r="J33" s="4">
        <v>2</v>
      </c>
      <c r="K33" s="4" t="s">
        <v>30</v>
      </c>
      <c r="L33" s="4">
        <v>378</v>
      </c>
      <c r="M33" s="4">
        <v>378</v>
      </c>
      <c r="N33" s="4" t="s">
        <v>141</v>
      </c>
      <c r="O33" s="4" t="s">
        <v>32</v>
      </c>
      <c r="P33" s="4" t="s">
        <v>33</v>
      </c>
      <c r="Q33" s="4">
        <v>0</v>
      </c>
      <c r="R33" s="7">
        <v>44748</v>
      </c>
      <c r="S33" s="6">
        <v>44765</v>
      </c>
      <c r="T33" s="4" t="s">
        <v>34</v>
      </c>
      <c r="U33" s="4">
        <v>378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132</v>
      </c>
      <c r="B34" s="4" t="s">
        <v>26</v>
      </c>
      <c r="C34" s="4" t="s">
        <v>41</v>
      </c>
      <c r="D34" s="4" t="s">
        <v>133</v>
      </c>
      <c r="E34" s="4"/>
      <c r="F34" s="6">
        <v>44748</v>
      </c>
      <c r="G34" s="6">
        <v>44750</v>
      </c>
      <c r="H34" s="4">
        <v>0</v>
      </c>
      <c r="I34" s="4">
        <v>2</v>
      </c>
      <c r="J34" s="4">
        <v>0</v>
      </c>
      <c r="K34" s="4" t="s">
        <v>30</v>
      </c>
      <c r="L34" s="4">
        <v>-238</v>
      </c>
      <c r="M34" s="4">
        <v>-238</v>
      </c>
      <c r="N34" s="4"/>
      <c r="O34" s="4" t="s">
        <v>32</v>
      </c>
      <c r="P34" s="4" t="s">
        <v>33</v>
      </c>
      <c r="Q34" s="4">
        <v>0</v>
      </c>
      <c r="R34" s="7">
        <v>44748</v>
      </c>
      <c r="S34" s="6">
        <v>44765</v>
      </c>
      <c r="T34" s="4" t="s">
        <v>34</v>
      </c>
      <c r="U34" s="4">
        <v>-238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142</v>
      </c>
      <c r="B35" s="4" t="s">
        <v>26</v>
      </c>
      <c r="C35" s="4" t="s">
        <v>27</v>
      </c>
      <c r="D35" s="4" t="s">
        <v>143</v>
      </c>
      <c r="E35" s="4" t="s">
        <v>48</v>
      </c>
      <c r="F35" s="6">
        <v>44749</v>
      </c>
      <c r="G35" s="6">
        <v>44750</v>
      </c>
      <c r="H35" s="4">
        <v>1</v>
      </c>
      <c r="I35" s="4">
        <v>1</v>
      </c>
      <c r="J35" s="4">
        <v>1</v>
      </c>
      <c r="K35" s="4" t="s">
        <v>30</v>
      </c>
      <c r="L35" s="4">
        <v>132</v>
      </c>
      <c r="M35" s="4">
        <v>132</v>
      </c>
      <c r="N35" s="4" t="s">
        <v>144</v>
      </c>
      <c r="O35" s="4" t="s">
        <v>32</v>
      </c>
      <c r="P35" s="4" t="s">
        <v>33</v>
      </c>
      <c r="Q35" s="4">
        <v>0</v>
      </c>
      <c r="R35" s="7">
        <v>44748</v>
      </c>
      <c r="S35" s="6">
        <v>44765</v>
      </c>
      <c r="T35" s="4" t="s">
        <v>34</v>
      </c>
      <c r="U35" s="4">
        <v>132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145</v>
      </c>
      <c r="B36" s="4" t="s">
        <v>26</v>
      </c>
      <c r="C36" s="4" t="s">
        <v>27</v>
      </c>
      <c r="D36" s="4" t="s">
        <v>146</v>
      </c>
      <c r="E36" s="4" t="s">
        <v>147</v>
      </c>
      <c r="F36" s="6">
        <v>44748</v>
      </c>
      <c r="G36" s="6">
        <v>44750</v>
      </c>
      <c r="H36" s="4">
        <v>1</v>
      </c>
      <c r="I36" s="4">
        <v>2</v>
      </c>
      <c r="J36" s="4">
        <v>2</v>
      </c>
      <c r="K36" s="4" t="s">
        <v>30</v>
      </c>
      <c r="L36" s="4">
        <v>288</v>
      </c>
      <c r="M36" s="4">
        <v>288</v>
      </c>
      <c r="N36" s="4" t="s">
        <v>148</v>
      </c>
      <c r="O36" s="4" t="s">
        <v>32</v>
      </c>
      <c r="P36" s="4" t="s">
        <v>33</v>
      </c>
      <c r="Q36" s="4">
        <v>0</v>
      </c>
      <c r="R36" s="7">
        <v>44748</v>
      </c>
      <c r="S36" s="6">
        <v>44765</v>
      </c>
      <c r="T36" s="4" t="s">
        <v>34</v>
      </c>
      <c r="U36" s="4">
        <v>288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149</v>
      </c>
      <c r="B37" s="4" t="s">
        <v>26</v>
      </c>
      <c r="C37" s="4" t="s">
        <v>27</v>
      </c>
      <c r="D37" s="4" t="s">
        <v>150</v>
      </c>
      <c r="E37" s="4"/>
      <c r="F37" s="6">
        <v>44749</v>
      </c>
      <c r="G37" s="6">
        <v>44750</v>
      </c>
      <c r="H37" s="4">
        <v>0</v>
      </c>
      <c r="I37" s="4">
        <v>1</v>
      </c>
      <c r="J37" s="4">
        <v>0</v>
      </c>
      <c r="K37" s="4" t="s">
        <v>30</v>
      </c>
      <c r="L37" s="4">
        <v>153</v>
      </c>
      <c r="M37" s="4">
        <v>153</v>
      </c>
      <c r="N37" s="4"/>
      <c r="O37" s="4" t="s">
        <v>32</v>
      </c>
      <c r="P37" s="4" t="s">
        <v>33</v>
      </c>
      <c r="Q37" s="4">
        <v>0</v>
      </c>
      <c r="R37" s="7">
        <v>44748</v>
      </c>
      <c r="S37" s="6">
        <v>44765</v>
      </c>
      <c r="T37" s="4" t="s">
        <v>34</v>
      </c>
      <c r="U37" s="4">
        <v>153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123</v>
      </c>
      <c r="B38" s="4" t="s">
        <v>26</v>
      </c>
      <c r="C38" s="4" t="s">
        <v>41</v>
      </c>
      <c r="D38" s="4" t="s">
        <v>124</v>
      </c>
      <c r="E38" s="4" t="s">
        <v>125</v>
      </c>
      <c r="F38" s="6">
        <v>44749</v>
      </c>
      <c r="G38" s="6">
        <v>44750</v>
      </c>
      <c r="H38" s="4">
        <v>1</v>
      </c>
      <c r="I38" s="4">
        <v>1</v>
      </c>
      <c r="J38" s="4">
        <v>1</v>
      </c>
      <c r="K38" s="4" t="s">
        <v>30</v>
      </c>
      <c r="L38" s="4">
        <v>-292</v>
      </c>
      <c r="M38" s="4">
        <v>-292</v>
      </c>
      <c r="N38" s="4" t="s">
        <v>126</v>
      </c>
      <c r="O38" s="4" t="s">
        <v>32</v>
      </c>
      <c r="P38" s="4" t="s">
        <v>33</v>
      </c>
      <c r="Q38" s="4">
        <v>0</v>
      </c>
      <c r="R38" s="7">
        <v>44747</v>
      </c>
      <c r="S38" s="6">
        <v>44765</v>
      </c>
      <c r="T38" s="4" t="s">
        <v>34</v>
      </c>
      <c r="U38" s="4">
        <v>-292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151</v>
      </c>
      <c r="B39" s="4" t="s">
        <v>26</v>
      </c>
      <c r="C39" s="4" t="s">
        <v>27</v>
      </c>
      <c r="D39" s="4" t="s">
        <v>152</v>
      </c>
      <c r="E39" s="4" t="s">
        <v>153</v>
      </c>
      <c r="F39" s="6">
        <v>44749</v>
      </c>
      <c r="G39" s="6">
        <v>44750</v>
      </c>
      <c r="H39" s="4">
        <v>1</v>
      </c>
      <c r="I39" s="4">
        <v>1</v>
      </c>
      <c r="J39" s="4">
        <v>1</v>
      </c>
      <c r="K39" s="4" t="s">
        <v>30</v>
      </c>
      <c r="L39" s="4">
        <v>137</v>
      </c>
      <c r="M39" s="4">
        <v>137</v>
      </c>
      <c r="N39" s="4" t="s">
        <v>154</v>
      </c>
      <c r="O39" s="4" t="s">
        <v>32</v>
      </c>
      <c r="P39" s="4" t="s">
        <v>33</v>
      </c>
      <c r="Q39" s="4">
        <v>0</v>
      </c>
      <c r="R39" s="7">
        <v>44748</v>
      </c>
      <c r="S39" s="6">
        <v>44765</v>
      </c>
      <c r="T39" s="4" t="s">
        <v>34</v>
      </c>
      <c r="U39" s="4">
        <v>137</v>
      </c>
      <c r="V39" s="4">
        <v>0</v>
      </c>
      <c r="W39" s="4">
        <v>0</v>
      </c>
      <c r="X39" s="4" t="s">
        <v>35</v>
      </c>
      <c r="Y39" s="4" t="s">
        <v>155</v>
      </c>
    </row>
    <row r="40" s="4" customFormat="1" spans="1:25">
      <c r="A40" s="4" t="s">
        <v>156</v>
      </c>
      <c r="B40" s="4" t="s">
        <v>26</v>
      </c>
      <c r="C40" s="4" t="s">
        <v>27</v>
      </c>
      <c r="D40" s="4" t="s">
        <v>157</v>
      </c>
      <c r="E40" s="4" t="s">
        <v>158</v>
      </c>
      <c r="F40" s="6">
        <v>44749</v>
      </c>
      <c r="G40" s="6">
        <v>44750</v>
      </c>
      <c r="H40" s="4">
        <v>1</v>
      </c>
      <c r="I40" s="4">
        <v>1</v>
      </c>
      <c r="J40" s="4">
        <v>1</v>
      </c>
      <c r="K40" s="4" t="s">
        <v>30</v>
      </c>
      <c r="L40" s="4">
        <v>121</v>
      </c>
      <c r="M40" s="4">
        <v>121</v>
      </c>
      <c r="N40" s="4" t="s">
        <v>159</v>
      </c>
      <c r="O40" s="4" t="s">
        <v>32</v>
      </c>
      <c r="P40" s="4" t="s">
        <v>33</v>
      </c>
      <c r="Q40" s="4">
        <v>0</v>
      </c>
      <c r="R40" s="7">
        <v>44748</v>
      </c>
      <c r="S40" s="6">
        <v>44765</v>
      </c>
      <c r="T40" s="4" t="s">
        <v>34</v>
      </c>
      <c r="U40" s="4">
        <v>121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160</v>
      </c>
      <c r="B41" s="4" t="s">
        <v>26</v>
      </c>
      <c r="C41" s="4" t="s">
        <v>27</v>
      </c>
      <c r="D41" s="4" t="s">
        <v>161</v>
      </c>
      <c r="E41" s="4" t="s">
        <v>162</v>
      </c>
      <c r="F41" s="6">
        <v>44749</v>
      </c>
      <c r="G41" s="6">
        <v>44750</v>
      </c>
      <c r="H41" s="4">
        <v>1</v>
      </c>
      <c r="I41" s="4">
        <v>1</v>
      </c>
      <c r="J41" s="4">
        <v>1</v>
      </c>
      <c r="K41" s="4" t="s">
        <v>30</v>
      </c>
      <c r="L41" s="4">
        <v>129</v>
      </c>
      <c r="M41" s="4">
        <v>129</v>
      </c>
      <c r="N41" s="4" t="s">
        <v>163</v>
      </c>
      <c r="O41" s="4" t="s">
        <v>32</v>
      </c>
      <c r="P41" s="4" t="s">
        <v>33</v>
      </c>
      <c r="Q41" s="4">
        <v>0</v>
      </c>
      <c r="R41" s="7">
        <v>44749</v>
      </c>
      <c r="S41" s="6">
        <v>44765</v>
      </c>
      <c r="T41" s="4" t="s">
        <v>34</v>
      </c>
      <c r="U41" s="4">
        <v>129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164</v>
      </c>
      <c r="B42" s="4" t="s">
        <v>26</v>
      </c>
      <c r="C42" s="4" t="s">
        <v>27</v>
      </c>
      <c r="D42" s="4" t="s">
        <v>165</v>
      </c>
      <c r="E42" s="4" t="s">
        <v>166</v>
      </c>
      <c r="F42" s="6">
        <v>44749</v>
      </c>
      <c r="G42" s="6">
        <v>44750</v>
      </c>
      <c r="H42" s="4">
        <v>1</v>
      </c>
      <c r="I42" s="4">
        <v>1</v>
      </c>
      <c r="J42" s="4">
        <v>1</v>
      </c>
      <c r="K42" s="4" t="s">
        <v>30</v>
      </c>
      <c r="L42" s="4">
        <v>516</v>
      </c>
      <c r="M42" s="4">
        <v>516</v>
      </c>
      <c r="N42" s="4" t="s">
        <v>167</v>
      </c>
      <c r="O42" s="4" t="s">
        <v>32</v>
      </c>
      <c r="P42" s="4" t="s">
        <v>33</v>
      </c>
      <c r="Q42" s="4">
        <v>0</v>
      </c>
      <c r="R42" s="7">
        <v>44749</v>
      </c>
      <c r="S42" s="6">
        <v>44765</v>
      </c>
      <c r="T42" s="4" t="s">
        <v>34</v>
      </c>
      <c r="U42" s="4">
        <v>516</v>
      </c>
      <c r="V42" s="4">
        <v>0</v>
      </c>
      <c r="W42" s="4">
        <v>0</v>
      </c>
      <c r="X42" s="4" t="s">
        <v>35</v>
      </c>
      <c r="Y42" s="4" t="s">
        <v>168</v>
      </c>
    </row>
    <row r="43" s="4" customFormat="1" spans="1:25">
      <c r="A43" s="4" t="s">
        <v>169</v>
      </c>
      <c r="B43" s="4" t="s">
        <v>26</v>
      </c>
      <c r="C43" s="4" t="s">
        <v>27</v>
      </c>
      <c r="D43" s="4" t="s">
        <v>170</v>
      </c>
      <c r="E43" s="4" t="s">
        <v>171</v>
      </c>
      <c r="F43" s="6">
        <v>44749</v>
      </c>
      <c r="G43" s="6">
        <v>44750</v>
      </c>
      <c r="H43" s="4">
        <v>1</v>
      </c>
      <c r="I43" s="4">
        <v>1</v>
      </c>
      <c r="J43" s="4">
        <v>1</v>
      </c>
      <c r="K43" s="4" t="s">
        <v>30</v>
      </c>
      <c r="L43" s="4">
        <v>61</v>
      </c>
      <c r="M43" s="4">
        <v>61</v>
      </c>
      <c r="N43" s="4" t="s">
        <v>172</v>
      </c>
      <c r="O43" s="4" t="s">
        <v>32</v>
      </c>
      <c r="P43" s="4" t="s">
        <v>33</v>
      </c>
      <c r="Q43" s="4">
        <v>0</v>
      </c>
      <c r="R43" s="7">
        <v>44749</v>
      </c>
      <c r="S43" s="6">
        <v>44765</v>
      </c>
      <c r="T43" s="4" t="s">
        <v>34</v>
      </c>
      <c r="U43" s="4">
        <v>61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173</v>
      </c>
      <c r="B44" s="4" t="s">
        <v>26</v>
      </c>
      <c r="C44" s="4" t="s">
        <v>27</v>
      </c>
      <c r="D44" s="4" t="s">
        <v>174</v>
      </c>
      <c r="E44" s="4" t="s">
        <v>121</v>
      </c>
      <c r="F44" s="6">
        <v>44749</v>
      </c>
      <c r="G44" s="6">
        <v>44750</v>
      </c>
      <c r="H44" s="4">
        <v>1</v>
      </c>
      <c r="I44" s="4">
        <v>1</v>
      </c>
      <c r="J44" s="4">
        <v>1</v>
      </c>
      <c r="K44" s="4" t="s">
        <v>30</v>
      </c>
      <c r="L44" s="4">
        <v>152</v>
      </c>
      <c r="M44" s="4">
        <v>152</v>
      </c>
      <c r="N44" s="4" t="s">
        <v>175</v>
      </c>
      <c r="O44" s="4" t="s">
        <v>32</v>
      </c>
      <c r="P44" s="4" t="s">
        <v>33</v>
      </c>
      <c r="Q44" s="4">
        <v>0</v>
      </c>
      <c r="R44" s="7">
        <v>44749</v>
      </c>
      <c r="S44" s="6">
        <v>44765</v>
      </c>
      <c r="T44" s="4" t="s">
        <v>34</v>
      </c>
      <c r="U44" s="4">
        <v>152</v>
      </c>
      <c r="V44" s="4">
        <v>0</v>
      </c>
      <c r="W44" s="4">
        <v>0</v>
      </c>
      <c r="X44" s="4" t="s">
        <v>35</v>
      </c>
      <c r="Y44" s="4" t="s">
        <v>176</v>
      </c>
    </row>
    <row r="45" s="4" customFormat="1" spans="1:25">
      <c r="A45" s="4" t="s">
        <v>177</v>
      </c>
      <c r="B45" s="4" t="s">
        <v>26</v>
      </c>
      <c r="C45" s="4" t="s">
        <v>27</v>
      </c>
      <c r="D45" s="4" t="s">
        <v>178</v>
      </c>
      <c r="E45" s="4" t="s">
        <v>179</v>
      </c>
      <c r="F45" s="6">
        <v>44749</v>
      </c>
      <c r="G45" s="6">
        <v>44750</v>
      </c>
      <c r="H45" s="4">
        <v>1</v>
      </c>
      <c r="I45" s="4">
        <v>1</v>
      </c>
      <c r="J45" s="4">
        <v>1</v>
      </c>
      <c r="K45" s="4" t="s">
        <v>30</v>
      </c>
      <c r="L45" s="4">
        <v>154</v>
      </c>
      <c r="M45" s="4">
        <v>154</v>
      </c>
      <c r="N45" s="4" t="s">
        <v>180</v>
      </c>
      <c r="O45" s="4" t="s">
        <v>32</v>
      </c>
      <c r="P45" s="4" t="s">
        <v>33</v>
      </c>
      <c r="Q45" s="4">
        <v>0</v>
      </c>
      <c r="R45" s="7">
        <v>44749</v>
      </c>
      <c r="S45" s="6">
        <v>44765</v>
      </c>
      <c r="T45" s="4" t="s">
        <v>34</v>
      </c>
      <c r="U45" s="4">
        <v>154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181</v>
      </c>
      <c r="B46" s="4" t="s">
        <v>26</v>
      </c>
      <c r="C46" s="4" t="s">
        <v>27</v>
      </c>
      <c r="D46" s="4" t="s">
        <v>182</v>
      </c>
      <c r="E46" s="4" t="s">
        <v>183</v>
      </c>
      <c r="F46" s="6">
        <v>44749</v>
      </c>
      <c r="G46" s="6">
        <v>44750</v>
      </c>
      <c r="H46" s="4">
        <v>1</v>
      </c>
      <c r="I46" s="4">
        <v>1</v>
      </c>
      <c r="J46" s="4">
        <v>1</v>
      </c>
      <c r="K46" s="4" t="s">
        <v>30</v>
      </c>
      <c r="L46" s="4">
        <v>165</v>
      </c>
      <c r="M46" s="4">
        <v>165</v>
      </c>
      <c r="N46" s="4" t="s">
        <v>184</v>
      </c>
      <c r="O46" s="4" t="s">
        <v>32</v>
      </c>
      <c r="P46" s="4" t="s">
        <v>33</v>
      </c>
      <c r="Q46" s="4">
        <v>0</v>
      </c>
      <c r="R46" s="7">
        <v>44749</v>
      </c>
      <c r="S46" s="6">
        <v>44765</v>
      </c>
      <c r="T46" s="4" t="s">
        <v>34</v>
      </c>
      <c r="U46" s="4">
        <v>165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185</v>
      </c>
      <c r="B47" s="4" t="s">
        <v>26</v>
      </c>
      <c r="C47" s="4" t="s">
        <v>27</v>
      </c>
      <c r="D47" s="4" t="s">
        <v>186</v>
      </c>
      <c r="E47" s="4" t="s">
        <v>187</v>
      </c>
      <c r="F47" s="6">
        <v>44749</v>
      </c>
      <c r="G47" s="6">
        <v>44750</v>
      </c>
      <c r="H47" s="4">
        <v>1</v>
      </c>
      <c r="I47" s="4">
        <v>1</v>
      </c>
      <c r="J47" s="4">
        <v>1</v>
      </c>
      <c r="K47" s="4" t="s">
        <v>30</v>
      </c>
      <c r="L47" s="4">
        <v>120</v>
      </c>
      <c r="M47" s="4">
        <v>120</v>
      </c>
      <c r="N47" s="4" t="s">
        <v>188</v>
      </c>
      <c r="O47" s="4" t="s">
        <v>32</v>
      </c>
      <c r="P47" s="4" t="s">
        <v>33</v>
      </c>
      <c r="Q47" s="4">
        <v>0</v>
      </c>
      <c r="R47" s="7">
        <v>44749</v>
      </c>
      <c r="S47" s="6">
        <v>44765</v>
      </c>
      <c r="T47" s="4" t="s">
        <v>34</v>
      </c>
      <c r="U47" s="4">
        <v>120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189</v>
      </c>
      <c r="B48" s="4" t="s">
        <v>26</v>
      </c>
      <c r="C48" s="4" t="s">
        <v>27</v>
      </c>
      <c r="D48" s="4" t="s">
        <v>190</v>
      </c>
      <c r="E48" s="4" t="s">
        <v>191</v>
      </c>
      <c r="F48" s="6">
        <v>44749</v>
      </c>
      <c r="G48" s="6">
        <v>44750</v>
      </c>
      <c r="H48" s="4">
        <v>1</v>
      </c>
      <c r="I48" s="4">
        <v>1</v>
      </c>
      <c r="J48" s="4">
        <v>1</v>
      </c>
      <c r="K48" s="4" t="s">
        <v>30</v>
      </c>
      <c r="L48" s="4">
        <v>152</v>
      </c>
      <c r="M48" s="4">
        <v>152</v>
      </c>
      <c r="N48" s="4" t="s">
        <v>192</v>
      </c>
      <c r="O48" s="4" t="s">
        <v>32</v>
      </c>
      <c r="P48" s="4" t="s">
        <v>33</v>
      </c>
      <c r="Q48" s="4">
        <v>0</v>
      </c>
      <c r="R48" s="7">
        <v>44749</v>
      </c>
      <c r="S48" s="6">
        <v>44765</v>
      </c>
      <c r="T48" s="4" t="s">
        <v>34</v>
      </c>
      <c r="U48" s="4">
        <v>152</v>
      </c>
      <c r="V48" s="4">
        <v>0</v>
      </c>
      <c r="W48" s="4">
        <v>0</v>
      </c>
      <c r="X48" s="4" t="s">
        <v>35</v>
      </c>
      <c r="Y48" s="4" t="s">
        <v>193</v>
      </c>
    </row>
    <row r="49" s="4" customFormat="1" spans="1:25">
      <c r="A49" s="4" t="s">
        <v>181</v>
      </c>
      <c r="B49" s="4" t="s">
        <v>26</v>
      </c>
      <c r="C49" s="4" t="s">
        <v>41</v>
      </c>
      <c r="D49" s="4" t="s">
        <v>182</v>
      </c>
      <c r="E49" s="4" t="s">
        <v>183</v>
      </c>
      <c r="F49" s="6">
        <v>44749</v>
      </c>
      <c r="G49" s="6">
        <v>44750</v>
      </c>
      <c r="H49" s="4">
        <v>1</v>
      </c>
      <c r="I49" s="4">
        <v>1</v>
      </c>
      <c r="J49" s="4">
        <v>1</v>
      </c>
      <c r="K49" s="4" t="s">
        <v>30</v>
      </c>
      <c r="L49" s="4">
        <v>-165</v>
      </c>
      <c r="M49" s="4">
        <v>-165</v>
      </c>
      <c r="N49" s="4" t="s">
        <v>184</v>
      </c>
      <c r="O49" s="4" t="s">
        <v>32</v>
      </c>
      <c r="P49" s="4" t="s">
        <v>33</v>
      </c>
      <c r="Q49" s="4">
        <v>0</v>
      </c>
      <c r="R49" s="7">
        <v>44749</v>
      </c>
      <c r="S49" s="6">
        <v>44765</v>
      </c>
      <c r="T49" s="4" t="s">
        <v>34</v>
      </c>
      <c r="U49" s="4">
        <v>-165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194</v>
      </c>
      <c r="B50" s="4" t="s">
        <v>26</v>
      </c>
      <c r="C50" s="4" t="s">
        <v>27</v>
      </c>
      <c r="D50" s="4" t="s">
        <v>195</v>
      </c>
      <c r="E50" s="4" t="s">
        <v>196</v>
      </c>
      <c r="F50" s="6">
        <v>44749</v>
      </c>
      <c r="G50" s="6">
        <v>44750</v>
      </c>
      <c r="H50" s="4">
        <v>1</v>
      </c>
      <c r="I50" s="4">
        <v>1</v>
      </c>
      <c r="J50" s="4">
        <v>1</v>
      </c>
      <c r="K50" s="4" t="s">
        <v>30</v>
      </c>
      <c r="L50" s="4">
        <v>100</v>
      </c>
      <c r="M50" s="4">
        <v>100</v>
      </c>
      <c r="N50" s="4" t="s">
        <v>197</v>
      </c>
      <c r="O50" s="4" t="s">
        <v>32</v>
      </c>
      <c r="P50" s="4" t="s">
        <v>33</v>
      </c>
      <c r="Q50" s="4">
        <v>0</v>
      </c>
      <c r="R50" s="7">
        <v>44749</v>
      </c>
      <c r="S50" s="6">
        <v>44765</v>
      </c>
      <c r="T50" s="4" t="s">
        <v>34</v>
      </c>
      <c r="U50" s="4">
        <v>100</v>
      </c>
      <c r="V50" s="4">
        <v>0</v>
      </c>
      <c r="W50" s="4">
        <v>0</v>
      </c>
      <c r="X50" s="4" t="s">
        <v>35</v>
      </c>
      <c r="Y50" s="4" t="s">
        <v>198</v>
      </c>
    </row>
    <row r="51" s="4" customFormat="1" spans="1:25">
      <c r="A51" s="4" t="s">
        <v>199</v>
      </c>
      <c r="B51" s="4" t="s">
        <v>26</v>
      </c>
      <c r="C51" s="4" t="s">
        <v>27</v>
      </c>
      <c r="D51" s="4" t="s">
        <v>200</v>
      </c>
      <c r="E51" s="4" t="s">
        <v>201</v>
      </c>
      <c r="F51" s="6">
        <v>44749</v>
      </c>
      <c r="G51" s="6">
        <v>44750</v>
      </c>
      <c r="H51" s="4">
        <v>1</v>
      </c>
      <c r="I51" s="4">
        <v>1</v>
      </c>
      <c r="J51" s="4">
        <v>1</v>
      </c>
      <c r="K51" s="4" t="s">
        <v>30</v>
      </c>
      <c r="L51" s="4">
        <v>111</v>
      </c>
      <c r="M51" s="4">
        <v>111</v>
      </c>
      <c r="N51" s="4" t="s">
        <v>202</v>
      </c>
      <c r="O51" s="4" t="s">
        <v>32</v>
      </c>
      <c r="P51" s="4" t="s">
        <v>33</v>
      </c>
      <c r="Q51" s="4">
        <v>0</v>
      </c>
      <c r="R51" s="7">
        <v>44749</v>
      </c>
      <c r="S51" s="6">
        <v>44765</v>
      </c>
      <c r="T51" s="4" t="s">
        <v>34</v>
      </c>
      <c r="U51" s="4">
        <v>111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203</v>
      </c>
      <c r="B52" s="4" t="s">
        <v>26</v>
      </c>
      <c r="C52" s="4" t="s">
        <v>27</v>
      </c>
      <c r="D52" s="4" t="s">
        <v>204</v>
      </c>
      <c r="E52" s="4" t="s">
        <v>90</v>
      </c>
      <c r="F52" s="6">
        <v>44749</v>
      </c>
      <c r="G52" s="6">
        <v>44750</v>
      </c>
      <c r="H52" s="4">
        <v>1</v>
      </c>
      <c r="I52" s="4">
        <v>1</v>
      </c>
      <c r="J52" s="4">
        <v>1</v>
      </c>
      <c r="K52" s="4" t="s">
        <v>30</v>
      </c>
      <c r="L52" s="4">
        <v>95</v>
      </c>
      <c r="M52" s="4">
        <v>95</v>
      </c>
      <c r="N52" s="4" t="s">
        <v>205</v>
      </c>
      <c r="O52" s="4" t="s">
        <v>32</v>
      </c>
      <c r="P52" s="4" t="s">
        <v>33</v>
      </c>
      <c r="Q52" s="4">
        <v>0</v>
      </c>
      <c r="R52" s="7">
        <v>44749</v>
      </c>
      <c r="S52" s="6">
        <v>44765</v>
      </c>
      <c r="T52" s="4" t="s">
        <v>34</v>
      </c>
      <c r="U52" s="4">
        <v>95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206</v>
      </c>
      <c r="B53" s="4" t="s">
        <v>26</v>
      </c>
      <c r="C53" s="4" t="s">
        <v>27</v>
      </c>
      <c r="D53" s="4" t="s">
        <v>207</v>
      </c>
      <c r="E53" s="4" t="s">
        <v>208</v>
      </c>
      <c r="F53" s="6">
        <v>44749</v>
      </c>
      <c r="G53" s="6">
        <v>44750</v>
      </c>
      <c r="H53" s="4">
        <v>1</v>
      </c>
      <c r="I53" s="4">
        <v>1</v>
      </c>
      <c r="J53" s="4">
        <v>1</v>
      </c>
      <c r="K53" s="4" t="s">
        <v>30</v>
      </c>
      <c r="L53" s="4">
        <v>306</v>
      </c>
      <c r="M53" s="4">
        <v>306</v>
      </c>
      <c r="N53" s="4" t="s">
        <v>209</v>
      </c>
      <c r="O53" s="4" t="s">
        <v>32</v>
      </c>
      <c r="P53" s="4" t="s">
        <v>33</v>
      </c>
      <c r="Q53" s="4">
        <v>0</v>
      </c>
      <c r="R53" s="7">
        <v>44749</v>
      </c>
      <c r="S53" s="6">
        <v>44765</v>
      </c>
      <c r="T53" s="4" t="s">
        <v>34</v>
      </c>
      <c r="U53" s="4">
        <v>306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210</v>
      </c>
      <c r="B54" s="4" t="s">
        <v>26</v>
      </c>
      <c r="C54" s="4" t="s">
        <v>27</v>
      </c>
      <c r="D54" s="4" t="s">
        <v>211</v>
      </c>
      <c r="E54" s="4" t="s">
        <v>212</v>
      </c>
      <c r="F54" s="6">
        <v>44749</v>
      </c>
      <c r="G54" s="6">
        <v>44750</v>
      </c>
      <c r="H54" s="4">
        <v>1</v>
      </c>
      <c r="I54" s="4">
        <v>1</v>
      </c>
      <c r="J54" s="4">
        <v>1</v>
      </c>
      <c r="K54" s="4" t="s">
        <v>30</v>
      </c>
      <c r="L54" s="4">
        <v>128</v>
      </c>
      <c r="M54" s="4">
        <v>128</v>
      </c>
      <c r="N54" s="4" t="s">
        <v>213</v>
      </c>
      <c r="O54" s="4" t="s">
        <v>32</v>
      </c>
      <c r="P54" s="4" t="s">
        <v>33</v>
      </c>
      <c r="Q54" s="4">
        <v>0</v>
      </c>
      <c r="R54" s="7">
        <v>44749</v>
      </c>
      <c r="S54" s="6">
        <v>44765</v>
      </c>
      <c r="T54" s="4" t="s">
        <v>34</v>
      </c>
      <c r="U54" s="4">
        <v>128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214</v>
      </c>
      <c r="B55" s="4" t="s">
        <v>26</v>
      </c>
      <c r="C55" s="4" t="s">
        <v>27</v>
      </c>
      <c r="D55" s="4" t="s">
        <v>215</v>
      </c>
      <c r="E55" s="4" t="s">
        <v>216</v>
      </c>
      <c r="F55" s="6">
        <v>44749</v>
      </c>
      <c r="G55" s="6">
        <v>44750</v>
      </c>
      <c r="H55" s="4">
        <v>1</v>
      </c>
      <c r="I55" s="4">
        <v>1</v>
      </c>
      <c r="J55" s="4">
        <v>1</v>
      </c>
      <c r="K55" s="4" t="s">
        <v>30</v>
      </c>
      <c r="L55" s="4">
        <v>132</v>
      </c>
      <c r="M55" s="4">
        <v>132</v>
      </c>
      <c r="N55" s="4" t="s">
        <v>217</v>
      </c>
      <c r="O55" s="4" t="s">
        <v>32</v>
      </c>
      <c r="P55" s="4" t="s">
        <v>33</v>
      </c>
      <c r="Q55" s="4">
        <v>0</v>
      </c>
      <c r="R55" s="7">
        <v>44749</v>
      </c>
      <c r="S55" s="6">
        <v>44765</v>
      </c>
      <c r="T55" s="4" t="s">
        <v>34</v>
      </c>
      <c r="U55" s="4">
        <v>132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218</v>
      </c>
      <c r="B56" s="4" t="s">
        <v>26</v>
      </c>
      <c r="C56" s="4" t="s">
        <v>27</v>
      </c>
      <c r="D56" s="4" t="s">
        <v>219</v>
      </c>
      <c r="E56" s="4" t="s">
        <v>220</v>
      </c>
      <c r="F56" s="6">
        <v>44749</v>
      </c>
      <c r="G56" s="6">
        <v>44750</v>
      </c>
      <c r="H56" s="4">
        <v>1</v>
      </c>
      <c r="I56" s="4">
        <v>1</v>
      </c>
      <c r="J56" s="4">
        <v>1</v>
      </c>
      <c r="K56" s="4" t="s">
        <v>30</v>
      </c>
      <c r="L56" s="4">
        <v>143</v>
      </c>
      <c r="M56" s="4">
        <v>143</v>
      </c>
      <c r="N56" s="4" t="s">
        <v>221</v>
      </c>
      <c r="O56" s="4" t="s">
        <v>32</v>
      </c>
      <c r="P56" s="4" t="s">
        <v>33</v>
      </c>
      <c r="Q56" s="4">
        <v>0</v>
      </c>
      <c r="R56" s="7">
        <v>44749</v>
      </c>
      <c r="S56" s="6">
        <v>44765</v>
      </c>
      <c r="T56" s="4" t="s">
        <v>34</v>
      </c>
      <c r="U56" s="4">
        <v>143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222</v>
      </c>
      <c r="B57" s="4" t="s">
        <v>26</v>
      </c>
      <c r="C57" s="4" t="s">
        <v>27</v>
      </c>
      <c r="D57" s="4" t="s">
        <v>223</v>
      </c>
      <c r="E57" s="4" t="s">
        <v>224</v>
      </c>
      <c r="F57" s="6">
        <v>44749</v>
      </c>
      <c r="G57" s="6">
        <v>44750</v>
      </c>
      <c r="H57" s="4">
        <v>1</v>
      </c>
      <c r="I57" s="4">
        <v>1</v>
      </c>
      <c r="J57" s="4">
        <v>1</v>
      </c>
      <c r="K57" s="4" t="s">
        <v>30</v>
      </c>
      <c r="L57" s="4">
        <v>100</v>
      </c>
      <c r="M57" s="4">
        <v>100</v>
      </c>
      <c r="N57" s="4" t="s">
        <v>225</v>
      </c>
      <c r="O57" s="4" t="s">
        <v>32</v>
      </c>
      <c r="P57" s="4" t="s">
        <v>33</v>
      </c>
      <c r="Q57" s="4">
        <v>0</v>
      </c>
      <c r="R57" s="7">
        <v>44749</v>
      </c>
      <c r="S57" s="6">
        <v>44765</v>
      </c>
      <c r="T57" s="4" t="s">
        <v>34</v>
      </c>
      <c r="U57" s="4">
        <v>100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226</v>
      </c>
      <c r="B58" s="4" t="s">
        <v>26</v>
      </c>
      <c r="C58" s="4" t="s">
        <v>27</v>
      </c>
      <c r="D58" s="4" t="s">
        <v>227</v>
      </c>
      <c r="E58" s="4" t="s">
        <v>228</v>
      </c>
      <c r="F58" s="6">
        <v>44749</v>
      </c>
      <c r="G58" s="6">
        <v>44750</v>
      </c>
      <c r="H58" s="4">
        <v>1</v>
      </c>
      <c r="I58" s="4">
        <v>1</v>
      </c>
      <c r="J58" s="4">
        <v>1</v>
      </c>
      <c r="K58" s="4" t="s">
        <v>30</v>
      </c>
      <c r="L58" s="4">
        <v>568</v>
      </c>
      <c r="M58" s="4">
        <v>568</v>
      </c>
      <c r="N58" s="4" t="s">
        <v>229</v>
      </c>
      <c r="O58" s="4" t="s">
        <v>32</v>
      </c>
      <c r="P58" s="4" t="s">
        <v>33</v>
      </c>
      <c r="Q58" s="4">
        <v>0</v>
      </c>
      <c r="R58" s="7">
        <v>44749</v>
      </c>
      <c r="S58" s="6">
        <v>44765</v>
      </c>
      <c r="T58" s="4" t="s">
        <v>34</v>
      </c>
      <c r="U58" s="4">
        <v>568</v>
      </c>
      <c r="V58" s="4">
        <v>0</v>
      </c>
      <c r="W58" s="4">
        <v>0</v>
      </c>
      <c r="X58" s="4" t="s">
        <v>35</v>
      </c>
      <c r="Y58" s="4" t="s">
        <v>230</v>
      </c>
    </row>
    <row r="59" s="4" customFormat="1" spans="1:25">
      <c r="A59" s="4" t="s">
        <v>231</v>
      </c>
      <c r="B59" s="4" t="s">
        <v>26</v>
      </c>
      <c r="C59" s="4" t="s">
        <v>27</v>
      </c>
      <c r="D59" s="4" t="s">
        <v>232</v>
      </c>
      <c r="E59" s="4" t="s">
        <v>58</v>
      </c>
      <c r="F59" s="6">
        <v>44749</v>
      </c>
      <c r="G59" s="6">
        <v>44750</v>
      </c>
      <c r="H59" s="4">
        <v>1</v>
      </c>
      <c r="I59" s="4">
        <v>1</v>
      </c>
      <c r="J59" s="4">
        <v>1</v>
      </c>
      <c r="K59" s="4" t="s">
        <v>30</v>
      </c>
      <c r="L59" s="4">
        <v>161</v>
      </c>
      <c r="M59" s="4">
        <v>161</v>
      </c>
      <c r="N59" s="4" t="s">
        <v>233</v>
      </c>
      <c r="O59" s="4" t="s">
        <v>32</v>
      </c>
      <c r="P59" s="4" t="s">
        <v>33</v>
      </c>
      <c r="Q59" s="4">
        <v>0</v>
      </c>
      <c r="R59" s="7">
        <v>44749</v>
      </c>
      <c r="S59" s="6">
        <v>44765</v>
      </c>
      <c r="T59" s="4" t="s">
        <v>34</v>
      </c>
      <c r="U59" s="4">
        <v>161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234</v>
      </c>
      <c r="B60" s="4" t="s">
        <v>26</v>
      </c>
      <c r="C60" s="4" t="s">
        <v>27</v>
      </c>
      <c r="D60" s="4" t="s">
        <v>235</v>
      </c>
      <c r="E60" s="4" t="s">
        <v>236</v>
      </c>
      <c r="F60" s="6">
        <v>44749</v>
      </c>
      <c r="G60" s="6">
        <v>44750</v>
      </c>
      <c r="H60" s="4">
        <v>1</v>
      </c>
      <c r="I60" s="4">
        <v>1</v>
      </c>
      <c r="J60" s="4">
        <v>1</v>
      </c>
      <c r="K60" s="4" t="s">
        <v>30</v>
      </c>
      <c r="L60" s="4">
        <v>277</v>
      </c>
      <c r="M60" s="4">
        <v>277</v>
      </c>
      <c r="N60" s="4" t="s">
        <v>237</v>
      </c>
      <c r="O60" s="4" t="s">
        <v>32</v>
      </c>
      <c r="P60" s="4" t="s">
        <v>33</v>
      </c>
      <c r="Q60" s="4">
        <v>0</v>
      </c>
      <c r="R60" s="7">
        <v>44749</v>
      </c>
      <c r="S60" s="6">
        <v>44765</v>
      </c>
      <c r="T60" s="4" t="s">
        <v>34</v>
      </c>
      <c r="U60" s="4">
        <v>277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238</v>
      </c>
      <c r="B61" s="4" t="s">
        <v>26</v>
      </c>
      <c r="C61" s="4" t="s">
        <v>27</v>
      </c>
      <c r="D61" s="4" t="s">
        <v>223</v>
      </c>
      <c r="E61" s="4" t="s">
        <v>224</v>
      </c>
      <c r="F61" s="6">
        <v>44749</v>
      </c>
      <c r="G61" s="6">
        <v>44750</v>
      </c>
      <c r="H61" s="4">
        <v>1</v>
      </c>
      <c r="I61" s="4">
        <v>1</v>
      </c>
      <c r="J61" s="4">
        <v>1</v>
      </c>
      <c r="K61" s="4" t="s">
        <v>30</v>
      </c>
      <c r="L61" s="4">
        <v>100</v>
      </c>
      <c r="M61" s="4">
        <v>100</v>
      </c>
      <c r="N61" s="4" t="s">
        <v>239</v>
      </c>
      <c r="O61" s="4" t="s">
        <v>32</v>
      </c>
      <c r="P61" s="4" t="s">
        <v>33</v>
      </c>
      <c r="Q61" s="4">
        <v>0</v>
      </c>
      <c r="R61" s="7">
        <v>44749</v>
      </c>
      <c r="S61" s="6">
        <v>44765</v>
      </c>
      <c r="T61" s="4" t="s">
        <v>34</v>
      </c>
      <c r="U61" s="4">
        <v>100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240</v>
      </c>
      <c r="B62" s="4" t="s">
        <v>26</v>
      </c>
      <c r="C62" s="4" t="s">
        <v>27</v>
      </c>
      <c r="D62" s="4" t="s">
        <v>241</v>
      </c>
      <c r="E62" s="4" t="s">
        <v>63</v>
      </c>
      <c r="F62" s="6">
        <v>44749</v>
      </c>
      <c r="G62" s="6">
        <v>44750</v>
      </c>
      <c r="H62" s="4">
        <v>1</v>
      </c>
      <c r="I62" s="4">
        <v>1</v>
      </c>
      <c r="J62" s="4">
        <v>1</v>
      </c>
      <c r="K62" s="4" t="s">
        <v>30</v>
      </c>
      <c r="L62" s="4">
        <v>328</v>
      </c>
      <c r="M62" s="4">
        <v>328</v>
      </c>
      <c r="N62" s="4" t="s">
        <v>242</v>
      </c>
      <c r="O62" s="4" t="s">
        <v>32</v>
      </c>
      <c r="P62" s="4" t="s">
        <v>33</v>
      </c>
      <c r="Q62" s="4">
        <v>0</v>
      </c>
      <c r="R62" s="7">
        <v>44749</v>
      </c>
      <c r="S62" s="6">
        <v>44765</v>
      </c>
      <c r="T62" s="4" t="s">
        <v>34</v>
      </c>
      <c r="U62" s="4">
        <v>328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243</v>
      </c>
      <c r="B63" s="4" t="s">
        <v>26</v>
      </c>
      <c r="C63" s="4" t="s">
        <v>27</v>
      </c>
      <c r="D63" s="4" t="s">
        <v>244</v>
      </c>
      <c r="E63" s="4" t="s">
        <v>245</v>
      </c>
      <c r="F63" s="6">
        <v>44749</v>
      </c>
      <c r="G63" s="6">
        <v>44750</v>
      </c>
      <c r="H63" s="4">
        <v>1</v>
      </c>
      <c r="I63" s="4">
        <v>1</v>
      </c>
      <c r="J63" s="4">
        <v>1</v>
      </c>
      <c r="K63" s="4" t="s">
        <v>30</v>
      </c>
      <c r="L63" s="4">
        <v>166</v>
      </c>
      <c r="M63" s="4">
        <v>166</v>
      </c>
      <c r="N63" s="4" t="s">
        <v>246</v>
      </c>
      <c r="O63" s="4" t="s">
        <v>32</v>
      </c>
      <c r="P63" s="4" t="s">
        <v>33</v>
      </c>
      <c r="Q63" s="4">
        <v>0</v>
      </c>
      <c r="R63" s="7">
        <v>44749</v>
      </c>
      <c r="S63" s="6">
        <v>44765</v>
      </c>
      <c r="T63" s="4" t="s">
        <v>34</v>
      </c>
      <c r="U63" s="4">
        <v>166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247</v>
      </c>
      <c r="B64" s="4" t="s">
        <v>26</v>
      </c>
      <c r="C64" s="4" t="s">
        <v>27</v>
      </c>
      <c r="D64" s="4" t="s">
        <v>248</v>
      </c>
      <c r="E64" s="4" t="s">
        <v>249</v>
      </c>
      <c r="F64" s="6">
        <v>44749</v>
      </c>
      <c r="G64" s="6">
        <v>44750</v>
      </c>
      <c r="H64" s="4">
        <v>1</v>
      </c>
      <c r="I64" s="4">
        <v>1</v>
      </c>
      <c r="J64" s="4">
        <v>1</v>
      </c>
      <c r="K64" s="4" t="s">
        <v>30</v>
      </c>
      <c r="L64" s="4">
        <v>180</v>
      </c>
      <c r="M64" s="4">
        <v>180</v>
      </c>
      <c r="N64" s="4" t="s">
        <v>250</v>
      </c>
      <c r="O64" s="4" t="s">
        <v>32</v>
      </c>
      <c r="P64" s="4" t="s">
        <v>33</v>
      </c>
      <c r="Q64" s="4">
        <v>0</v>
      </c>
      <c r="R64" s="7">
        <v>44749</v>
      </c>
      <c r="S64" s="6">
        <v>44765</v>
      </c>
      <c r="T64" s="4" t="s">
        <v>34</v>
      </c>
      <c r="U64" s="4">
        <v>180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251</v>
      </c>
      <c r="B65" s="4" t="s">
        <v>26</v>
      </c>
      <c r="C65" s="4" t="s">
        <v>27</v>
      </c>
      <c r="D65" s="4" t="s">
        <v>204</v>
      </c>
      <c r="E65" s="4" t="s">
        <v>90</v>
      </c>
      <c r="F65" s="6">
        <v>44749</v>
      </c>
      <c r="G65" s="6">
        <v>44750</v>
      </c>
      <c r="H65" s="4">
        <v>1</v>
      </c>
      <c r="I65" s="4">
        <v>1</v>
      </c>
      <c r="J65" s="4">
        <v>1</v>
      </c>
      <c r="K65" s="4" t="s">
        <v>30</v>
      </c>
      <c r="L65" s="4">
        <v>95</v>
      </c>
      <c r="M65" s="4">
        <v>95</v>
      </c>
      <c r="N65" s="4" t="s">
        <v>205</v>
      </c>
      <c r="O65" s="4" t="s">
        <v>32</v>
      </c>
      <c r="P65" s="4" t="s">
        <v>33</v>
      </c>
      <c r="Q65" s="4">
        <v>0</v>
      </c>
      <c r="R65" s="7">
        <v>44749</v>
      </c>
      <c r="S65" s="6">
        <v>44765</v>
      </c>
      <c r="T65" s="4" t="s">
        <v>34</v>
      </c>
      <c r="U65" s="4">
        <v>95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252</v>
      </c>
      <c r="B66" s="4" t="s">
        <v>26</v>
      </c>
      <c r="C66" s="4" t="s">
        <v>27</v>
      </c>
      <c r="D66" s="4" t="s">
        <v>223</v>
      </c>
      <c r="E66" s="4" t="s">
        <v>224</v>
      </c>
      <c r="F66" s="6">
        <v>44749</v>
      </c>
      <c r="G66" s="6">
        <v>44750</v>
      </c>
      <c r="H66" s="4">
        <v>1</v>
      </c>
      <c r="I66" s="4">
        <v>1</v>
      </c>
      <c r="J66" s="4">
        <v>1</v>
      </c>
      <c r="K66" s="4" t="s">
        <v>30</v>
      </c>
      <c r="L66" s="4">
        <v>100</v>
      </c>
      <c r="M66" s="4">
        <v>100</v>
      </c>
      <c r="N66" s="4" t="s">
        <v>253</v>
      </c>
      <c r="O66" s="4" t="s">
        <v>32</v>
      </c>
      <c r="P66" s="4" t="s">
        <v>33</v>
      </c>
      <c r="Q66" s="4">
        <v>0</v>
      </c>
      <c r="R66" s="7">
        <v>44749</v>
      </c>
      <c r="S66" s="6">
        <v>44765</v>
      </c>
      <c r="T66" s="4" t="s">
        <v>34</v>
      </c>
      <c r="U66" s="4">
        <v>100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254</v>
      </c>
      <c r="B67" s="4" t="s">
        <v>26</v>
      </c>
      <c r="C67" s="4" t="s">
        <v>27</v>
      </c>
      <c r="D67" s="4" t="s">
        <v>255</v>
      </c>
      <c r="E67" s="4"/>
      <c r="F67" s="6">
        <v>44749</v>
      </c>
      <c r="G67" s="6">
        <v>44750</v>
      </c>
      <c r="H67" s="4">
        <v>0</v>
      </c>
      <c r="I67" s="4">
        <v>1</v>
      </c>
      <c r="J67" s="4">
        <v>0</v>
      </c>
      <c r="K67" s="4" t="s">
        <v>30</v>
      </c>
      <c r="L67" s="4">
        <v>113</v>
      </c>
      <c r="M67" s="4">
        <v>113</v>
      </c>
      <c r="N67" s="4"/>
      <c r="O67" s="4" t="s">
        <v>32</v>
      </c>
      <c r="P67" s="4" t="s">
        <v>33</v>
      </c>
      <c r="Q67" s="4">
        <v>0</v>
      </c>
      <c r="R67" s="7">
        <v>44749</v>
      </c>
      <c r="S67" s="6">
        <v>44765</v>
      </c>
      <c r="T67" s="4" t="s">
        <v>34</v>
      </c>
      <c r="U67" s="4">
        <v>113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256</v>
      </c>
      <c r="B68" s="4" t="s">
        <v>26</v>
      </c>
      <c r="C68" s="4" t="s">
        <v>27</v>
      </c>
      <c r="D68" s="4" t="s">
        <v>257</v>
      </c>
      <c r="E68" s="4" t="s">
        <v>201</v>
      </c>
      <c r="F68" s="6">
        <v>44749</v>
      </c>
      <c r="G68" s="6">
        <v>44750</v>
      </c>
      <c r="H68" s="4">
        <v>1</v>
      </c>
      <c r="I68" s="4">
        <v>1</v>
      </c>
      <c r="J68" s="4">
        <v>1</v>
      </c>
      <c r="K68" s="4" t="s">
        <v>30</v>
      </c>
      <c r="L68" s="4">
        <v>151</v>
      </c>
      <c r="M68" s="4">
        <v>151</v>
      </c>
      <c r="N68" s="4" t="s">
        <v>258</v>
      </c>
      <c r="O68" s="4" t="s">
        <v>32</v>
      </c>
      <c r="P68" s="4" t="s">
        <v>33</v>
      </c>
      <c r="Q68" s="4">
        <v>0</v>
      </c>
      <c r="R68" s="7">
        <v>44749</v>
      </c>
      <c r="S68" s="6">
        <v>44765</v>
      </c>
      <c r="T68" s="4" t="s">
        <v>34</v>
      </c>
      <c r="U68" s="4">
        <v>151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259</v>
      </c>
      <c r="B69" s="4" t="s">
        <v>26</v>
      </c>
      <c r="C69" s="4" t="s">
        <v>27</v>
      </c>
      <c r="D69" s="4" t="s">
        <v>260</v>
      </c>
      <c r="E69" s="4" t="s">
        <v>261</v>
      </c>
      <c r="F69" s="6">
        <v>44749</v>
      </c>
      <c r="G69" s="6">
        <v>44750</v>
      </c>
      <c r="H69" s="4">
        <v>1</v>
      </c>
      <c r="I69" s="4">
        <v>1</v>
      </c>
      <c r="J69" s="4">
        <v>1</v>
      </c>
      <c r="K69" s="4" t="s">
        <v>30</v>
      </c>
      <c r="L69" s="4">
        <v>74</v>
      </c>
      <c r="M69" s="4">
        <v>74</v>
      </c>
      <c r="N69" s="4" t="s">
        <v>262</v>
      </c>
      <c r="O69" s="4" t="s">
        <v>32</v>
      </c>
      <c r="P69" s="4" t="s">
        <v>33</v>
      </c>
      <c r="Q69" s="4">
        <v>0</v>
      </c>
      <c r="R69" s="7">
        <v>44749</v>
      </c>
      <c r="S69" s="6">
        <v>44765</v>
      </c>
      <c r="T69" s="4" t="s">
        <v>34</v>
      </c>
      <c r="U69" s="4">
        <v>74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263</v>
      </c>
      <c r="B70" s="4" t="s">
        <v>26</v>
      </c>
      <c r="C70" s="4" t="s">
        <v>27</v>
      </c>
      <c r="D70" s="4" t="s">
        <v>264</v>
      </c>
      <c r="E70" s="4"/>
      <c r="F70" s="6">
        <v>44749</v>
      </c>
      <c r="G70" s="6">
        <v>44750</v>
      </c>
      <c r="H70" s="4">
        <v>0</v>
      </c>
      <c r="I70" s="4">
        <v>1</v>
      </c>
      <c r="J70" s="4">
        <v>0</v>
      </c>
      <c r="K70" s="4" t="s">
        <v>30</v>
      </c>
      <c r="L70" s="4">
        <v>208</v>
      </c>
      <c r="M70" s="4">
        <v>208</v>
      </c>
      <c r="N70" s="4"/>
      <c r="O70" s="4" t="s">
        <v>32</v>
      </c>
      <c r="P70" s="4" t="s">
        <v>33</v>
      </c>
      <c r="Q70" s="4">
        <v>0</v>
      </c>
      <c r="R70" s="7">
        <v>44749</v>
      </c>
      <c r="S70" s="6">
        <v>44765</v>
      </c>
      <c r="T70" s="4" t="s">
        <v>34</v>
      </c>
      <c r="U70" s="4">
        <v>208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265</v>
      </c>
      <c r="B71" s="4" t="s">
        <v>26</v>
      </c>
      <c r="C71" s="4" t="s">
        <v>27</v>
      </c>
      <c r="D71" s="4" t="s">
        <v>223</v>
      </c>
      <c r="E71" s="4" t="s">
        <v>224</v>
      </c>
      <c r="F71" s="6">
        <v>44749</v>
      </c>
      <c r="G71" s="6">
        <v>44750</v>
      </c>
      <c r="H71" s="4">
        <v>1</v>
      </c>
      <c r="I71" s="4">
        <v>1</v>
      </c>
      <c r="J71" s="4">
        <v>1</v>
      </c>
      <c r="K71" s="4" t="s">
        <v>30</v>
      </c>
      <c r="L71" s="4">
        <v>100</v>
      </c>
      <c r="M71" s="4">
        <v>100</v>
      </c>
      <c r="N71" s="4" t="s">
        <v>266</v>
      </c>
      <c r="O71" s="4" t="s">
        <v>32</v>
      </c>
      <c r="P71" s="4" t="s">
        <v>33</v>
      </c>
      <c r="Q71" s="4">
        <v>0</v>
      </c>
      <c r="R71" s="7">
        <v>44749</v>
      </c>
      <c r="S71" s="6">
        <v>44765</v>
      </c>
      <c r="T71" s="4" t="s">
        <v>34</v>
      </c>
      <c r="U71" s="4">
        <v>100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267</v>
      </c>
      <c r="B72" s="4" t="s">
        <v>26</v>
      </c>
      <c r="C72" s="4" t="s">
        <v>27</v>
      </c>
      <c r="D72" s="4" t="s">
        <v>223</v>
      </c>
      <c r="E72" s="4" t="s">
        <v>224</v>
      </c>
      <c r="F72" s="6">
        <v>44749</v>
      </c>
      <c r="G72" s="6">
        <v>44750</v>
      </c>
      <c r="H72" s="4">
        <v>1</v>
      </c>
      <c r="I72" s="4">
        <v>1</v>
      </c>
      <c r="J72" s="4">
        <v>1</v>
      </c>
      <c r="K72" s="4" t="s">
        <v>30</v>
      </c>
      <c r="L72" s="4">
        <v>100</v>
      </c>
      <c r="M72" s="4">
        <v>100</v>
      </c>
      <c r="N72" s="4" t="s">
        <v>268</v>
      </c>
      <c r="O72" s="4" t="s">
        <v>32</v>
      </c>
      <c r="P72" s="4" t="s">
        <v>33</v>
      </c>
      <c r="Q72" s="4">
        <v>0</v>
      </c>
      <c r="R72" s="7">
        <v>44749</v>
      </c>
      <c r="S72" s="6">
        <v>44765</v>
      </c>
      <c r="T72" s="4" t="s">
        <v>34</v>
      </c>
      <c r="U72" s="4">
        <v>100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269</v>
      </c>
      <c r="B73" s="4" t="s">
        <v>26</v>
      </c>
      <c r="C73" s="4" t="s">
        <v>27</v>
      </c>
      <c r="D73" s="4" t="s">
        <v>270</v>
      </c>
      <c r="E73" s="4" t="s">
        <v>201</v>
      </c>
      <c r="F73" s="6">
        <v>44749</v>
      </c>
      <c r="G73" s="6">
        <v>44750</v>
      </c>
      <c r="H73" s="4">
        <v>1</v>
      </c>
      <c r="I73" s="4">
        <v>1</v>
      </c>
      <c r="J73" s="4">
        <v>1</v>
      </c>
      <c r="K73" s="4" t="s">
        <v>30</v>
      </c>
      <c r="L73" s="4">
        <v>170</v>
      </c>
      <c r="M73" s="4">
        <v>170</v>
      </c>
      <c r="N73" s="4" t="s">
        <v>271</v>
      </c>
      <c r="O73" s="4" t="s">
        <v>32</v>
      </c>
      <c r="P73" s="4" t="s">
        <v>33</v>
      </c>
      <c r="Q73" s="4">
        <v>0</v>
      </c>
      <c r="R73" s="7">
        <v>44749</v>
      </c>
      <c r="S73" s="6">
        <v>44765</v>
      </c>
      <c r="T73" s="4" t="s">
        <v>34</v>
      </c>
      <c r="U73" s="4">
        <v>170</v>
      </c>
      <c r="V73" s="4">
        <v>0</v>
      </c>
      <c r="W73" s="4">
        <v>0</v>
      </c>
      <c r="X73" s="4" t="s">
        <v>35</v>
      </c>
      <c r="Y73" s="4" t="s">
        <v>272</v>
      </c>
    </row>
    <row r="74" s="4" customFormat="1" spans="1:25">
      <c r="A74" s="4" t="s">
        <v>273</v>
      </c>
      <c r="B74" s="4" t="s">
        <v>26</v>
      </c>
      <c r="C74" s="4" t="s">
        <v>27</v>
      </c>
      <c r="D74" s="4" t="s">
        <v>255</v>
      </c>
      <c r="E74" s="4"/>
      <c r="F74" s="6">
        <v>44749</v>
      </c>
      <c r="G74" s="6">
        <v>44750</v>
      </c>
      <c r="H74" s="4">
        <v>0</v>
      </c>
      <c r="I74" s="4">
        <v>1</v>
      </c>
      <c r="J74" s="4">
        <v>0</v>
      </c>
      <c r="K74" s="4" t="s">
        <v>30</v>
      </c>
      <c r="L74" s="4">
        <v>113</v>
      </c>
      <c r="M74" s="4">
        <v>113</v>
      </c>
      <c r="N74" s="4"/>
      <c r="O74" s="4" t="s">
        <v>32</v>
      </c>
      <c r="P74" s="4" t="s">
        <v>33</v>
      </c>
      <c r="Q74" s="4">
        <v>0</v>
      </c>
      <c r="R74" s="7">
        <v>44749</v>
      </c>
      <c r="S74" s="6">
        <v>44765</v>
      </c>
      <c r="T74" s="4" t="s">
        <v>34</v>
      </c>
      <c r="U74" s="4">
        <v>113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274</v>
      </c>
      <c r="B75" s="4" t="s">
        <v>26</v>
      </c>
      <c r="C75" s="4" t="s">
        <v>27</v>
      </c>
      <c r="D75" s="4" t="s">
        <v>275</v>
      </c>
      <c r="E75" s="4" t="s">
        <v>276</v>
      </c>
      <c r="F75" s="6">
        <v>44749</v>
      </c>
      <c r="G75" s="6">
        <v>44750</v>
      </c>
      <c r="H75" s="4">
        <v>1</v>
      </c>
      <c r="I75" s="4">
        <v>1</v>
      </c>
      <c r="J75" s="4">
        <v>1</v>
      </c>
      <c r="K75" s="4" t="s">
        <v>30</v>
      </c>
      <c r="L75" s="4">
        <v>113</v>
      </c>
      <c r="M75" s="4">
        <v>113</v>
      </c>
      <c r="N75" s="4" t="s">
        <v>277</v>
      </c>
      <c r="O75" s="4" t="s">
        <v>32</v>
      </c>
      <c r="P75" s="4" t="s">
        <v>33</v>
      </c>
      <c r="Q75" s="4">
        <v>0</v>
      </c>
      <c r="R75" s="7">
        <v>44749</v>
      </c>
      <c r="S75" s="6">
        <v>44765</v>
      </c>
      <c r="T75" s="4" t="s">
        <v>34</v>
      </c>
      <c r="U75" s="4">
        <v>113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265</v>
      </c>
      <c r="B76" s="4" t="s">
        <v>26</v>
      </c>
      <c r="C76" s="4" t="s">
        <v>41</v>
      </c>
      <c r="D76" s="4" t="s">
        <v>223</v>
      </c>
      <c r="E76" s="4" t="s">
        <v>224</v>
      </c>
      <c r="F76" s="6">
        <v>44749</v>
      </c>
      <c r="G76" s="6">
        <v>44750</v>
      </c>
      <c r="H76" s="4">
        <v>1</v>
      </c>
      <c r="I76" s="4">
        <v>1</v>
      </c>
      <c r="J76" s="4">
        <v>1</v>
      </c>
      <c r="K76" s="4" t="s">
        <v>30</v>
      </c>
      <c r="L76" s="4">
        <v>-100</v>
      </c>
      <c r="M76" s="4">
        <v>-100</v>
      </c>
      <c r="N76" s="4" t="s">
        <v>266</v>
      </c>
      <c r="O76" s="4" t="s">
        <v>32</v>
      </c>
      <c r="P76" s="4" t="s">
        <v>33</v>
      </c>
      <c r="Q76" s="4">
        <v>0</v>
      </c>
      <c r="R76" s="7">
        <v>44749</v>
      </c>
      <c r="S76" s="6">
        <v>44765</v>
      </c>
      <c r="T76" s="4" t="s">
        <v>34</v>
      </c>
      <c r="U76" s="4">
        <v>-100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156</v>
      </c>
      <c r="B77" s="4" t="s">
        <v>26</v>
      </c>
      <c r="C77" s="4" t="s">
        <v>41</v>
      </c>
      <c r="D77" s="4" t="s">
        <v>157</v>
      </c>
      <c r="E77" s="4" t="s">
        <v>158</v>
      </c>
      <c r="F77" s="6">
        <v>44749</v>
      </c>
      <c r="G77" s="6">
        <v>44750</v>
      </c>
      <c r="H77" s="4">
        <v>1</v>
      </c>
      <c r="I77" s="4">
        <v>1</v>
      </c>
      <c r="J77" s="4">
        <v>1</v>
      </c>
      <c r="K77" s="4" t="s">
        <v>30</v>
      </c>
      <c r="L77" s="4">
        <v>-121</v>
      </c>
      <c r="M77" s="4">
        <v>-121</v>
      </c>
      <c r="N77" s="4" t="s">
        <v>159</v>
      </c>
      <c r="O77" s="4" t="s">
        <v>32</v>
      </c>
      <c r="P77" s="4" t="s">
        <v>33</v>
      </c>
      <c r="Q77" s="4">
        <v>0</v>
      </c>
      <c r="R77" s="7">
        <v>44748</v>
      </c>
      <c r="S77" s="6">
        <v>44765</v>
      </c>
      <c r="T77" s="4" t="s">
        <v>34</v>
      </c>
      <c r="U77" s="4">
        <v>-121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278</v>
      </c>
      <c r="B78" s="4" t="s">
        <v>26</v>
      </c>
      <c r="C78" s="4" t="s">
        <v>27</v>
      </c>
      <c r="D78" s="4" t="s">
        <v>279</v>
      </c>
      <c r="E78" s="4" t="s">
        <v>121</v>
      </c>
      <c r="F78" s="6">
        <v>44749</v>
      </c>
      <c r="G78" s="6">
        <v>44750</v>
      </c>
      <c r="H78" s="4">
        <v>1</v>
      </c>
      <c r="I78" s="4">
        <v>1</v>
      </c>
      <c r="J78" s="4">
        <v>1</v>
      </c>
      <c r="K78" s="4" t="s">
        <v>30</v>
      </c>
      <c r="L78" s="4">
        <v>117</v>
      </c>
      <c r="M78" s="4">
        <v>117</v>
      </c>
      <c r="N78" s="4" t="s">
        <v>280</v>
      </c>
      <c r="O78" s="4" t="s">
        <v>32</v>
      </c>
      <c r="P78" s="4" t="s">
        <v>33</v>
      </c>
      <c r="Q78" s="4">
        <v>0</v>
      </c>
      <c r="R78" s="7">
        <v>44749</v>
      </c>
      <c r="S78" s="6">
        <v>44765</v>
      </c>
      <c r="T78" s="4" t="s">
        <v>34</v>
      </c>
      <c r="U78" s="4">
        <v>117</v>
      </c>
      <c r="V78" s="4">
        <v>0</v>
      </c>
      <c r="W78" s="4">
        <v>0</v>
      </c>
      <c r="X78" s="4" t="s">
        <v>35</v>
      </c>
      <c r="Y78" s="4" t="s">
        <v>281</v>
      </c>
    </row>
    <row r="79" s="4" customFormat="1" spans="1:25">
      <c r="A79" s="4" t="s">
        <v>134</v>
      </c>
      <c r="B79" s="4" t="s">
        <v>26</v>
      </c>
      <c r="C79" s="4" t="s">
        <v>41</v>
      </c>
      <c r="D79" s="4" t="s">
        <v>135</v>
      </c>
      <c r="E79" s="4" t="s">
        <v>94</v>
      </c>
      <c r="F79" s="6">
        <v>44749</v>
      </c>
      <c r="G79" s="6">
        <v>44750</v>
      </c>
      <c r="H79" s="4">
        <v>1</v>
      </c>
      <c r="I79" s="4">
        <v>1</v>
      </c>
      <c r="J79" s="4">
        <v>1</v>
      </c>
      <c r="K79" s="4" t="s">
        <v>30</v>
      </c>
      <c r="L79" s="4">
        <v>-123</v>
      </c>
      <c r="M79" s="4">
        <v>-123</v>
      </c>
      <c r="N79" s="4" t="s">
        <v>136</v>
      </c>
      <c r="O79" s="4" t="s">
        <v>32</v>
      </c>
      <c r="P79" s="4" t="s">
        <v>33</v>
      </c>
      <c r="Q79" s="4">
        <v>0</v>
      </c>
      <c r="R79" s="7">
        <v>44748</v>
      </c>
      <c r="S79" s="6">
        <v>44765</v>
      </c>
      <c r="T79" s="4" t="s">
        <v>34</v>
      </c>
      <c r="U79" s="4">
        <v>-123</v>
      </c>
      <c r="V79" s="4">
        <v>0</v>
      </c>
      <c r="W79" s="4">
        <v>0</v>
      </c>
      <c r="X79" s="4" t="s">
        <v>35</v>
      </c>
      <c r="Y79" s="4" t="s">
        <v>137</v>
      </c>
    </row>
    <row r="80" s="4" customFormat="1" spans="1:25">
      <c r="A80" s="4" t="s">
        <v>282</v>
      </c>
      <c r="B80" s="4" t="s">
        <v>26</v>
      </c>
      <c r="C80" s="4" t="s">
        <v>27</v>
      </c>
      <c r="D80" s="4" t="s">
        <v>207</v>
      </c>
      <c r="E80" s="4" t="s">
        <v>208</v>
      </c>
      <c r="F80" s="6">
        <v>44749</v>
      </c>
      <c r="G80" s="6">
        <v>44750</v>
      </c>
      <c r="H80" s="4">
        <v>1</v>
      </c>
      <c r="I80" s="4">
        <v>1</v>
      </c>
      <c r="J80" s="4">
        <v>1</v>
      </c>
      <c r="K80" s="4" t="s">
        <v>30</v>
      </c>
      <c r="L80" s="4">
        <v>306</v>
      </c>
      <c r="M80" s="4">
        <v>306</v>
      </c>
      <c r="N80" s="4" t="s">
        <v>283</v>
      </c>
      <c r="O80" s="4" t="s">
        <v>32</v>
      </c>
      <c r="P80" s="4" t="s">
        <v>33</v>
      </c>
      <c r="Q80" s="4">
        <v>0</v>
      </c>
      <c r="R80" s="7">
        <v>44749</v>
      </c>
      <c r="S80" s="6">
        <v>44765</v>
      </c>
      <c r="T80" s="4" t="s">
        <v>34</v>
      </c>
      <c r="U80" s="4">
        <v>306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284</v>
      </c>
      <c r="B81" s="4" t="s">
        <v>26</v>
      </c>
      <c r="C81" s="4" t="s">
        <v>27</v>
      </c>
      <c r="D81" s="4" t="s">
        <v>285</v>
      </c>
      <c r="E81" s="4"/>
      <c r="F81" s="6">
        <v>44749</v>
      </c>
      <c r="G81" s="6">
        <v>44750</v>
      </c>
      <c r="H81" s="4">
        <v>0</v>
      </c>
      <c r="I81" s="4">
        <v>1</v>
      </c>
      <c r="J81" s="4">
        <v>0</v>
      </c>
      <c r="K81" s="4" t="s">
        <v>30</v>
      </c>
      <c r="L81" s="4">
        <v>401</v>
      </c>
      <c r="M81" s="4">
        <v>401</v>
      </c>
      <c r="N81" s="4"/>
      <c r="O81" s="4" t="s">
        <v>32</v>
      </c>
      <c r="P81" s="4" t="s">
        <v>33</v>
      </c>
      <c r="Q81" s="4">
        <v>0</v>
      </c>
      <c r="R81" s="7">
        <v>44749</v>
      </c>
      <c r="S81" s="6">
        <v>44765</v>
      </c>
      <c r="T81" s="4" t="s">
        <v>34</v>
      </c>
      <c r="U81" s="4">
        <v>401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286</v>
      </c>
      <c r="B82" s="4" t="s">
        <v>26</v>
      </c>
      <c r="C82" s="4" t="s">
        <v>27</v>
      </c>
      <c r="D82" s="4" t="s">
        <v>287</v>
      </c>
      <c r="E82" s="4" t="s">
        <v>53</v>
      </c>
      <c r="F82" s="6">
        <v>44749</v>
      </c>
      <c r="G82" s="6">
        <v>44750</v>
      </c>
      <c r="H82" s="4">
        <v>1</v>
      </c>
      <c r="I82" s="4">
        <v>1</v>
      </c>
      <c r="J82" s="4">
        <v>1</v>
      </c>
      <c r="K82" s="4" t="s">
        <v>30</v>
      </c>
      <c r="L82" s="4">
        <v>133</v>
      </c>
      <c r="M82" s="4">
        <v>133</v>
      </c>
      <c r="N82" s="4" t="s">
        <v>288</v>
      </c>
      <c r="O82" s="4" t="s">
        <v>32</v>
      </c>
      <c r="P82" s="4" t="s">
        <v>33</v>
      </c>
      <c r="Q82" s="4">
        <v>0</v>
      </c>
      <c r="R82" s="7">
        <v>44749</v>
      </c>
      <c r="S82" s="6">
        <v>44765</v>
      </c>
      <c r="T82" s="4" t="s">
        <v>34</v>
      </c>
      <c r="U82" s="4">
        <v>133</v>
      </c>
      <c r="V82" s="4">
        <v>0</v>
      </c>
      <c r="W82" s="4">
        <v>0</v>
      </c>
      <c r="X82" s="4" t="s">
        <v>35</v>
      </c>
      <c r="Y82" s="4" t="s">
        <v>289</v>
      </c>
    </row>
    <row r="83" s="4" customFormat="1" spans="1:25">
      <c r="A83" s="4" t="s">
        <v>290</v>
      </c>
      <c r="B83" s="4" t="s">
        <v>26</v>
      </c>
      <c r="C83" s="4" t="s">
        <v>27</v>
      </c>
      <c r="D83" s="4" t="s">
        <v>291</v>
      </c>
      <c r="E83" s="4" t="s">
        <v>292</v>
      </c>
      <c r="F83" s="6">
        <v>44749</v>
      </c>
      <c r="G83" s="6">
        <v>44750</v>
      </c>
      <c r="H83" s="4">
        <v>1</v>
      </c>
      <c r="I83" s="4">
        <v>1</v>
      </c>
      <c r="J83" s="4">
        <v>1</v>
      </c>
      <c r="K83" s="4" t="s">
        <v>30</v>
      </c>
      <c r="L83" s="4">
        <v>112</v>
      </c>
      <c r="M83" s="4">
        <v>112</v>
      </c>
      <c r="N83" s="4" t="s">
        <v>293</v>
      </c>
      <c r="O83" s="4" t="s">
        <v>32</v>
      </c>
      <c r="P83" s="4" t="s">
        <v>33</v>
      </c>
      <c r="Q83" s="4">
        <v>0</v>
      </c>
      <c r="R83" s="7">
        <v>44749</v>
      </c>
      <c r="S83" s="6">
        <v>44765</v>
      </c>
      <c r="T83" s="4" t="s">
        <v>34</v>
      </c>
      <c r="U83" s="4">
        <v>112</v>
      </c>
      <c r="V83" s="4">
        <v>0</v>
      </c>
      <c r="W83" s="4">
        <v>0</v>
      </c>
      <c r="X83" s="4" t="s">
        <v>35</v>
      </c>
      <c r="Y83" s="4" t="s">
        <v>294</v>
      </c>
    </row>
    <row r="84" s="4" customFormat="1" spans="1:25">
      <c r="A84" s="4" t="s">
        <v>286</v>
      </c>
      <c r="B84" s="4" t="s">
        <v>26</v>
      </c>
      <c r="C84" s="4" t="s">
        <v>41</v>
      </c>
      <c r="D84" s="4" t="s">
        <v>287</v>
      </c>
      <c r="E84" s="4" t="s">
        <v>53</v>
      </c>
      <c r="F84" s="6">
        <v>44749</v>
      </c>
      <c r="G84" s="6">
        <v>44750</v>
      </c>
      <c r="H84" s="4">
        <v>1</v>
      </c>
      <c r="I84" s="4">
        <v>1</v>
      </c>
      <c r="J84" s="4">
        <v>1</v>
      </c>
      <c r="K84" s="4" t="s">
        <v>30</v>
      </c>
      <c r="L84" s="4">
        <v>-133</v>
      </c>
      <c r="M84" s="4">
        <v>-133</v>
      </c>
      <c r="N84" s="4" t="s">
        <v>288</v>
      </c>
      <c r="O84" s="4" t="s">
        <v>32</v>
      </c>
      <c r="P84" s="4" t="s">
        <v>33</v>
      </c>
      <c r="Q84" s="4">
        <v>0</v>
      </c>
      <c r="R84" s="7">
        <v>44749</v>
      </c>
      <c r="S84" s="6">
        <v>44765</v>
      </c>
      <c r="T84" s="4" t="s">
        <v>34</v>
      </c>
      <c r="U84" s="4">
        <v>-133</v>
      </c>
      <c r="V84" s="4">
        <v>0</v>
      </c>
      <c r="W84" s="4">
        <v>0</v>
      </c>
      <c r="X84" s="4" t="s">
        <v>35</v>
      </c>
      <c r="Y84" s="4" t="s">
        <v>289</v>
      </c>
    </row>
    <row r="85" s="4" customFormat="1" spans="1:25">
      <c r="A85" s="4" t="s">
        <v>295</v>
      </c>
      <c r="B85" s="4" t="s">
        <v>26</v>
      </c>
      <c r="C85" s="4" t="s">
        <v>27</v>
      </c>
      <c r="D85" s="4" t="s">
        <v>296</v>
      </c>
      <c r="E85" s="4"/>
      <c r="F85" s="6">
        <v>44749</v>
      </c>
      <c r="G85" s="6">
        <v>44750</v>
      </c>
      <c r="H85" s="4">
        <v>0</v>
      </c>
      <c r="I85" s="4">
        <v>1</v>
      </c>
      <c r="J85" s="4">
        <v>0</v>
      </c>
      <c r="K85" s="4" t="s">
        <v>30</v>
      </c>
      <c r="L85" s="4">
        <v>96</v>
      </c>
      <c r="M85" s="4">
        <v>96</v>
      </c>
      <c r="N85" s="4"/>
      <c r="O85" s="4" t="s">
        <v>32</v>
      </c>
      <c r="P85" s="4" t="s">
        <v>33</v>
      </c>
      <c r="Q85" s="4">
        <v>0</v>
      </c>
      <c r="R85" s="7">
        <v>44749</v>
      </c>
      <c r="S85" s="6">
        <v>44765</v>
      </c>
      <c r="T85" s="4" t="s">
        <v>34</v>
      </c>
      <c r="U85" s="4">
        <v>96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297</v>
      </c>
      <c r="B86" s="4" t="s">
        <v>26</v>
      </c>
      <c r="C86" s="4" t="s">
        <v>27</v>
      </c>
      <c r="D86" s="4" t="s">
        <v>298</v>
      </c>
      <c r="E86" s="4" t="s">
        <v>299</v>
      </c>
      <c r="F86" s="6">
        <v>44749</v>
      </c>
      <c r="G86" s="6">
        <v>44750</v>
      </c>
      <c r="H86" s="4">
        <v>1</v>
      </c>
      <c r="I86" s="4">
        <v>1</v>
      </c>
      <c r="J86" s="4">
        <v>1</v>
      </c>
      <c r="K86" s="4" t="s">
        <v>30</v>
      </c>
      <c r="L86" s="4">
        <v>186</v>
      </c>
      <c r="M86" s="4">
        <v>186</v>
      </c>
      <c r="N86" s="4" t="s">
        <v>300</v>
      </c>
      <c r="O86" s="4" t="s">
        <v>32</v>
      </c>
      <c r="P86" s="4" t="s">
        <v>33</v>
      </c>
      <c r="Q86" s="4">
        <v>0</v>
      </c>
      <c r="R86" s="7">
        <v>44749</v>
      </c>
      <c r="S86" s="6">
        <v>44765</v>
      </c>
      <c r="T86" s="4" t="s">
        <v>34</v>
      </c>
      <c r="U86" s="4">
        <v>186</v>
      </c>
      <c r="V86" s="4">
        <v>0</v>
      </c>
      <c r="W86" s="4">
        <v>0</v>
      </c>
      <c r="X86" s="4" t="s">
        <v>35</v>
      </c>
      <c r="Y86" s="4" t="s">
        <v>301</v>
      </c>
    </row>
    <row r="87" s="4" customFormat="1" spans="1:25">
      <c r="A87" s="4" t="s">
        <v>302</v>
      </c>
      <c r="B87" s="4" t="s">
        <v>26</v>
      </c>
      <c r="C87" s="4" t="s">
        <v>27</v>
      </c>
      <c r="D87" s="4" t="s">
        <v>303</v>
      </c>
      <c r="E87" s="4" t="s">
        <v>48</v>
      </c>
      <c r="F87" s="6">
        <v>44749</v>
      </c>
      <c r="G87" s="6">
        <v>44750</v>
      </c>
      <c r="H87" s="4">
        <v>1</v>
      </c>
      <c r="I87" s="4">
        <v>1</v>
      </c>
      <c r="J87" s="4">
        <v>1</v>
      </c>
      <c r="K87" s="4" t="s">
        <v>30</v>
      </c>
      <c r="L87" s="4">
        <v>240</v>
      </c>
      <c r="M87" s="4">
        <v>240</v>
      </c>
      <c r="N87" s="4" t="s">
        <v>304</v>
      </c>
      <c r="O87" s="4" t="s">
        <v>32</v>
      </c>
      <c r="P87" s="4" t="s">
        <v>33</v>
      </c>
      <c r="Q87" s="4">
        <v>0</v>
      </c>
      <c r="R87" s="7">
        <v>44749</v>
      </c>
      <c r="S87" s="6">
        <v>44765</v>
      </c>
      <c r="T87" s="4" t="s">
        <v>34</v>
      </c>
      <c r="U87" s="4">
        <v>240</v>
      </c>
      <c r="V87" s="4">
        <v>0</v>
      </c>
      <c r="W87" s="4">
        <v>0</v>
      </c>
      <c r="X87" s="4" t="s">
        <v>35</v>
      </c>
      <c r="Y87" s="4" t="s">
        <v>305</v>
      </c>
    </row>
    <row r="88" s="4" customFormat="1" spans="1:25">
      <c r="A88" s="4" t="s">
        <v>306</v>
      </c>
      <c r="B88" s="4" t="s">
        <v>26</v>
      </c>
      <c r="C88" s="4" t="s">
        <v>27</v>
      </c>
      <c r="D88" s="4" t="s">
        <v>307</v>
      </c>
      <c r="E88" s="4" t="s">
        <v>308</v>
      </c>
      <c r="F88" s="6">
        <v>44749</v>
      </c>
      <c r="G88" s="6">
        <v>44750</v>
      </c>
      <c r="H88" s="4">
        <v>2</v>
      </c>
      <c r="I88" s="4">
        <v>1</v>
      </c>
      <c r="J88" s="4">
        <v>2</v>
      </c>
      <c r="K88" s="4" t="s">
        <v>30</v>
      </c>
      <c r="L88" s="4">
        <v>1362</v>
      </c>
      <c r="M88" s="4">
        <v>1362</v>
      </c>
      <c r="N88" s="4" t="s">
        <v>309</v>
      </c>
      <c r="O88" s="4" t="s">
        <v>32</v>
      </c>
      <c r="P88" s="4" t="s">
        <v>33</v>
      </c>
      <c r="Q88" s="4">
        <v>0</v>
      </c>
      <c r="R88" s="7">
        <v>44749</v>
      </c>
      <c r="S88" s="6">
        <v>44765</v>
      </c>
      <c r="T88" s="4" t="s">
        <v>34</v>
      </c>
      <c r="U88" s="4">
        <v>1362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310</v>
      </c>
      <c r="B89" s="4" t="s">
        <v>26</v>
      </c>
      <c r="C89" s="4" t="s">
        <v>27</v>
      </c>
      <c r="D89" s="4" t="s">
        <v>311</v>
      </c>
      <c r="E89" s="4" t="s">
        <v>312</v>
      </c>
      <c r="F89" s="6">
        <v>44749</v>
      </c>
      <c r="G89" s="6">
        <v>44750</v>
      </c>
      <c r="H89" s="4">
        <v>1</v>
      </c>
      <c r="I89" s="4">
        <v>1</v>
      </c>
      <c r="J89" s="4">
        <v>1</v>
      </c>
      <c r="K89" s="4" t="s">
        <v>30</v>
      </c>
      <c r="L89" s="4">
        <v>113</v>
      </c>
      <c r="M89" s="4">
        <v>113</v>
      </c>
      <c r="N89" s="4" t="s">
        <v>313</v>
      </c>
      <c r="O89" s="4" t="s">
        <v>32</v>
      </c>
      <c r="P89" s="4" t="s">
        <v>33</v>
      </c>
      <c r="Q89" s="4">
        <v>0</v>
      </c>
      <c r="R89" s="7">
        <v>44749</v>
      </c>
      <c r="S89" s="6">
        <v>44765</v>
      </c>
      <c r="T89" s="4" t="s">
        <v>34</v>
      </c>
      <c r="U89" s="4">
        <v>113</v>
      </c>
      <c r="V89" s="4">
        <v>0</v>
      </c>
      <c r="W89" s="4">
        <v>0</v>
      </c>
      <c r="X89" s="4" t="s">
        <v>35</v>
      </c>
      <c r="Y89" s="4" t="s">
        <v>314</v>
      </c>
    </row>
    <row r="90" s="4" customFormat="1" spans="1:25">
      <c r="A90" s="4" t="s">
        <v>315</v>
      </c>
      <c r="B90" s="4" t="s">
        <v>26</v>
      </c>
      <c r="C90" s="4" t="s">
        <v>27</v>
      </c>
      <c r="D90" s="4" t="s">
        <v>311</v>
      </c>
      <c r="E90" s="4" t="s">
        <v>312</v>
      </c>
      <c r="F90" s="6">
        <v>44749</v>
      </c>
      <c r="G90" s="6">
        <v>44750</v>
      </c>
      <c r="H90" s="4">
        <v>1</v>
      </c>
      <c r="I90" s="4">
        <v>1</v>
      </c>
      <c r="J90" s="4">
        <v>1</v>
      </c>
      <c r="K90" s="4" t="s">
        <v>30</v>
      </c>
      <c r="L90" s="4">
        <v>113</v>
      </c>
      <c r="M90" s="4">
        <v>113</v>
      </c>
      <c r="N90" s="4" t="s">
        <v>316</v>
      </c>
      <c r="O90" s="4" t="s">
        <v>32</v>
      </c>
      <c r="P90" s="4" t="s">
        <v>33</v>
      </c>
      <c r="Q90" s="4">
        <v>0</v>
      </c>
      <c r="R90" s="7">
        <v>44749</v>
      </c>
      <c r="S90" s="6">
        <v>44765</v>
      </c>
      <c r="T90" s="4" t="s">
        <v>34</v>
      </c>
      <c r="U90" s="4">
        <v>113</v>
      </c>
      <c r="V90" s="4">
        <v>0</v>
      </c>
      <c r="W90" s="4">
        <v>0</v>
      </c>
      <c r="X90" s="4" t="s">
        <v>35</v>
      </c>
      <c r="Y90" s="4" t="s">
        <v>317</v>
      </c>
    </row>
    <row r="91" s="4" customFormat="1" spans="1:25">
      <c r="A91" s="4" t="s">
        <v>151</v>
      </c>
      <c r="B91" s="4" t="s">
        <v>26</v>
      </c>
      <c r="C91" s="4" t="s">
        <v>41</v>
      </c>
      <c r="D91" s="4" t="s">
        <v>152</v>
      </c>
      <c r="E91" s="4" t="s">
        <v>153</v>
      </c>
      <c r="F91" s="6">
        <v>44749</v>
      </c>
      <c r="G91" s="6">
        <v>44750</v>
      </c>
      <c r="H91" s="4">
        <v>1</v>
      </c>
      <c r="I91" s="4">
        <v>1</v>
      </c>
      <c r="J91" s="4">
        <v>1</v>
      </c>
      <c r="K91" s="4" t="s">
        <v>30</v>
      </c>
      <c r="L91" s="4">
        <v>-137</v>
      </c>
      <c r="M91" s="4">
        <v>-137</v>
      </c>
      <c r="N91" s="4" t="s">
        <v>154</v>
      </c>
      <c r="O91" s="4" t="s">
        <v>32</v>
      </c>
      <c r="P91" s="4" t="s">
        <v>33</v>
      </c>
      <c r="Q91" s="4">
        <v>0</v>
      </c>
      <c r="R91" s="7">
        <v>44748</v>
      </c>
      <c r="S91" s="6">
        <v>44765</v>
      </c>
      <c r="T91" s="4" t="s">
        <v>34</v>
      </c>
      <c r="U91" s="4">
        <v>-137</v>
      </c>
      <c r="V91" s="4">
        <v>0</v>
      </c>
      <c r="W91" s="4">
        <v>0</v>
      </c>
      <c r="X91" s="4" t="s">
        <v>35</v>
      </c>
      <c r="Y91" s="4" t="s">
        <v>155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6"/>
  <sheetViews>
    <sheetView tabSelected="1" workbookViewId="0">
      <selection activeCell="A85" sqref="A85:A86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318</v>
      </c>
    </row>
    <row r="2" s="4" customFormat="1" hidden="1" spans="1:9">
      <c r="A2" s="5">
        <v>18077067885</v>
      </c>
      <c r="B2" s="6">
        <v>44749</v>
      </c>
      <c r="C2" s="6">
        <v>44750</v>
      </c>
      <c r="D2" s="4">
        <v>468</v>
      </c>
      <c r="E2" s="4" t="str">
        <f>VLOOKUP(A2,HOP!A:L,12,0)</f>
        <v>468.00</v>
      </c>
      <c r="F2" s="4" t="str">
        <f>VLOOKUP(A2,HOP!A:C,3,0)</f>
        <v>2581828</v>
      </c>
      <c r="G2" s="4">
        <f>D2-E2</f>
        <v>0</v>
      </c>
      <c r="H2" s="4" t="str">
        <f>$H$1&amp;F2</f>
        <v>，2581828</v>
      </c>
      <c r="I2" s="4" t="str">
        <f>VLOOKUP(A2,HOP!A:U,21,0)</f>
        <v>直连</v>
      </c>
    </row>
    <row r="3" s="4" customFormat="1" hidden="1" spans="1:9">
      <c r="A3" s="5">
        <v>18085110852</v>
      </c>
      <c r="B3" s="6">
        <v>44749</v>
      </c>
      <c r="C3" s="6">
        <v>44750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18113021727</v>
      </c>
      <c r="B4" s="6">
        <v>44749</v>
      </c>
      <c r="C4" s="6">
        <v>44750</v>
      </c>
      <c r="D4" s="4">
        <v>401</v>
      </c>
      <c r="E4" s="4" t="str">
        <f>VLOOKUP(A4,HOP!A:L,12,0)</f>
        <v>401.00</v>
      </c>
      <c r="F4" s="4" t="str">
        <f>VLOOKUP(A4,HOP!A:C,3,0)</f>
        <v>2589320</v>
      </c>
      <c r="G4" s="4">
        <f t="shared" si="0"/>
        <v>0</v>
      </c>
      <c r="H4" s="4" t="str">
        <f t="shared" si="1"/>
        <v>，2589320</v>
      </c>
      <c r="I4" s="4" t="str">
        <f>VLOOKUP(A4,HOP!A:U,21,0)</f>
        <v>直连</v>
      </c>
    </row>
    <row r="5" s="4" customFormat="1" hidden="1" spans="1:9">
      <c r="A5" s="5">
        <v>18192623642</v>
      </c>
      <c r="B5" s="6">
        <v>44746</v>
      </c>
      <c r="C5" s="6">
        <v>44750</v>
      </c>
      <c r="D5" s="4">
        <v>1328</v>
      </c>
      <c r="E5" s="4" t="str">
        <f>VLOOKUP(A5,HOP!A:L,12,0)</f>
        <v>1328.00</v>
      </c>
      <c r="F5" s="4" t="str">
        <f>VLOOKUP(A5,HOP!A:C,3,0)</f>
        <v>2601182</v>
      </c>
      <c r="G5" s="4">
        <f t="shared" si="0"/>
        <v>0</v>
      </c>
      <c r="H5" s="4" t="str">
        <f t="shared" si="1"/>
        <v>，2601182</v>
      </c>
      <c r="I5" s="4" t="str">
        <f>VLOOKUP(A5,HOP!A:U,21,0)</f>
        <v>直连</v>
      </c>
    </row>
    <row r="6" s="4" customFormat="1" spans="1:9">
      <c r="A6" s="5">
        <v>18242387198</v>
      </c>
      <c r="B6" s="6">
        <v>44743</v>
      </c>
      <c r="C6" s="6">
        <v>44750</v>
      </c>
      <c r="D6" s="4">
        <v>1020</v>
      </c>
      <c r="E6" s="4" t="str">
        <f>VLOOKUP(A6,HOP!A:L,12,0)</f>
        <v>1019.97</v>
      </c>
      <c r="F6" s="4" t="str">
        <f>VLOOKUP(A6,HOP!A:C,3,0)</f>
        <v>2607140</v>
      </c>
      <c r="G6" s="4">
        <f t="shared" si="0"/>
        <v>0.0299999999999727</v>
      </c>
      <c r="H6" s="4" t="str">
        <f t="shared" si="1"/>
        <v>，2607140</v>
      </c>
      <c r="I6" s="4" t="str">
        <f>VLOOKUP(A6,HOP!A:U,21,0)</f>
        <v>直连</v>
      </c>
    </row>
    <row r="7" s="4" customFormat="1" hidden="1" spans="1:9">
      <c r="A7" s="5">
        <v>18253733534</v>
      </c>
      <c r="B7" s="6">
        <v>44749</v>
      </c>
      <c r="C7" s="6">
        <v>44750</v>
      </c>
      <c r="D7" s="4">
        <v>197</v>
      </c>
      <c r="E7" s="4" t="str">
        <f>VLOOKUP(A7,HOP!A:L,12,0)</f>
        <v>197.00</v>
      </c>
      <c r="F7" s="4" t="str">
        <f>VLOOKUP(A7,HOP!A:C,3,0)</f>
        <v>2608277</v>
      </c>
      <c r="G7" s="4">
        <f t="shared" si="0"/>
        <v>0</v>
      </c>
      <c r="H7" s="4" t="str">
        <f t="shared" si="1"/>
        <v>，2608277</v>
      </c>
      <c r="I7" s="4" t="str">
        <f>VLOOKUP(A7,HOP!A:U,21,0)</f>
        <v>直连</v>
      </c>
    </row>
    <row r="8" s="4" customFormat="1" hidden="1" spans="1:9">
      <c r="A8" s="5">
        <v>18255776165</v>
      </c>
      <c r="B8" s="6">
        <v>44749</v>
      </c>
      <c r="C8" s="6">
        <v>44750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18275648228</v>
      </c>
      <c r="B9" s="6">
        <v>44748</v>
      </c>
      <c r="C9" s="6">
        <v>44750</v>
      </c>
      <c r="D9" s="4">
        <v>366</v>
      </c>
      <c r="E9" s="4" t="str">
        <f>VLOOKUP(A9,HOP!A:L,12,0)</f>
        <v>366.00</v>
      </c>
      <c r="F9" s="4" t="str">
        <f>VLOOKUP(A9,HOP!A:C,3,0)</f>
        <v>2610006</v>
      </c>
      <c r="G9" s="4">
        <f t="shared" si="0"/>
        <v>0</v>
      </c>
      <c r="H9" s="4" t="str">
        <f t="shared" si="1"/>
        <v>，2610006</v>
      </c>
      <c r="I9" s="4" t="str">
        <f>VLOOKUP(A9,HOP!A:U,21,0)</f>
        <v>直连</v>
      </c>
    </row>
    <row r="10" s="4" customFormat="1" hidden="1" spans="1:9">
      <c r="A10" s="5">
        <v>18276445526</v>
      </c>
      <c r="B10" s="6">
        <v>44748</v>
      </c>
      <c r="C10" s="6">
        <v>44750</v>
      </c>
      <c r="D10" s="4">
        <v>728</v>
      </c>
      <c r="E10" s="4" t="str">
        <f>VLOOKUP(A10,HOP!A:L,12,0)</f>
        <v>728.00</v>
      </c>
      <c r="F10" s="4" t="str">
        <f>VLOOKUP(A10,HOP!A:C,3,0)</f>
        <v>2610072</v>
      </c>
      <c r="G10" s="4">
        <f t="shared" si="0"/>
        <v>0</v>
      </c>
      <c r="H10" s="4" t="str">
        <f t="shared" si="1"/>
        <v>，2610072</v>
      </c>
      <c r="I10" s="4" t="str">
        <f>VLOOKUP(A10,HOP!A:U,21,0)</f>
        <v>直连</v>
      </c>
    </row>
    <row r="11" s="4" customFormat="1" hidden="1" spans="1:9">
      <c r="A11" s="5">
        <v>18283151285</v>
      </c>
      <c r="B11" s="6">
        <v>44749</v>
      </c>
      <c r="C11" s="6">
        <v>44750</v>
      </c>
      <c r="D11" s="4">
        <v>278</v>
      </c>
      <c r="E11" s="4" t="str">
        <f>VLOOKUP(A11,HOP!A:L,12,0)</f>
        <v>278.00</v>
      </c>
      <c r="F11" s="4" t="str">
        <f>VLOOKUP(A11,HOP!A:C,3,0)</f>
        <v>2610644</v>
      </c>
      <c r="G11" s="4">
        <f t="shared" si="0"/>
        <v>0</v>
      </c>
      <c r="H11" s="4" t="str">
        <f t="shared" si="1"/>
        <v>，2610644</v>
      </c>
      <c r="I11" s="4" t="str">
        <f>VLOOKUP(A11,HOP!A:U,21,0)</f>
        <v>直连</v>
      </c>
    </row>
    <row r="12" s="4" customFormat="1" hidden="1" spans="1:9">
      <c r="A12" s="5">
        <v>18285081520</v>
      </c>
      <c r="B12" s="6">
        <v>44747</v>
      </c>
      <c r="C12" s="6">
        <v>44750</v>
      </c>
      <c r="D12" s="4">
        <v>567</v>
      </c>
      <c r="E12" s="4" t="str">
        <f>VLOOKUP(A12,HOP!A:L,12,0)</f>
        <v>567.00</v>
      </c>
      <c r="F12" s="4" t="str">
        <f>VLOOKUP(A12,HOP!A:C,3,0)</f>
        <v>2610905</v>
      </c>
      <c r="G12" s="4">
        <f t="shared" si="0"/>
        <v>0</v>
      </c>
      <c r="H12" s="4" t="str">
        <f t="shared" si="1"/>
        <v>，2610905</v>
      </c>
      <c r="I12" s="4" t="str">
        <f>VLOOKUP(A12,HOP!A:U,21,0)</f>
        <v>直连</v>
      </c>
    </row>
    <row r="13" s="4" customFormat="1" hidden="1" spans="1:9">
      <c r="A13" s="5">
        <v>18285434442</v>
      </c>
      <c r="B13" s="6">
        <v>44749</v>
      </c>
      <c r="C13" s="6">
        <v>44750</v>
      </c>
      <c r="D13" s="4">
        <v>181</v>
      </c>
      <c r="E13" s="4" t="str">
        <f>VLOOKUP(A13,HOP!A:L,12,0)</f>
        <v>181.00</v>
      </c>
      <c r="F13" s="4" t="str">
        <f>VLOOKUP(A13,HOP!A:C,3,0)</f>
        <v>2610947</v>
      </c>
      <c r="G13" s="4">
        <f t="shared" si="0"/>
        <v>0</v>
      </c>
      <c r="H13" s="4" t="str">
        <f t="shared" si="1"/>
        <v>，2610947</v>
      </c>
      <c r="I13" s="4" t="str">
        <f>VLOOKUP(A13,HOP!A:U,21,0)</f>
        <v>直连</v>
      </c>
    </row>
    <row r="14" s="4" customFormat="1" hidden="1" spans="1:9">
      <c r="A14" s="5">
        <v>18285576978</v>
      </c>
      <c r="B14" s="6">
        <v>44749</v>
      </c>
      <c r="C14" s="6">
        <v>44750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18290423937</v>
      </c>
      <c r="B15" s="6">
        <v>44747</v>
      </c>
      <c r="C15" s="6">
        <v>44750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18292818759</v>
      </c>
      <c r="B16" s="6">
        <v>44747</v>
      </c>
      <c r="C16" s="6">
        <v>44750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18293639653</v>
      </c>
      <c r="B17" s="6">
        <v>44748</v>
      </c>
      <c r="C17" s="6">
        <v>44750</v>
      </c>
      <c r="D17" s="4">
        <v>208</v>
      </c>
      <c r="E17" s="4" t="str">
        <f>VLOOKUP(A17,HOP!A:L,12,0)</f>
        <v>208.00</v>
      </c>
      <c r="F17" s="4" t="str">
        <f>VLOOKUP(A17,HOP!A:C,3,0)</f>
        <v>2611565</v>
      </c>
      <c r="G17" s="4">
        <f t="shared" si="0"/>
        <v>0</v>
      </c>
      <c r="H17" s="4" t="str">
        <f t="shared" si="1"/>
        <v>，2611565</v>
      </c>
      <c r="I17" s="4" t="str">
        <f>VLOOKUP(A17,HOP!A:U,21,0)</f>
        <v>直连</v>
      </c>
    </row>
    <row r="18" s="4" customFormat="1" hidden="1" spans="1:9">
      <c r="A18" s="5">
        <v>18294143715</v>
      </c>
      <c r="B18" s="6">
        <v>44749</v>
      </c>
      <c r="C18" s="6">
        <v>44750</v>
      </c>
      <c r="D18" s="4">
        <v>65</v>
      </c>
      <c r="E18" s="4" t="str">
        <f>VLOOKUP(A18,HOP!A:L,12,0)</f>
        <v>65.00</v>
      </c>
      <c r="F18" s="4" t="str">
        <f>VLOOKUP(A18,HOP!A:C,3,0)</f>
        <v>2611634</v>
      </c>
      <c r="G18" s="4">
        <f t="shared" si="0"/>
        <v>0</v>
      </c>
      <c r="H18" s="4" t="str">
        <f t="shared" si="1"/>
        <v>，2611634</v>
      </c>
      <c r="I18" s="4" t="str">
        <f>VLOOKUP(A18,HOP!A:U,21,0)</f>
        <v>直连</v>
      </c>
    </row>
    <row r="19" s="4" customFormat="1" hidden="1" spans="1:9">
      <c r="A19" s="5">
        <v>18294962122</v>
      </c>
      <c r="B19" s="6">
        <v>44747</v>
      </c>
      <c r="C19" s="6">
        <v>44750</v>
      </c>
      <c r="D19" s="4">
        <v>741</v>
      </c>
      <c r="E19" s="4" t="str">
        <f>VLOOKUP(A19,HOP!A:L,12,0)</f>
        <v>741.00</v>
      </c>
      <c r="F19" s="4" t="str">
        <f>VLOOKUP(A19,HOP!A:C,3,0)</f>
        <v>2611756</v>
      </c>
      <c r="G19" s="4">
        <f t="shared" si="0"/>
        <v>0</v>
      </c>
      <c r="H19" s="4" t="str">
        <f t="shared" si="1"/>
        <v>，2611756</v>
      </c>
      <c r="I19" s="4" t="str">
        <f>VLOOKUP(A19,HOP!A:U,21,0)</f>
        <v>直连</v>
      </c>
    </row>
    <row r="20" s="4" customFormat="1" hidden="1" spans="1:9">
      <c r="A20" s="5">
        <v>18300979634</v>
      </c>
      <c r="B20" s="6">
        <v>44749</v>
      </c>
      <c r="C20" s="6">
        <v>44750</v>
      </c>
      <c r="D20" s="4">
        <v>128</v>
      </c>
      <c r="E20" s="4" t="str">
        <f>VLOOKUP(A20,HOP!A:L,12,0)</f>
        <v>128.00</v>
      </c>
      <c r="F20" s="4" t="str">
        <f>VLOOKUP(A20,HOP!A:C,3,0)</f>
        <v>2612026</v>
      </c>
      <c r="G20" s="4">
        <f t="shared" si="0"/>
        <v>0</v>
      </c>
      <c r="H20" s="4" t="str">
        <f t="shared" si="1"/>
        <v>，2612026</v>
      </c>
      <c r="I20" s="4" t="str">
        <f>VLOOKUP(A20,HOP!A:U,21,0)</f>
        <v>直连</v>
      </c>
    </row>
    <row r="21" s="4" customFormat="1" hidden="1" spans="1:9">
      <c r="A21" s="5">
        <v>18301878399</v>
      </c>
      <c r="B21" s="6">
        <v>44749</v>
      </c>
      <c r="C21" s="6">
        <v>44750</v>
      </c>
      <c r="D21" s="4">
        <v>88</v>
      </c>
      <c r="E21" s="4" t="str">
        <f>VLOOKUP(A21,HOP!A:L,12,0)</f>
        <v>88.00</v>
      </c>
      <c r="F21" s="4" t="str">
        <f>VLOOKUP(A21,HOP!A:C,3,0)</f>
        <v>2612156</v>
      </c>
      <c r="G21" s="4">
        <f t="shared" si="0"/>
        <v>0</v>
      </c>
      <c r="H21" s="4" t="str">
        <f t="shared" si="1"/>
        <v>，2612156</v>
      </c>
      <c r="I21" s="4" t="str">
        <f>VLOOKUP(A21,HOP!A:U,21,0)</f>
        <v>直连</v>
      </c>
    </row>
    <row r="22" s="4" customFormat="1" hidden="1" spans="1:9">
      <c r="A22" s="5">
        <v>18301976530</v>
      </c>
      <c r="B22" s="6">
        <v>44748</v>
      </c>
      <c r="C22" s="6">
        <v>44750</v>
      </c>
      <c r="D22" s="4">
        <v>1169</v>
      </c>
      <c r="E22" s="4">
        <v>1169</v>
      </c>
      <c r="F22" s="4">
        <v>2612164</v>
      </c>
      <c r="G22" s="4">
        <f t="shared" si="0"/>
        <v>0</v>
      </c>
      <c r="H22" s="4" t="str">
        <f t="shared" si="1"/>
        <v>，2612164</v>
      </c>
      <c r="I22" s="4" t="s">
        <v>319</v>
      </c>
    </row>
    <row r="23" s="4" customFormat="1" hidden="1" spans="1:9">
      <c r="A23" s="5">
        <v>18302480656</v>
      </c>
      <c r="B23" s="6">
        <v>44749</v>
      </c>
      <c r="C23" s="6">
        <v>44750</v>
      </c>
      <c r="D23" s="4">
        <v>282</v>
      </c>
      <c r="E23" s="4" t="str">
        <f>VLOOKUP(A23,HOP!A:L,12,0)</f>
        <v>282.00</v>
      </c>
      <c r="F23" s="4" t="str">
        <f>VLOOKUP(A23,HOP!A:C,3,0)</f>
        <v>2612229</v>
      </c>
      <c r="G23" s="4">
        <f t="shared" si="0"/>
        <v>0</v>
      </c>
      <c r="H23" s="4" t="str">
        <f t="shared" si="1"/>
        <v>，2612229</v>
      </c>
      <c r="I23" s="4" t="str">
        <f>VLOOKUP(A23,HOP!A:U,21,0)</f>
        <v>直连</v>
      </c>
    </row>
    <row r="24" s="4" customFormat="1" hidden="1" spans="1:9">
      <c r="A24" s="5">
        <v>18302675368</v>
      </c>
      <c r="B24" s="6">
        <v>44749</v>
      </c>
      <c r="C24" s="6">
        <v>44750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18303353682</v>
      </c>
      <c r="B25" s="6">
        <v>44749</v>
      </c>
      <c r="C25" s="6">
        <v>44750</v>
      </c>
      <c r="D25" s="4">
        <v>212</v>
      </c>
      <c r="E25" s="4" t="str">
        <f>VLOOKUP(A25,HOP!A:L,12,0)</f>
        <v>212.00</v>
      </c>
      <c r="F25" s="4" t="str">
        <f>VLOOKUP(A25,HOP!A:C,3,0)</f>
        <v>2612441</v>
      </c>
      <c r="G25" s="4">
        <f t="shared" si="0"/>
        <v>0</v>
      </c>
      <c r="H25" s="4" t="str">
        <f t="shared" si="1"/>
        <v>，2612441</v>
      </c>
      <c r="I25" s="4" t="str">
        <f>VLOOKUP(A25,HOP!A:U,21,0)</f>
        <v>直连</v>
      </c>
    </row>
    <row r="26" s="4" customFormat="1" hidden="1" spans="1:9">
      <c r="A26" s="5">
        <v>18306539456</v>
      </c>
      <c r="B26" s="6">
        <v>44748</v>
      </c>
      <c r="C26" s="6">
        <v>44750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18306587054</v>
      </c>
      <c r="B27" s="6">
        <v>44749</v>
      </c>
      <c r="C27" s="6">
        <v>44750</v>
      </c>
      <c r="D27" s="4">
        <v>0</v>
      </c>
      <c r="E27" s="4" t="str">
        <f>VLOOKUP(A27,HOP!A:L,12,0)</f>
        <v>0.00</v>
      </c>
      <c r="F27" s="4" t="str">
        <f>VLOOKUP(A27,HOP!A:C,3,0)</f>
        <v>2612627</v>
      </c>
      <c r="G27" s="4">
        <f t="shared" si="0"/>
        <v>0</v>
      </c>
      <c r="H27" s="4" t="str">
        <f t="shared" si="1"/>
        <v>，2612627</v>
      </c>
      <c r="I27" s="4" t="str">
        <f>VLOOKUP(A27,HOP!A:U,21,0)</f>
        <v>直连</v>
      </c>
    </row>
    <row r="28" s="4" customFormat="1" hidden="1" spans="1:9">
      <c r="A28" s="5">
        <v>18306190998</v>
      </c>
      <c r="B28" s="6">
        <v>44748</v>
      </c>
      <c r="C28" s="6">
        <v>44750</v>
      </c>
      <c r="D28" s="4">
        <v>378</v>
      </c>
      <c r="E28" s="4" t="str">
        <f>VLOOKUP(A28,HOP!A:L,12,0)</f>
        <v>378.00</v>
      </c>
      <c r="F28" s="4" t="str">
        <f>VLOOKUP(A28,HOP!A:C,3,0)</f>
        <v>2612635</v>
      </c>
      <c r="G28" s="4">
        <f t="shared" si="0"/>
        <v>0</v>
      </c>
      <c r="H28" s="4" t="str">
        <f t="shared" si="1"/>
        <v>，2612635</v>
      </c>
      <c r="I28" s="4" t="str">
        <f>VLOOKUP(A28,HOP!A:U,21,0)</f>
        <v>直连</v>
      </c>
    </row>
    <row r="29" s="4" customFormat="1" hidden="1" spans="1:9">
      <c r="A29" s="5">
        <v>18307418271</v>
      </c>
      <c r="B29" s="6">
        <v>44749</v>
      </c>
      <c r="C29" s="6">
        <v>44750</v>
      </c>
      <c r="D29" s="4">
        <v>132</v>
      </c>
      <c r="E29" s="4" t="str">
        <f>VLOOKUP(A29,HOP!A:L,12,0)</f>
        <v>132.00</v>
      </c>
      <c r="F29" s="4" t="str">
        <f>VLOOKUP(A29,HOP!A:C,3,0)</f>
        <v>2612726</v>
      </c>
      <c r="G29" s="4">
        <f t="shared" si="0"/>
        <v>0</v>
      </c>
      <c r="H29" s="4" t="str">
        <f t="shared" si="1"/>
        <v>，2612726</v>
      </c>
      <c r="I29" s="4" t="str">
        <f>VLOOKUP(A29,HOP!A:U,21,0)</f>
        <v>直连</v>
      </c>
    </row>
    <row r="30" s="4" customFormat="1" hidden="1" spans="1:9">
      <c r="A30" s="5">
        <v>18308685840</v>
      </c>
      <c r="B30" s="6">
        <v>44748</v>
      </c>
      <c r="C30" s="6">
        <v>44750</v>
      </c>
      <c r="D30" s="4">
        <v>288</v>
      </c>
      <c r="E30" s="4" t="str">
        <f>VLOOKUP(A30,HOP!A:L,12,0)</f>
        <v>288.00</v>
      </c>
      <c r="F30" s="4" t="str">
        <f>VLOOKUP(A30,HOP!A:C,3,0)</f>
        <v>2612931</v>
      </c>
      <c r="G30" s="4">
        <f t="shared" si="0"/>
        <v>0</v>
      </c>
      <c r="H30" s="4" t="str">
        <f t="shared" si="1"/>
        <v>，2612931</v>
      </c>
      <c r="I30" s="4" t="str">
        <f>VLOOKUP(A30,HOP!A:U,21,0)</f>
        <v>直连</v>
      </c>
    </row>
    <row r="31" s="4" customFormat="1" hidden="1" spans="1:9">
      <c r="A31" s="5">
        <v>18312509421</v>
      </c>
      <c r="B31" s="6">
        <v>44749</v>
      </c>
      <c r="C31" s="6">
        <v>44750</v>
      </c>
      <c r="D31" s="4">
        <v>153</v>
      </c>
      <c r="E31" s="4" t="str">
        <f>VLOOKUP(A31,HOP!A:L,12,0)</f>
        <v>153.00</v>
      </c>
      <c r="F31" s="4" t="str">
        <f>VLOOKUP(A31,HOP!A:C,3,0)</f>
        <v>2613157</v>
      </c>
      <c r="G31" s="4">
        <f t="shared" si="0"/>
        <v>0</v>
      </c>
      <c r="H31" s="4" t="str">
        <f t="shared" si="1"/>
        <v>，2613157</v>
      </c>
      <c r="I31" s="4" t="str">
        <f>VLOOKUP(A31,HOP!A:U,21,0)</f>
        <v>直连</v>
      </c>
    </row>
    <row r="32" s="4" customFormat="1" hidden="1" spans="1:9">
      <c r="A32" s="5">
        <v>18313432293</v>
      </c>
      <c r="B32" s="6">
        <v>44749</v>
      </c>
      <c r="C32" s="6">
        <v>44750</v>
      </c>
      <c r="D32" s="4">
        <v>0</v>
      </c>
      <c r="E32" s="4" t="str">
        <f>VLOOKUP(A32,HOP!A:L,12,0)</f>
        <v>0.00</v>
      </c>
      <c r="F32" s="4" t="str">
        <f>VLOOKUP(A32,HOP!A:C,3,0)</f>
        <v>2613307</v>
      </c>
      <c r="G32" s="4">
        <f t="shared" si="0"/>
        <v>0</v>
      </c>
      <c r="H32" s="4" t="str">
        <f t="shared" si="1"/>
        <v>，2613307</v>
      </c>
      <c r="I32" s="4" t="str">
        <f>VLOOKUP(A32,HOP!A:U,21,0)</f>
        <v>直连</v>
      </c>
    </row>
    <row r="33" s="4" customFormat="1" hidden="1" spans="1:9">
      <c r="A33" s="5">
        <v>18313470666</v>
      </c>
      <c r="B33" s="6">
        <v>44749</v>
      </c>
      <c r="C33" s="6">
        <v>44750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18313562530</v>
      </c>
      <c r="B34" s="6">
        <v>44749</v>
      </c>
      <c r="C34" s="6">
        <v>44750</v>
      </c>
      <c r="D34" s="4">
        <v>129</v>
      </c>
      <c r="E34" s="4" t="str">
        <f>VLOOKUP(A34,HOP!A:L,12,0)</f>
        <v>129.00</v>
      </c>
      <c r="F34" s="4" t="str">
        <f>VLOOKUP(A34,HOP!A:C,3,0)</f>
        <v>2613328</v>
      </c>
      <c r="G34" s="4">
        <f t="shared" si="0"/>
        <v>0</v>
      </c>
      <c r="H34" s="4" t="str">
        <f t="shared" si="1"/>
        <v>，2613328</v>
      </c>
      <c r="I34" s="4" t="str">
        <f>VLOOKUP(A34,HOP!A:U,21,0)</f>
        <v>直连</v>
      </c>
    </row>
    <row r="35" s="4" customFormat="1" hidden="1" spans="1:9">
      <c r="A35" s="5">
        <v>18313732357</v>
      </c>
      <c r="B35" s="6">
        <v>44749</v>
      </c>
      <c r="C35" s="6">
        <v>44750</v>
      </c>
      <c r="D35" s="4">
        <v>516</v>
      </c>
      <c r="E35" s="4" t="str">
        <f>VLOOKUP(A35,HOP!A:L,12,0)</f>
        <v>516.00</v>
      </c>
      <c r="F35" s="4" t="str">
        <f>VLOOKUP(A35,HOP!A:C,3,0)</f>
        <v>2613350</v>
      </c>
      <c r="G35" s="4">
        <f t="shared" ref="G35:G66" si="2">D35-E35</f>
        <v>0</v>
      </c>
      <c r="H35" s="4" t="str">
        <f t="shared" ref="H35:H66" si="3">$H$1&amp;F35</f>
        <v>，2613350</v>
      </c>
      <c r="I35" s="4" t="str">
        <f>VLOOKUP(A35,HOP!A:U,21,0)</f>
        <v>直连</v>
      </c>
    </row>
    <row r="36" s="4" customFormat="1" hidden="1" spans="1:9">
      <c r="A36" s="5">
        <v>18314043106</v>
      </c>
      <c r="B36" s="6">
        <v>44749</v>
      </c>
      <c r="C36" s="6">
        <v>44750</v>
      </c>
      <c r="D36" s="4">
        <v>61</v>
      </c>
      <c r="E36" s="4" t="str">
        <f>VLOOKUP(A36,HOP!A:L,12,0)</f>
        <v>61.00</v>
      </c>
      <c r="F36" s="4" t="str">
        <f>VLOOKUP(A36,HOP!A:C,3,0)</f>
        <v>2613465</v>
      </c>
      <c r="G36" s="4">
        <f t="shared" si="2"/>
        <v>0</v>
      </c>
      <c r="H36" s="4" t="str">
        <f t="shared" si="3"/>
        <v>，2613465</v>
      </c>
      <c r="I36" s="4" t="str">
        <f>VLOOKUP(A36,HOP!A:U,21,0)</f>
        <v>直连</v>
      </c>
    </row>
    <row r="37" s="4" customFormat="1" hidden="1" spans="1:9">
      <c r="A37" s="5">
        <v>18314154841</v>
      </c>
      <c r="B37" s="6">
        <v>44749</v>
      </c>
      <c r="C37" s="6">
        <v>44750</v>
      </c>
      <c r="D37" s="4">
        <v>152</v>
      </c>
      <c r="E37" s="4" t="str">
        <f>VLOOKUP(A37,HOP!A:L,12,0)</f>
        <v>152.00</v>
      </c>
      <c r="F37" s="4" t="str">
        <f>VLOOKUP(A37,HOP!A:C,3,0)</f>
        <v>2613490</v>
      </c>
      <c r="G37" s="4">
        <f t="shared" si="2"/>
        <v>0</v>
      </c>
      <c r="H37" s="4" t="str">
        <f t="shared" si="3"/>
        <v>，2613490</v>
      </c>
      <c r="I37" s="4" t="str">
        <f>VLOOKUP(A37,HOP!A:U,21,0)</f>
        <v>直连</v>
      </c>
    </row>
    <row r="38" s="4" customFormat="1" hidden="1" spans="1:9">
      <c r="A38" s="5">
        <v>18314199865</v>
      </c>
      <c r="B38" s="6">
        <v>44749</v>
      </c>
      <c r="C38" s="6">
        <v>44750</v>
      </c>
      <c r="D38" s="4">
        <v>154</v>
      </c>
      <c r="E38" s="4" t="str">
        <f>VLOOKUP(A38,HOP!A:L,12,0)</f>
        <v>154.00</v>
      </c>
      <c r="F38" s="4" t="str">
        <f>VLOOKUP(A38,HOP!A:C,3,0)</f>
        <v>2613498</v>
      </c>
      <c r="G38" s="4">
        <f t="shared" si="2"/>
        <v>0</v>
      </c>
      <c r="H38" s="4" t="str">
        <f t="shared" si="3"/>
        <v>，2613498</v>
      </c>
      <c r="I38" s="4" t="str">
        <f>VLOOKUP(A38,HOP!A:U,21,0)</f>
        <v>直连</v>
      </c>
    </row>
    <row r="39" s="4" customFormat="1" hidden="1" spans="1:9">
      <c r="A39" s="5">
        <v>18314208890</v>
      </c>
      <c r="B39" s="6">
        <v>44749</v>
      </c>
      <c r="C39" s="6">
        <v>44750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18314219018</v>
      </c>
      <c r="B40" s="6">
        <v>44749</v>
      </c>
      <c r="C40" s="6">
        <v>44750</v>
      </c>
      <c r="D40" s="4">
        <v>120</v>
      </c>
      <c r="E40" s="4" t="str">
        <f>VLOOKUP(A40,HOP!A:L,12,0)</f>
        <v>120.00</v>
      </c>
      <c r="F40" s="4" t="str">
        <f>VLOOKUP(A40,HOP!A:C,3,0)</f>
        <v>2613503</v>
      </c>
      <c r="G40" s="4">
        <f t="shared" si="2"/>
        <v>0</v>
      </c>
      <c r="H40" s="4" t="str">
        <f t="shared" si="3"/>
        <v>，2613503</v>
      </c>
      <c r="I40" s="4" t="str">
        <f>VLOOKUP(A40,HOP!A:U,21,0)</f>
        <v>直连</v>
      </c>
    </row>
    <row r="41" s="4" customFormat="1" hidden="1" spans="1:9">
      <c r="A41" s="5">
        <v>18314221518</v>
      </c>
      <c r="B41" s="6">
        <v>44749</v>
      </c>
      <c r="C41" s="6">
        <v>44750</v>
      </c>
      <c r="D41" s="4">
        <v>152</v>
      </c>
      <c r="E41" s="4" t="str">
        <f>VLOOKUP(A41,HOP!A:L,12,0)</f>
        <v>152.00</v>
      </c>
      <c r="F41" s="4" t="str">
        <f>VLOOKUP(A41,HOP!A:C,3,0)</f>
        <v>2613504</v>
      </c>
      <c r="G41" s="4">
        <f t="shared" si="2"/>
        <v>0</v>
      </c>
      <c r="H41" s="4" t="str">
        <f t="shared" si="3"/>
        <v>，2613504</v>
      </c>
      <c r="I41" s="4" t="str">
        <f>VLOOKUP(A41,HOP!A:U,21,0)</f>
        <v>直连</v>
      </c>
    </row>
    <row r="42" s="4" customFormat="1" hidden="1" spans="1:9">
      <c r="A42" s="5">
        <v>18314229878</v>
      </c>
      <c r="B42" s="6">
        <v>44749</v>
      </c>
      <c r="C42" s="6">
        <v>44750</v>
      </c>
      <c r="D42" s="4">
        <v>100</v>
      </c>
      <c r="E42" s="4" t="str">
        <f>VLOOKUP(A42,HOP!A:L,12,0)</f>
        <v>100.00</v>
      </c>
      <c r="F42" s="4" t="str">
        <f>VLOOKUP(A42,HOP!A:C,3,0)</f>
        <v>2613506</v>
      </c>
      <c r="G42" s="4">
        <f t="shared" si="2"/>
        <v>0</v>
      </c>
      <c r="H42" s="4" t="str">
        <f t="shared" si="3"/>
        <v>，2613506</v>
      </c>
      <c r="I42" s="4" t="str">
        <f>VLOOKUP(A42,HOP!A:U,21,0)</f>
        <v>直连</v>
      </c>
    </row>
    <row r="43" s="4" customFormat="1" hidden="1" spans="1:9">
      <c r="A43" s="5">
        <v>18314265498</v>
      </c>
      <c r="B43" s="6">
        <v>44749</v>
      </c>
      <c r="C43" s="6">
        <v>44750</v>
      </c>
      <c r="D43" s="4">
        <v>111</v>
      </c>
      <c r="E43" s="4" t="str">
        <f>VLOOKUP(A43,HOP!A:L,12,0)</f>
        <v>111.00</v>
      </c>
      <c r="F43" s="4" t="str">
        <f>VLOOKUP(A43,HOP!A:C,3,0)</f>
        <v>2613513</v>
      </c>
      <c r="G43" s="4">
        <f t="shared" si="2"/>
        <v>0</v>
      </c>
      <c r="H43" s="4" t="str">
        <f t="shared" si="3"/>
        <v>，2613513</v>
      </c>
      <c r="I43" s="4" t="str">
        <f>VLOOKUP(A43,HOP!A:U,21,0)</f>
        <v>直连</v>
      </c>
    </row>
    <row r="44" s="4" customFormat="1" hidden="1" spans="1:9">
      <c r="A44" s="5">
        <v>18314278959</v>
      </c>
      <c r="B44" s="6">
        <v>44749</v>
      </c>
      <c r="C44" s="6">
        <v>44750</v>
      </c>
      <c r="D44" s="4">
        <v>95</v>
      </c>
      <c r="E44" s="4" t="str">
        <f>VLOOKUP(A44,HOP!A:L,12,0)</f>
        <v>95.00</v>
      </c>
      <c r="F44" s="4" t="str">
        <f>VLOOKUP(A44,HOP!A:C,3,0)</f>
        <v>2613515</v>
      </c>
      <c r="G44" s="4">
        <f t="shared" si="2"/>
        <v>0</v>
      </c>
      <c r="H44" s="4" t="str">
        <f t="shared" si="3"/>
        <v>，2613515</v>
      </c>
      <c r="I44" s="4" t="str">
        <f>VLOOKUP(A44,HOP!A:U,21,0)</f>
        <v>直连</v>
      </c>
    </row>
    <row r="45" s="4" customFormat="1" hidden="1" spans="1:9">
      <c r="A45" s="5">
        <v>18314378400</v>
      </c>
      <c r="B45" s="6">
        <v>44749</v>
      </c>
      <c r="C45" s="6">
        <v>44750</v>
      </c>
      <c r="D45" s="4">
        <v>306</v>
      </c>
      <c r="E45" s="4" t="str">
        <f>VLOOKUP(A45,HOP!A:L,12,0)</f>
        <v>306.00</v>
      </c>
      <c r="F45" s="4" t="str">
        <f>VLOOKUP(A45,HOP!A:C,3,0)</f>
        <v>2613531</v>
      </c>
      <c r="G45" s="4">
        <f t="shared" si="2"/>
        <v>0</v>
      </c>
      <c r="H45" s="4" t="str">
        <f t="shared" si="3"/>
        <v>，2613531</v>
      </c>
      <c r="I45" s="4" t="str">
        <f>VLOOKUP(A45,HOP!A:U,21,0)</f>
        <v>直连</v>
      </c>
    </row>
    <row r="46" s="4" customFormat="1" hidden="1" spans="1:9">
      <c r="A46" s="5">
        <v>18314362129</v>
      </c>
      <c r="B46" s="6">
        <v>44749</v>
      </c>
      <c r="C46" s="6">
        <v>44750</v>
      </c>
      <c r="D46" s="4">
        <v>128</v>
      </c>
      <c r="E46" s="4" t="str">
        <f>VLOOKUP(A46,HOP!A:L,12,0)</f>
        <v>128.00</v>
      </c>
      <c r="F46" s="4" t="str">
        <f>VLOOKUP(A46,HOP!A:C,3,0)</f>
        <v>2613532</v>
      </c>
      <c r="G46" s="4">
        <f t="shared" si="2"/>
        <v>0</v>
      </c>
      <c r="H46" s="4" t="str">
        <f t="shared" si="3"/>
        <v>，2613532</v>
      </c>
      <c r="I46" s="4" t="str">
        <f>VLOOKUP(A46,HOP!A:U,21,0)</f>
        <v>直连</v>
      </c>
    </row>
    <row r="47" s="4" customFormat="1" hidden="1" spans="1:9">
      <c r="A47" s="5">
        <v>18314426480</v>
      </c>
      <c r="B47" s="6">
        <v>44749</v>
      </c>
      <c r="C47" s="6">
        <v>44750</v>
      </c>
      <c r="D47" s="4">
        <v>132</v>
      </c>
      <c r="E47" s="4" t="str">
        <f>VLOOKUP(A47,HOP!A:L,12,0)</f>
        <v>132.00</v>
      </c>
      <c r="F47" s="4" t="str">
        <f>VLOOKUP(A47,HOP!A:C,3,0)</f>
        <v>2613539</v>
      </c>
      <c r="G47" s="4">
        <f t="shared" si="2"/>
        <v>0</v>
      </c>
      <c r="H47" s="4" t="str">
        <f t="shared" si="3"/>
        <v>，2613539</v>
      </c>
      <c r="I47" s="4" t="str">
        <f>VLOOKUP(A47,HOP!A:U,21,0)</f>
        <v>直连</v>
      </c>
    </row>
    <row r="48" s="4" customFormat="1" hidden="1" spans="1:9">
      <c r="A48" s="5">
        <v>18314450555</v>
      </c>
      <c r="B48" s="6">
        <v>44749</v>
      </c>
      <c r="C48" s="6">
        <v>44750</v>
      </c>
      <c r="D48" s="4">
        <v>143</v>
      </c>
      <c r="E48" s="4" t="str">
        <f>VLOOKUP(A48,HOP!A:L,12,0)</f>
        <v>143.00</v>
      </c>
      <c r="F48" s="4" t="str">
        <f>VLOOKUP(A48,HOP!A:C,3,0)</f>
        <v>2613544</v>
      </c>
      <c r="G48" s="4">
        <f t="shared" si="2"/>
        <v>0</v>
      </c>
      <c r="H48" s="4" t="str">
        <f t="shared" si="3"/>
        <v>，2613544</v>
      </c>
      <c r="I48" s="4" t="str">
        <f>VLOOKUP(A48,HOP!A:U,21,0)</f>
        <v>直连</v>
      </c>
    </row>
    <row r="49" s="4" customFormat="1" hidden="1" spans="1:9">
      <c r="A49" s="5">
        <v>18314558535</v>
      </c>
      <c r="B49" s="6">
        <v>44749</v>
      </c>
      <c r="C49" s="6">
        <v>44750</v>
      </c>
      <c r="D49" s="4">
        <v>100</v>
      </c>
      <c r="E49" s="4" t="str">
        <f>VLOOKUP(A49,HOP!A:L,12,0)</f>
        <v>100.00</v>
      </c>
      <c r="F49" s="4" t="str">
        <f>VLOOKUP(A49,HOP!A:C,3,0)</f>
        <v>2613562</v>
      </c>
      <c r="G49" s="4">
        <f t="shared" si="2"/>
        <v>0</v>
      </c>
      <c r="H49" s="4" t="str">
        <f t="shared" si="3"/>
        <v>，2613562</v>
      </c>
      <c r="I49" s="4" t="str">
        <f>VLOOKUP(A49,HOP!A:U,21,0)</f>
        <v>直连</v>
      </c>
    </row>
    <row r="50" s="4" customFormat="1" hidden="1" spans="1:9">
      <c r="A50" s="5">
        <v>18314567136</v>
      </c>
      <c r="B50" s="6">
        <v>44749</v>
      </c>
      <c r="C50" s="6">
        <v>44750</v>
      </c>
      <c r="D50" s="4">
        <v>568</v>
      </c>
      <c r="E50" s="4" t="str">
        <f>VLOOKUP(A50,HOP!A:L,12,0)</f>
        <v>568.00</v>
      </c>
      <c r="F50" s="4" t="str">
        <f>VLOOKUP(A50,HOP!A:C,3,0)</f>
        <v>2613565</v>
      </c>
      <c r="G50" s="4">
        <f t="shared" si="2"/>
        <v>0</v>
      </c>
      <c r="H50" s="4" t="str">
        <f t="shared" si="3"/>
        <v>，2613565</v>
      </c>
      <c r="I50" s="4" t="str">
        <f>VLOOKUP(A50,HOP!A:U,21,0)</f>
        <v>直连</v>
      </c>
    </row>
    <row r="51" s="4" customFormat="1" hidden="1" spans="1:9">
      <c r="A51" s="5">
        <v>18314587363</v>
      </c>
      <c r="B51" s="6">
        <v>44749</v>
      </c>
      <c r="C51" s="6">
        <v>44750</v>
      </c>
      <c r="D51" s="4">
        <v>161</v>
      </c>
      <c r="E51" s="4" t="str">
        <f>VLOOKUP(A51,HOP!A:L,12,0)</f>
        <v>161.00</v>
      </c>
      <c r="F51" s="4" t="str">
        <f>VLOOKUP(A51,HOP!A:C,3,0)</f>
        <v>2613568</v>
      </c>
      <c r="G51" s="4">
        <f t="shared" si="2"/>
        <v>0</v>
      </c>
      <c r="H51" s="4" t="str">
        <f t="shared" si="3"/>
        <v>，2613568</v>
      </c>
      <c r="I51" s="4" t="str">
        <f>VLOOKUP(A51,HOP!A:U,21,0)</f>
        <v>直连</v>
      </c>
    </row>
    <row r="52" s="4" customFormat="1" hidden="1" spans="1:9">
      <c r="A52" s="5">
        <v>18314642985</v>
      </c>
      <c r="B52" s="6">
        <v>44749</v>
      </c>
      <c r="C52" s="6">
        <v>44750</v>
      </c>
      <c r="D52" s="4">
        <v>277</v>
      </c>
      <c r="E52" s="4" t="str">
        <f>VLOOKUP(A52,HOP!A:L,12,0)</f>
        <v>277.00</v>
      </c>
      <c r="F52" s="4" t="str">
        <f>VLOOKUP(A52,HOP!A:C,3,0)</f>
        <v>2613576</v>
      </c>
      <c r="G52" s="4">
        <f t="shared" si="2"/>
        <v>0</v>
      </c>
      <c r="H52" s="4" t="str">
        <f t="shared" si="3"/>
        <v>，2613576</v>
      </c>
      <c r="I52" s="4" t="str">
        <f>VLOOKUP(A52,HOP!A:U,21,0)</f>
        <v>直连</v>
      </c>
    </row>
    <row r="53" s="4" customFormat="1" hidden="1" spans="1:9">
      <c r="A53" s="5">
        <v>18314677313</v>
      </c>
      <c r="B53" s="6">
        <v>44749</v>
      </c>
      <c r="C53" s="6">
        <v>44750</v>
      </c>
      <c r="D53" s="4">
        <v>100</v>
      </c>
      <c r="E53" s="4" t="str">
        <f>VLOOKUP(A53,HOP!A:L,12,0)</f>
        <v>100.00</v>
      </c>
      <c r="F53" s="4" t="str">
        <f>VLOOKUP(A53,HOP!A:C,3,0)</f>
        <v>2613582</v>
      </c>
      <c r="G53" s="4">
        <f t="shared" si="2"/>
        <v>0</v>
      </c>
      <c r="H53" s="4" t="str">
        <f t="shared" si="3"/>
        <v>，2613582</v>
      </c>
      <c r="I53" s="4" t="str">
        <f>VLOOKUP(A53,HOP!A:U,21,0)</f>
        <v>直连</v>
      </c>
    </row>
    <row r="54" s="4" customFormat="1" hidden="1" spans="1:9">
      <c r="A54" s="5">
        <v>18314711158</v>
      </c>
      <c r="B54" s="6">
        <v>44749</v>
      </c>
      <c r="C54" s="6">
        <v>44750</v>
      </c>
      <c r="D54" s="4">
        <v>328</v>
      </c>
      <c r="E54" s="4" t="str">
        <f>VLOOKUP(A54,HOP!A:L,12,0)</f>
        <v>328.00</v>
      </c>
      <c r="F54" s="4" t="str">
        <f>VLOOKUP(A54,HOP!A:C,3,0)</f>
        <v>2613588</v>
      </c>
      <c r="G54" s="4">
        <f t="shared" si="2"/>
        <v>0</v>
      </c>
      <c r="H54" s="4" t="str">
        <f t="shared" si="3"/>
        <v>，2613588</v>
      </c>
      <c r="I54" s="4" t="str">
        <f>VLOOKUP(A54,HOP!A:U,21,0)</f>
        <v>直连</v>
      </c>
    </row>
    <row r="55" s="4" customFormat="1" hidden="1" spans="1:9">
      <c r="A55" s="5">
        <v>18314719445</v>
      </c>
      <c r="B55" s="6">
        <v>44749</v>
      </c>
      <c r="C55" s="6">
        <v>44750</v>
      </c>
      <c r="D55" s="4">
        <v>166</v>
      </c>
      <c r="E55" s="4" t="str">
        <f>VLOOKUP(A55,HOP!A:L,12,0)</f>
        <v>166.00</v>
      </c>
      <c r="F55" s="4" t="str">
        <f>VLOOKUP(A55,HOP!A:C,3,0)</f>
        <v>2613590</v>
      </c>
      <c r="G55" s="4">
        <f t="shared" si="2"/>
        <v>0</v>
      </c>
      <c r="H55" s="4" t="str">
        <f t="shared" si="3"/>
        <v>，2613590</v>
      </c>
      <c r="I55" s="4" t="str">
        <f>VLOOKUP(A55,HOP!A:U,21,0)</f>
        <v>直连</v>
      </c>
    </row>
    <row r="56" s="4" customFormat="1" hidden="1" spans="1:9">
      <c r="A56" s="5">
        <v>18314766404</v>
      </c>
      <c r="B56" s="6">
        <v>44749</v>
      </c>
      <c r="C56" s="6">
        <v>44750</v>
      </c>
      <c r="D56" s="4">
        <v>180</v>
      </c>
      <c r="E56" s="4" t="str">
        <f>VLOOKUP(A56,HOP!A:L,12,0)</f>
        <v>180.00</v>
      </c>
      <c r="F56" s="4" t="str">
        <f>VLOOKUP(A56,HOP!A:C,3,0)</f>
        <v>2613597</v>
      </c>
      <c r="G56" s="4">
        <f t="shared" si="2"/>
        <v>0</v>
      </c>
      <c r="H56" s="4" t="str">
        <f t="shared" si="3"/>
        <v>，2613597</v>
      </c>
      <c r="I56" s="4" t="str">
        <f>VLOOKUP(A56,HOP!A:U,21,0)</f>
        <v>直连</v>
      </c>
    </row>
    <row r="57" s="4" customFormat="1" hidden="1" spans="1:9">
      <c r="A57" s="5">
        <v>18314784433</v>
      </c>
      <c r="B57" s="6">
        <v>44749</v>
      </c>
      <c r="C57" s="6">
        <v>44750</v>
      </c>
      <c r="D57" s="4">
        <v>95</v>
      </c>
      <c r="E57" s="4" t="str">
        <f>VLOOKUP(A57,HOP!A:L,12,0)</f>
        <v>95.00</v>
      </c>
      <c r="F57" s="4" t="str">
        <f>VLOOKUP(A57,HOP!A:C,3,0)</f>
        <v>2613601</v>
      </c>
      <c r="G57" s="4">
        <f t="shared" si="2"/>
        <v>0</v>
      </c>
      <c r="H57" s="4" t="str">
        <f t="shared" si="3"/>
        <v>，2613601</v>
      </c>
      <c r="I57" s="4" t="str">
        <f>VLOOKUP(A57,HOP!A:U,21,0)</f>
        <v>直连</v>
      </c>
    </row>
    <row r="58" s="4" customFormat="1" hidden="1" spans="1:9">
      <c r="A58" s="5">
        <v>18314790830</v>
      </c>
      <c r="B58" s="6">
        <v>44749</v>
      </c>
      <c r="C58" s="6">
        <v>44750</v>
      </c>
      <c r="D58" s="4">
        <v>100</v>
      </c>
      <c r="E58" s="4" t="str">
        <f>VLOOKUP(A58,HOP!A:L,12,0)</f>
        <v>100.00</v>
      </c>
      <c r="F58" s="4" t="str">
        <f>VLOOKUP(A58,HOP!A:C,3,0)</f>
        <v>2613604</v>
      </c>
      <c r="G58" s="4">
        <f t="shared" si="2"/>
        <v>0</v>
      </c>
      <c r="H58" s="4" t="str">
        <f t="shared" si="3"/>
        <v>，2613604</v>
      </c>
      <c r="I58" s="4" t="str">
        <f>VLOOKUP(A58,HOP!A:U,21,0)</f>
        <v>直连</v>
      </c>
    </row>
    <row r="59" s="4" customFormat="1" hidden="1" spans="1:9">
      <c r="A59" s="5">
        <v>18314785776</v>
      </c>
      <c r="B59" s="6">
        <v>44749</v>
      </c>
      <c r="C59" s="6">
        <v>44750</v>
      </c>
      <c r="D59" s="4">
        <v>113</v>
      </c>
      <c r="E59" s="4" t="str">
        <f>VLOOKUP(A59,HOP!A:L,12,0)</f>
        <v>113.00</v>
      </c>
      <c r="F59" s="4" t="str">
        <f>VLOOKUP(A59,HOP!A:C,3,0)</f>
        <v>2613606</v>
      </c>
      <c r="G59" s="4">
        <f t="shared" si="2"/>
        <v>0</v>
      </c>
      <c r="H59" s="4" t="str">
        <f t="shared" si="3"/>
        <v>，2613606</v>
      </c>
      <c r="I59" s="4" t="str">
        <f>VLOOKUP(A59,HOP!A:U,21,0)</f>
        <v>直连</v>
      </c>
    </row>
    <row r="60" s="4" customFormat="1" hidden="1" spans="1:9">
      <c r="A60" s="5">
        <v>18314802335</v>
      </c>
      <c r="B60" s="6">
        <v>44749</v>
      </c>
      <c r="C60" s="6">
        <v>44750</v>
      </c>
      <c r="D60" s="4">
        <v>151</v>
      </c>
      <c r="E60" s="4" t="str">
        <f>VLOOKUP(A60,HOP!A:L,12,0)</f>
        <v>151.00</v>
      </c>
      <c r="F60" s="4" t="str">
        <f>VLOOKUP(A60,HOP!A:C,3,0)</f>
        <v>2613609</v>
      </c>
      <c r="G60" s="4">
        <f t="shared" si="2"/>
        <v>0</v>
      </c>
      <c r="H60" s="4" t="str">
        <f t="shared" si="3"/>
        <v>，2613609</v>
      </c>
      <c r="I60" s="4" t="str">
        <f>VLOOKUP(A60,HOP!A:U,21,0)</f>
        <v>直连</v>
      </c>
    </row>
    <row r="61" s="4" customFormat="1" hidden="1" spans="1:9">
      <c r="A61" s="5">
        <v>18314851751</v>
      </c>
      <c r="B61" s="6">
        <v>44749</v>
      </c>
      <c r="C61" s="6">
        <v>44750</v>
      </c>
      <c r="D61" s="4">
        <v>74</v>
      </c>
      <c r="E61" s="4" t="str">
        <f>VLOOKUP(A61,HOP!A:L,12,0)</f>
        <v>74.00</v>
      </c>
      <c r="F61" s="4" t="str">
        <f>VLOOKUP(A61,HOP!A:C,3,0)</f>
        <v>2613626</v>
      </c>
      <c r="G61" s="4">
        <f t="shared" si="2"/>
        <v>0</v>
      </c>
      <c r="H61" s="4" t="str">
        <f t="shared" si="3"/>
        <v>，2613626</v>
      </c>
      <c r="I61" s="4" t="str">
        <f>VLOOKUP(A61,HOP!A:U,21,0)</f>
        <v>直连</v>
      </c>
    </row>
    <row r="62" s="4" customFormat="1" hidden="1" spans="1:9">
      <c r="A62" s="5">
        <v>18314880380</v>
      </c>
      <c r="B62" s="6">
        <v>44749</v>
      </c>
      <c r="C62" s="6">
        <v>44750</v>
      </c>
      <c r="D62" s="4">
        <v>208</v>
      </c>
      <c r="E62" s="4" t="str">
        <f>VLOOKUP(A62,HOP!A:L,12,0)</f>
        <v>208.00</v>
      </c>
      <c r="F62" s="4" t="str">
        <f>VLOOKUP(A62,HOP!A:C,3,0)</f>
        <v>2613634</v>
      </c>
      <c r="G62" s="4">
        <f t="shared" si="2"/>
        <v>0</v>
      </c>
      <c r="H62" s="4" t="str">
        <f t="shared" si="3"/>
        <v>，2613634</v>
      </c>
      <c r="I62" s="4" t="str">
        <f>VLOOKUP(A62,HOP!A:U,21,0)</f>
        <v>直连</v>
      </c>
    </row>
    <row r="63" s="4" customFormat="1" hidden="1" spans="1:9">
      <c r="A63" s="5">
        <v>18314891400</v>
      </c>
      <c r="B63" s="6">
        <v>44749</v>
      </c>
      <c r="C63" s="6">
        <v>44750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18314918927</v>
      </c>
      <c r="B64" s="6">
        <v>44749</v>
      </c>
      <c r="C64" s="6">
        <v>44750</v>
      </c>
      <c r="D64" s="4">
        <v>100</v>
      </c>
      <c r="E64" s="4" t="str">
        <f>VLOOKUP(A64,HOP!A:L,12,0)</f>
        <v>100.00</v>
      </c>
      <c r="F64" s="4" t="str">
        <f>VLOOKUP(A64,HOP!A:C,3,0)</f>
        <v>2613639</v>
      </c>
      <c r="G64" s="4">
        <f t="shared" si="2"/>
        <v>0</v>
      </c>
      <c r="H64" s="4" t="str">
        <f t="shared" si="3"/>
        <v>，2613639</v>
      </c>
      <c r="I64" s="4" t="str">
        <f>VLOOKUP(A64,HOP!A:U,21,0)</f>
        <v>直连</v>
      </c>
    </row>
    <row r="65" s="4" customFormat="1" hidden="1" spans="1:9">
      <c r="A65" s="5">
        <v>18315008996</v>
      </c>
      <c r="B65" s="6">
        <v>44749</v>
      </c>
      <c r="C65" s="6">
        <v>44750</v>
      </c>
      <c r="D65" s="4">
        <v>170</v>
      </c>
      <c r="E65" s="4" t="str">
        <f>VLOOKUP(A65,HOP!A:L,12,0)</f>
        <v>170.00</v>
      </c>
      <c r="F65" s="4" t="str">
        <f>VLOOKUP(A65,HOP!A:C,3,0)</f>
        <v>2613658</v>
      </c>
      <c r="G65" s="4">
        <f t="shared" si="2"/>
        <v>0</v>
      </c>
      <c r="H65" s="4" t="str">
        <f t="shared" si="3"/>
        <v>，2613658</v>
      </c>
      <c r="I65" s="4" t="str">
        <f>VLOOKUP(A65,HOP!A:U,21,0)</f>
        <v>直连</v>
      </c>
    </row>
    <row r="66" s="4" customFormat="1" hidden="1" spans="1:9">
      <c r="A66" s="5">
        <v>18315117003</v>
      </c>
      <c r="B66" s="6">
        <v>44749</v>
      </c>
      <c r="C66" s="6">
        <v>44750</v>
      </c>
      <c r="D66" s="4">
        <v>113</v>
      </c>
      <c r="E66" s="4" t="str">
        <f>VLOOKUP(A66,HOP!A:L,12,0)</f>
        <v>113.00</v>
      </c>
      <c r="F66" s="4" t="str">
        <f>VLOOKUP(A66,HOP!A:C,3,0)</f>
        <v>2613673</v>
      </c>
      <c r="G66" s="4">
        <f t="shared" si="2"/>
        <v>0</v>
      </c>
      <c r="H66" s="4" t="str">
        <f t="shared" si="3"/>
        <v>，2613673</v>
      </c>
      <c r="I66" s="4" t="str">
        <f>VLOOKUP(A66,HOP!A:U,21,0)</f>
        <v>直连</v>
      </c>
    </row>
    <row r="67" s="4" customFormat="1" hidden="1" spans="1:9">
      <c r="A67" s="5">
        <v>18315201542</v>
      </c>
      <c r="B67" s="6">
        <v>44749</v>
      </c>
      <c r="C67" s="6">
        <v>44750</v>
      </c>
      <c r="D67" s="4">
        <v>113</v>
      </c>
      <c r="E67" s="4" t="str">
        <f>VLOOKUP(A67,HOP!A:L,12,0)</f>
        <v>113.00</v>
      </c>
      <c r="F67" s="4" t="str">
        <f>VLOOKUP(A67,HOP!A:C,3,0)</f>
        <v>2613687</v>
      </c>
      <c r="G67" s="4">
        <f>D67-E67</f>
        <v>0</v>
      </c>
      <c r="H67" s="4" t="str">
        <f>$H$1&amp;F67</f>
        <v>，2613687</v>
      </c>
      <c r="I67" s="4" t="str">
        <f>VLOOKUP(A67,HOP!A:U,21,0)</f>
        <v>直连</v>
      </c>
    </row>
    <row r="68" s="4" customFormat="1" hidden="1" spans="1:9">
      <c r="A68" s="5">
        <v>18319696389</v>
      </c>
      <c r="B68" s="6">
        <v>44749</v>
      </c>
      <c r="C68" s="6">
        <v>44750</v>
      </c>
      <c r="D68" s="4">
        <v>117</v>
      </c>
      <c r="E68" s="4" t="str">
        <f>VLOOKUP(A68,HOP!A:L,12,0)</f>
        <v>117.00</v>
      </c>
      <c r="F68" s="4" t="str">
        <f>VLOOKUP(A68,HOP!A:C,3,0)</f>
        <v>2613885</v>
      </c>
      <c r="G68" s="4">
        <f>D68-E68</f>
        <v>0</v>
      </c>
      <c r="H68" s="4" t="str">
        <f>$H$1&amp;F68</f>
        <v>，2613885</v>
      </c>
      <c r="I68" s="4" t="str">
        <f>VLOOKUP(A68,HOP!A:U,21,0)</f>
        <v>直连</v>
      </c>
    </row>
    <row r="69" s="4" customFormat="1" hidden="1" spans="1:9">
      <c r="A69" s="5">
        <v>18320235870</v>
      </c>
      <c r="B69" s="6">
        <v>44749</v>
      </c>
      <c r="C69" s="6">
        <v>44750</v>
      </c>
      <c r="D69" s="4">
        <v>306</v>
      </c>
      <c r="E69" s="4" t="str">
        <f>VLOOKUP(A69,HOP!A:L,12,0)</f>
        <v>306.00</v>
      </c>
      <c r="F69" s="4" t="str">
        <f>VLOOKUP(A69,HOP!A:C,3,0)</f>
        <v>2613963</v>
      </c>
      <c r="G69" s="4">
        <f>D69-E69</f>
        <v>0</v>
      </c>
      <c r="H69" s="4" t="str">
        <f>$H$1&amp;F69</f>
        <v>，2613963</v>
      </c>
      <c r="I69" s="4" t="str">
        <f>VLOOKUP(A69,HOP!A:U,21,0)</f>
        <v>直连</v>
      </c>
    </row>
    <row r="70" s="4" customFormat="1" hidden="1" spans="1:9">
      <c r="A70" s="5">
        <v>18320840411</v>
      </c>
      <c r="B70" s="6">
        <v>44749</v>
      </c>
      <c r="C70" s="6">
        <v>44750</v>
      </c>
      <c r="D70" s="4">
        <v>401</v>
      </c>
      <c r="E70" s="4" t="str">
        <f>VLOOKUP(A70,HOP!A:L,12,0)</f>
        <v>401.00</v>
      </c>
      <c r="F70" s="4" t="str">
        <f>VLOOKUP(A70,HOP!A:C,3,0)</f>
        <v>2614029</v>
      </c>
      <c r="G70" s="4">
        <f>D70-E70</f>
        <v>0</v>
      </c>
      <c r="H70" s="4" t="str">
        <f>$H$1&amp;F70</f>
        <v>，2614029</v>
      </c>
      <c r="I70" s="4" t="str">
        <f>VLOOKUP(A70,HOP!A:U,21,0)</f>
        <v>直连</v>
      </c>
    </row>
    <row r="71" s="4" customFormat="1" hidden="1" spans="1:9">
      <c r="A71" s="5">
        <v>18321128533</v>
      </c>
      <c r="B71" s="6">
        <v>44749</v>
      </c>
      <c r="C71" s="6">
        <v>44750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VLOOKUP(A71,HOP!A:U,21,0)</f>
        <v>#N/A</v>
      </c>
    </row>
    <row r="72" s="4" customFormat="1" hidden="1" spans="1:9">
      <c r="A72" s="5">
        <v>18321203131</v>
      </c>
      <c r="B72" s="6">
        <v>44749</v>
      </c>
      <c r="C72" s="6">
        <v>44750</v>
      </c>
      <c r="D72" s="4">
        <v>112</v>
      </c>
      <c r="E72" s="4" t="str">
        <f>VLOOKUP(A72,HOP!A:L,12,0)</f>
        <v>112.00</v>
      </c>
      <c r="F72" s="4" t="str">
        <f>VLOOKUP(A72,HOP!A:C,3,0)</f>
        <v>2614071</v>
      </c>
      <c r="G72" s="4">
        <f>D72-E72</f>
        <v>0</v>
      </c>
      <c r="H72" s="4" t="str">
        <f>$H$1&amp;F72</f>
        <v>，2614071</v>
      </c>
      <c r="I72" s="4" t="str">
        <f>VLOOKUP(A72,HOP!A:U,21,0)</f>
        <v>直连</v>
      </c>
    </row>
    <row r="73" s="4" customFormat="1" hidden="1" spans="1:9">
      <c r="A73" s="5">
        <v>18321368904</v>
      </c>
      <c r="B73" s="6">
        <v>44749</v>
      </c>
      <c r="C73" s="6">
        <v>44750</v>
      </c>
      <c r="D73" s="4">
        <v>96</v>
      </c>
      <c r="E73" s="4" t="str">
        <f>VLOOKUP(A73,HOP!A:L,12,0)</f>
        <v>96.00</v>
      </c>
      <c r="F73" s="4" t="str">
        <f>VLOOKUP(A73,HOP!A:C,3,0)</f>
        <v>2614092</v>
      </c>
      <c r="G73" s="4">
        <f>D73-E73</f>
        <v>0</v>
      </c>
      <c r="H73" s="4" t="str">
        <f>$H$1&amp;F73</f>
        <v>，2614092</v>
      </c>
      <c r="I73" s="4" t="str">
        <f>VLOOKUP(A73,HOP!A:U,21,0)</f>
        <v>直连</v>
      </c>
    </row>
    <row r="74" s="4" customFormat="1" hidden="1" spans="1:9">
      <c r="A74" s="5">
        <v>18321702691</v>
      </c>
      <c r="B74" s="6">
        <v>44749</v>
      </c>
      <c r="C74" s="6">
        <v>44750</v>
      </c>
      <c r="D74" s="4">
        <v>186</v>
      </c>
      <c r="E74" s="4" t="str">
        <f>VLOOKUP(A74,HOP!A:L,12,0)</f>
        <v>186.00</v>
      </c>
      <c r="F74" s="4" t="str">
        <f>VLOOKUP(A74,HOP!A:C,3,0)</f>
        <v>2614127</v>
      </c>
      <c r="G74" s="4">
        <f>D74-E74</f>
        <v>0</v>
      </c>
      <c r="H74" s="4" t="str">
        <f>$H$1&amp;F74</f>
        <v>，2614127</v>
      </c>
      <c r="I74" s="4" t="str">
        <f>VLOOKUP(A74,HOP!A:U,21,0)</f>
        <v>直连</v>
      </c>
    </row>
    <row r="75" s="4" customFormat="1" hidden="1" spans="1:9">
      <c r="A75" s="5">
        <v>18322049573</v>
      </c>
      <c r="B75" s="6">
        <v>44749</v>
      </c>
      <c r="C75" s="6">
        <v>44750</v>
      </c>
      <c r="D75" s="4">
        <v>240</v>
      </c>
      <c r="E75" s="4" t="str">
        <f>VLOOKUP(A75,HOP!A:L,12,0)</f>
        <v>240.00</v>
      </c>
      <c r="F75" s="4" t="str">
        <f>VLOOKUP(A75,HOP!A:C,3,0)</f>
        <v>2614177</v>
      </c>
      <c r="G75" s="4">
        <f>D75-E75</f>
        <v>0</v>
      </c>
      <c r="H75" s="4" t="str">
        <f>$H$1&amp;F75</f>
        <v>，2614177</v>
      </c>
      <c r="I75" s="4" t="str">
        <f>VLOOKUP(A75,HOP!A:U,21,0)</f>
        <v>直连</v>
      </c>
    </row>
    <row r="76" s="4" customFormat="1" hidden="1" spans="1:9">
      <c r="A76" s="5">
        <v>18322205361</v>
      </c>
      <c r="B76" s="6">
        <v>44749</v>
      </c>
      <c r="C76" s="6">
        <v>44750</v>
      </c>
      <c r="D76" s="4">
        <v>1362</v>
      </c>
      <c r="E76" s="4" t="str">
        <f>VLOOKUP(A76,HOP!A:L,12,0)</f>
        <v>1362.00</v>
      </c>
      <c r="F76" s="4" t="str">
        <f>VLOOKUP(A76,HOP!A:C,3,0)</f>
        <v>2614205</v>
      </c>
      <c r="G76" s="4">
        <f>D76-E76</f>
        <v>0</v>
      </c>
      <c r="H76" s="4" t="str">
        <f>$H$1&amp;F76</f>
        <v>，2614205</v>
      </c>
      <c r="I76" s="4" t="str">
        <f>VLOOKUP(A76,HOP!A:U,21,0)</f>
        <v>直连</v>
      </c>
    </row>
    <row r="77" s="4" customFormat="1" hidden="1" spans="1:9">
      <c r="A77" s="5">
        <v>18325644089</v>
      </c>
      <c r="B77" s="6">
        <v>44749</v>
      </c>
      <c r="C77" s="6">
        <v>44750</v>
      </c>
      <c r="D77" s="4">
        <v>113</v>
      </c>
      <c r="E77" s="4" t="str">
        <f>VLOOKUP(A77,HOP!A:L,12,0)</f>
        <v>113.00</v>
      </c>
      <c r="F77" s="4" t="str">
        <f>VLOOKUP(A77,HOP!A:C,3,0)</f>
        <v>2614285</v>
      </c>
      <c r="G77" s="4">
        <f>D77-E77</f>
        <v>0</v>
      </c>
      <c r="H77" s="4" t="str">
        <f>$H$1&amp;F77</f>
        <v>，2614285</v>
      </c>
      <c r="I77" s="4" t="str">
        <f>VLOOKUP(A77,HOP!A:U,21,0)</f>
        <v>直连</v>
      </c>
    </row>
    <row r="78" s="4" customFormat="1" hidden="1" spans="1:9">
      <c r="A78" s="5">
        <v>18325663873</v>
      </c>
      <c r="B78" s="6">
        <v>44749</v>
      </c>
      <c r="C78" s="6">
        <v>44750</v>
      </c>
      <c r="D78" s="4">
        <v>113</v>
      </c>
      <c r="E78" s="4" t="str">
        <f>VLOOKUP(A78,HOP!A:L,12,0)</f>
        <v>113.00</v>
      </c>
      <c r="F78" s="4" t="str">
        <f>VLOOKUP(A78,HOP!A:C,3,0)</f>
        <v>2614287</v>
      </c>
      <c r="G78" s="4">
        <f>D78-E78</f>
        <v>0</v>
      </c>
      <c r="H78" s="4" t="str">
        <f>$H$1&amp;F78</f>
        <v>，2614287</v>
      </c>
      <c r="I78" s="4" t="str">
        <f>VLOOKUP(A78,HOP!A:U,21,0)</f>
        <v>直连</v>
      </c>
    </row>
    <row r="80" spans="4:4">
      <c r="D80" s="4">
        <f>SUM(D2:D79)</f>
        <v>17840</v>
      </c>
    </row>
    <row r="81" spans="4:4">
      <c r="D81" s="4" t="s">
        <v>320</v>
      </c>
    </row>
    <row r="85" spans="1:1">
      <c r="A85" s="4" t="s">
        <v>321</v>
      </c>
    </row>
    <row r="86" spans="1:1">
      <c r="A86" s="4" t="s">
        <v>322</v>
      </c>
    </row>
  </sheetData>
  <autoFilter ref="A1:X78">
    <filterColumn colId="3">
      <filters>
        <filter val="111"/>
        <filter val="151"/>
        <filter val="112"/>
        <filter val="152"/>
        <filter val="212"/>
        <filter val="113"/>
        <filter val="153"/>
        <filter val="154"/>
        <filter val="95"/>
        <filter val="96"/>
        <filter val="516"/>
        <filter val="117"/>
        <filter val="197"/>
        <filter val="120"/>
        <filter val="1020"/>
        <filter val="61"/>
        <filter val="161"/>
        <filter val="1362"/>
        <filter val="65"/>
        <filter val="166"/>
        <filter val="366"/>
        <filter val="567"/>
        <filter val="128"/>
        <filter val="328"/>
        <filter val="468"/>
        <filter val="568"/>
        <filter val="728"/>
        <filter val="1328"/>
        <filter val="129"/>
        <filter val="1169"/>
        <filter val="170"/>
        <filter val="132"/>
        <filter val="74"/>
        <filter val="277"/>
        <filter val="278"/>
        <filter val="378"/>
        <filter val="100"/>
        <filter val="180"/>
        <filter val="240"/>
        <filter val="181"/>
        <filter val="401"/>
        <filter val="741"/>
        <filter val="282"/>
        <filter val="143"/>
        <filter val="186"/>
        <filter val="306"/>
        <filter val="88"/>
        <filter val="208"/>
        <filter val="288"/>
      </filters>
    </filterColumn>
    <filterColumn colId="6">
      <filters>
        <filter val="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8"/>
  <sheetViews>
    <sheetView workbookViewId="0">
      <selection activeCell="F38" sqref="F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323</v>
      </c>
      <c r="B1" s="2" t="s">
        <v>324</v>
      </c>
      <c r="C1" s="2" t="s">
        <v>325</v>
      </c>
      <c r="D1" s="2" t="s">
        <v>326</v>
      </c>
      <c r="E1" s="2" t="s">
        <v>13</v>
      </c>
      <c r="F1" s="2" t="s">
        <v>5</v>
      </c>
      <c r="G1" s="2" t="s">
        <v>6</v>
      </c>
      <c r="H1" s="2" t="s">
        <v>327</v>
      </c>
      <c r="I1" s="2" t="s">
        <v>328</v>
      </c>
      <c r="J1" s="2" t="s">
        <v>329</v>
      </c>
      <c r="K1" s="2" t="s">
        <v>330</v>
      </c>
      <c r="L1" s="2" t="s">
        <v>331</v>
      </c>
      <c r="M1" s="2" t="s">
        <v>332</v>
      </c>
      <c r="N1" s="2" t="s">
        <v>333</v>
      </c>
      <c r="O1" s="2" t="s">
        <v>334</v>
      </c>
      <c r="P1" s="2" t="s">
        <v>335</v>
      </c>
      <c r="Q1" s="2" t="s">
        <v>336</v>
      </c>
      <c r="R1" s="2" t="s">
        <v>337</v>
      </c>
      <c r="S1" s="2" t="s">
        <v>338</v>
      </c>
      <c r="T1" s="2" t="s">
        <v>339</v>
      </c>
      <c r="U1" s="2" t="s">
        <v>340</v>
      </c>
    </row>
    <row r="2" s="1" customFormat="1" spans="1:21">
      <c r="A2" s="3">
        <v>18325663873</v>
      </c>
      <c r="B2" s="1" t="s">
        <v>341</v>
      </c>
      <c r="C2" s="1" t="s">
        <v>342</v>
      </c>
      <c r="D2" s="1" t="s">
        <v>343</v>
      </c>
      <c r="E2" s="1" t="s">
        <v>316</v>
      </c>
      <c r="F2" s="1" t="s">
        <v>341</v>
      </c>
      <c r="G2" s="1" t="s">
        <v>344</v>
      </c>
      <c r="H2" s="1" t="s">
        <v>345</v>
      </c>
      <c r="I2" s="1" t="s">
        <v>346</v>
      </c>
      <c r="J2" s="1" t="s">
        <v>347</v>
      </c>
      <c r="K2" s="1" t="s">
        <v>346</v>
      </c>
      <c r="L2" s="1" t="s">
        <v>346</v>
      </c>
      <c r="M2" s="1" t="s">
        <v>348</v>
      </c>
      <c r="N2" s="1" t="s">
        <v>348</v>
      </c>
      <c r="O2" s="1" t="s">
        <v>349</v>
      </c>
      <c r="P2" s="1" t="s">
        <v>350</v>
      </c>
      <c r="Q2" s="1" t="s">
        <v>351</v>
      </c>
      <c r="R2" s="1" t="s">
        <v>352</v>
      </c>
      <c r="S2" s="1" t="s">
        <v>353</v>
      </c>
      <c r="T2" s="1" t="s">
        <v>354</v>
      </c>
      <c r="U2" s="1" t="s">
        <v>319</v>
      </c>
    </row>
    <row r="3" s="1" customFormat="1" spans="1:21">
      <c r="A3" s="3">
        <v>18325644089</v>
      </c>
      <c r="B3" s="1" t="s">
        <v>341</v>
      </c>
      <c r="C3" s="1" t="s">
        <v>355</v>
      </c>
      <c r="D3" s="1" t="s">
        <v>343</v>
      </c>
      <c r="E3" s="1" t="s">
        <v>313</v>
      </c>
      <c r="F3" s="1" t="s">
        <v>341</v>
      </c>
      <c r="G3" s="1" t="s">
        <v>344</v>
      </c>
      <c r="H3" s="1" t="s">
        <v>345</v>
      </c>
      <c r="I3" s="1" t="s">
        <v>346</v>
      </c>
      <c r="J3" s="1" t="s">
        <v>347</v>
      </c>
      <c r="K3" s="1" t="s">
        <v>346</v>
      </c>
      <c r="L3" s="1" t="s">
        <v>346</v>
      </c>
      <c r="M3" s="1" t="s">
        <v>348</v>
      </c>
      <c r="N3" s="1" t="s">
        <v>348</v>
      </c>
      <c r="O3" s="1" t="s">
        <v>349</v>
      </c>
      <c r="P3" s="1" t="s">
        <v>350</v>
      </c>
      <c r="Q3" s="1" t="s">
        <v>351</v>
      </c>
      <c r="R3" s="1" t="s">
        <v>356</v>
      </c>
      <c r="S3" s="1" t="s">
        <v>353</v>
      </c>
      <c r="T3" s="1" t="s">
        <v>354</v>
      </c>
      <c r="U3" s="1" t="s">
        <v>319</v>
      </c>
    </row>
    <row r="4" s="1" customFormat="1" spans="1:21">
      <c r="A4" s="3">
        <v>18322205361</v>
      </c>
      <c r="B4" s="1" t="s">
        <v>341</v>
      </c>
      <c r="C4" s="1" t="s">
        <v>357</v>
      </c>
      <c r="D4" s="1" t="s">
        <v>358</v>
      </c>
      <c r="E4" s="1" t="s">
        <v>359</v>
      </c>
      <c r="F4" s="1" t="s">
        <v>341</v>
      </c>
      <c r="G4" s="1" t="s">
        <v>344</v>
      </c>
      <c r="H4" s="1" t="s">
        <v>345</v>
      </c>
      <c r="I4" s="1" t="s">
        <v>360</v>
      </c>
      <c r="J4" s="1" t="s">
        <v>347</v>
      </c>
      <c r="K4" s="1" t="s">
        <v>360</v>
      </c>
      <c r="L4" s="1" t="s">
        <v>360</v>
      </c>
      <c r="M4" s="1" t="s">
        <v>348</v>
      </c>
      <c r="N4" s="1" t="s">
        <v>348</v>
      </c>
      <c r="O4" s="1" t="s">
        <v>349</v>
      </c>
      <c r="P4" s="1" t="s">
        <v>350</v>
      </c>
      <c r="Q4" s="1" t="s">
        <v>351</v>
      </c>
      <c r="R4" s="1" t="s">
        <v>361</v>
      </c>
      <c r="S4" s="1" t="s">
        <v>353</v>
      </c>
      <c r="T4" s="1" t="s">
        <v>354</v>
      </c>
      <c r="U4" s="1" t="s">
        <v>319</v>
      </c>
    </row>
    <row r="5" s="1" customFormat="1" spans="1:21">
      <c r="A5" s="3">
        <v>18322049573</v>
      </c>
      <c r="B5" s="1" t="s">
        <v>341</v>
      </c>
      <c r="C5" s="1" t="s">
        <v>362</v>
      </c>
      <c r="D5" s="1" t="s">
        <v>363</v>
      </c>
      <c r="E5" s="1" t="s">
        <v>304</v>
      </c>
      <c r="F5" s="1" t="s">
        <v>341</v>
      </c>
      <c r="G5" s="1" t="s">
        <v>344</v>
      </c>
      <c r="H5" s="1" t="s">
        <v>345</v>
      </c>
      <c r="I5" s="1" t="s">
        <v>364</v>
      </c>
      <c r="J5" s="1" t="s">
        <v>347</v>
      </c>
      <c r="K5" s="1" t="s">
        <v>364</v>
      </c>
      <c r="L5" s="1" t="s">
        <v>364</v>
      </c>
      <c r="M5" s="1" t="s">
        <v>348</v>
      </c>
      <c r="N5" s="1" t="s">
        <v>348</v>
      </c>
      <c r="O5" s="1" t="s">
        <v>349</v>
      </c>
      <c r="P5" s="1" t="s">
        <v>350</v>
      </c>
      <c r="Q5" s="1" t="s">
        <v>351</v>
      </c>
      <c r="R5" s="1" t="s">
        <v>365</v>
      </c>
      <c r="S5" s="1" t="s">
        <v>353</v>
      </c>
      <c r="T5" s="1" t="s">
        <v>354</v>
      </c>
      <c r="U5" s="1" t="s">
        <v>319</v>
      </c>
    </row>
    <row r="6" s="1" customFormat="1" spans="1:21">
      <c r="A6" s="3">
        <v>18321702691</v>
      </c>
      <c r="B6" s="1" t="s">
        <v>341</v>
      </c>
      <c r="C6" s="1" t="s">
        <v>366</v>
      </c>
      <c r="D6" s="1" t="s">
        <v>367</v>
      </c>
      <c r="E6" s="1" t="s">
        <v>300</v>
      </c>
      <c r="F6" s="1" t="s">
        <v>341</v>
      </c>
      <c r="G6" s="1" t="s">
        <v>344</v>
      </c>
      <c r="H6" s="1" t="s">
        <v>345</v>
      </c>
      <c r="I6" s="1" t="s">
        <v>368</v>
      </c>
      <c r="J6" s="1" t="s">
        <v>347</v>
      </c>
      <c r="K6" s="1" t="s">
        <v>368</v>
      </c>
      <c r="L6" s="1" t="s">
        <v>368</v>
      </c>
      <c r="M6" s="1" t="s">
        <v>348</v>
      </c>
      <c r="N6" s="1" t="s">
        <v>348</v>
      </c>
      <c r="O6" s="1" t="s">
        <v>349</v>
      </c>
      <c r="P6" s="1" t="s">
        <v>350</v>
      </c>
      <c r="Q6" s="1" t="s">
        <v>351</v>
      </c>
      <c r="R6" s="1" t="s">
        <v>369</v>
      </c>
      <c r="S6" s="1" t="s">
        <v>353</v>
      </c>
      <c r="T6" s="1" t="s">
        <v>354</v>
      </c>
      <c r="U6" s="1" t="s">
        <v>319</v>
      </c>
    </row>
    <row r="7" s="1" customFormat="1" spans="1:21">
      <c r="A7" s="3">
        <v>18321368904</v>
      </c>
      <c r="B7" s="1" t="s">
        <v>341</v>
      </c>
      <c r="C7" s="1" t="s">
        <v>370</v>
      </c>
      <c r="D7" s="1" t="s">
        <v>371</v>
      </c>
      <c r="E7" s="1" t="s">
        <v>372</v>
      </c>
      <c r="F7" s="1" t="s">
        <v>341</v>
      </c>
      <c r="G7" s="1" t="s">
        <v>344</v>
      </c>
      <c r="H7" s="1" t="s">
        <v>345</v>
      </c>
      <c r="I7" s="1" t="s">
        <v>373</v>
      </c>
      <c r="J7" s="1" t="s">
        <v>347</v>
      </c>
      <c r="K7" s="1" t="s">
        <v>373</v>
      </c>
      <c r="L7" s="1" t="s">
        <v>373</v>
      </c>
      <c r="M7" s="1" t="s">
        <v>348</v>
      </c>
      <c r="N7" s="1" t="s">
        <v>348</v>
      </c>
      <c r="O7" s="1" t="s">
        <v>349</v>
      </c>
      <c r="P7" s="1" t="s">
        <v>350</v>
      </c>
      <c r="Q7" s="1" t="s">
        <v>351</v>
      </c>
      <c r="R7" s="1" t="s">
        <v>374</v>
      </c>
      <c r="S7" s="1" t="s">
        <v>353</v>
      </c>
      <c r="T7" s="1" t="s">
        <v>354</v>
      </c>
      <c r="U7" s="1" t="s">
        <v>319</v>
      </c>
    </row>
    <row r="8" s="1" customFormat="1" spans="1:21">
      <c r="A8" s="3">
        <v>18321203131</v>
      </c>
      <c r="B8" s="1" t="s">
        <v>341</v>
      </c>
      <c r="C8" s="1" t="s">
        <v>375</v>
      </c>
      <c r="D8" s="1" t="s">
        <v>376</v>
      </c>
      <c r="E8" s="1" t="s">
        <v>293</v>
      </c>
      <c r="F8" s="1" t="s">
        <v>341</v>
      </c>
      <c r="G8" s="1" t="s">
        <v>344</v>
      </c>
      <c r="H8" s="1" t="s">
        <v>345</v>
      </c>
      <c r="I8" s="1" t="s">
        <v>377</v>
      </c>
      <c r="J8" s="1" t="s">
        <v>347</v>
      </c>
      <c r="K8" s="1" t="s">
        <v>377</v>
      </c>
      <c r="L8" s="1" t="s">
        <v>377</v>
      </c>
      <c r="M8" s="1" t="s">
        <v>348</v>
      </c>
      <c r="N8" s="1" t="s">
        <v>348</v>
      </c>
      <c r="O8" s="1" t="s">
        <v>349</v>
      </c>
      <c r="P8" s="1" t="s">
        <v>350</v>
      </c>
      <c r="Q8" s="1" t="s">
        <v>351</v>
      </c>
      <c r="R8" s="1" t="s">
        <v>378</v>
      </c>
      <c r="S8" s="1" t="s">
        <v>353</v>
      </c>
      <c r="T8" s="1" t="s">
        <v>354</v>
      </c>
      <c r="U8" s="1" t="s">
        <v>319</v>
      </c>
    </row>
    <row r="9" s="1" customFormat="1" spans="1:21">
      <c r="A9" s="3">
        <v>18320840411</v>
      </c>
      <c r="B9" s="1" t="s">
        <v>341</v>
      </c>
      <c r="C9" s="1" t="s">
        <v>379</v>
      </c>
      <c r="D9" s="1" t="s">
        <v>380</v>
      </c>
      <c r="E9" s="1" t="s">
        <v>381</v>
      </c>
      <c r="F9" s="1" t="s">
        <v>341</v>
      </c>
      <c r="G9" s="1" t="s">
        <v>344</v>
      </c>
      <c r="H9" s="1" t="s">
        <v>345</v>
      </c>
      <c r="I9" s="1" t="s">
        <v>382</v>
      </c>
      <c r="J9" s="1" t="s">
        <v>347</v>
      </c>
      <c r="K9" s="1" t="s">
        <v>382</v>
      </c>
      <c r="L9" s="1" t="s">
        <v>382</v>
      </c>
      <c r="M9" s="1" t="s">
        <v>348</v>
      </c>
      <c r="N9" s="1" t="s">
        <v>348</v>
      </c>
      <c r="O9" s="1" t="s">
        <v>349</v>
      </c>
      <c r="P9" s="1" t="s">
        <v>350</v>
      </c>
      <c r="Q9" s="1" t="s">
        <v>351</v>
      </c>
      <c r="R9" s="1" t="s">
        <v>383</v>
      </c>
      <c r="S9" s="1" t="s">
        <v>353</v>
      </c>
      <c r="T9" s="1" t="s">
        <v>354</v>
      </c>
      <c r="U9" s="1" t="s">
        <v>319</v>
      </c>
    </row>
    <row r="10" s="1" customFormat="1" spans="1:21">
      <c r="A10" s="3">
        <v>18320235870</v>
      </c>
      <c r="B10" s="1" t="s">
        <v>341</v>
      </c>
      <c r="C10" s="1" t="s">
        <v>384</v>
      </c>
      <c r="D10" s="1" t="s">
        <v>385</v>
      </c>
      <c r="E10" s="1" t="s">
        <v>386</v>
      </c>
      <c r="F10" s="1" t="s">
        <v>341</v>
      </c>
      <c r="G10" s="1" t="s">
        <v>344</v>
      </c>
      <c r="H10" s="1" t="s">
        <v>345</v>
      </c>
      <c r="I10" s="1" t="s">
        <v>387</v>
      </c>
      <c r="J10" s="1" t="s">
        <v>347</v>
      </c>
      <c r="K10" s="1" t="s">
        <v>387</v>
      </c>
      <c r="L10" s="1" t="s">
        <v>387</v>
      </c>
      <c r="M10" s="1" t="s">
        <v>348</v>
      </c>
      <c r="N10" s="1" t="s">
        <v>348</v>
      </c>
      <c r="O10" s="1" t="s">
        <v>349</v>
      </c>
      <c r="P10" s="1" t="s">
        <v>350</v>
      </c>
      <c r="Q10" s="1" t="s">
        <v>351</v>
      </c>
      <c r="R10" s="1" t="s">
        <v>388</v>
      </c>
      <c r="S10" s="1" t="s">
        <v>353</v>
      </c>
      <c r="T10" s="1" t="s">
        <v>354</v>
      </c>
      <c r="U10" s="1" t="s">
        <v>319</v>
      </c>
    </row>
    <row r="11" s="1" customFormat="1" spans="1:21">
      <c r="A11" s="3">
        <v>18319696389</v>
      </c>
      <c r="B11" s="1" t="s">
        <v>341</v>
      </c>
      <c r="C11" s="1" t="s">
        <v>389</v>
      </c>
      <c r="D11" s="1" t="s">
        <v>390</v>
      </c>
      <c r="E11" s="1" t="s">
        <v>280</v>
      </c>
      <c r="F11" s="1" t="s">
        <v>341</v>
      </c>
      <c r="G11" s="1" t="s">
        <v>344</v>
      </c>
      <c r="H11" s="1" t="s">
        <v>345</v>
      </c>
      <c r="I11" s="1" t="s">
        <v>391</v>
      </c>
      <c r="J11" s="1" t="s">
        <v>347</v>
      </c>
      <c r="K11" s="1" t="s">
        <v>391</v>
      </c>
      <c r="L11" s="1" t="s">
        <v>391</v>
      </c>
      <c r="M11" s="1" t="s">
        <v>348</v>
      </c>
      <c r="N11" s="1" t="s">
        <v>348</v>
      </c>
      <c r="O11" s="1" t="s">
        <v>349</v>
      </c>
      <c r="P11" s="1" t="s">
        <v>350</v>
      </c>
      <c r="Q11" s="1" t="s">
        <v>351</v>
      </c>
      <c r="R11" s="1" t="s">
        <v>392</v>
      </c>
      <c r="S11" s="1" t="s">
        <v>353</v>
      </c>
      <c r="T11" s="1" t="s">
        <v>354</v>
      </c>
      <c r="U11" s="1" t="s">
        <v>319</v>
      </c>
    </row>
    <row r="12" s="1" customFormat="1" spans="1:21">
      <c r="A12" s="3">
        <v>18315201542</v>
      </c>
      <c r="B12" s="1" t="s">
        <v>341</v>
      </c>
      <c r="C12" s="1" t="s">
        <v>393</v>
      </c>
      <c r="D12" s="1" t="s">
        <v>394</v>
      </c>
      <c r="E12" s="1" t="s">
        <v>277</v>
      </c>
      <c r="F12" s="1" t="s">
        <v>341</v>
      </c>
      <c r="G12" s="1" t="s">
        <v>344</v>
      </c>
      <c r="H12" s="1" t="s">
        <v>345</v>
      </c>
      <c r="I12" s="1" t="s">
        <v>346</v>
      </c>
      <c r="J12" s="1" t="s">
        <v>347</v>
      </c>
      <c r="K12" s="1" t="s">
        <v>346</v>
      </c>
      <c r="L12" s="1" t="s">
        <v>346</v>
      </c>
      <c r="M12" s="1" t="s">
        <v>348</v>
      </c>
      <c r="N12" s="1" t="s">
        <v>348</v>
      </c>
      <c r="O12" s="1" t="s">
        <v>349</v>
      </c>
      <c r="P12" s="1" t="s">
        <v>350</v>
      </c>
      <c r="Q12" s="1" t="s">
        <v>351</v>
      </c>
      <c r="R12" s="1" t="s">
        <v>395</v>
      </c>
      <c r="S12" s="1" t="s">
        <v>353</v>
      </c>
      <c r="T12" s="1" t="s">
        <v>354</v>
      </c>
      <c r="U12" s="1" t="s">
        <v>319</v>
      </c>
    </row>
    <row r="13" s="1" customFormat="1" spans="1:21">
      <c r="A13" s="3">
        <v>18315117003</v>
      </c>
      <c r="B13" s="1" t="s">
        <v>341</v>
      </c>
      <c r="C13" s="1" t="s">
        <v>396</v>
      </c>
      <c r="D13" s="1" t="s">
        <v>397</v>
      </c>
      <c r="E13" s="1" t="s">
        <v>398</v>
      </c>
      <c r="F13" s="1" t="s">
        <v>341</v>
      </c>
      <c r="G13" s="1" t="s">
        <v>344</v>
      </c>
      <c r="H13" s="1" t="s">
        <v>345</v>
      </c>
      <c r="I13" s="1" t="s">
        <v>346</v>
      </c>
      <c r="J13" s="1" t="s">
        <v>347</v>
      </c>
      <c r="K13" s="1" t="s">
        <v>346</v>
      </c>
      <c r="L13" s="1" t="s">
        <v>346</v>
      </c>
      <c r="M13" s="1" t="s">
        <v>348</v>
      </c>
      <c r="N13" s="1" t="s">
        <v>348</v>
      </c>
      <c r="O13" s="1" t="s">
        <v>349</v>
      </c>
      <c r="P13" s="1" t="s">
        <v>350</v>
      </c>
      <c r="Q13" s="1" t="s">
        <v>351</v>
      </c>
      <c r="R13" s="1" t="s">
        <v>399</v>
      </c>
      <c r="S13" s="1" t="s">
        <v>353</v>
      </c>
      <c r="T13" s="1" t="s">
        <v>354</v>
      </c>
      <c r="U13" s="1" t="s">
        <v>319</v>
      </c>
    </row>
    <row r="14" s="1" customFormat="1" spans="1:21">
      <c r="A14" s="3">
        <v>18315008996</v>
      </c>
      <c r="B14" s="1" t="s">
        <v>341</v>
      </c>
      <c r="C14" s="1" t="s">
        <v>400</v>
      </c>
      <c r="D14" s="1" t="s">
        <v>401</v>
      </c>
      <c r="E14" s="1" t="s">
        <v>271</v>
      </c>
      <c r="F14" s="1" t="s">
        <v>341</v>
      </c>
      <c r="G14" s="1" t="s">
        <v>344</v>
      </c>
      <c r="H14" s="1" t="s">
        <v>345</v>
      </c>
      <c r="I14" s="1" t="s">
        <v>402</v>
      </c>
      <c r="J14" s="1" t="s">
        <v>347</v>
      </c>
      <c r="K14" s="1" t="s">
        <v>402</v>
      </c>
      <c r="L14" s="1" t="s">
        <v>402</v>
      </c>
      <c r="M14" s="1" t="s">
        <v>348</v>
      </c>
      <c r="N14" s="1" t="s">
        <v>348</v>
      </c>
      <c r="O14" s="1" t="s">
        <v>349</v>
      </c>
      <c r="P14" s="1" t="s">
        <v>350</v>
      </c>
      <c r="Q14" s="1" t="s">
        <v>351</v>
      </c>
      <c r="R14" s="1" t="s">
        <v>403</v>
      </c>
      <c r="S14" s="1" t="s">
        <v>353</v>
      </c>
      <c r="T14" s="1" t="s">
        <v>354</v>
      </c>
      <c r="U14" s="1" t="s">
        <v>319</v>
      </c>
    </row>
    <row r="15" s="1" customFormat="1" spans="1:21">
      <c r="A15" s="3">
        <v>18314918927</v>
      </c>
      <c r="B15" s="1" t="s">
        <v>341</v>
      </c>
      <c r="C15" s="1" t="s">
        <v>404</v>
      </c>
      <c r="D15" s="1" t="s">
        <v>405</v>
      </c>
      <c r="E15" s="1" t="s">
        <v>268</v>
      </c>
      <c r="F15" s="1" t="s">
        <v>341</v>
      </c>
      <c r="G15" s="1" t="s">
        <v>344</v>
      </c>
      <c r="H15" s="1" t="s">
        <v>345</v>
      </c>
      <c r="I15" s="1" t="s">
        <v>406</v>
      </c>
      <c r="J15" s="1" t="s">
        <v>347</v>
      </c>
      <c r="K15" s="1" t="s">
        <v>406</v>
      </c>
      <c r="L15" s="1" t="s">
        <v>406</v>
      </c>
      <c r="M15" s="1" t="s">
        <v>348</v>
      </c>
      <c r="N15" s="1" t="s">
        <v>348</v>
      </c>
      <c r="O15" s="1" t="s">
        <v>349</v>
      </c>
      <c r="P15" s="1" t="s">
        <v>350</v>
      </c>
      <c r="Q15" s="1" t="s">
        <v>351</v>
      </c>
      <c r="R15" s="1" t="s">
        <v>407</v>
      </c>
      <c r="S15" s="1" t="s">
        <v>353</v>
      </c>
      <c r="T15" s="1" t="s">
        <v>354</v>
      </c>
      <c r="U15" s="1" t="s">
        <v>319</v>
      </c>
    </row>
    <row r="16" s="1" customFormat="1" spans="1:21">
      <c r="A16" s="3">
        <v>18314880380</v>
      </c>
      <c r="B16" s="1" t="s">
        <v>341</v>
      </c>
      <c r="C16" s="1" t="s">
        <v>408</v>
      </c>
      <c r="D16" s="1" t="s">
        <v>409</v>
      </c>
      <c r="E16" s="1" t="s">
        <v>410</v>
      </c>
      <c r="F16" s="1" t="s">
        <v>341</v>
      </c>
      <c r="G16" s="1" t="s">
        <v>344</v>
      </c>
      <c r="H16" s="1" t="s">
        <v>345</v>
      </c>
      <c r="I16" s="1" t="s">
        <v>411</v>
      </c>
      <c r="J16" s="1" t="s">
        <v>347</v>
      </c>
      <c r="K16" s="1" t="s">
        <v>411</v>
      </c>
      <c r="L16" s="1" t="s">
        <v>411</v>
      </c>
      <c r="M16" s="1" t="s">
        <v>348</v>
      </c>
      <c r="N16" s="1" t="s">
        <v>348</v>
      </c>
      <c r="O16" s="1" t="s">
        <v>349</v>
      </c>
      <c r="P16" s="1" t="s">
        <v>350</v>
      </c>
      <c r="Q16" s="1" t="s">
        <v>351</v>
      </c>
      <c r="R16" s="1" t="s">
        <v>412</v>
      </c>
      <c r="S16" s="1" t="s">
        <v>353</v>
      </c>
      <c r="T16" s="1" t="s">
        <v>354</v>
      </c>
      <c r="U16" s="1" t="s">
        <v>319</v>
      </c>
    </row>
    <row r="17" s="1" customFormat="1" spans="1:21">
      <c r="A17" s="3">
        <v>18314851751</v>
      </c>
      <c r="B17" s="1" t="s">
        <v>341</v>
      </c>
      <c r="C17" s="1" t="s">
        <v>413</v>
      </c>
      <c r="D17" s="1" t="s">
        <v>414</v>
      </c>
      <c r="E17" s="1" t="s">
        <v>262</v>
      </c>
      <c r="F17" s="1" t="s">
        <v>341</v>
      </c>
      <c r="G17" s="1" t="s">
        <v>344</v>
      </c>
      <c r="H17" s="1" t="s">
        <v>345</v>
      </c>
      <c r="I17" s="1" t="s">
        <v>415</v>
      </c>
      <c r="J17" s="1" t="s">
        <v>347</v>
      </c>
      <c r="K17" s="1" t="s">
        <v>415</v>
      </c>
      <c r="L17" s="1" t="s">
        <v>415</v>
      </c>
      <c r="M17" s="1" t="s">
        <v>348</v>
      </c>
      <c r="N17" s="1" t="s">
        <v>348</v>
      </c>
      <c r="O17" s="1" t="s">
        <v>349</v>
      </c>
      <c r="P17" s="1" t="s">
        <v>350</v>
      </c>
      <c r="Q17" s="1" t="s">
        <v>351</v>
      </c>
      <c r="R17" s="1" t="s">
        <v>416</v>
      </c>
      <c r="S17" s="1" t="s">
        <v>353</v>
      </c>
      <c r="T17" s="1" t="s">
        <v>354</v>
      </c>
      <c r="U17" s="1" t="s">
        <v>319</v>
      </c>
    </row>
    <row r="18" s="1" customFormat="1" spans="1:21">
      <c r="A18" s="3">
        <v>18314802335</v>
      </c>
      <c r="B18" s="1" t="s">
        <v>341</v>
      </c>
      <c r="C18" s="1" t="s">
        <v>417</v>
      </c>
      <c r="D18" s="1" t="s">
        <v>418</v>
      </c>
      <c r="E18" s="1" t="s">
        <v>258</v>
      </c>
      <c r="F18" s="1" t="s">
        <v>341</v>
      </c>
      <c r="G18" s="1" t="s">
        <v>344</v>
      </c>
      <c r="H18" s="1" t="s">
        <v>345</v>
      </c>
      <c r="I18" s="1" t="s">
        <v>419</v>
      </c>
      <c r="J18" s="1" t="s">
        <v>347</v>
      </c>
      <c r="K18" s="1" t="s">
        <v>419</v>
      </c>
      <c r="L18" s="1" t="s">
        <v>419</v>
      </c>
      <c r="M18" s="1" t="s">
        <v>348</v>
      </c>
      <c r="N18" s="1" t="s">
        <v>348</v>
      </c>
      <c r="O18" s="1" t="s">
        <v>349</v>
      </c>
      <c r="P18" s="1" t="s">
        <v>350</v>
      </c>
      <c r="Q18" s="1" t="s">
        <v>351</v>
      </c>
      <c r="R18" s="1" t="s">
        <v>420</v>
      </c>
      <c r="S18" s="1" t="s">
        <v>353</v>
      </c>
      <c r="T18" s="1" t="s">
        <v>354</v>
      </c>
      <c r="U18" s="1" t="s">
        <v>319</v>
      </c>
    </row>
    <row r="19" s="1" customFormat="1" spans="1:21">
      <c r="A19" s="3">
        <v>18314785776</v>
      </c>
      <c r="B19" s="1" t="s">
        <v>341</v>
      </c>
      <c r="C19" s="1" t="s">
        <v>421</v>
      </c>
      <c r="D19" s="1" t="s">
        <v>397</v>
      </c>
      <c r="E19" s="1" t="s">
        <v>422</v>
      </c>
      <c r="F19" s="1" t="s">
        <v>341</v>
      </c>
      <c r="G19" s="1" t="s">
        <v>344</v>
      </c>
      <c r="H19" s="1" t="s">
        <v>345</v>
      </c>
      <c r="I19" s="1" t="s">
        <v>346</v>
      </c>
      <c r="J19" s="1" t="s">
        <v>347</v>
      </c>
      <c r="K19" s="1" t="s">
        <v>346</v>
      </c>
      <c r="L19" s="1" t="s">
        <v>346</v>
      </c>
      <c r="M19" s="1" t="s">
        <v>348</v>
      </c>
      <c r="N19" s="1" t="s">
        <v>348</v>
      </c>
      <c r="O19" s="1" t="s">
        <v>349</v>
      </c>
      <c r="P19" s="1" t="s">
        <v>350</v>
      </c>
      <c r="Q19" s="1" t="s">
        <v>351</v>
      </c>
      <c r="R19" s="1" t="s">
        <v>423</v>
      </c>
      <c r="S19" s="1" t="s">
        <v>353</v>
      </c>
      <c r="T19" s="1" t="s">
        <v>354</v>
      </c>
      <c r="U19" s="1" t="s">
        <v>319</v>
      </c>
    </row>
    <row r="20" s="1" customFormat="1" spans="1:21">
      <c r="A20" s="3">
        <v>18314790830</v>
      </c>
      <c r="B20" s="1" t="s">
        <v>341</v>
      </c>
      <c r="C20" s="1" t="s">
        <v>424</v>
      </c>
      <c r="D20" s="1" t="s">
        <v>405</v>
      </c>
      <c r="E20" s="1" t="s">
        <v>253</v>
      </c>
      <c r="F20" s="1" t="s">
        <v>341</v>
      </c>
      <c r="G20" s="1" t="s">
        <v>344</v>
      </c>
      <c r="H20" s="1" t="s">
        <v>345</v>
      </c>
      <c r="I20" s="1" t="s">
        <v>406</v>
      </c>
      <c r="J20" s="1" t="s">
        <v>347</v>
      </c>
      <c r="K20" s="1" t="s">
        <v>406</v>
      </c>
      <c r="L20" s="1" t="s">
        <v>406</v>
      </c>
      <c r="M20" s="1" t="s">
        <v>348</v>
      </c>
      <c r="N20" s="1" t="s">
        <v>348</v>
      </c>
      <c r="O20" s="1" t="s">
        <v>349</v>
      </c>
      <c r="P20" s="1" t="s">
        <v>350</v>
      </c>
      <c r="Q20" s="1" t="s">
        <v>351</v>
      </c>
      <c r="R20" s="1" t="s">
        <v>425</v>
      </c>
      <c r="S20" s="1" t="s">
        <v>353</v>
      </c>
      <c r="T20" s="1" t="s">
        <v>354</v>
      </c>
      <c r="U20" s="1" t="s">
        <v>319</v>
      </c>
    </row>
    <row r="21" s="1" customFormat="1" spans="1:21">
      <c r="A21" s="3">
        <v>18314784433</v>
      </c>
      <c r="B21" s="1" t="s">
        <v>341</v>
      </c>
      <c r="C21" s="1" t="s">
        <v>426</v>
      </c>
      <c r="D21" s="1" t="s">
        <v>427</v>
      </c>
      <c r="E21" s="1" t="s">
        <v>205</v>
      </c>
      <c r="F21" s="1" t="s">
        <v>341</v>
      </c>
      <c r="G21" s="1" t="s">
        <v>344</v>
      </c>
      <c r="H21" s="1" t="s">
        <v>345</v>
      </c>
      <c r="I21" s="1" t="s">
        <v>428</v>
      </c>
      <c r="J21" s="1" t="s">
        <v>347</v>
      </c>
      <c r="K21" s="1" t="s">
        <v>428</v>
      </c>
      <c r="L21" s="1" t="s">
        <v>428</v>
      </c>
      <c r="M21" s="1" t="s">
        <v>348</v>
      </c>
      <c r="N21" s="1" t="s">
        <v>348</v>
      </c>
      <c r="O21" s="1" t="s">
        <v>349</v>
      </c>
      <c r="P21" s="1" t="s">
        <v>350</v>
      </c>
      <c r="Q21" s="1" t="s">
        <v>351</v>
      </c>
      <c r="R21" s="1" t="s">
        <v>429</v>
      </c>
      <c r="S21" s="1" t="s">
        <v>353</v>
      </c>
      <c r="T21" s="1" t="s">
        <v>354</v>
      </c>
      <c r="U21" s="1" t="s">
        <v>319</v>
      </c>
    </row>
    <row r="22" s="1" customFormat="1" spans="1:21">
      <c r="A22" s="3">
        <v>18314766404</v>
      </c>
      <c r="B22" s="1" t="s">
        <v>341</v>
      </c>
      <c r="C22" s="1" t="s">
        <v>430</v>
      </c>
      <c r="D22" s="1" t="s">
        <v>431</v>
      </c>
      <c r="E22" s="1" t="s">
        <v>250</v>
      </c>
      <c r="F22" s="1" t="s">
        <v>341</v>
      </c>
      <c r="G22" s="1" t="s">
        <v>344</v>
      </c>
      <c r="H22" s="1" t="s">
        <v>345</v>
      </c>
      <c r="I22" s="1" t="s">
        <v>432</v>
      </c>
      <c r="J22" s="1" t="s">
        <v>347</v>
      </c>
      <c r="K22" s="1" t="s">
        <v>432</v>
      </c>
      <c r="L22" s="1" t="s">
        <v>432</v>
      </c>
      <c r="M22" s="1" t="s">
        <v>348</v>
      </c>
      <c r="N22" s="1" t="s">
        <v>348</v>
      </c>
      <c r="O22" s="1" t="s">
        <v>349</v>
      </c>
      <c r="P22" s="1" t="s">
        <v>350</v>
      </c>
      <c r="Q22" s="1" t="s">
        <v>351</v>
      </c>
      <c r="R22" s="1" t="s">
        <v>433</v>
      </c>
      <c r="S22" s="1" t="s">
        <v>353</v>
      </c>
      <c r="T22" s="1" t="s">
        <v>354</v>
      </c>
      <c r="U22" s="1" t="s">
        <v>319</v>
      </c>
    </row>
    <row r="23" s="1" customFormat="1" spans="1:21">
      <c r="A23" s="3">
        <v>18314719445</v>
      </c>
      <c r="B23" s="1" t="s">
        <v>341</v>
      </c>
      <c r="C23" s="1" t="s">
        <v>434</v>
      </c>
      <c r="D23" s="1" t="s">
        <v>435</v>
      </c>
      <c r="E23" s="1" t="s">
        <v>246</v>
      </c>
      <c r="F23" s="1" t="s">
        <v>341</v>
      </c>
      <c r="G23" s="1" t="s">
        <v>344</v>
      </c>
      <c r="H23" s="1" t="s">
        <v>345</v>
      </c>
      <c r="I23" s="1" t="s">
        <v>436</v>
      </c>
      <c r="J23" s="1" t="s">
        <v>347</v>
      </c>
      <c r="K23" s="1" t="s">
        <v>436</v>
      </c>
      <c r="L23" s="1" t="s">
        <v>436</v>
      </c>
      <c r="M23" s="1" t="s">
        <v>348</v>
      </c>
      <c r="N23" s="1" t="s">
        <v>348</v>
      </c>
      <c r="O23" s="1" t="s">
        <v>349</v>
      </c>
      <c r="P23" s="1" t="s">
        <v>350</v>
      </c>
      <c r="Q23" s="1" t="s">
        <v>351</v>
      </c>
      <c r="R23" s="1" t="s">
        <v>437</v>
      </c>
      <c r="S23" s="1" t="s">
        <v>353</v>
      </c>
      <c r="T23" s="1" t="s">
        <v>354</v>
      </c>
      <c r="U23" s="1" t="s">
        <v>319</v>
      </c>
    </row>
    <row r="24" s="1" customFormat="1" spans="1:21">
      <c r="A24" s="3">
        <v>18314711158</v>
      </c>
      <c r="B24" s="1" t="s">
        <v>341</v>
      </c>
      <c r="C24" s="1" t="s">
        <v>438</v>
      </c>
      <c r="D24" s="1" t="s">
        <v>439</v>
      </c>
      <c r="E24" s="1" t="s">
        <v>242</v>
      </c>
      <c r="F24" s="1" t="s">
        <v>341</v>
      </c>
      <c r="G24" s="1" t="s">
        <v>344</v>
      </c>
      <c r="H24" s="1" t="s">
        <v>345</v>
      </c>
      <c r="I24" s="1" t="s">
        <v>440</v>
      </c>
      <c r="J24" s="1" t="s">
        <v>347</v>
      </c>
      <c r="K24" s="1" t="s">
        <v>440</v>
      </c>
      <c r="L24" s="1" t="s">
        <v>440</v>
      </c>
      <c r="M24" s="1" t="s">
        <v>348</v>
      </c>
      <c r="N24" s="1" t="s">
        <v>348</v>
      </c>
      <c r="O24" s="1" t="s">
        <v>349</v>
      </c>
      <c r="P24" s="1" t="s">
        <v>350</v>
      </c>
      <c r="Q24" s="1" t="s">
        <v>351</v>
      </c>
      <c r="R24" s="1" t="s">
        <v>441</v>
      </c>
      <c r="S24" s="1" t="s">
        <v>353</v>
      </c>
      <c r="T24" s="1" t="s">
        <v>354</v>
      </c>
      <c r="U24" s="1" t="s">
        <v>319</v>
      </c>
    </row>
    <row r="25" s="1" customFormat="1" spans="1:21">
      <c r="A25" s="3">
        <v>18314677313</v>
      </c>
      <c r="B25" s="1" t="s">
        <v>341</v>
      </c>
      <c r="C25" s="1" t="s">
        <v>442</v>
      </c>
      <c r="D25" s="1" t="s">
        <v>405</v>
      </c>
      <c r="E25" s="1" t="s">
        <v>239</v>
      </c>
      <c r="F25" s="1" t="s">
        <v>341</v>
      </c>
      <c r="G25" s="1" t="s">
        <v>344</v>
      </c>
      <c r="H25" s="1" t="s">
        <v>345</v>
      </c>
      <c r="I25" s="1" t="s">
        <v>406</v>
      </c>
      <c r="J25" s="1" t="s">
        <v>347</v>
      </c>
      <c r="K25" s="1" t="s">
        <v>406</v>
      </c>
      <c r="L25" s="1" t="s">
        <v>406</v>
      </c>
      <c r="M25" s="1" t="s">
        <v>348</v>
      </c>
      <c r="N25" s="1" t="s">
        <v>348</v>
      </c>
      <c r="O25" s="1" t="s">
        <v>349</v>
      </c>
      <c r="P25" s="1" t="s">
        <v>350</v>
      </c>
      <c r="Q25" s="1" t="s">
        <v>351</v>
      </c>
      <c r="R25" s="1" t="s">
        <v>443</v>
      </c>
      <c r="S25" s="1" t="s">
        <v>353</v>
      </c>
      <c r="T25" s="1" t="s">
        <v>354</v>
      </c>
      <c r="U25" s="1" t="s">
        <v>319</v>
      </c>
    </row>
    <row r="26" s="1" customFormat="1" spans="1:21">
      <c r="A26" s="3">
        <v>18314642985</v>
      </c>
      <c r="B26" s="1" t="s">
        <v>341</v>
      </c>
      <c r="C26" s="1" t="s">
        <v>444</v>
      </c>
      <c r="D26" s="1" t="s">
        <v>445</v>
      </c>
      <c r="E26" s="1" t="s">
        <v>237</v>
      </c>
      <c r="F26" s="1" t="s">
        <v>341</v>
      </c>
      <c r="G26" s="1" t="s">
        <v>344</v>
      </c>
      <c r="H26" s="1" t="s">
        <v>345</v>
      </c>
      <c r="I26" s="1" t="s">
        <v>446</v>
      </c>
      <c r="J26" s="1" t="s">
        <v>347</v>
      </c>
      <c r="K26" s="1" t="s">
        <v>446</v>
      </c>
      <c r="L26" s="1" t="s">
        <v>446</v>
      </c>
      <c r="M26" s="1" t="s">
        <v>348</v>
      </c>
      <c r="N26" s="1" t="s">
        <v>348</v>
      </c>
      <c r="O26" s="1" t="s">
        <v>349</v>
      </c>
      <c r="P26" s="1" t="s">
        <v>350</v>
      </c>
      <c r="Q26" s="1" t="s">
        <v>351</v>
      </c>
      <c r="R26" s="1" t="s">
        <v>447</v>
      </c>
      <c r="S26" s="1" t="s">
        <v>353</v>
      </c>
      <c r="T26" s="1" t="s">
        <v>354</v>
      </c>
      <c r="U26" s="1" t="s">
        <v>319</v>
      </c>
    </row>
    <row r="27" s="1" customFormat="1" spans="1:21">
      <c r="A27" s="3">
        <v>18301976530</v>
      </c>
      <c r="B27" s="1" t="s">
        <v>341</v>
      </c>
      <c r="C27" s="1" t="s">
        <v>448</v>
      </c>
      <c r="D27" s="1" t="s">
        <v>449</v>
      </c>
      <c r="E27" s="1" t="s">
        <v>450</v>
      </c>
      <c r="F27" s="1" t="s">
        <v>451</v>
      </c>
      <c r="G27" s="1" t="s">
        <v>344</v>
      </c>
      <c r="H27" s="1" t="s">
        <v>345</v>
      </c>
      <c r="I27" s="1" t="s">
        <v>452</v>
      </c>
      <c r="J27" s="1" t="s">
        <v>347</v>
      </c>
      <c r="K27" s="1" t="s">
        <v>452</v>
      </c>
      <c r="L27" s="1" t="s">
        <v>349</v>
      </c>
      <c r="M27" s="1" t="s">
        <v>453</v>
      </c>
      <c r="N27" s="1" t="s">
        <v>453</v>
      </c>
      <c r="O27" s="1" t="s">
        <v>349</v>
      </c>
      <c r="P27" s="1" t="s">
        <v>350</v>
      </c>
      <c r="Q27" s="1" t="s">
        <v>351</v>
      </c>
      <c r="R27" s="1" t="s">
        <v>454</v>
      </c>
      <c r="S27" s="1" t="s">
        <v>353</v>
      </c>
      <c r="T27" s="1" t="s">
        <v>354</v>
      </c>
      <c r="U27" s="1" t="s">
        <v>455</v>
      </c>
    </row>
    <row r="28" s="1" customFormat="1" spans="1:21">
      <c r="A28" s="3">
        <v>18314587363</v>
      </c>
      <c r="B28" s="1" t="s">
        <v>341</v>
      </c>
      <c r="C28" s="1" t="s">
        <v>456</v>
      </c>
      <c r="D28" s="1" t="s">
        <v>457</v>
      </c>
      <c r="E28" s="1" t="s">
        <v>233</v>
      </c>
      <c r="F28" s="1" t="s">
        <v>341</v>
      </c>
      <c r="G28" s="1" t="s">
        <v>344</v>
      </c>
      <c r="H28" s="1" t="s">
        <v>345</v>
      </c>
      <c r="I28" s="1" t="s">
        <v>458</v>
      </c>
      <c r="J28" s="1" t="s">
        <v>347</v>
      </c>
      <c r="K28" s="1" t="s">
        <v>458</v>
      </c>
      <c r="L28" s="1" t="s">
        <v>458</v>
      </c>
      <c r="M28" s="1" t="s">
        <v>348</v>
      </c>
      <c r="N28" s="1" t="s">
        <v>348</v>
      </c>
      <c r="O28" s="1" t="s">
        <v>349</v>
      </c>
      <c r="P28" s="1" t="s">
        <v>350</v>
      </c>
      <c r="Q28" s="1" t="s">
        <v>351</v>
      </c>
      <c r="R28" s="1" t="s">
        <v>459</v>
      </c>
      <c r="S28" s="1" t="s">
        <v>353</v>
      </c>
      <c r="T28" s="1" t="s">
        <v>354</v>
      </c>
      <c r="U28" s="1" t="s">
        <v>319</v>
      </c>
    </row>
    <row r="29" s="1" customFormat="1" spans="1:21">
      <c r="A29" s="3">
        <v>18314567136</v>
      </c>
      <c r="B29" s="1" t="s">
        <v>341</v>
      </c>
      <c r="C29" s="1" t="s">
        <v>460</v>
      </c>
      <c r="D29" s="1" t="s">
        <v>461</v>
      </c>
      <c r="E29" s="1" t="s">
        <v>229</v>
      </c>
      <c r="F29" s="1" t="s">
        <v>341</v>
      </c>
      <c r="G29" s="1" t="s">
        <v>344</v>
      </c>
      <c r="H29" s="1" t="s">
        <v>345</v>
      </c>
      <c r="I29" s="1" t="s">
        <v>462</v>
      </c>
      <c r="J29" s="1" t="s">
        <v>347</v>
      </c>
      <c r="K29" s="1" t="s">
        <v>462</v>
      </c>
      <c r="L29" s="1" t="s">
        <v>462</v>
      </c>
      <c r="M29" s="1" t="s">
        <v>348</v>
      </c>
      <c r="N29" s="1" t="s">
        <v>348</v>
      </c>
      <c r="O29" s="1" t="s">
        <v>349</v>
      </c>
      <c r="P29" s="1" t="s">
        <v>350</v>
      </c>
      <c r="Q29" s="1" t="s">
        <v>351</v>
      </c>
      <c r="R29" s="1" t="s">
        <v>463</v>
      </c>
      <c r="S29" s="1" t="s">
        <v>353</v>
      </c>
      <c r="T29" s="1" t="s">
        <v>354</v>
      </c>
      <c r="U29" s="1" t="s">
        <v>319</v>
      </c>
    </row>
    <row r="30" s="1" customFormat="1" spans="1:21">
      <c r="A30" s="3">
        <v>18314558535</v>
      </c>
      <c r="B30" s="1" t="s">
        <v>341</v>
      </c>
      <c r="C30" s="1" t="s">
        <v>464</v>
      </c>
      <c r="D30" s="1" t="s">
        <v>405</v>
      </c>
      <c r="E30" s="1" t="s">
        <v>225</v>
      </c>
      <c r="F30" s="1" t="s">
        <v>341</v>
      </c>
      <c r="G30" s="1" t="s">
        <v>344</v>
      </c>
      <c r="H30" s="1" t="s">
        <v>345</v>
      </c>
      <c r="I30" s="1" t="s">
        <v>406</v>
      </c>
      <c r="J30" s="1" t="s">
        <v>347</v>
      </c>
      <c r="K30" s="1" t="s">
        <v>406</v>
      </c>
      <c r="L30" s="1" t="s">
        <v>406</v>
      </c>
      <c r="M30" s="1" t="s">
        <v>348</v>
      </c>
      <c r="N30" s="1" t="s">
        <v>348</v>
      </c>
      <c r="O30" s="1" t="s">
        <v>349</v>
      </c>
      <c r="P30" s="1" t="s">
        <v>350</v>
      </c>
      <c r="Q30" s="1" t="s">
        <v>351</v>
      </c>
      <c r="R30" s="1" t="s">
        <v>465</v>
      </c>
      <c r="S30" s="1" t="s">
        <v>353</v>
      </c>
      <c r="T30" s="1" t="s">
        <v>354</v>
      </c>
      <c r="U30" s="1" t="s">
        <v>319</v>
      </c>
    </row>
    <row r="31" s="1" customFormat="1" spans="1:21">
      <c r="A31" s="3">
        <v>18314450555</v>
      </c>
      <c r="B31" s="1" t="s">
        <v>341</v>
      </c>
      <c r="C31" s="1" t="s">
        <v>466</v>
      </c>
      <c r="D31" s="1" t="s">
        <v>467</v>
      </c>
      <c r="E31" s="1" t="s">
        <v>221</v>
      </c>
      <c r="F31" s="1" t="s">
        <v>341</v>
      </c>
      <c r="G31" s="1" t="s">
        <v>344</v>
      </c>
      <c r="H31" s="1" t="s">
        <v>345</v>
      </c>
      <c r="I31" s="1" t="s">
        <v>468</v>
      </c>
      <c r="J31" s="1" t="s">
        <v>347</v>
      </c>
      <c r="K31" s="1" t="s">
        <v>468</v>
      </c>
      <c r="L31" s="1" t="s">
        <v>468</v>
      </c>
      <c r="M31" s="1" t="s">
        <v>348</v>
      </c>
      <c r="N31" s="1" t="s">
        <v>348</v>
      </c>
      <c r="O31" s="1" t="s">
        <v>349</v>
      </c>
      <c r="P31" s="1" t="s">
        <v>350</v>
      </c>
      <c r="Q31" s="1" t="s">
        <v>351</v>
      </c>
      <c r="R31" s="1" t="s">
        <v>469</v>
      </c>
      <c r="S31" s="1" t="s">
        <v>353</v>
      </c>
      <c r="T31" s="1" t="s">
        <v>354</v>
      </c>
      <c r="U31" s="1" t="s">
        <v>319</v>
      </c>
    </row>
    <row r="32" s="1" customFormat="1" spans="1:21">
      <c r="A32" s="3">
        <v>18314426480</v>
      </c>
      <c r="B32" s="1" t="s">
        <v>341</v>
      </c>
      <c r="C32" s="1" t="s">
        <v>470</v>
      </c>
      <c r="D32" s="1" t="s">
        <v>471</v>
      </c>
      <c r="E32" s="1" t="s">
        <v>217</v>
      </c>
      <c r="F32" s="1" t="s">
        <v>341</v>
      </c>
      <c r="G32" s="1" t="s">
        <v>344</v>
      </c>
      <c r="H32" s="1" t="s">
        <v>345</v>
      </c>
      <c r="I32" s="1" t="s">
        <v>472</v>
      </c>
      <c r="J32" s="1" t="s">
        <v>347</v>
      </c>
      <c r="K32" s="1" t="s">
        <v>472</v>
      </c>
      <c r="L32" s="1" t="s">
        <v>472</v>
      </c>
      <c r="M32" s="1" t="s">
        <v>348</v>
      </c>
      <c r="N32" s="1" t="s">
        <v>348</v>
      </c>
      <c r="O32" s="1" t="s">
        <v>349</v>
      </c>
      <c r="P32" s="1" t="s">
        <v>350</v>
      </c>
      <c r="Q32" s="1" t="s">
        <v>351</v>
      </c>
      <c r="R32" s="1" t="s">
        <v>473</v>
      </c>
      <c r="S32" s="1" t="s">
        <v>353</v>
      </c>
      <c r="T32" s="1" t="s">
        <v>354</v>
      </c>
      <c r="U32" s="1" t="s">
        <v>319</v>
      </c>
    </row>
    <row r="33" s="1" customFormat="1" spans="1:21">
      <c r="A33" s="3">
        <v>18314362129</v>
      </c>
      <c r="B33" s="1" t="s">
        <v>341</v>
      </c>
      <c r="C33" s="1" t="s">
        <v>474</v>
      </c>
      <c r="D33" s="1" t="s">
        <v>475</v>
      </c>
      <c r="E33" s="1" t="s">
        <v>213</v>
      </c>
      <c r="F33" s="1" t="s">
        <v>341</v>
      </c>
      <c r="G33" s="1" t="s">
        <v>344</v>
      </c>
      <c r="H33" s="1" t="s">
        <v>345</v>
      </c>
      <c r="I33" s="1" t="s">
        <v>476</v>
      </c>
      <c r="J33" s="1" t="s">
        <v>347</v>
      </c>
      <c r="K33" s="1" t="s">
        <v>476</v>
      </c>
      <c r="L33" s="1" t="s">
        <v>476</v>
      </c>
      <c r="M33" s="1" t="s">
        <v>348</v>
      </c>
      <c r="N33" s="1" t="s">
        <v>348</v>
      </c>
      <c r="O33" s="1" t="s">
        <v>349</v>
      </c>
      <c r="P33" s="1" t="s">
        <v>350</v>
      </c>
      <c r="Q33" s="1" t="s">
        <v>351</v>
      </c>
      <c r="R33" s="1" t="s">
        <v>477</v>
      </c>
      <c r="S33" s="1" t="s">
        <v>353</v>
      </c>
      <c r="T33" s="1" t="s">
        <v>354</v>
      </c>
      <c r="U33" s="1" t="s">
        <v>319</v>
      </c>
    </row>
    <row r="34" s="1" customFormat="1" spans="1:21">
      <c r="A34" s="3">
        <v>18314378400</v>
      </c>
      <c r="B34" s="1" t="s">
        <v>341</v>
      </c>
      <c r="C34" s="1" t="s">
        <v>478</v>
      </c>
      <c r="D34" s="1" t="s">
        <v>385</v>
      </c>
      <c r="E34" s="1" t="s">
        <v>479</v>
      </c>
      <c r="F34" s="1" t="s">
        <v>341</v>
      </c>
      <c r="G34" s="1" t="s">
        <v>344</v>
      </c>
      <c r="H34" s="1" t="s">
        <v>345</v>
      </c>
      <c r="I34" s="1" t="s">
        <v>387</v>
      </c>
      <c r="J34" s="1" t="s">
        <v>347</v>
      </c>
      <c r="K34" s="1" t="s">
        <v>387</v>
      </c>
      <c r="L34" s="1" t="s">
        <v>387</v>
      </c>
      <c r="M34" s="1" t="s">
        <v>348</v>
      </c>
      <c r="N34" s="1" t="s">
        <v>348</v>
      </c>
      <c r="O34" s="1" t="s">
        <v>349</v>
      </c>
      <c r="P34" s="1" t="s">
        <v>350</v>
      </c>
      <c r="Q34" s="1" t="s">
        <v>351</v>
      </c>
      <c r="R34" s="1" t="s">
        <v>480</v>
      </c>
      <c r="S34" s="1" t="s">
        <v>353</v>
      </c>
      <c r="T34" s="1" t="s">
        <v>354</v>
      </c>
      <c r="U34" s="1" t="s">
        <v>319</v>
      </c>
    </row>
    <row r="35" s="1" customFormat="1" spans="1:21">
      <c r="A35" s="3">
        <v>18314278959</v>
      </c>
      <c r="B35" s="1" t="s">
        <v>341</v>
      </c>
      <c r="C35" s="1" t="s">
        <v>481</v>
      </c>
      <c r="D35" s="1" t="s">
        <v>427</v>
      </c>
      <c r="E35" s="1" t="s">
        <v>205</v>
      </c>
      <c r="F35" s="1" t="s">
        <v>341</v>
      </c>
      <c r="G35" s="1" t="s">
        <v>344</v>
      </c>
      <c r="H35" s="1" t="s">
        <v>345</v>
      </c>
      <c r="I35" s="1" t="s">
        <v>428</v>
      </c>
      <c r="J35" s="1" t="s">
        <v>347</v>
      </c>
      <c r="K35" s="1" t="s">
        <v>428</v>
      </c>
      <c r="L35" s="1" t="s">
        <v>428</v>
      </c>
      <c r="M35" s="1" t="s">
        <v>348</v>
      </c>
      <c r="N35" s="1" t="s">
        <v>348</v>
      </c>
      <c r="O35" s="1" t="s">
        <v>349</v>
      </c>
      <c r="P35" s="1" t="s">
        <v>350</v>
      </c>
      <c r="Q35" s="1" t="s">
        <v>351</v>
      </c>
      <c r="R35" s="1" t="s">
        <v>482</v>
      </c>
      <c r="S35" s="1" t="s">
        <v>353</v>
      </c>
      <c r="T35" s="1" t="s">
        <v>354</v>
      </c>
      <c r="U35" s="1" t="s">
        <v>319</v>
      </c>
    </row>
    <row r="36" s="1" customFormat="1" spans="1:21">
      <c r="A36" s="3">
        <v>18314265498</v>
      </c>
      <c r="B36" s="1" t="s">
        <v>341</v>
      </c>
      <c r="C36" s="1" t="s">
        <v>483</v>
      </c>
      <c r="D36" s="1" t="s">
        <v>484</v>
      </c>
      <c r="E36" s="1" t="s">
        <v>202</v>
      </c>
      <c r="F36" s="1" t="s">
        <v>341</v>
      </c>
      <c r="G36" s="1" t="s">
        <v>344</v>
      </c>
      <c r="H36" s="1" t="s">
        <v>345</v>
      </c>
      <c r="I36" s="1" t="s">
        <v>485</v>
      </c>
      <c r="J36" s="1" t="s">
        <v>347</v>
      </c>
      <c r="K36" s="1" t="s">
        <v>485</v>
      </c>
      <c r="L36" s="1" t="s">
        <v>485</v>
      </c>
      <c r="M36" s="1" t="s">
        <v>348</v>
      </c>
      <c r="N36" s="1" t="s">
        <v>348</v>
      </c>
      <c r="O36" s="1" t="s">
        <v>349</v>
      </c>
      <c r="P36" s="1" t="s">
        <v>350</v>
      </c>
      <c r="Q36" s="1" t="s">
        <v>351</v>
      </c>
      <c r="R36" s="1" t="s">
        <v>486</v>
      </c>
      <c r="S36" s="1" t="s">
        <v>353</v>
      </c>
      <c r="T36" s="1" t="s">
        <v>354</v>
      </c>
      <c r="U36" s="1" t="s">
        <v>319</v>
      </c>
    </row>
    <row r="37" s="1" customFormat="1" spans="1:21">
      <c r="A37" s="3">
        <v>18314229878</v>
      </c>
      <c r="B37" s="1" t="s">
        <v>341</v>
      </c>
      <c r="C37" s="1" t="s">
        <v>487</v>
      </c>
      <c r="D37" s="1" t="s">
        <v>488</v>
      </c>
      <c r="E37" s="1" t="s">
        <v>197</v>
      </c>
      <c r="F37" s="1" t="s">
        <v>341</v>
      </c>
      <c r="G37" s="1" t="s">
        <v>344</v>
      </c>
      <c r="H37" s="1" t="s">
        <v>345</v>
      </c>
      <c r="I37" s="1" t="s">
        <v>406</v>
      </c>
      <c r="J37" s="1" t="s">
        <v>347</v>
      </c>
      <c r="K37" s="1" t="s">
        <v>406</v>
      </c>
      <c r="L37" s="1" t="s">
        <v>406</v>
      </c>
      <c r="M37" s="1" t="s">
        <v>348</v>
      </c>
      <c r="N37" s="1" t="s">
        <v>348</v>
      </c>
      <c r="O37" s="1" t="s">
        <v>349</v>
      </c>
      <c r="P37" s="1" t="s">
        <v>350</v>
      </c>
      <c r="Q37" s="1" t="s">
        <v>351</v>
      </c>
      <c r="R37" s="1" t="s">
        <v>489</v>
      </c>
      <c r="S37" s="1" t="s">
        <v>353</v>
      </c>
      <c r="T37" s="1" t="s">
        <v>354</v>
      </c>
      <c r="U37" s="1" t="s">
        <v>319</v>
      </c>
    </row>
    <row r="38" s="1" customFormat="1" spans="1:21">
      <c r="A38" s="3">
        <v>18314221518</v>
      </c>
      <c r="B38" s="1" t="s">
        <v>341</v>
      </c>
      <c r="C38" s="1" t="s">
        <v>490</v>
      </c>
      <c r="D38" s="1" t="s">
        <v>491</v>
      </c>
      <c r="E38" s="1" t="s">
        <v>192</v>
      </c>
      <c r="F38" s="1" t="s">
        <v>341</v>
      </c>
      <c r="G38" s="1" t="s">
        <v>344</v>
      </c>
      <c r="H38" s="1" t="s">
        <v>345</v>
      </c>
      <c r="I38" s="1" t="s">
        <v>492</v>
      </c>
      <c r="J38" s="1" t="s">
        <v>347</v>
      </c>
      <c r="K38" s="1" t="s">
        <v>492</v>
      </c>
      <c r="L38" s="1" t="s">
        <v>492</v>
      </c>
      <c r="M38" s="1" t="s">
        <v>348</v>
      </c>
      <c r="N38" s="1" t="s">
        <v>348</v>
      </c>
      <c r="O38" s="1" t="s">
        <v>349</v>
      </c>
      <c r="P38" s="1" t="s">
        <v>350</v>
      </c>
      <c r="Q38" s="1" t="s">
        <v>351</v>
      </c>
      <c r="R38" s="1" t="s">
        <v>493</v>
      </c>
      <c r="S38" s="1" t="s">
        <v>353</v>
      </c>
      <c r="T38" s="1" t="s">
        <v>354</v>
      </c>
      <c r="U38" s="1" t="s">
        <v>319</v>
      </c>
    </row>
    <row r="39" s="1" customFormat="1" spans="1:21">
      <c r="A39" s="3">
        <v>18314219018</v>
      </c>
      <c r="B39" s="1" t="s">
        <v>341</v>
      </c>
      <c r="C39" s="1" t="s">
        <v>494</v>
      </c>
      <c r="D39" s="1" t="s">
        <v>495</v>
      </c>
      <c r="E39" s="1" t="s">
        <v>188</v>
      </c>
      <c r="F39" s="1" t="s">
        <v>341</v>
      </c>
      <c r="G39" s="1" t="s">
        <v>344</v>
      </c>
      <c r="H39" s="1" t="s">
        <v>345</v>
      </c>
      <c r="I39" s="1" t="s">
        <v>496</v>
      </c>
      <c r="J39" s="1" t="s">
        <v>347</v>
      </c>
      <c r="K39" s="1" t="s">
        <v>496</v>
      </c>
      <c r="L39" s="1" t="s">
        <v>496</v>
      </c>
      <c r="M39" s="1" t="s">
        <v>348</v>
      </c>
      <c r="N39" s="1" t="s">
        <v>348</v>
      </c>
      <c r="O39" s="1" t="s">
        <v>349</v>
      </c>
      <c r="P39" s="1" t="s">
        <v>350</v>
      </c>
      <c r="Q39" s="1" t="s">
        <v>351</v>
      </c>
      <c r="R39" s="1" t="s">
        <v>497</v>
      </c>
      <c r="S39" s="1" t="s">
        <v>353</v>
      </c>
      <c r="T39" s="1" t="s">
        <v>354</v>
      </c>
      <c r="U39" s="1" t="s">
        <v>319</v>
      </c>
    </row>
    <row r="40" s="1" customFormat="1" spans="1:21">
      <c r="A40" s="3">
        <v>18314199865</v>
      </c>
      <c r="B40" s="1" t="s">
        <v>341</v>
      </c>
      <c r="C40" s="1" t="s">
        <v>498</v>
      </c>
      <c r="D40" s="1" t="s">
        <v>499</v>
      </c>
      <c r="E40" s="1" t="s">
        <v>180</v>
      </c>
      <c r="F40" s="1" t="s">
        <v>341</v>
      </c>
      <c r="G40" s="1" t="s">
        <v>344</v>
      </c>
      <c r="H40" s="1" t="s">
        <v>345</v>
      </c>
      <c r="I40" s="1" t="s">
        <v>500</v>
      </c>
      <c r="J40" s="1" t="s">
        <v>347</v>
      </c>
      <c r="K40" s="1" t="s">
        <v>500</v>
      </c>
      <c r="L40" s="1" t="s">
        <v>500</v>
      </c>
      <c r="M40" s="1" t="s">
        <v>348</v>
      </c>
      <c r="N40" s="1" t="s">
        <v>348</v>
      </c>
      <c r="O40" s="1" t="s">
        <v>349</v>
      </c>
      <c r="P40" s="1" t="s">
        <v>350</v>
      </c>
      <c r="Q40" s="1" t="s">
        <v>351</v>
      </c>
      <c r="R40" s="1" t="s">
        <v>501</v>
      </c>
      <c r="S40" s="1" t="s">
        <v>353</v>
      </c>
      <c r="T40" s="1" t="s">
        <v>354</v>
      </c>
      <c r="U40" s="1" t="s">
        <v>319</v>
      </c>
    </row>
    <row r="41" s="1" customFormat="1" spans="1:21">
      <c r="A41" s="3">
        <v>18314154841</v>
      </c>
      <c r="B41" s="1" t="s">
        <v>341</v>
      </c>
      <c r="C41" s="1" t="s">
        <v>502</v>
      </c>
      <c r="D41" s="1" t="s">
        <v>503</v>
      </c>
      <c r="E41" s="1" t="s">
        <v>175</v>
      </c>
      <c r="F41" s="1" t="s">
        <v>341</v>
      </c>
      <c r="G41" s="1" t="s">
        <v>344</v>
      </c>
      <c r="H41" s="1" t="s">
        <v>345</v>
      </c>
      <c r="I41" s="1" t="s">
        <v>492</v>
      </c>
      <c r="J41" s="1" t="s">
        <v>347</v>
      </c>
      <c r="K41" s="1" t="s">
        <v>492</v>
      </c>
      <c r="L41" s="1" t="s">
        <v>492</v>
      </c>
      <c r="M41" s="1" t="s">
        <v>348</v>
      </c>
      <c r="N41" s="1" t="s">
        <v>348</v>
      </c>
      <c r="O41" s="1" t="s">
        <v>349</v>
      </c>
      <c r="P41" s="1" t="s">
        <v>350</v>
      </c>
      <c r="Q41" s="1" t="s">
        <v>351</v>
      </c>
      <c r="R41" s="1" t="s">
        <v>504</v>
      </c>
      <c r="S41" s="1" t="s">
        <v>353</v>
      </c>
      <c r="T41" s="1" t="s">
        <v>354</v>
      </c>
      <c r="U41" s="1" t="s">
        <v>319</v>
      </c>
    </row>
    <row r="42" s="1" customFormat="1" spans="1:21">
      <c r="A42" s="3">
        <v>18314043106</v>
      </c>
      <c r="B42" s="1" t="s">
        <v>341</v>
      </c>
      <c r="C42" s="1" t="s">
        <v>505</v>
      </c>
      <c r="D42" s="1" t="s">
        <v>506</v>
      </c>
      <c r="E42" s="1" t="s">
        <v>172</v>
      </c>
      <c r="F42" s="1" t="s">
        <v>341</v>
      </c>
      <c r="G42" s="1" t="s">
        <v>344</v>
      </c>
      <c r="H42" s="1" t="s">
        <v>345</v>
      </c>
      <c r="I42" s="1" t="s">
        <v>507</v>
      </c>
      <c r="J42" s="1" t="s">
        <v>347</v>
      </c>
      <c r="K42" s="1" t="s">
        <v>507</v>
      </c>
      <c r="L42" s="1" t="s">
        <v>507</v>
      </c>
      <c r="M42" s="1" t="s">
        <v>348</v>
      </c>
      <c r="N42" s="1" t="s">
        <v>348</v>
      </c>
      <c r="O42" s="1" t="s">
        <v>349</v>
      </c>
      <c r="P42" s="1" t="s">
        <v>350</v>
      </c>
      <c r="Q42" s="1" t="s">
        <v>351</v>
      </c>
      <c r="R42" s="1" t="s">
        <v>508</v>
      </c>
      <c r="S42" s="1" t="s">
        <v>353</v>
      </c>
      <c r="T42" s="1" t="s">
        <v>354</v>
      </c>
      <c r="U42" s="1" t="s">
        <v>319</v>
      </c>
    </row>
    <row r="43" s="1" customFormat="1" spans="1:21">
      <c r="A43" s="3">
        <v>18313732357</v>
      </c>
      <c r="B43" s="1" t="s">
        <v>341</v>
      </c>
      <c r="C43" s="1" t="s">
        <v>509</v>
      </c>
      <c r="D43" s="1" t="s">
        <v>510</v>
      </c>
      <c r="E43" s="1" t="s">
        <v>167</v>
      </c>
      <c r="F43" s="1" t="s">
        <v>341</v>
      </c>
      <c r="G43" s="1" t="s">
        <v>344</v>
      </c>
      <c r="H43" s="1" t="s">
        <v>345</v>
      </c>
      <c r="I43" s="1" t="s">
        <v>511</v>
      </c>
      <c r="J43" s="1" t="s">
        <v>347</v>
      </c>
      <c r="K43" s="1" t="s">
        <v>511</v>
      </c>
      <c r="L43" s="1" t="s">
        <v>511</v>
      </c>
      <c r="M43" s="1" t="s">
        <v>348</v>
      </c>
      <c r="N43" s="1" t="s">
        <v>348</v>
      </c>
      <c r="O43" s="1" t="s">
        <v>349</v>
      </c>
      <c r="P43" s="1" t="s">
        <v>350</v>
      </c>
      <c r="Q43" s="1" t="s">
        <v>351</v>
      </c>
      <c r="R43" s="1" t="s">
        <v>512</v>
      </c>
      <c r="S43" s="1" t="s">
        <v>353</v>
      </c>
      <c r="T43" s="1" t="s">
        <v>354</v>
      </c>
      <c r="U43" s="1" t="s">
        <v>319</v>
      </c>
    </row>
    <row r="44" s="1" customFormat="1" spans="1:21">
      <c r="A44" s="3">
        <v>18313562530</v>
      </c>
      <c r="B44" s="1" t="s">
        <v>341</v>
      </c>
      <c r="C44" s="1" t="s">
        <v>513</v>
      </c>
      <c r="D44" s="1" t="s">
        <v>514</v>
      </c>
      <c r="E44" s="1" t="s">
        <v>163</v>
      </c>
      <c r="F44" s="1" t="s">
        <v>341</v>
      </c>
      <c r="G44" s="1" t="s">
        <v>344</v>
      </c>
      <c r="H44" s="1" t="s">
        <v>345</v>
      </c>
      <c r="I44" s="1" t="s">
        <v>515</v>
      </c>
      <c r="J44" s="1" t="s">
        <v>347</v>
      </c>
      <c r="K44" s="1" t="s">
        <v>515</v>
      </c>
      <c r="L44" s="1" t="s">
        <v>515</v>
      </c>
      <c r="M44" s="1" t="s">
        <v>348</v>
      </c>
      <c r="N44" s="1" t="s">
        <v>348</v>
      </c>
      <c r="O44" s="1" t="s">
        <v>349</v>
      </c>
      <c r="P44" s="1" t="s">
        <v>350</v>
      </c>
      <c r="Q44" s="1" t="s">
        <v>351</v>
      </c>
      <c r="R44" s="1" t="s">
        <v>516</v>
      </c>
      <c r="S44" s="1" t="s">
        <v>353</v>
      </c>
      <c r="T44" s="1" t="s">
        <v>354</v>
      </c>
      <c r="U44" s="1" t="s">
        <v>319</v>
      </c>
    </row>
    <row r="45" s="1" customFormat="1" spans="1:21">
      <c r="A45" s="3">
        <v>18313432293</v>
      </c>
      <c r="B45" s="1" t="s">
        <v>451</v>
      </c>
      <c r="C45" s="1" t="s">
        <v>517</v>
      </c>
      <c r="D45" s="1" t="s">
        <v>518</v>
      </c>
      <c r="E45" s="1" t="s">
        <v>519</v>
      </c>
      <c r="F45" s="1" t="s">
        <v>341</v>
      </c>
      <c r="G45" s="1" t="s">
        <v>344</v>
      </c>
      <c r="H45" s="1" t="s">
        <v>345</v>
      </c>
      <c r="I45" s="1" t="s">
        <v>520</v>
      </c>
      <c r="J45" s="1" t="s">
        <v>347</v>
      </c>
      <c r="K45" s="1" t="s">
        <v>520</v>
      </c>
      <c r="L45" s="1" t="s">
        <v>349</v>
      </c>
      <c r="M45" s="1" t="s">
        <v>521</v>
      </c>
      <c r="N45" s="1" t="s">
        <v>521</v>
      </c>
      <c r="O45" s="1" t="s">
        <v>349</v>
      </c>
      <c r="P45" s="1" t="s">
        <v>350</v>
      </c>
      <c r="Q45" s="1" t="s">
        <v>351</v>
      </c>
      <c r="R45" s="1" t="s">
        <v>522</v>
      </c>
      <c r="S45" s="1" t="s">
        <v>353</v>
      </c>
      <c r="T45" s="1" t="s">
        <v>354</v>
      </c>
      <c r="U45" s="1" t="s">
        <v>319</v>
      </c>
    </row>
    <row r="46" s="1" customFormat="1" spans="1:21">
      <c r="A46" s="3">
        <v>18312509421</v>
      </c>
      <c r="B46" s="1" t="s">
        <v>451</v>
      </c>
      <c r="C46" s="1" t="s">
        <v>523</v>
      </c>
      <c r="D46" s="1" t="s">
        <v>524</v>
      </c>
      <c r="E46" s="1" t="s">
        <v>525</v>
      </c>
      <c r="F46" s="1" t="s">
        <v>341</v>
      </c>
      <c r="G46" s="1" t="s">
        <v>344</v>
      </c>
      <c r="H46" s="1" t="s">
        <v>345</v>
      </c>
      <c r="I46" s="1" t="s">
        <v>526</v>
      </c>
      <c r="J46" s="1" t="s">
        <v>347</v>
      </c>
      <c r="K46" s="1" t="s">
        <v>526</v>
      </c>
      <c r="L46" s="1" t="s">
        <v>526</v>
      </c>
      <c r="M46" s="1" t="s">
        <v>348</v>
      </c>
      <c r="N46" s="1" t="s">
        <v>348</v>
      </c>
      <c r="O46" s="1" t="s">
        <v>349</v>
      </c>
      <c r="P46" s="1" t="s">
        <v>350</v>
      </c>
      <c r="Q46" s="1" t="s">
        <v>351</v>
      </c>
      <c r="R46" s="1" t="s">
        <v>527</v>
      </c>
      <c r="S46" s="1" t="s">
        <v>353</v>
      </c>
      <c r="T46" s="1" t="s">
        <v>354</v>
      </c>
      <c r="U46" s="1" t="s">
        <v>319</v>
      </c>
    </row>
    <row r="47" s="1" customFormat="1" spans="1:21">
      <c r="A47" s="3">
        <v>18308685840</v>
      </c>
      <c r="B47" s="1" t="s">
        <v>451</v>
      </c>
      <c r="C47" s="1" t="s">
        <v>528</v>
      </c>
      <c r="D47" s="1" t="s">
        <v>529</v>
      </c>
      <c r="E47" s="1" t="s">
        <v>148</v>
      </c>
      <c r="F47" s="1" t="s">
        <v>451</v>
      </c>
      <c r="G47" s="1" t="s">
        <v>344</v>
      </c>
      <c r="H47" s="1" t="s">
        <v>345</v>
      </c>
      <c r="I47" s="1" t="s">
        <v>530</v>
      </c>
      <c r="J47" s="1" t="s">
        <v>347</v>
      </c>
      <c r="K47" s="1" t="s">
        <v>530</v>
      </c>
      <c r="L47" s="1" t="s">
        <v>530</v>
      </c>
      <c r="M47" s="1" t="s">
        <v>348</v>
      </c>
      <c r="N47" s="1" t="s">
        <v>348</v>
      </c>
      <c r="O47" s="1" t="s">
        <v>349</v>
      </c>
      <c r="P47" s="1" t="s">
        <v>350</v>
      </c>
      <c r="Q47" s="1" t="s">
        <v>351</v>
      </c>
      <c r="R47" s="1" t="s">
        <v>531</v>
      </c>
      <c r="S47" s="1" t="s">
        <v>353</v>
      </c>
      <c r="T47" s="1" t="s">
        <v>354</v>
      </c>
      <c r="U47" s="1" t="s">
        <v>319</v>
      </c>
    </row>
    <row r="48" s="1" customFormat="1" spans="1:21">
      <c r="A48" s="3">
        <v>18307418271</v>
      </c>
      <c r="B48" s="1" t="s">
        <v>451</v>
      </c>
      <c r="C48" s="1" t="s">
        <v>532</v>
      </c>
      <c r="D48" s="1" t="s">
        <v>533</v>
      </c>
      <c r="E48" s="1" t="s">
        <v>144</v>
      </c>
      <c r="F48" s="1" t="s">
        <v>341</v>
      </c>
      <c r="G48" s="1" t="s">
        <v>344</v>
      </c>
      <c r="H48" s="1" t="s">
        <v>345</v>
      </c>
      <c r="I48" s="1" t="s">
        <v>472</v>
      </c>
      <c r="J48" s="1" t="s">
        <v>347</v>
      </c>
      <c r="K48" s="1" t="s">
        <v>472</v>
      </c>
      <c r="L48" s="1" t="s">
        <v>472</v>
      </c>
      <c r="M48" s="1" t="s">
        <v>348</v>
      </c>
      <c r="N48" s="1" t="s">
        <v>348</v>
      </c>
      <c r="O48" s="1" t="s">
        <v>349</v>
      </c>
      <c r="P48" s="1" t="s">
        <v>350</v>
      </c>
      <c r="Q48" s="1" t="s">
        <v>351</v>
      </c>
      <c r="R48" s="1" t="s">
        <v>534</v>
      </c>
      <c r="S48" s="1" t="s">
        <v>353</v>
      </c>
      <c r="T48" s="1" t="s">
        <v>354</v>
      </c>
      <c r="U48" s="1" t="s">
        <v>319</v>
      </c>
    </row>
    <row r="49" s="1" customFormat="1" spans="1:21">
      <c r="A49" s="3">
        <v>18306190998</v>
      </c>
      <c r="B49" s="1" t="s">
        <v>451</v>
      </c>
      <c r="C49" s="1" t="s">
        <v>535</v>
      </c>
      <c r="D49" s="1" t="s">
        <v>536</v>
      </c>
      <c r="E49" s="1" t="s">
        <v>141</v>
      </c>
      <c r="F49" s="1" t="s">
        <v>451</v>
      </c>
      <c r="G49" s="1" t="s">
        <v>344</v>
      </c>
      <c r="H49" s="1" t="s">
        <v>345</v>
      </c>
      <c r="I49" s="1" t="s">
        <v>537</v>
      </c>
      <c r="J49" s="1" t="s">
        <v>347</v>
      </c>
      <c r="K49" s="1" t="s">
        <v>537</v>
      </c>
      <c r="L49" s="1" t="s">
        <v>537</v>
      </c>
      <c r="M49" s="1" t="s">
        <v>348</v>
      </c>
      <c r="N49" s="1" t="s">
        <v>348</v>
      </c>
      <c r="O49" s="1" t="s">
        <v>349</v>
      </c>
      <c r="P49" s="1" t="s">
        <v>350</v>
      </c>
      <c r="Q49" s="1" t="s">
        <v>351</v>
      </c>
      <c r="R49" s="1" t="s">
        <v>538</v>
      </c>
      <c r="S49" s="1" t="s">
        <v>353</v>
      </c>
      <c r="T49" s="1" t="s">
        <v>354</v>
      </c>
      <c r="U49" s="1" t="s">
        <v>319</v>
      </c>
    </row>
    <row r="50" s="1" customFormat="1" spans="1:21">
      <c r="A50" s="3">
        <v>18306587054</v>
      </c>
      <c r="B50" s="1" t="s">
        <v>451</v>
      </c>
      <c r="C50" s="1" t="s">
        <v>539</v>
      </c>
      <c r="D50" s="1" t="s">
        <v>540</v>
      </c>
      <c r="E50" s="1" t="s">
        <v>136</v>
      </c>
      <c r="F50" s="1" t="s">
        <v>341</v>
      </c>
      <c r="G50" s="1" t="s">
        <v>344</v>
      </c>
      <c r="H50" s="1" t="s">
        <v>345</v>
      </c>
      <c r="I50" s="1" t="s">
        <v>541</v>
      </c>
      <c r="J50" s="1" t="s">
        <v>347</v>
      </c>
      <c r="K50" s="1" t="s">
        <v>541</v>
      </c>
      <c r="L50" s="1" t="s">
        <v>349</v>
      </c>
      <c r="M50" s="1" t="s">
        <v>542</v>
      </c>
      <c r="N50" s="1" t="s">
        <v>542</v>
      </c>
      <c r="O50" s="1" t="s">
        <v>349</v>
      </c>
      <c r="P50" s="1" t="s">
        <v>350</v>
      </c>
      <c r="Q50" s="1" t="s">
        <v>351</v>
      </c>
      <c r="R50" s="1" t="s">
        <v>543</v>
      </c>
      <c r="S50" s="1" t="s">
        <v>353</v>
      </c>
      <c r="T50" s="1" t="s">
        <v>354</v>
      </c>
      <c r="U50" s="1" t="s">
        <v>319</v>
      </c>
    </row>
    <row r="51" s="1" customFormat="1" spans="1:21">
      <c r="A51" s="3">
        <v>18113021727</v>
      </c>
      <c r="B51" s="1" t="s">
        <v>544</v>
      </c>
      <c r="C51" s="1" t="s">
        <v>545</v>
      </c>
      <c r="D51" s="1" t="s">
        <v>546</v>
      </c>
      <c r="E51" s="1" t="s">
        <v>547</v>
      </c>
      <c r="F51" s="1" t="s">
        <v>341</v>
      </c>
      <c r="G51" s="1" t="s">
        <v>344</v>
      </c>
      <c r="H51" s="1" t="s">
        <v>345</v>
      </c>
      <c r="I51" s="1" t="s">
        <v>382</v>
      </c>
      <c r="J51" s="1" t="s">
        <v>347</v>
      </c>
      <c r="K51" s="1" t="s">
        <v>382</v>
      </c>
      <c r="L51" s="1" t="s">
        <v>382</v>
      </c>
      <c r="M51" s="1" t="s">
        <v>348</v>
      </c>
      <c r="N51" s="1" t="s">
        <v>348</v>
      </c>
      <c r="O51" s="1" t="s">
        <v>349</v>
      </c>
      <c r="P51" s="1" t="s">
        <v>350</v>
      </c>
      <c r="Q51" s="1" t="s">
        <v>351</v>
      </c>
      <c r="R51" s="1" t="s">
        <v>548</v>
      </c>
      <c r="S51" s="1" t="s">
        <v>353</v>
      </c>
      <c r="T51" s="1" t="s">
        <v>354</v>
      </c>
      <c r="U51" s="1" t="s">
        <v>319</v>
      </c>
    </row>
    <row r="52" s="1" customFormat="1" spans="1:21">
      <c r="A52" s="3">
        <v>18077067885</v>
      </c>
      <c r="B52" s="1" t="s">
        <v>549</v>
      </c>
      <c r="C52" s="1" t="s">
        <v>550</v>
      </c>
      <c r="D52" s="1" t="s">
        <v>551</v>
      </c>
      <c r="E52" s="1" t="s">
        <v>552</v>
      </c>
      <c r="F52" s="1" t="s">
        <v>341</v>
      </c>
      <c r="G52" s="1" t="s">
        <v>344</v>
      </c>
      <c r="H52" s="1" t="s">
        <v>345</v>
      </c>
      <c r="I52" s="1" t="s">
        <v>553</v>
      </c>
      <c r="J52" s="1" t="s">
        <v>347</v>
      </c>
      <c r="K52" s="1" t="s">
        <v>553</v>
      </c>
      <c r="L52" s="1" t="s">
        <v>553</v>
      </c>
      <c r="M52" s="1" t="s">
        <v>348</v>
      </c>
      <c r="N52" s="1" t="s">
        <v>348</v>
      </c>
      <c r="O52" s="1" t="s">
        <v>349</v>
      </c>
      <c r="P52" s="1" t="s">
        <v>350</v>
      </c>
      <c r="Q52" s="1" t="s">
        <v>351</v>
      </c>
      <c r="R52" s="1" t="s">
        <v>554</v>
      </c>
      <c r="S52" s="1" t="s">
        <v>353</v>
      </c>
      <c r="T52" s="1" t="s">
        <v>354</v>
      </c>
      <c r="U52" s="1" t="s">
        <v>319</v>
      </c>
    </row>
    <row r="53" s="1" customFormat="1" spans="1:21">
      <c r="A53" s="3">
        <v>18301976530</v>
      </c>
      <c r="B53" s="1" t="s">
        <v>555</v>
      </c>
      <c r="C53" s="1" t="s">
        <v>556</v>
      </c>
      <c r="D53" s="1" t="s">
        <v>449</v>
      </c>
      <c r="E53" s="1" t="s">
        <v>450</v>
      </c>
      <c r="F53" s="1" t="s">
        <v>451</v>
      </c>
      <c r="G53" s="1" t="s">
        <v>344</v>
      </c>
      <c r="H53" s="1" t="s">
        <v>345</v>
      </c>
      <c r="I53" s="1" t="s">
        <v>557</v>
      </c>
      <c r="J53" s="1" t="s">
        <v>347</v>
      </c>
      <c r="K53" s="1" t="s">
        <v>557</v>
      </c>
      <c r="L53" s="1" t="s">
        <v>557</v>
      </c>
      <c r="M53" s="1" t="s">
        <v>348</v>
      </c>
      <c r="N53" s="1" t="s">
        <v>348</v>
      </c>
      <c r="O53" s="1" t="s">
        <v>349</v>
      </c>
      <c r="P53" s="1" t="s">
        <v>350</v>
      </c>
      <c r="Q53" s="1" t="s">
        <v>351</v>
      </c>
      <c r="R53" s="1" t="s">
        <v>558</v>
      </c>
      <c r="S53" s="1" t="s">
        <v>353</v>
      </c>
      <c r="T53" s="1" t="s">
        <v>354</v>
      </c>
      <c r="U53" s="1" t="s">
        <v>319</v>
      </c>
    </row>
    <row r="54" s="1" customFormat="1" spans="1:21">
      <c r="A54" s="3">
        <v>18283151285</v>
      </c>
      <c r="B54" s="1" t="s">
        <v>559</v>
      </c>
      <c r="C54" s="1" t="s">
        <v>560</v>
      </c>
      <c r="D54" s="1" t="s">
        <v>561</v>
      </c>
      <c r="E54" s="1" t="s">
        <v>562</v>
      </c>
      <c r="F54" s="1" t="s">
        <v>341</v>
      </c>
      <c r="G54" s="1" t="s">
        <v>344</v>
      </c>
      <c r="H54" s="1" t="s">
        <v>345</v>
      </c>
      <c r="I54" s="1" t="s">
        <v>563</v>
      </c>
      <c r="J54" s="1" t="s">
        <v>347</v>
      </c>
      <c r="K54" s="1" t="s">
        <v>563</v>
      </c>
      <c r="L54" s="1" t="s">
        <v>563</v>
      </c>
      <c r="M54" s="1" t="s">
        <v>348</v>
      </c>
      <c r="N54" s="1" t="s">
        <v>348</v>
      </c>
      <c r="O54" s="1" t="s">
        <v>349</v>
      </c>
      <c r="P54" s="1" t="s">
        <v>350</v>
      </c>
      <c r="Q54" s="1" t="s">
        <v>351</v>
      </c>
      <c r="R54" s="1" t="s">
        <v>564</v>
      </c>
      <c r="S54" s="1" t="s">
        <v>353</v>
      </c>
      <c r="T54" s="1" t="s">
        <v>354</v>
      </c>
      <c r="U54" s="1" t="s">
        <v>319</v>
      </c>
    </row>
    <row r="55" s="1" customFormat="1" spans="1:21">
      <c r="A55" s="3">
        <v>18302480656</v>
      </c>
      <c r="B55" s="1" t="s">
        <v>555</v>
      </c>
      <c r="C55" s="1" t="s">
        <v>565</v>
      </c>
      <c r="D55" s="1" t="s">
        <v>566</v>
      </c>
      <c r="E55" s="1" t="s">
        <v>567</v>
      </c>
      <c r="F55" s="1" t="s">
        <v>341</v>
      </c>
      <c r="G55" s="1" t="s">
        <v>344</v>
      </c>
      <c r="H55" s="1" t="s">
        <v>345</v>
      </c>
      <c r="I55" s="1" t="s">
        <v>568</v>
      </c>
      <c r="J55" s="1" t="s">
        <v>347</v>
      </c>
      <c r="K55" s="1" t="s">
        <v>568</v>
      </c>
      <c r="L55" s="1" t="s">
        <v>568</v>
      </c>
      <c r="M55" s="1" t="s">
        <v>348</v>
      </c>
      <c r="N55" s="1" t="s">
        <v>348</v>
      </c>
      <c r="O55" s="1" t="s">
        <v>349</v>
      </c>
      <c r="P55" s="1" t="s">
        <v>350</v>
      </c>
      <c r="Q55" s="1" t="s">
        <v>351</v>
      </c>
      <c r="R55" s="1" t="s">
        <v>569</v>
      </c>
      <c r="S55" s="1" t="s">
        <v>353</v>
      </c>
      <c r="T55" s="1" t="s">
        <v>354</v>
      </c>
      <c r="U55" s="1" t="s">
        <v>319</v>
      </c>
    </row>
    <row r="56" s="1" customFormat="1" spans="1:21">
      <c r="A56" s="3">
        <v>18293639653</v>
      </c>
      <c r="B56" s="1" t="s">
        <v>555</v>
      </c>
      <c r="C56" s="1" t="s">
        <v>570</v>
      </c>
      <c r="D56" s="1" t="s">
        <v>571</v>
      </c>
      <c r="E56" s="1" t="s">
        <v>99</v>
      </c>
      <c r="F56" s="1" t="s">
        <v>451</v>
      </c>
      <c r="G56" s="1" t="s">
        <v>344</v>
      </c>
      <c r="H56" s="1" t="s">
        <v>345</v>
      </c>
      <c r="I56" s="1" t="s">
        <v>411</v>
      </c>
      <c r="J56" s="1" t="s">
        <v>347</v>
      </c>
      <c r="K56" s="1" t="s">
        <v>411</v>
      </c>
      <c r="L56" s="1" t="s">
        <v>411</v>
      </c>
      <c r="M56" s="1" t="s">
        <v>348</v>
      </c>
      <c r="N56" s="1" t="s">
        <v>348</v>
      </c>
      <c r="O56" s="1" t="s">
        <v>349</v>
      </c>
      <c r="P56" s="1" t="s">
        <v>350</v>
      </c>
      <c r="Q56" s="1" t="s">
        <v>351</v>
      </c>
      <c r="R56" s="1" t="s">
        <v>572</v>
      </c>
      <c r="S56" s="1" t="s">
        <v>353</v>
      </c>
      <c r="T56" s="1" t="s">
        <v>354</v>
      </c>
      <c r="U56" s="1" t="s">
        <v>319</v>
      </c>
    </row>
    <row r="57" s="1" customFormat="1" spans="1:21">
      <c r="A57" s="3">
        <v>18276445526</v>
      </c>
      <c r="B57" s="1" t="s">
        <v>573</v>
      </c>
      <c r="C57" s="1" t="s">
        <v>574</v>
      </c>
      <c r="D57" s="1" t="s">
        <v>575</v>
      </c>
      <c r="E57" s="1" t="s">
        <v>576</v>
      </c>
      <c r="F57" s="1" t="s">
        <v>451</v>
      </c>
      <c r="G57" s="1" t="s">
        <v>344</v>
      </c>
      <c r="H57" s="1" t="s">
        <v>345</v>
      </c>
      <c r="I57" s="1" t="s">
        <v>577</v>
      </c>
      <c r="J57" s="1" t="s">
        <v>347</v>
      </c>
      <c r="K57" s="1" t="s">
        <v>577</v>
      </c>
      <c r="L57" s="1" t="s">
        <v>577</v>
      </c>
      <c r="M57" s="1" t="s">
        <v>348</v>
      </c>
      <c r="N57" s="1" t="s">
        <v>348</v>
      </c>
      <c r="O57" s="1" t="s">
        <v>349</v>
      </c>
      <c r="P57" s="1" t="s">
        <v>350</v>
      </c>
      <c r="Q57" s="1" t="s">
        <v>351</v>
      </c>
      <c r="R57" s="1" t="s">
        <v>578</v>
      </c>
      <c r="S57" s="1" t="s">
        <v>353</v>
      </c>
      <c r="T57" s="1" t="s">
        <v>354</v>
      </c>
      <c r="U57" s="1" t="s">
        <v>319</v>
      </c>
    </row>
    <row r="58" s="1" customFormat="1" spans="1:21">
      <c r="A58" s="3">
        <v>18300979634</v>
      </c>
      <c r="B58" s="1" t="s">
        <v>555</v>
      </c>
      <c r="C58" s="1" t="s">
        <v>579</v>
      </c>
      <c r="D58" s="1" t="s">
        <v>580</v>
      </c>
      <c r="E58" s="1" t="s">
        <v>581</v>
      </c>
      <c r="F58" s="1" t="s">
        <v>341</v>
      </c>
      <c r="G58" s="1" t="s">
        <v>344</v>
      </c>
      <c r="H58" s="1" t="s">
        <v>345</v>
      </c>
      <c r="I58" s="1" t="s">
        <v>476</v>
      </c>
      <c r="J58" s="1" t="s">
        <v>347</v>
      </c>
      <c r="K58" s="1" t="s">
        <v>476</v>
      </c>
      <c r="L58" s="1" t="s">
        <v>476</v>
      </c>
      <c r="M58" s="1" t="s">
        <v>348</v>
      </c>
      <c r="N58" s="1" t="s">
        <v>348</v>
      </c>
      <c r="O58" s="1" t="s">
        <v>349</v>
      </c>
      <c r="P58" s="1" t="s">
        <v>350</v>
      </c>
      <c r="Q58" s="1" t="s">
        <v>351</v>
      </c>
      <c r="R58" s="1" t="s">
        <v>582</v>
      </c>
      <c r="S58" s="1" t="s">
        <v>353</v>
      </c>
      <c r="T58" s="1" t="s">
        <v>354</v>
      </c>
      <c r="U58" s="1" t="s">
        <v>319</v>
      </c>
    </row>
    <row r="59" s="1" customFormat="1" spans="1:21">
      <c r="A59" s="3">
        <v>18242387198</v>
      </c>
      <c r="B59" s="1" t="s">
        <v>583</v>
      </c>
      <c r="C59" s="1" t="s">
        <v>584</v>
      </c>
      <c r="D59" s="1" t="s">
        <v>585</v>
      </c>
      <c r="E59" s="1" t="s">
        <v>54</v>
      </c>
      <c r="F59" s="1" t="s">
        <v>586</v>
      </c>
      <c r="G59" s="1" t="s">
        <v>344</v>
      </c>
      <c r="H59" s="1" t="s">
        <v>345</v>
      </c>
      <c r="I59" s="1" t="s">
        <v>587</v>
      </c>
      <c r="J59" s="1" t="s">
        <v>347</v>
      </c>
      <c r="K59" s="1" t="s">
        <v>587</v>
      </c>
      <c r="L59" s="1" t="s">
        <v>587</v>
      </c>
      <c r="M59" s="1" t="s">
        <v>348</v>
      </c>
      <c r="N59" s="1" t="s">
        <v>348</v>
      </c>
      <c r="O59" s="1" t="s">
        <v>349</v>
      </c>
      <c r="P59" s="1" t="s">
        <v>350</v>
      </c>
      <c r="Q59" s="1" t="s">
        <v>351</v>
      </c>
      <c r="R59" s="1" t="s">
        <v>588</v>
      </c>
      <c r="S59" s="1" t="s">
        <v>353</v>
      </c>
      <c r="T59" s="1" t="s">
        <v>354</v>
      </c>
      <c r="U59" s="1" t="s">
        <v>319</v>
      </c>
    </row>
    <row r="60" s="1" customFormat="1" spans="1:21">
      <c r="A60" s="3">
        <v>18301878399</v>
      </c>
      <c r="B60" s="1" t="s">
        <v>555</v>
      </c>
      <c r="C60" s="1" t="s">
        <v>589</v>
      </c>
      <c r="D60" s="1" t="s">
        <v>590</v>
      </c>
      <c r="E60" s="1" t="s">
        <v>113</v>
      </c>
      <c r="F60" s="1" t="s">
        <v>341</v>
      </c>
      <c r="G60" s="1" t="s">
        <v>344</v>
      </c>
      <c r="H60" s="1" t="s">
        <v>345</v>
      </c>
      <c r="I60" s="1" t="s">
        <v>591</v>
      </c>
      <c r="J60" s="1" t="s">
        <v>347</v>
      </c>
      <c r="K60" s="1" t="s">
        <v>591</v>
      </c>
      <c r="L60" s="1" t="s">
        <v>591</v>
      </c>
      <c r="M60" s="1" t="s">
        <v>348</v>
      </c>
      <c r="N60" s="1" t="s">
        <v>348</v>
      </c>
      <c r="O60" s="1" t="s">
        <v>349</v>
      </c>
      <c r="P60" s="1" t="s">
        <v>350</v>
      </c>
      <c r="Q60" s="1" t="s">
        <v>351</v>
      </c>
      <c r="R60" s="1" t="s">
        <v>592</v>
      </c>
      <c r="S60" s="1" t="s">
        <v>353</v>
      </c>
      <c r="T60" s="1" t="s">
        <v>354</v>
      </c>
      <c r="U60" s="1" t="s">
        <v>319</v>
      </c>
    </row>
    <row r="61" s="1" customFormat="1" spans="1:21">
      <c r="A61" s="3">
        <v>18303353682</v>
      </c>
      <c r="B61" s="1" t="s">
        <v>451</v>
      </c>
      <c r="C61" s="1" t="s">
        <v>593</v>
      </c>
      <c r="D61" s="1" t="s">
        <v>594</v>
      </c>
      <c r="E61" s="1" t="s">
        <v>130</v>
      </c>
      <c r="F61" s="1" t="s">
        <v>341</v>
      </c>
      <c r="G61" s="1" t="s">
        <v>344</v>
      </c>
      <c r="H61" s="1" t="s">
        <v>345</v>
      </c>
      <c r="I61" s="1" t="s">
        <v>595</v>
      </c>
      <c r="J61" s="1" t="s">
        <v>347</v>
      </c>
      <c r="K61" s="1" t="s">
        <v>595</v>
      </c>
      <c r="L61" s="1" t="s">
        <v>595</v>
      </c>
      <c r="M61" s="1" t="s">
        <v>348</v>
      </c>
      <c r="N61" s="1" t="s">
        <v>348</v>
      </c>
      <c r="O61" s="1" t="s">
        <v>349</v>
      </c>
      <c r="P61" s="1" t="s">
        <v>350</v>
      </c>
      <c r="Q61" s="1" t="s">
        <v>351</v>
      </c>
      <c r="R61" s="1" t="s">
        <v>596</v>
      </c>
      <c r="S61" s="1" t="s">
        <v>353</v>
      </c>
      <c r="T61" s="1" t="s">
        <v>354</v>
      </c>
      <c r="U61" s="1" t="s">
        <v>319</v>
      </c>
    </row>
    <row r="62" s="1" customFormat="1" spans="1:21">
      <c r="A62" s="3">
        <v>18253733534</v>
      </c>
      <c r="B62" s="1" t="s">
        <v>586</v>
      </c>
      <c r="C62" s="1" t="s">
        <v>597</v>
      </c>
      <c r="D62" s="1" t="s">
        <v>598</v>
      </c>
      <c r="E62" s="1" t="s">
        <v>59</v>
      </c>
      <c r="F62" s="1" t="s">
        <v>341</v>
      </c>
      <c r="G62" s="1" t="s">
        <v>344</v>
      </c>
      <c r="H62" s="1" t="s">
        <v>345</v>
      </c>
      <c r="I62" s="1" t="s">
        <v>599</v>
      </c>
      <c r="J62" s="1" t="s">
        <v>347</v>
      </c>
      <c r="K62" s="1" t="s">
        <v>599</v>
      </c>
      <c r="L62" s="1" t="s">
        <v>599</v>
      </c>
      <c r="M62" s="1" t="s">
        <v>348</v>
      </c>
      <c r="N62" s="1" t="s">
        <v>348</v>
      </c>
      <c r="O62" s="1" t="s">
        <v>349</v>
      </c>
      <c r="P62" s="1" t="s">
        <v>350</v>
      </c>
      <c r="Q62" s="1" t="s">
        <v>351</v>
      </c>
      <c r="R62" s="1" t="s">
        <v>600</v>
      </c>
      <c r="S62" s="1" t="s">
        <v>353</v>
      </c>
      <c r="T62" s="1" t="s">
        <v>354</v>
      </c>
      <c r="U62" s="1" t="s">
        <v>319</v>
      </c>
    </row>
    <row r="63" s="1" customFormat="1" spans="1:21">
      <c r="A63" s="3">
        <v>18192623642</v>
      </c>
      <c r="B63" s="1" t="s">
        <v>601</v>
      </c>
      <c r="C63" s="1" t="s">
        <v>602</v>
      </c>
      <c r="D63" s="1" t="s">
        <v>603</v>
      </c>
      <c r="E63" s="1" t="s">
        <v>49</v>
      </c>
      <c r="F63" s="1" t="s">
        <v>559</v>
      </c>
      <c r="G63" s="1" t="s">
        <v>344</v>
      </c>
      <c r="H63" s="1" t="s">
        <v>345</v>
      </c>
      <c r="I63" s="1" t="s">
        <v>604</v>
      </c>
      <c r="J63" s="1" t="s">
        <v>347</v>
      </c>
      <c r="K63" s="1" t="s">
        <v>604</v>
      </c>
      <c r="L63" s="1" t="s">
        <v>604</v>
      </c>
      <c r="M63" s="1" t="s">
        <v>348</v>
      </c>
      <c r="N63" s="1" t="s">
        <v>348</v>
      </c>
      <c r="O63" s="1" t="s">
        <v>349</v>
      </c>
      <c r="P63" s="1" t="s">
        <v>350</v>
      </c>
      <c r="Q63" s="1" t="s">
        <v>351</v>
      </c>
      <c r="R63" s="1" t="s">
        <v>605</v>
      </c>
      <c r="S63" s="1" t="s">
        <v>353</v>
      </c>
      <c r="T63" s="1" t="s">
        <v>354</v>
      </c>
      <c r="U63" s="1" t="s">
        <v>319</v>
      </c>
    </row>
    <row r="64" s="1" customFormat="1" spans="1:21">
      <c r="A64" s="3">
        <v>18275648228</v>
      </c>
      <c r="B64" s="1" t="s">
        <v>573</v>
      </c>
      <c r="C64" s="1" t="s">
        <v>606</v>
      </c>
      <c r="D64" s="1" t="s">
        <v>607</v>
      </c>
      <c r="E64" s="1" t="s">
        <v>68</v>
      </c>
      <c r="F64" s="1" t="s">
        <v>451</v>
      </c>
      <c r="G64" s="1" t="s">
        <v>344</v>
      </c>
      <c r="H64" s="1" t="s">
        <v>345</v>
      </c>
      <c r="I64" s="1" t="s">
        <v>608</v>
      </c>
      <c r="J64" s="1" t="s">
        <v>347</v>
      </c>
      <c r="K64" s="1" t="s">
        <v>608</v>
      </c>
      <c r="L64" s="1" t="s">
        <v>608</v>
      </c>
      <c r="M64" s="1" t="s">
        <v>348</v>
      </c>
      <c r="N64" s="1" t="s">
        <v>348</v>
      </c>
      <c r="O64" s="1" t="s">
        <v>349</v>
      </c>
      <c r="P64" s="1" t="s">
        <v>350</v>
      </c>
      <c r="Q64" s="1" t="s">
        <v>351</v>
      </c>
      <c r="R64" s="1" t="s">
        <v>609</v>
      </c>
      <c r="S64" s="1" t="s">
        <v>353</v>
      </c>
      <c r="T64" s="1" t="s">
        <v>354</v>
      </c>
      <c r="U64" s="1" t="s">
        <v>319</v>
      </c>
    </row>
    <row r="65" s="1" customFormat="1" spans="1:21">
      <c r="A65" s="3">
        <v>18285434442</v>
      </c>
      <c r="B65" s="1" t="s">
        <v>559</v>
      </c>
      <c r="C65" s="1" t="s">
        <v>610</v>
      </c>
      <c r="D65" s="1" t="s">
        <v>607</v>
      </c>
      <c r="E65" s="1" t="s">
        <v>82</v>
      </c>
      <c r="F65" s="1" t="s">
        <v>341</v>
      </c>
      <c r="G65" s="1" t="s">
        <v>344</v>
      </c>
      <c r="H65" s="1" t="s">
        <v>345</v>
      </c>
      <c r="I65" s="1" t="s">
        <v>611</v>
      </c>
      <c r="J65" s="1" t="s">
        <v>347</v>
      </c>
      <c r="K65" s="1" t="s">
        <v>611</v>
      </c>
      <c r="L65" s="1" t="s">
        <v>611</v>
      </c>
      <c r="M65" s="1" t="s">
        <v>348</v>
      </c>
      <c r="N65" s="1" t="s">
        <v>348</v>
      </c>
      <c r="O65" s="1" t="s">
        <v>349</v>
      </c>
      <c r="P65" s="1" t="s">
        <v>350</v>
      </c>
      <c r="Q65" s="1" t="s">
        <v>351</v>
      </c>
      <c r="R65" s="1" t="s">
        <v>612</v>
      </c>
      <c r="S65" s="1" t="s">
        <v>353</v>
      </c>
      <c r="T65" s="1" t="s">
        <v>354</v>
      </c>
      <c r="U65" s="1" t="s">
        <v>319</v>
      </c>
    </row>
    <row r="66" s="1" customFormat="1" spans="1:21">
      <c r="A66" s="3">
        <v>18285081520</v>
      </c>
      <c r="B66" s="1" t="s">
        <v>559</v>
      </c>
      <c r="C66" s="1" t="s">
        <v>613</v>
      </c>
      <c r="D66" s="1" t="s">
        <v>607</v>
      </c>
      <c r="E66" s="1" t="s">
        <v>79</v>
      </c>
      <c r="F66" s="1" t="s">
        <v>555</v>
      </c>
      <c r="G66" s="1" t="s">
        <v>344</v>
      </c>
      <c r="H66" s="1" t="s">
        <v>345</v>
      </c>
      <c r="I66" s="1" t="s">
        <v>614</v>
      </c>
      <c r="J66" s="1" t="s">
        <v>347</v>
      </c>
      <c r="K66" s="1" t="s">
        <v>614</v>
      </c>
      <c r="L66" s="1" t="s">
        <v>614</v>
      </c>
      <c r="M66" s="1" t="s">
        <v>348</v>
      </c>
      <c r="N66" s="1" t="s">
        <v>348</v>
      </c>
      <c r="O66" s="1" t="s">
        <v>349</v>
      </c>
      <c r="P66" s="1" t="s">
        <v>350</v>
      </c>
      <c r="Q66" s="1" t="s">
        <v>351</v>
      </c>
      <c r="R66" s="1" t="s">
        <v>615</v>
      </c>
      <c r="S66" s="1" t="s">
        <v>353</v>
      </c>
      <c r="T66" s="1" t="s">
        <v>354</v>
      </c>
      <c r="U66" s="1" t="s">
        <v>319</v>
      </c>
    </row>
    <row r="67" s="1" customFormat="1" spans="1:21">
      <c r="A67" s="3">
        <v>18294962122</v>
      </c>
      <c r="B67" s="1" t="s">
        <v>555</v>
      </c>
      <c r="C67" s="1" t="s">
        <v>616</v>
      </c>
      <c r="D67" s="1" t="s">
        <v>617</v>
      </c>
      <c r="E67" s="1" t="s">
        <v>107</v>
      </c>
      <c r="F67" s="1" t="s">
        <v>555</v>
      </c>
      <c r="G67" s="1" t="s">
        <v>344</v>
      </c>
      <c r="H67" s="1" t="s">
        <v>345</v>
      </c>
      <c r="I67" s="1" t="s">
        <v>618</v>
      </c>
      <c r="J67" s="1" t="s">
        <v>347</v>
      </c>
      <c r="K67" s="1" t="s">
        <v>618</v>
      </c>
      <c r="L67" s="1" t="s">
        <v>618</v>
      </c>
      <c r="M67" s="1" t="s">
        <v>348</v>
      </c>
      <c r="N67" s="1" t="s">
        <v>348</v>
      </c>
      <c r="O67" s="1" t="s">
        <v>349</v>
      </c>
      <c r="P67" s="1" t="s">
        <v>350</v>
      </c>
      <c r="Q67" s="1" t="s">
        <v>351</v>
      </c>
      <c r="R67" s="1" t="s">
        <v>619</v>
      </c>
      <c r="S67" s="1" t="s">
        <v>353</v>
      </c>
      <c r="T67" s="1" t="s">
        <v>354</v>
      </c>
      <c r="U67" s="1" t="s">
        <v>319</v>
      </c>
    </row>
    <row r="68" s="1" customFormat="1" spans="1:21">
      <c r="A68" s="3">
        <v>18294143715</v>
      </c>
      <c r="B68" s="1" t="s">
        <v>555</v>
      </c>
      <c r="C68" s="1" t="s">
        <v>620</v>
      </c>
      <c r="D68" s="1" t="s">
        <v>621</v>
      </c>
      <c r="E68" s="1" t="s">
        <v>103</v>
      </c>
      <c r="F68" s="1" t="s">
        <v>341</v>
      </c>
      <c r="G68" s="1" t="s">
        <v>344</v>
      </c>
      <c r="H68" s="1" t="s">
        <v>345</v>
      </c>
      <c r="I68" s="1" t="s">
        <v>622</v>
      </c>
      <c r="J68" s="1" t="s">
        <v>347</v>
      </c>
      <c r="K68" s="1" t="s">
        <v>622</v>
      </c>
      <c r="L68" s="1" t="s">
        <v>622</v>
      </c>
      <c r="M68" s="1" t="s">
        <v>348</v>
      </c>
      <c r="N68" s="1" t="s">
        <v>348</v>
      </c>
      <c r="O68" s="1" t="s">
        <v>349</v>
      </c>
      <c r="P68" s="1" t="s">
        <v>350</v>
      </c>
      <c r="Q68" s="1" t="s">
        <v>351</v>
      </c>
      <c r="R68" s="1" t="s">
        <v>623</v>
      </c>
      <c r="S68" s="1" t="s">
        <v>353</v>
      </c>
      <c r="T68" s="1" t="s">
        <v>354</v>
      </c>
      <c r="U68" s="1" t="s">
        <v>319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2022-07-23T01:11:59Z</dcterms:created>
  <dcterms:modified xsi:type="dcterms:W3CDTF">2022-07-23T01:19:39Z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5AD3C246CDA848519961A2AA0702BB69</vt:lpwstr>
  </property>
  <property fmtid="{D5CDD505-2E9C-101B-9397-08002B2CF9AE}" pid="3" name="KSOProductBuildVer">
    <vt:lpwstr>2052-11.1.0.11875</vt:lpwstr>
  </property>
</Properties>
</file>