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对账!$A$1:$X$112</definedName>
  </definedNames>
  <calcPr calcId="144525"/>
</workbook>
</file>

<file path=xl/sharedStrings.xml><?xml version="1.0" encoding="utf-8"?>
<sst xmlns="http://schemas.openxmlformats.org/spreadsheetml/2006/main" count="3523" uniqueCount="911">
  <si>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</si>
  <si>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</si>
  <si>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</si>
  <si>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</si>
  <si>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</si>
  <si>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</si>
  <si>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</si>
  <si>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</si>
  <si>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</si>
  <si>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</si>
  <si>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</si>
  <si>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</si>
  <si>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</si>
  <si>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</si>
  <si>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</si>
  <si>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</si>
  <si>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</si>
  <si>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</si>
  <si>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</si>
  <si>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</si>
  <si>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</si>
  <si>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</si>
  <si>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</si>
  <si>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</si>
  <si>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</si>
  <si>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18142906565	</t>
  </si>
  <si>
    <t>Ctrip</t>
  </si>
  <si>
    <t>正常</t>
  </si>
  <si>
    <t>[香港]香港帝苑酒店(The Royal Garden Hotel)(83900807)</t>
  </si>
  <si>
    <t>豪华房&lt;2人入住&gt;</t>
  </si>
  <si>
    <t>CNY</t>
  </si>
  <si>
    <t>Pang/Ho Him</t>
  </si>
  <si>
    <t>CA13744220724CNY</t>
  </si>
  <si>
    <t>未提现</t>
  </si>
  <si>
    <t>携程开票</t>
  </si>
  <si>
    <t xml:space="preserve">	</t>
  </si>
  <si>
    <t xml:space="preserve">18154761620	</t>
  </si>
  <si>
    <t>[新竹]新竹烟波大饭店-湖滨本馆(Lakeshore Hotel)(82340362)</t>
  </si>
  <si>
    <t>经典一大床房&lt;2人入住&gt;</t>
  </si>
  <si>
    <t>CHUNG/HSINYING</t>
  </si>
  <si>
    <t xml:space="preserve">EXP-1962437412	</t>
  </si>
  <si>
    <t xml:space="preserve">18226553356	</t>
  </si>
  <si>
    <t>[花莲]福容大饭店(花莲馆)(Fullon Hotel Hualien)(81210311)</t>
  </si>
  <si>
    <t>市景双床房&lt;2人入住&gt;&lt;早餐&gt;</t>
  </si>
  <si>
    <t>CHAN/HUIYI</t>
  </si>
  <si>
    <t xml:space="preserve">RVV-7547	</t>
  </si>
  <si>
    <t xml:space="preserve">18254207185	</t>
  </si>
  <si>
    <t>WANG/TSUNGKUAN</t>
  </si>
  <si>
    <t xml:space="preserve">RVV-7548	</t>
  </si>
  <si>
    <t xml:space="preserve">18279097635	</t>
  </si>
  <si>
    <t>[安康]海友酒店(安康解放路店)(93879497)</t>
  </si>
  <si>
    <t>双床房&lt;至多8间&gt;&lt;2人入住&gt;</t>
  </si>
  <si>
    <t>黄静</t>
  </si>
  <si>
    <t xml:space="preserve">R7250992089630254001	</t>
  </si>
  <si>
    <t xml:space="preserve">18279309986	</t>
  </si>
  <si>
    <t>高级大床房&lt;至多8间&gt;&lt;2人入住&gt;</t>
  </si>
  <si>
    <t>程世军</t>
  </si>
  <si>
    <t xml:space="preserve">R7250992089631805001	</t>
  </si>
  <si>
    <t xml:space="preserve">18279371785	</t>
  </si>
  <si>
    <t>刘影颖</t>
  </si>
  <si>
    <t xml:space="preserve">R7250992089632301001	</t>
  </si>
  <si>
    <t xml:space="preserve">18282104493	</t>
  </si>
  <si>
    <t>[兴义]贝壳酒店(兴义机场店)(92484550)</t>
  </si>
  <si>
    <t>商务大床房&lt;至多8间&gt;&lt;2人入住&gt;</t>
  </si>
  <si>
    <t>何燕</t>
  </si>
  <si>
    <t xml:space="preserve">(GRT)77390184;	</t>
  </si>
  <si>
    <t xml:space="preserve">18282515330	</t>
  </si>
  <si>
    <t>[遵义]喆啡酒店(遵义播州南白店)(80248154)</t>
  </si>
  <si>
    <t>醇享大床房&lt;至多8间&gt;&lt;2人入住&gt;</t>
  </si>
  <si>
    <t>邹坤林</t>
  </si>
  <si>
    <t xml:space="preserve">104549930994	</t>
  </si>
  <si>
    <t xml:space="preserve">18283740114	</t>
  </si>
  <si>
    <t>[南昌县]海友酒店(南昌县紫阳大道江西现代学院店)(93873449)</t>
  </si>
  <si>
    <t>刘鑫</t>
  </si>
  <si>
    <t xml:space="preserve">R3300121089642187001	</t>
  </si>
  <si>
    <t xml:space="preserve">18283847655	</t>
  </si>
  <si>
    <t>商务套房&lt;至多8间&gt;&lt;2人入住&gt;</t>
  </si>
  <si>
    <t>徐晴超</t>
  </si>
  <si>
    <t xml:space="preserve">R3300121089643084001	</t>
  </si>
  <si>
    <t xml:space="preserve">18284380237	</t>
  </si>
  <si>
    <t>[临沂]格林豪泰智选酒店(临沂大学城店)(80249511)</t>
  </si>
  <si>
    <t>商务大床房&lt;2人入住&gt;</t>
  </si>
  <si>
    <t>高寒</t>
  </si>
  <si>
    <t xml:space="preserve">(GRT)77398103;	</t>
  </si>
  <si>
    <t xml:space="preserve">18284417021	</t>
  </si>
  <si>
    <t>[杭州]怡莱酒店(临安中心店)(93872659)</t>
  </si>
  <si>
    <t>高级双床房&lt;至多8间&gt;&lt;2人入住&gt;</t>
  </si>
  <si>
    <t>吴依纯</t>
  </si>
  <si>
    <t xml:space="preserve">R9001700089648223001	</t>
  </si>
  <si>
    <t xml:space="preserve">18284431103	</t>
  </si>
  <si>
    <t>[武汉]汉庭酒店(武汉光谷金融港北地铁站店)(93871521)</t>
  </si>
  <si>
    <t>张丹琪</t>
  </si>
  <si>
    <t xml:space="preserve">R4302051089648372001	</t>
  </si>
  <si>
    <t xml:space="preserve">18285382075	</t>
  </si>
  <si>
    <t>[广州]汉庭酒店(广州车陂地铁站店)(76438754)</t>
  </si>
  <si>
    <t>张明</t>
  </si>
  <si>
    <t xml:space="preserve">R9001409089658173001	</t>
  </si>
  <si>
    <t xml:space="preserve">18285549831	</t>
  </si>
  <si>
    <t>[贵阳]贵阳八度酒店(92779853)</t>
  </si>
  <si>
    <t>标准大床房&lt;至多8间&gt;&lt;2人入住&gt;</t>
  </si>
  <si>
    <t>杨振</t>
  </si>
  <si>
    <t xml:space="preserve">18293097375	</t>
  </si>
  <si>
    <t>[青岛]都市118(青岛红岛方特会展中心店)(91109394)</t>
  </si>
  <si>
    <t>舒适大床房&lt;至多8间&gt;&lt;2人入住&gt;</t>
  </si>
  <si>
    <t>杨秀凤</t>
  </si>
  <si>
    <t xml:space="preserve">18293109817	</t>
  </si>
  <si>
    <t>[天津]天津欧陆宾馆(94909098)</t>
  </si>
  <si>
    <t>观景大床房&lt;至多8间&gt;&lt;2人入住&gt;</t>
  </si>
  <si>
    <t>张常顺</t>
  </si>
  <si>
    <t xml:space="preserve">18293435725	</t>
  </si>
  <si>
    <t>[null](94909940)</t>
  </si>
  <si>
    <t xml:space="preserve">18293620303	</t>
  </si>
  <si>
    <t>[杭州]杭州祥生馨逸酒店(94916713)</t>
  </si>
  <si>
    <t>高级大床房(无窗)&lt;至多8间&gt;&lt;2人入住&gt;</t>
  </si>
  <si>
    <t>刘旭成</t>
  </si>
  <si>
    <t>取消</t>
  </si>
  <si>
    <t xml:space="preserve">18295030503	</t>
  </si>
  <si>
    <t>[广州]万佳公寓(南沙万达广场店)(94910761)</t>
  </si>
  <si>
    <t>尊贵大床房&lt;至多8间&gt;&lt;2人入住&gt;</t>
  </si>
  <si>
    <t>徐豪</t>
  </si>
  <si>
    <t xml:space="preserve">18298821029	</t>
  </si>
  <si>
    <t>徐刚</t>
  </si>
  <si>
    <t xml:space="preserve">18299470892	</t>
  </si>
  <si>
    <t>[重庆]重庆福雅居宾馆(94909483)</t>
  </si>
  <si>
    <t>特价房&lt;至多8间&gt;&lt;2人入住&gt;</t>
  </si>
  <si>
    <t>冉奎</t>
  </si>
  <si>
    <t xml:space="preserve">.	</t>
  </si>
  <si>
    <t xml:space="preserve">18300822745	</t>
  </si>
  <si>
    <t>[null](94916119)</t>
  </si>
  <si>
    <t xml:space="preserve">18301347076	</t>
  </si>
  <si>
    <t>[通辽]海友酒店(通辽火车站店)(93872132)</t>
  </si>
  <si>
    <t>家庭房&lt;至多8间&gt;&lt;2人入住&gt;</t>
  </si>
  <si>
    <t>陈福建</t>
  </si>
  <si>
    <t xml:space="preserve">R0280051089755320001	</t>
  </si>
  <si>
    <t xml:space="preserve">18303662159	</t>
  </si>
  <si>
    <t>[义乌]华晨酒店(义乌国际商贸城宾王店)(85540095)</t>
  </si>
  <si>
    <t>豪华标间&lt;至多8间&gt;&lt;2人入住&gt;</t>
  </si>
  <si>
    <t>胡芳芳</t>
  </si>
  <si>
    <t xml:space="preserve">18306575517	</t>
  </si>
  <si>
    <t>[深圳]深圳大鹏佳兆业维斯登主题公寓(94909428)</t>
  </si>
  <si>
    <t>相遇地中海豪华双床房&lt;至多8间&gt;&lt;2人入住&gt;</t>
  </si>
  <si>
    <t>张艳斌</t>
  </si>
  <si>
    <t xml:space="preserve">18307541219	</t>
  </si>
  <si>
    <t>[沈阳]锦江之星(沈阳中街地铁站故宫店)(88988877)</t>
  </si>
  <si>
    <t>商务房B&lt;至多8间&gt;&lt;2人入住&gt;</t>
  </si>
  <si>
    <t>张宇辉</t>
  </si>
  <si>
    <t xml:space="preserve">18312311389	</t>
  </si>
  <si>
    <t>[哈密]哈密环球大酒店(94917610)</t>
  </si>
  <si>
    <t>奢享套房&lt;至多8间&gt;&lt;2人入住&gt;&lt;早餐&gt;</t>
  </si>
  <si>
    <t>刘敏</t>
  </si>
  <si>
    <t xml:space="preserve">18312678641	</t>
  </si>
  <si>
    <t>[成都]成都怡园假日酒店(92779230)</t>
  </si>
  <si>
    <t>精致标间&lt;至多8间&gt;&lt;2人入住&gt;</t>
  </si>
  <si>
    <t>杨晓婷</t>
  </si>
  <si>
    <t xml:space="preserve">18315175994	</t>
  </si>
  <si>
    <t>[阿拉善左旗]格林豪泰(阿拉善左旗新四中店)(92484819)</t>
  </si>
  <si>
    <t>杨强</t>
  </si>
  <si>
    <t xml:space="preserve">(GRT)77484758;	</t>
  </si>
  <si>
    <t xml:space="preserve">18325283942	</t>
  </si>
  <si>
    <t>[香港]旭逸雅捷酒店 · 荃湾(Hotel Ease Access · Tsuen Wan)(76481425)</t>
  </si>
  <si>
    <t>标准双床房&lt;至多8间&gt;&lt;2人入住&gt;</t>
  </si>
  <si>
    <t>Leung/Ching shan</t>
  </si>
  <si>
    <t xml:space="preserve">22685509	</t>
  </si>
  <si>
    <t xml:space="preserve">18326649030	</t>
  </si>
  <si>
    <t>[南京]贝壳酒店(南京市雨花台区梅山镇汪海步行街店)(80251147)</t>
  </si>
  <si>
    <t>大床房,1.8m床&lt;至多8间&gt;&lt;2人入住&gt;</t>
  </si>
  <si>
    <t>宋佳欣</t>
  </si>
  <si>
    <t xml:space="preserve">(GRT)77507402;	</t>
  </si>
  <si>
    <t xml:space="preserve">18326941272	</t>
  </si>
  <si>
    <t>[香河]贝壳酒店(香河刘宋镇店)(80247793)</t>
  </si>
  <si>
    <t>时尚大床房&lt;至多8间&gt;&lt;2人入住&gt;</t>
  </si>
  <si>
    <t>陈大为</t>
  </si>
  <si>
    <t xml:space="preserve">(GRT)77508549;	</t>
  </si>
  <si>
    <t xml:space="preserve">18327048567	</t>
  </si>
  <si>
    <t>[广元]格林豪泰(广元高铁站店)(92124348)</t>
  </si>
  <si>
    <t>刘艳超</t>
  </si>
  <si>
    <t xml:space="preserve">(GRT)77509289;	</t>
  </si>
  <si>
    <t xml:space="preserve">18327153171	</t>
  </si>
  <si>
    <t>[沧州]尚客优快捷酒店(沧州国际五金城店)(80246361)</t>
  </si>
  <si>
    <t>特惠大床房(无窗)&lt;至多8间&gt;&lt;2人入住&gt;</t>
  </si>
  <si>
    <t>杨皓文</t>
  </si>
  <si>
    <t xml:space="preserve">(THK)YD01619220708090809070;	</t>
  </si>
  <si>
    <t xml:space="preserve">18327300828	</t>
  </si>
  <si>
    <t>时尚双床房&lt;至多8间&gt;&lt;2人入住&gt;</t>
  </si>
  <si>
    <t>陈婷</t>
  </si>
  <si>
    <t xml:space="preserve">(GRT)77510546;	</t>
  </si>
  <si>
    <t>退单</t>
  </si>
  <si>
    <t xml:space="preserve">18327790204	</t>
  </si>
  <si>
    <t>[义乌]凯亚时尚酒店（义乌宾王商贸城店）(82341119)</t>
  </si>
  <si>
    <t>行政大床房&lt;至多8间&gt;&lt;2人入住&gt;</t>
  </si>
  <si>
    <t>黄杰</t>
  </si>
  <si>
    <t xml:space="preserve">18328209217	</t>
  </si>
  <si>
    <t>李兴鹏</t>
  </si>
  <si>
    <t xml:space="preserve">(GRT)77514471;	</t>
  </si>
  <si>
    <t xml:space="preserve">18328694432	</t>
  </si>
  <si>
    <t>[西安]派酒店(西安昆明路汉城南路地铁站店)(93871548)</t>
  </si>
  <si>
    <t>精选大床房&lt;至多8间&gt;&lt;2人入住&gt;</t>
  </si>
  <si>
    <t>陈建霖</t>
  </si>
  <si>
    <t xml:space="preserve">104562591094	</t>
  </si>
  <si>
    <t xml:space="preserve">18328862470	</t>
  </si>
  <si>
    <t>[汕头]格林豪泰(汕头乐山店)(93876305)</t>
  </si>
  <si>
    <t>豪华大床房&lt;至多8间&gt;&lt;2人入住&gt;</t>
  </si>
  <si>
    <t>张兴灵</t>
  </si>
  <si>
    <t xml:space="preserve">张兴灵	</t>
  </si>
  <si>
    <t xml:space="preserve">18329568623	</t>
  </si>
  <si>
    <t>[西安]派酒店(西安三桥地铁站万象城宜家店)(93871558)</t>
  </si>
  <si>
    <t>雷威豪</t>
  </si>
  <si>
    <t xml:space="preserve">104562963784	</t>
  </si>
  <si>
    <t xml:space="preserve">18332209399	</t>
  </si>
  <si>
    <t>[宁武]贝壳酒店(宁武凤舞广场店)(82341536)</t>
  </si>
  <si>
    <t>常永国</t>
  </si>
  <si>
    <t xml:space="preserve">(GRT)77520756;	</t>
  </si>
  <si>
    <t xml:space="preserve">18332950118	</t>
  </si>
  <si>
    <t>[弥勒]弥勒东风韵美憬阁精选酒店(92484684)</t>
  </si>
  <si>
    <t>筑瑶双床房&lt;至多8间&gt;&lt;2人入住&gt;</t>
  </si>
  <si>
    <t>桂腾丝</t>
  </si>
  <si>
    <t xml:space="preserve">18333141151	</t>
  </si>
  <si>
    <t>[安康]格林豪泰(安康诚鹏机电城店)(80249126)</t>
  </si>
  <si>
    <t>大床房(无窗)&lt;至多8间&gt;&lt;2人入住&gt;</t>
  </si>
  <si>
    <t>高琼瑶</t>
  </si>
  <si>
    <t xml:space="preserve">18333364520	</t>
  </si>
  <si>
    <t>[常州]贝壳酒店(常州西太湖夏溪花木市场店)(80895305)</t>
  </si>
  <si>
    <t>赵学良</t>
  </si>
  <si>
    <t xml:space="preserve">(GRT)77523616;	</t>
  </si>
  <si>
    <t xml:space="preserve">18333411985	</t>
  </si>
  <si>
    <t>[成都]成都麦田天阅酒店(85538634)</t>
  </si>
  <si>
    <t>行政房&lt;至多8间&gt;&lt;2人入住&gt;</t>
  </si>
  <si>
    <t>杨中</t>
  </si>
  <si>
    <t xml:space="preserve">18334063947	</t>
  </si>
  <si>
    <t>[温岭]锦江之星(温岭大溪店)(80243231)</t>
  </si>
  <si>
    <t>标准房A&lt;至多8间&gt;&lt;2人入住&gt;</t>
  </si>
  <si>
    <t>窦春慧</t>
  </si>
  <si>
    <t xml:space="preserve">104563592534	</t>
  </si>
  <si>
    <t xml:space="preserve">18334693218	</t>
  </si>
  <si>
    <t>时尚高级双床房&lt;至多8间&gt;&lt;2人入住&gt;</t>
  </si>
  <si>
    <t>项堃</t>
  </si>
  <si>
    <t xml:space="preserve">(GRT)77529491;	</t>
  </si>
  <si>
    <t xml:space="preserve">18334937496	</t>
  </si>
  <si>
    <t>[崇州]IU酒店(崇州琴鹤广场店)(80246295)</t>
  </si>
  <si>
    <t>小U·舒适大床房&lt;至多8间&gt;&lt;2人入住&gt;</t>
  </si>
  <si>
    <t>梁玉龙</t>
  </si>
  <si>
    <t xml:space="preserve">104563976074	</t>
  </si>
  <si>
    <t xml:space="preserve">18335340946	</t>
  </si>
  <si>
    <t>小U·超级大床房&lt;至多8间&gt;&lt;2人入住&gt;</t>
  </si>
  <si>
    <t>王沛</t>
  </si>
  <si>
    <t xml:space="preserve">104564153374	</t>
  </si>
  <si>
    <t xml:space="preserve">18120600268	</t>
  </si>
  <si>
    <t>[香港]香港都会海逸酒店(Harbour Plaza Metropolis)(83901174)</t>
  </si>
  <si>
    <t>高级房&lt;2人入住&gt;</t>
  </si>
  <si>
    <t>WONG/TSZ HO,WOO/TSZ YUNG</t>
  </si>
  <si>
    <t>CA13744220725CNY</t>
  </si>
  <si>
    <t xml:space="preserve">2590777	</t>
  </si>
  <si>
    <t xml:space="preserve">18220911157	</t>
  </si>
  <si>
    <t>[简阳]家蕴﹒尚客优精选酒店(简阳东城华府店)(80248989)</t>
  </si>
  <si>
    <t>商务双床房&lt;至多8间&gt;&lt;2人入住&gt;</t>
  </si>
  <si>
    <t>耿隆云</t>
  </si>
  <si>
    <t xml:space="preserve">(THK)YD03889220627170337334;	</t>
  </si>
  <si>
    <t xml:space="preserve">18232104939	</t>
  </si>
  <si>
    <t>[台南]台南台糖长荣酒店(Evergreen Plaza Hotel Tainan)(82340190)</t>
  </si>
  <si>
    <t>豪华双床房&lt;至多8间&gt;&lt;2人入住&gt;&lt;早餐&gt;</t>
  </si>
  <si>
    <t>CHENG/HSIAOYI</t>
  </si>
  <si>
    <t xml:space="preserve">R2214858	</t>
  </si>
  <si>
    <t xml:space="preserve">18240071848	</t>
  </si>
  <si>
    <t>[台北]台北中山九昱希尔顿逸林酒店(DoubleTree by Hilton Taipei Zhongshan)(81211197)</t>
  </si>
  <si>
    <t>林隅客房&lt;至多8间&gt;&lt;2人入住&gt;&lt;早餐&gt;</t>
  </si>
  <si>
    <t>LIU/WENCHUNG</t>
  </si>
  <si>
    <t xml:space="preserve">3268019301	</t>
  </si>
  <si>
    <t xml:space="preserve">18241234955	</t>
  </si>
  <si>
    <t>CHUNG/TINGCHEN</t>
  </si>
  <si>
    <t xml:space="preserve">R2215017	</t>
  </si>
  <si>
    <t xml:space="preserve">18249316198	</t>
  </si>
  <si>
    <t>豪华大床房&lt;至多8间&gt;&lt;2人入住&gt;&lt;早餐&gt;</t>
  </si>
  <si>
    <t>Su/Jhe Yu</t>
  </si>
  <si>
    <t xml:space="preserve">R2215131	</t>
  </si>
  <si>
    <t xml:space="preserve">18249459905	</t>
  </si>
  <si>
    <t>KO/MINGCHING</t>
  </si>
  <si>
    <t xml:space="preserve">R2215134	</t>
  </si>
  <si>
    <t xml:space="preserve">18260285090	</t>
  </si>
  <si>
    <t>CHOU/YICHENG</t>
  </si>
  <si>
    <t xml:space="preserve">2608843	</t>
  </si>
  <si>
    <t xml:space="preserve">R2215280	</t>
  </si>
  <si>
    <t xml:space="preserve">18261657313	</t>
  </si>
  <si>
    <t>[台北]台北凯达大饭店(Caesar Metro Taipei)(80941669)</t>
  </si>
  <si>
    <t>Hsinya/Shen</t>
  </si>
  <si>
    <t xml:space="preserve">18279308048	</t>
  </si>
  <si>
    <t>[厦门]宜尚酒店(厦门中山路步行街店)(83901029)</t>
  </si>
  <si>
    <t>宜馨双床房&lt;至多8间&gt;&lt;2人入住&gt;</t>
  </si>
  <si>
    <t>金慧铭</t>
  </si>
  <si>
    <t xml:space="preserve">R_0592005_2711770	</t>
  </si>
  <si>
    <t xml:space="preserve">18283720865	</t>
  </si>
  <si>
    <t>KUO/FANFLING</t>
  </si>
  <si>
    <t xml:space="preserve">RVV-7553	</t>
  </si>
  <si>
    <t xml:space="preserve">18292488431	</t>
  </si>
  <si>
    <t>[海口]海口蓝庭城市度假酒店(85539179)</t>
  </si>
  <si>
    <t>地中海慢调房&lt;至多8间&gt;&lt;2人入住&gt;</t>
  </si>
  <si>
    <t>周炯</t>
  </si>
  <si>
    <t xml:space="preserve">18292935422	</t>
  </si>
  <si>
    <t>[温州]易佰良品酒店(温州火车南站新桥国鼎路店)(91108303)</t>
  </si>
  <si>
    <t>易享大床房&lt;至多8间&gt;&lt;2人入住&gt;</t>
  </si>
  <si>
    <t>王怡俊</t>
  </si>
  <si>
    <t xml:space="preserve">18293046124	</t>
  </si>
  <si>
    <t>[null](94917834)</t>
  </si>
  <si>
    <t xml:space="preserve">18293134352	</t>
  </si>
  <si>
    <t>[天津]海友良品酒店(天津科技广场店)(77138508)</t>
  </si>
  <si>
    <t>范佳琪</t>
  </si>
  <si>
    <t xml:space="preserve">R3001922089715045001	</t>
  </si>
  <si>
    <t xml:space="preserve">18293342443	</t>
  </si>
  <si>
    <t>[石家庄]布丁酒店(石家庄火车站西广场店)(91108234)</t>
  </si>
  <si>
    <t>大床房B&lt;至多8间&gt;&lt;2人入住&gt;</t>
  </si>
  <si>
    <t>赵兴</t>
  </si>
  <si>
    <t xml:space="preserve">18293964198	</t>
  </si>
  <si>
    <t>[常州]曼美致华酒店(恐龙城九洲新世界店)(94917542)</t>
  </si>
  <si>
    <t>美华大床房&lt;至多8间&gt;&lt;2人入住&gt;</t>
  </si>
  <si>
    <t>金遇</t>
  </si>
  <si>
    <t xml:space="preserve">18303055015	</t>
  </si>
  <si>
    <t>[广州]巴顿国际公寓(广州北京路金润铂宫店)(80249107)</t>
  </si>
  <si>
    <t>复式豪华大床套房&lt;至多8间&gt;&lt;2人入住&gt;</t>
  </si>
  <si>
    <t>张鋆泰</t>
  </si>
  <si>
    <t xml:space="preserve">18303485095	</t>
  </si>
  <si>
    <t>[纽约]纽约千禧市中心酒店(Millennium Downtown New York)(93876799)</t>
  </si>
  <si>
    <t>两张双人床房&lt;至多8间&gt;&lt;2人入住&gt;&lt;早餐&gt;</t>
  </si>
  <si>
    <t>CHEN/ZHANGXI,CHEN/GUANHONG</t>
  </si>
  <si>
    <t xml:space="preserve">18307872170	</t>
  </si>
  <si>
    <t>[台北]台北兄弟大饭店(Brother Hotel)(80941333)</t>
  </si>
  <si>
    <t>标准双床房&lt;至多8间&gt;&lt;2人入住&gt;&lt;早餐&gt;</t>
  </si>
  <si>
    <t>HUANG/PEICHI</t>
  </si>
  <si>
    <t xml:space="preserve">R7167	</t>
  </si>
  <si>
    <t xml:space="preserve">18313241948	</t>
  </si>
  <si>
    <t>[高雄]康桥商旅(高雄后驿九如馆)(Kindness Hotel - Houyi Jiuru)(80941411)</t>
  </si>
  <si>
    <t>商务双床房&lt;至多8间&gt;&lt;2人入住&gt;&lt;早餐&gt;</t>
  </si>
  <si>
    <t>LIU/LILING</t>
  </si>
  <si>
    <t xml:space="preserve">LIU LILING	</t>
  </si>
  <si>
    <t xml:space="preserve">18314969803	</t>
  </si>
  <si>
    <t>[null](94909633)</t>
  </si>
  <si>
    <t xml:space="preserve">18319616775	</t>
  </si>
  <si>
    <t>[秦皇岛]格林豪泰智选酒店(北戴河海宁路店)(83900800)</t>
  </si>
  <si>
    <t>高级套房&lt;至多8间&gt;&lt;2人入住&gt;</t>
  </si>
  <si>
    <t>韩亚迁</t>
  </si>
  <si>
    <t xml:space="preserve">(GRT)77491004;	</t>
  </si>
  <si>
    <t xml:space="preserve">18320557700	</t>
  </si>
  <si>
    <t>标准大床房&lt;至多8间&gt;&lt;2人入住&gt;&lt;早餐&gt;</t>
  </si>
  <si>
    <t>CHENG/LI WEI</t>
  </si>
  <si>
    <t xml:space="preserve">R7255	</t>
  </si>
  <si>
    <t xml:space="preserve">18321913917	</t>
  </si>
  <si>
    <t>WANG/YAOCHEN</t>
  </si>
  <si>
    <t xml:space="preserve">R7265	</t>
  </si>
  <si>
    <t xml:space="preserve">18327000858	</t>
  </si>
  <si>
    <t>[香港]香港豪境酒店(Goodrich Hotel)(80247371)</t>
  </si>
  <si>
    <t>标准双人房&lt;至多8间&gt;&lt;2人入住&gt;</t>
  </si>
  <si>
    <t>WANG/XIUPING,SUN/SHOUMING</t>
  </si>
  <si>
    <t xml:space="preserve">126295	</t>
  </si>
  <si>
    <t xml:space="preserve">18329347748	</t>
  </si>
  <si>
    <t>[太仓]尚客优精选酒店(太仓听海路店)(83901527)</t>
  </si>
  <si>
    <t>精选双床房&lt;至多8间&gt;&lt;2人入住&gt;&lt;早餐&gt;</t>
  </si>
  <si>
    <t>李春芝</t>
  </si>
  <si>
    <t xml:space="preserve">18333029843	</t>
  </si>
  <si>
    <t>[巫溪]尚客优品酒店(巫溪双子天街店)(80248913)</t>
  </si>
  <si>
    <t>特惠房&lt;至多8间&gt;&lt;2人入住&gt;</t>
  </si>
  <si>
    <t>黄世海,黄德华</t>
  </si>
  <si>
    <t xml:space="preserve">(THK)YD04789220708165906642;(THK)YD04789220708165907613;	</t>
  </si>
  <si>
    <t xml:space="preserve">18333655196	</t>
  </si>
  <si>
    <t>唐文杰,章杰</t>
  </si>
  <si>
    <t xml:space="preserve">(GRT)77524986;(GRT)77524987;	</t>
  </si>
  <si>
    <t xml:space="preserve">18335733575	</t>
  </si>
  <si>
    <t>[贵阳]7天连锁酒店(贵阳小十字店)(80247967)</t>
  </si>
  <si>
    <t>黄金铁</t>
  </si>
  <si>
    <t xml:space="preserve">104564322774	</t>
  </si>
  <si>
    <t xml:space="preserve">18336537179	</t>
  </si>
  <si>
    <t>[苏州]尚客优连锁酒店(苏州吴中区红庄地铁站店)(88988890)</t>
  </si>
  <si>
    <t>特惠大床房&lt;至多8间&gt;&lt;2人入住&gt;</t>
  </si>
  <si>
    <t>李宁,赵胜贺</t>
  </si>
  <si>
    <t xml:space="preserve">(THK)YD02770220709072639903;(THK)YD02770220709072639938;	</t>
  </si>
  <si>
    <t xml:space="preserve">18336825427	</t>
  </si>
  <si>
    <t xml:space="preserve">(GRT)77537903;	</t>
  </si>
  <si>
    <t xml:space="preserve">18340068022	</t>
  </si>
  <si>
    <t>[天津]格林豪泰(天津渔阳南路鼓楼广场店)(68607914)</t>
  </si>
  <si>
    <t>王旭凡</t>
  </si>
  <si>
    <t xml:space="preserve">(GRT)77539405;	</t>
  </si>
  <si>
    <t xml:space="preserve">18340668205	</t>
  </si>
  <si>
    <t>[北京]汉庭酒店(北京国贸四惠店)(80244283)</t>
  </si>
  <si>
    <t>大床房&lt;至多8间&gt;&lt;2人入住&gt;</t>
  </si>
  <si>
    <t>王竹娟</t>
  </si>
  <si>
    <t xml:space="preserve">R1001242090070832001	</t>
  </si>
  <si>
    <t xml:space="preserve">18340898885	</t>
  </si>
  <si>
    <t>[台北]台北国联大饭店(United Hotel)(80941615)</t>
  </si>
  <si>
    <t>精致大床房&lt;至多8间&gt;&lt;2人入住&gt;</t>
  </si>
  <si>
    <t>TING/WANTING</t>
  </si>
  <si>
    <t xml:space="preserve">18340920917	</t>
  </si>
  <si>
    <t>[天津]格林豪泰(天津塘沽河北路洋货市场店)(93872052)</t>
  </si>
  <si>
    <t>影院主题景观大床房&lt;至多8间&gt;&lt;2人入住&gt;</t>
  </si>
  <si>
    <t>乔琪然</t>
  </si>
  <si>
    <t xml:space="preserve">乔琪然	</t>
  </si>
  <si>
    <t xml:space="preserve">18341241917	</t>
  </si>
  <si>
    <t>[香港]迷你中环(Mini Central)(80243571)</t>
  </si>
  <si>
    <t>智尊双人房&lt;至多8间&gt;&lt;2人入住&gt;</t>
  </si>
  <si>
    <t>WANG/XINTAO</t>
  </si>
  <si>
    <t xml:space="preserve">18341300386	</t>
  </si>
  <si>
    <t>精选大床房&lt;至多8间&gt;&lt;2人入住&gt;&lt;早餐&gt;</t>
  </si>
  <si>
    <t>文攀臣</t>
  </si>
  <si>
    <t xml:space="preserve">18341460783	</t>
  </si>
  <si>
    <t>[来宾]格林豪泰快捷酒店(来宾大桥路冶金路店)(92483726)</t>
  </si>
  <si>
    <t>张如艳</t>
  </si>
  <si>
    <t xml:space="preserve">(GRT)77545187;	</t>
  </si>
  <si>
    <t xml:space="preserve">18341480140	</t>
  </si>
  <si>
    <t>[英德]英德浈阳峡醴泉度假酒店(72675673)</t>
  </si>
  <si>
    <t>江景大床房&lt;至多8间&gt;&lt;2人入住&gt;&lt;早餐&gt;</t>
  </si>
  <si>
    <t>梁细佬,郭玉莲,梁国权</t>
  </si>
  <si>
    <t xml:space="preserve">133856	</t>
  </si>
  <si>
    <t xml:space="preserve">18341497393	</t>
  </si>
  <si>
    <t>江景双床房&lt;至多8间&gt;&lt;2人入住&gt;&lt;早餐&gt;</t>
  </si>
  <si>
    <t>周桂清</t>
  </si>
  <si>
    <t xml:space="preserve">133855	</t>
  </si>
  <si>
    <t xml:space="preserve">18341812343	</t>
  </si>
  <si>
    <t>[成都]成都犀浦大酒店(94918375)</t>
  </si>
  <si>
    <t>S30怡享大床房&lt;至多8间&gt;&lt;2人入住&gt;</t>
  </si>
  <si>
    <t>牛容</t>
  </si>
  <si>
    <t xml:space="preserve">Acknowledged	</t>
  </si>
  <si>
    <t xml:space="preserve">18342070024	</t>
  </si>
  <si>
    <t>[西宁]汉庭酒店(西宁朝阳西路店)(93872008)</t>
  </si>
  <si>
    <t>包云飞</t>
  </si>
  <si>
    <t xml:space="preserve">R9005892090083951001	</t>
  </si>
  <si>
    <t xml:space="preserve">18342081643	</t>
  </si>
  <si>
    <t>易航</t>
  </si>
  <si>
    <t xml:space="preserve">(GRT)77548023;	</t>
  </si>
  <si>
    <t xml:space="preserve">18342540486	</t>
  </si>
  <si>
    <t>[淄博]尚客优精选酒店(淄博张店区金晶大道万象汇店)(76551037)</t>
  </si>
  <si>
    <t>优品标准房&lt;至多8间&gt;&lt;2人入住&gt;</t>
  </si>
  <si>
    <t>袁义达</t>
  </si>
  <si>
    <t xml:space="preserve">18342548554	</t>
  </si>
  <si>
    <t>[香港]香港帝都酒店(Royal Park Hotel)(80247072)</t>
  </si>
  <si>
    <t>标准房&lt;至多8间&gt;&lt;2人入住&gt;&lt;早餐&gt;</t>
  </si>
  <si>
    <t>CHU/HO YAN GWYNETH</t>
  </si>
  <si>
    <t xml:space="preserve">18342841399	</t>
  </si>
  <si>
    <t>[郑州]汉庭酒店(郑州二七广场店)(93875980)</t>
  </si>
  <si>
    <t>零压豪华大床房&lt;至多8间&gt;&lt;2人入住&gt;</t>
  </si>
  <si>
    <t>李燕妮</t>
  </si>
  <si>
    <t xml:space="preserve">R4500001090091489001	</t>
  </si>
  <si>
    <t xml:space="preserve">18342723270	</t>
  </si>
  <si>
    <t>[晋中]尚客优连锁酒店(晋中榆次二中店)(92484029)</t>
  </si>
  <si>
    <t>袁维贵</t>
  </si>
  <si>
    <t xml:space="preserve">18343357485	</t>
  </si>
  <si>
    <t>豪华房&lt;至多8间&gt;&lt;2人入住&gt;</t>
  </si>
  <si>
    <t>CHEUNG/LOK LING</t>
  </si>
  <si>
    <t xml:space="preserve">18343432603	</t>
  </si>
  <si>
    <t>[溧阳]尚客优连锁酒店(溧阳天目湖店)(81208936)</t>
  </si>
  <si>
    <t>特惠双床房(无窗)&lt;至多8间&gt;&lt;2人入住&gt;</t>
  </si>
  <si>
    <t>陈跃华</t>
  </si>
  <si>
    <t xml:space="preserve">18343529815	</t>
  </si>
  <si>
    <t>赵春香</t>
  </si>
  <si>
    <t xml:space="preserve">(GRT)77554448;	</t>
  </si>
  <si>
    <t xml:space="preserve">18343551149	</t>
  </si>
  <si>
    <t>lam/wing tung</t>
  </si>
  <si>
    <t xml:space="preserve">18343854038	</t>
  </si>
  <si>
    <t>chan/chi fung</t>
  </si>
  <si>
    <t xml:space="preserve">18343926885	</t>
  </si>
  <si>
    <t>[台北]台北美仑大饭店(Park Taipei Hotel)(82340188)</t>
  </si>
  <si>
    <t>豪华特大床房&lt;至多8间&gt;&lt;2人入住&gt;</t>
  </si>
  <si>
    <t>LIN/CHUANLANG</t>
  </si>
  <si>
    <t xml:space="preserve">18343994585	</t>
  </si>
  <si>
    <t>[无锡]汉庭酒店(无锡灵山景区店)(93871332)</t>
  </si>
  <si>
    <t>大床房（无窗）&lt;至多8间&gt;&lt;2人入住&gt;</t>
  </si>
  <si>
    <t>孙忠伟,宋思忆</t>
  </si>
  <si>
    <t xml:space="preserve">R2140921090102837001	</t>
  </si>
  <si>
    <t xml:space="preserve">18344081544	</t>
  </si>
  <si>
    <t>[重庆]格林豪泰(重庆兴华中路店)(83900492)</t>
  </si>
  <si>
    <t>林力,曹中和</t>
  </si>
  <si>
    <t xml:space="preserve">(GRT)77556948;(GRT)77556949;	</t>
  </si>
  <si>
    <t xml:space="preserve">18347661097	</t>
  </si>
  <si>
    <t>豪华双床房&lt;2人入住&gt;</t>
  </si>
  <si>
    <t>Chang /Xia yu</t>
  </si>
  <si>
    <t xml:space="preserve">18347834637	</t>
  </si>
  <si>
    <t>[成都]德馨客栈(成都骡马市地铁站店)(76295682)</t>
  </si>
  <si>
    <t>向廷婷</t>
  </si>
  <si>
    <t xml:space="preserve">071801	</t>
  </si>
  <si>
    <t xml:space="preserve">18348099002	</t>
  </si>
  <si>
    <t>闫迎国</t>
  </si>
  <si>
    <t xml:space="preserve">(GRT)77561099;	</t>
  </si>
  <si>
    <t xml:space="preserve">18348099012	</t>
  </si>
  <si>
    <t>闫河伟,阎河江</t>
  </si>
  <si>
    <t xml:space="preserve">(GRT)77561098;(GRT)77561100;	</t>
  </si>
  <si>
    <t>，</t>
  </si>
  <si>
    <t xml:space="preserve"> 54018 CNY</t>
  </si>
  <si>
    <t>A220725094042481</t>
  </si>
  <si>
    <t>A220725094107481</t>
  </si>
  <si>
    <t>总计：54018元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</si>
  <si>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</si>
  <si>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</si>
  <si>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</si>
  <si>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</si>
  <si>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</si>
  <si>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</si>
  <si>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</si>
  <si>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</si>
  <si>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</si>
  <si>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</si>
  <si>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</si>
  <si>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</si>
  <si>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</si>
  <si>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</si>
  <si>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</si>
  <si>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</si>
  <si>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</si>
  <si>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</si>
  <si>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</si>
  <si>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2616278</t>
  </si>
  <si>
    <t>格林豪泰(广元高铁站店)</t>
  </si>
  <si>
    <t>2022-07-10</t>
  </si>
  <si>
    <t>退房日月结</t>
  </si>
  <si>
    <t>191.00</t>
  </si>
  <si>
    <t>RMB</t>
  </si>
  <si>
    <t>0</t>
  </si>
  <si>
    <t>0.00</t>
  </si>
  <si>
    <t>携程汇登国内直连</t>
  </si>
  <si>
    <t>01.011264</t>
  </si>
  <si>
    <t>2022-07-09 23:27:04</t>
  </si>
  <si>
    <t>否</t>
  </si>
  <si>
    <t>广州汇登信息科技有限公司</t>
  </si>
  <si>
    <t>直连</t>
  </si>
  <si>
    <t>2616277</t>
  </si>
  <si>
    <t>234.00</t>
  </si>
  <si>
    <t>2616243</t>
  </si>
  <si>
    <t>德馨客栈(成都骡马市地铁站店)</t>
  </si>
  <si>
    <t>124.00</t>
  </si>
  <si>
    <t>2022-07-09 22:43:40</t>
  </si>
  <si>
    <t>2616225</t>
  </si>
  <si>
    <t>台北国联大饭店</t>
  </si>
  <si>
    <t>Chang Xia yu</t>
  </si>
  <si>
    <t>508.00</t>
  </si>
  <si>
    <t>2022-07-09 22:26:41</t>
  </si>
  <si>
    <t>2616156</t>
  </si>
  <si>
    <t>格林豪泰(重庆兴华中路店)</t>
  </si>
  <si>
    <t>286.00</t>
  </si>
  <si>
    <t>2022-07-09 20:48:23</t>
  </si>
  <si>
    <t>2616144</t>
  </si>
  <si>
    <t>汉庭（无锡灵山景区店）</t>
  </si>
  <si>
    <t>390.00</t>
  </si>
  <si>
    <t>2022-07-09 20:33:59</t>
  </si>
  <si>
    <t>2616134</t>
  </si>
  <si>
    <t>台北美仑大饭店</t>
  </si>
  <si>
    <t>LIN CHUANLANG</t>
  </si>
  <si>
    <t>772.00</t>
  </si>
  <si>
    <t>2022-07-09 20:23:40</t>
  </si>
  <si>
    <t>2616120</t>
  </si>
  <si>
    <t>香港帝苑酒店</t>
  </si>
  <si>
    <t>chan chi fung</t>
  </si>
  <si>
    <t>1209.00</t>
  </si>
  <si>
    <t>2022-07-09 20:11:30</t>
  </si>
  <si>
    <t>2616087</t>
  </si>
  <si>
    <t>lam wing tung</t>
  </si>
  <si>
    <t>2022-07-09 19:20:37</t>
  </si>
  <si>
    <t>2616082</t>
  </si>
  <si>
    <t>贝壳南京市雨花台区梅山镇汪海步行街酒店</t>
  </si>
  <si>
    <t>152.00</t>
  </si>
  <si>
    <t>2022-07-09 19:16:43</t>
  </si>
  <si>
    <t>2616060</t>
  </si>
  <si>
    <t>尚客优连锁酒店（溧阳天目湖店）</t>
  </si>
  <si>
    <t>106.00</t>
  </si>
  <si>
    <t>2022-07-09 19:01:18</t>
  </si>
  <si>
    <t>2616052</t>
  </si>
  <si>
    <t>CHEUNG LOK LING</t>
  </si>
  <si>
    <t>2022-07-09 18:47:39</t>
  </si>
  <si>
    <t>2616014</t>
  </si>
  <si>
    <t>尚客优连锁酒店(晋中榆次二中店)</t>
  </si>
  <si>
    <t>145.00</t>
  </si>
  <si>
    <t>2022-07-09 18:05:55</t>
  </si>
  <si>
    <t>2615942</t>
  </si>
  <si>
    <t>香港帝都酒店</t>
  </si>
  <si>
    <t>CHU HO YAN GWYNETH</t>
  </si>
  <si>
    <t>964.00</t>
  </si>
  <si>
    <t>2022-07-09 16:43:45</t>
  </si>
  <si>
    <t>2615941</t>
  </si>
  <si>
    <t>尚客优精选酒店(淄博张店区金晶大道万象汇店)</t>
  </si>
  <si>
    <t>137.00</t>
  </si>
  <si>
    <t>2022-07-09 16:42:09</t>
  </si>
  <si>
    <t>2615872</t>
  </si>
  <si>
    <t>格林豪泰(阿拉善左旗新四中店)</t>
  </si>
  <si>
    <t>172.00</t>
  </si>
  <si>
    <t>2022-07-09 15:21:34</t>
  </si>
  <si>
    <t>2615870</t>
  </si>
  <si>
    <t>汉庭酒店(西宁朝阳西路店)</t>
  </si>
  <si>
    <t>329.00</t>
  </si>
  <si>
    <t>2022-07-09 15:19:12</t>
  </si>
  <si>
    <t>2615770</t>
  </si>
  <si>
    <t>英德浈阳峡醴泉度假酒店</t>
  </si>
  <si>
    <t>330.00</t>
  </si>
  <si>
    <t>2022-07-09 13:48:23</t>
  </si>
  <si>
    <t>直采</t>
  </si>
  <si>
    <t>2615768</t>
  </si>
  <si>
    <t>990.00</t>
  </si>
  <si>
    <t>2022-07-09 13:53:38</t>
  </si>
  <si>
    <t>2615761</t>
  </si>
  <si>
    <t>格林豪泰快捷酒店(来宾大桥路冶金路店)</t>
  </si>
  <si>
    <t>151.00</t>
  </si>
  <si>
    <t>2022-07-09 13:37:25</t>
  </si>
  <si>
    <t>2615732</t>
  </si>
  <si>
    <t>尚客优精选酒店(太仓听海路店)</t>
  </si>
  <si>
    <t>126.00</t>
  </si>
  <si>
    <t>2022-07-09 13:14:03</t>
  </si>
  <si>
    <t>2615722</t>
  </si>
  <si>
    <t>香港中环迷你酒店</t>
  </si>
  <si>
    <t>WANG XINTAO</t>
  </si>
  <si>
    <t>493.00</t>
  </si>
  <si>
    <t>2022-07-09 13:04:35</t>
  </si>
  <si>
    <t>2615681</t>
  </si>
  <si>
    <t>TING WANTING</t>
  </si>
  <si>
    <t>414.00</t>
  </si>
  <si>
    <t>2022-07-09 12:15:02</t>
  </si>
  <si>
    <t>2615655</t>
  </si>
  <si>
    <t>汉庭酒店(北京国贸四惠店)</t>
  </si>
  <si>
    <t>2022-07-09 11:40:34</t>
  </si>
  <si>
    <t>2615588</t>
  </si>
  <si>
    <t>格林豪泰(天津渔阳南路鼓楼广场店)</t>
  </si>
  <si>
    <t>144.00</t>
  </si>
  <si>
    <t>2022-07-09 10:26:24</t>
  </si>
  <si>
    <t>2615537</t>
  </si>
  <si>
    <t>117.00</t>
  </si>
  <si>
    <t>2022-07-09 09:14:20</t>
  </si>
  <si>
    <t>2615480</t>
  </si>
  <si>
    <t>尚客优连锁酒店(苏州吴中区红庄地铁站店)</t>
  </si>
  <si>
    <t>282.00</t>
  </si>
  <si>
    <t>2022-07-09 07:26:41</t>
  </si>
  <si>
    <t>2022-07-08</t>
  </si>
  <si>
    <t>2615287</t>
  </si>
  <si>
    <t>7天连锁酒店（贵阳小十字店）</t>
  </si>
  <si>
    <t>149.00</t>
  </si>
  <si>
    <t>2022-07-08 23:40:08</t>
  </si>
  <si>
    <t>2615236</t>
  </si>
  <si>
    <t>IU酒店(崇州琴鹤广场店)</t>
  </si>
  <si>
    <t>2022-07-08 22:35:55</t>
  </si>
  <si>
    <t>2615190</t>
  </si>
  <si>
    <t>130.00</t>
  </si>
  <si>
    <t>2022-07-08 21:37:53</t>
  </si>
  <si>
    <t>2615160</t>
  </si>
  <si>
    <t>贝壳酒店(常州西太湖夏溪花木市场店)</t>
  </si>
  <si>
    <t>127.00</t>
  </si>
  <si>
    <t>2022-07-08 21:02:25</t>
  </si>
  <si>
    <t>2615085</t>
  </si>
  <si>
    <t>锦江之星(温岭大溪店)</t>
  </si>
  <si>
    <t>180.00</t>
  </si>
  <si>
    <t>2022-07-08 19:28:19</t>
  </si>
  <si>
    <t>2615052</t>
  </si>
  <si>
    <t>贝壳酒店(宁武凤舞广场店)</t>
  </si>
  <si>
    <t>304.00</t>
  </si>
  <si>
    <t>2022-07-08 18:25:00</t>
  </si>
  <si>
    <t>2615013</t>
  </si>
  <si>
    <t>118.00</t>
  </si>
  <si>
    <t>2022-07-08 17:41:40</t>
  </si>
  <si>
    <t>2614988</t>
  </si>
  <si>
    <t>尚客优品酒店(巫溪双子天街店)</t>
  </si>
  <si>
    <t>300.00</t>
  </si>
  <si>
    <t>2022-07-08 16:59:08</t>
  </si>
  <si>
    <t>2614983</t>
  </si>
  <si>
    <t>弥勒东风韵美憬阁精选酒店</t>
  </si>
  <si>
    <t>1125.00</t>
  </si>
  <si>
    <t>2022-07-08 16:50:59</t>
  </si>
  <si>
    <t>2614950</t>
  </si>
  <si>
    <t>156.00</t>
  </si>
  <si>
    <t>2022-07-08 16:03:40</t>
  </si>
  <si>
    <t>2614946</t>
  </si>
  <si>
    <t>派酒店(西安三桥地铁站万象城店)</t>
  </si>
  <si>
    <t>120.00</t>
  </si>
  <si>
    <t>2022-07-08 15:56:22</t>
  </si>
  <si>
    <t>2614853</t>
  </si>
  <si>
    <t>格林豪泰(汕头乐山店)</t>
  </si>
  <si>
    <t>173.00</t>
  </si>
  <si>
    <t>2022-07-08 14:12:42</t>
  </si>
  <si>
    <t>2614832</t>
  </si>
  <si>
    <t>派酒店·西安昆明路未来中心店</t>
  </si>
  <si>
    <t>133.00</t>
  </si>
  <si>
    <t>2022-07-08 13:46:18</t>
  </si>
  <si>
    <t>2614769</t>
  </si>
  <si>
    <t>贝壳酒店(香河刘宋镇店)</t>
  </si>
  <si>
    <t>2022-07-08 12:19:18</t>
  </si>
  <si>
    <t>2614708</t>
  </si>
  <si>
    <t>义乌凯亚时尚酒店</t>
  </si>
  <si>
    <t>2022-07-08 11:14:36</t>
  </si>
  <si>
    <t>2614603</t>
  </si>
  <si>
    <t>尚客优连锁酒店（沧州东外环国际五金城店）</t>
  </si>
  <si>
    <t>87.00</t>
  </si>
  <si>
    <t>2022-07-08 09:08:09</t>
  </si>
  <si>
    <t>2614589</t>
  </si>
  <si>
    <t>114.00</t>
  </si>
  <si>
    <t>2022-07-08 08:38:41</t>
  </si>
  <si>
    <t>2614579</t>
  </si>
  <si>
    <t>香港豪境酒店</t>
  </si>
  <si>
    <t>WANG XIUPING,SUN SHOUMING</t>
  </si>
  <si>
    <t>624.00</t>
  </si>
  <si>
    <t>2022-07-08 08:23:58</t>
  </si>
  <si>
    <t>2614565</t>
  </si>
  <si>
    <t>2022-07-08 08:01:43</t>
  </si>
  <si>
    <t>2614434</t>
  </si>
  <si>
    <t>2022-07-08 02:32:00</t>
  </si>
  <si>
    <t>2022-07-07</t>
  </si>
  <si>
    <t>2614258</t>
  </si>
  <si>
    <t>旭逸雅捷酒店 · 荃湾</t>
  </si>
  <si>
    <t>Leung Ching shan</t>
  </si>
  <si>
    <t>423.00</t>
  </si>
  <si>
    <t>2022-07-07 22:15:04</t>
  </si>
  <si>
    <t>2614154</t>
  </si>
  <si>
    <t>台北兄弟大饭店</t>
  </si>
  <si>
    <t>WANG YAOCHEN</t>
  </si>
  <si>
    <t>654.00</t>
  </si>
  <si>
    <t>2022-07-07 20:54:00</t>
  </si>
  <si>
    <t>2022-06-14</t>
  </si>
  <si>
    <t>2590777</t>
  </si>
  <si>
    <t>香港都会海逸酒店</t>
  </si>
  <si>
    <t>WONG TSZ HO,WOO TSZ YUNG</t>
  </si>
  <si>
    <t>581.00</t>
  </si>
  <si>
    <t>2022-06-14 22:59:18</t>
  </si>
  <si>
    <t>2614003</t>
  </si>
  <si>
    <t>CHENG LI WEI</t>
  </si>
  <si>
    <t>655.00</t>
  </si>
  <si>
    <t>2022-07-07 17:24:21</t>
  </si>
  <si>
    <t>2022-07-06</t>
  </si>
  <si>
    <t>2612800</t>
  </si>
  <si>
    <t>HUANG PEICHI</t>
  </si>
  <si>
    <t>656.00</t>
  </si>
  <si>
    <t>2022-07-06 14:57:17</t>
  </si>
  <si>
    <t>2022-06-17</t>
  </si>
  <si>
    <t>2594655</t>
  </si>
  <si>
    <t>Pang Ho Him</t>
  </si>
  <si>
    <t>473.00</t>
  </si>
  <si>
    <t>2022-06-17 23:41:37</t>
  </si>
  <si>
    <t>2022-07-02</t>
  </si>
  <si>
    <t>2609086</t>
  </si>
  <si>
    <t>台北凯达大饭店</t>
  </si>
  <si>
    <t>Hsinya Shen</t>
  </si>
  <si>
    <t>917.00</t>
  </si>
  <si>
    <t>2022-07-02 10:39:18</t>
  </si>
  <si>
    <t>2612461</t>
  </si>
  <si>
    <t>纽约千禧希尔顿酒店</t>
  </si>
  <si>
    <t>CHEN ZHANGXI,CHEN GUANHONG</t>
  </si>
  <si>
    <t>10594.00</t>
  </si>
  <si>
    <t>2022-07-06 08:22:01</t>
  </si>
  <si>
    <t>2613272</t>
  </si>
  <si>
    <t>康桥商旅(高雄后驿九如馆)</t>
  </si>
  <si>
    <t>LIU LILING</t>
  </si>
  <si>
    <t>2022-07-06 23:12:27</t>
  </si>
  <si>
    <t>2608843</t>
  </si>
  <si>
    <t>台南台糖长荣酒店</t>
  </si>
  <si>
    <t>CHOU YICHENG</t>
  </si>
  <si>
    <t>925.00</t>
  </si>
  <si>
    <t>2022-07-02 00:03:11</t>
  </si>
  <si>
    <t>2022-06-29</t>
  </si>
  <si>
    <t>2606062</t>
  </si>
  <si>
    <t>CHENG HSIAOYI</t>
  </si>
  <si>
    <t>869.00</t>
  </si>
  <si>
    <t>2022-06-29 09:01:17</t>
  </si>
  <si>
    <t>2022-06-30</t>
  </si>
  <si>
    <t>2607899</t>
  </si>
  <si>
    <t>KO MINGCHING</t>
  </si>
  <si>
    <t>794.00</t>
  </si>
  <si>
    <t>2022-06-30 23:26:16</t>
  </si>
  <si>
    <t>2607869</t>
  </si>
  <si>
    <t>Su Jhe Yu</t>
  </si>
  <si>
    <t>2022-06-30 22:55:38</t>
  </si>
  <si>
    <t>2606908</t>
  </si>
  <si>
    <t>CHUNG TINGCHEN</t>
  </si>
  <si>
    <t>2022-06-30 08:03:23</t>
  </si>
  <si>
    <t>2022-06-28</t>
  </si>
  <si>
    <t>2605260</t>
  </si>
  <si>
    <t>福容大饭店(花莲馆)</t>
  </si>
  <si>
    <t>CHAN HUIYI</t>
  </si>
  <si>
    <t>2033.00</t>
  </si>
  <si>
    <t>2022-06-28 13:50:47</t>
  </si>
  <si>
    <t>2022-07-01</t>
  </si>
  <si>
    <t>2608366</t>
  </si>
  <si>
    <t>WANG TSUNGKUAN</t>
  </si>
  <si>
    <t>1039.00</t>
  </si>
  <si>
    <t>2022-07-01 13:00:12</t>
  </si>
  <si>
    <t>2022-07-04</t>
  </si>
  <si>
    <t>2610705</t>
  </si>
  <si>
    <t>KUO FANFLING</t>
  </si>
  <si>
    <t>1133.00</t>
  </si>
  <si>
    <t>2022-07-04 12:34:30</t>
  </si>
  <si>
    <t>2022-06-19</t>
  </si>
  <si>
    <t>2596481</t>
  </si>
  <si>
    <t>新竹烟波大饭店-湖滨本馆</t>
  </si>
  <si>
    <t>CHUNG HSINYING</t>
  </si>
  <si>
    <t>967.00</t>
  </si>
  <si>
    <t>2022-06-19 13:32:55</t>
  </si>
  <si>
    <t>2612742</t>
  </si>
  <si>
    <t>锦江之星(沈阳中街地铁站故宫店)</t>
  </si>
  <si>
    <t>94.00</t>
  </si>
  <si>
    <t>2022-07-06 14:00:55</t>
  </si>
  <si>
    <t>2606767</t>
  </si>
  <si>
    <t>台北中山逸林酒店</t>
  </si>
  <si>
    <t>LIU WENCHUNG</t>
  </si>
  <si>
    <t>2546.00</t>
  </si>
  <si>
    <t>2022-06-29 21:20:03</t>
  </si>
  <si>
    <t>2022-07-05</t>
  </si>
  <si>
    <t>2611851</t>
  </si>
  <si>
    <t>重庆福雅居宾馆</t>
  </si>
  <si>
    <t>108.00</t>
  </si>
  <si>
    <t>2022-07-05 16:06:43</t>
  </si>
  <si>
    <t>2612620</t>
  </si>
  <si>
    <t>深圳大鹏佳兆业维斯登主题公寓</t>
  </si>
  <si>
    <t>378.00</t>
  </si>
  <si>
    <t>2022-07-06 11:50:07</t>
  </si>
  <si>
    <t>2611530</t>
  </si>
  <si>
    <t>夏商·怡庭商务酒店(厦门火车站禾祥店)</t>
  </si>
  <si>
    <t>程国升,韦际</t>
  </si>
  <si>
    <t>1300.02</t>
  </si>
  <si>
    <t>2022-07-05 10:01:30</t>
  </si>
  <si>
    <t>2610570</t>
  </si>
  <si>
    <t>宜尚酒店(厦门中山路步行街店)</t>
  </si>
  <si>
    <t>314.00</t>
  </si>
  <si>
    <t>2022-07-04 09:43:57</t>
  </si>
  <si>
    <t>2611494</t>
  </si>
  <si>
    <t>海友良品酒店（天津科技广场店）</t>
  </si>
  <si>
    <t>2022-07-05 08:50:46</t>
  </si>
  <si>
    <t>2022-06-27</t>
  </si>
  <si>
    <t>2604546</t>
  </si>
  <si>
    <t>尚客优精选酒店（成都简阳东城华府店）</t>
  </si>
  <si>
    <t>338.00</t>
  </si>
  <si>
    <t>2022-06-27 17:03:38</t>
  </si>
  <si>
    <t>2610807</t>
  </si>
  <si>
    <t>汉庭（武汉金融港北地铁站店）（原光谷金融港店）</t>
  </si>
  <si>
    <t>256.00</t>
  </si>
  <si>
    <t>2022-07-04 14:19:36</t>
  </si>
  <si>
    <t>2611310</t>
  </si>
  <si>
    <t>海口蓝庭城市度假酒店</t>
  </si>
  <si>
    <t>110.00</t>
  </si>
  <si>
    <t>2022-07-05 00:32:37</t>
  </si>
  <si>
    <t>2610802</t>
  </si>
  <si>
    <t>怡莱酒店(临安中心店)</t>
  </si>
  <si>
    <t>2022-07-04 14:17:04</t>
  </si>
  <si>
    <t>2610799</t>
  </si>
  <si>
    <t>格林豪泰智选酒店(临沂大学城店)</t>
  </si>
  <si>
    <t>652.00</t>
  </si>
  <si>
    <t>489.00</t>
  </si>
  <si>
    <t>-163</t>
  </si>
  <si>
    <t>2022-07-04 14:13:54</t>
  </si>
  <si>
    <t>2613648</t>
  </si>
  <si>
    <t>速8酒店（北京积水潭公交枢纽店）</t>
  </si>
  <si>
    <t>牛有壮</t>
  </si>
  <si>
    <t>113.00</t>
  </si>
  <si>
    <t>2022-07-07 11:04:37</t>
  </si>
  <si>
    <t>2612071</t>
  </si>
  <si>
    <t>海友酒店（通辽火车站店）</t>
  </si>
  <si>
    <t>131.00</t>
  </si>
  <si>
    <t>2022-07-05 20:02:01</t>
  </si>
  <si>
    <t>2613181</t>
  </si>
  <si>
    <t>成都怡园假日酒店</t>
  </si>
  <si>
    <t>2022-07-06 21:43:44</t>
  </si>
  <si>
    <t>2613122</t>
  </si>
  <si>
    <t>哈密环球大酒店</t>
  </si>
  <si>
    <t>496.00</t>
  </si>
  <si>
    <t>2022-07-06 20:54:52</t>
  </si>
  <si>
    <t>2610600</t>
  </si>
  <si>
    <t>喆啡酒店(遵义播州南白店)</t>
  </si>
  <si>
    <t>188.00</t>
  </si>
  <si>
    <t>2022-07-04 10:29:26</t>
  </si>
  <si>
    <t>2610945</t>
  </si>
  <si>
    <t>汉庭酒店(广州车陂地铁站店)</t>
  </si>
  <si>
    <t>685.00</t>
  </si>
  <si>
    <t>2022-07-04 17:02:54</t>
  </si>
  <si>
    <t>2612331</t>
  </si>
  <si>
    <t>巴顿国际公寓(广州北京路金润铂宫店)</t>
  </si>
  <si>
    <t>426.00</t>
  </si>
  <si>
    <t>2022-07-06 01:32:54</t>
  </si>
  <si>
    <t>2613680</t>
  </si>
  <si>
    <t>2022-07-07 11:36:17</t>
  </si>
  <si>
    <t>2613875</t>
  </si>
  <si>
    <t>格林豪泰智选酒店(北戴河海宁路店)</t>
  </si>
  <si>
    <t>761.00</t>
  </si>
  <si>
    <t>2022-07-07 14:52:30</t>
  </si>
  <si>
    <t>2611619</t>
  </si>
  <si>
    <t>曼美致华酒店(恐龙城九洲新世界店)</t>
  </si>
  <si>
    <t>488.00</t>
  </si>
  <si>
    <t>2022-07-05 11:38:55</t>
  </si>
  <si>
    <t>2612484</t>
  </si>
  <si>
    <t>华晨酒店(义乌国际商贸城宾王店)</t>
  </si>
  <si>
    <t>104.00</t>
  </si>
  <si>
    <t>2022-07-06 09:03:34</t>
  </si>
  <si>
    <t>2610569</t>
  </si>
  <si>
    <t>海友酒店(安康解放路店)</t>
  </si>
  <si>
    <t>2022-07-04 09:43:29</t>
  </si>
  <si>
    <t>2610555</t>
  </si>
  <si>
    <t>123.00</t>
  </si>
  <si>
    <t>2022-07-04 09:17:36</t>
  </si>
  <si>
    <t>2610577</t>
  </si>
  <si>
    <t>2022-07-04 09:51:43</t>
  </si>
  <si>
    <t>2611516</t>
  </si>
  <si>
    <t>布丁酒店(石家庄火车站西广场店)</t>
  </si>
  <si>
    <t>2022-07-05 09:41:42</t>
  </si>
  <si>
    <t>2610725</t>
  </si>
  <si>
    <t>海友酒店(南昌县紫阳大道江西现代学院店)</t>
  </si>
  <si>
    <t>189.00</t>
  </si>
  <si>
    <t>2022-07-04 12:51:26</t>
  </si>
  <si>
    <t>2610708</t>
  </si>
  <si>
    <t>165.00</t>
  </si>
  <si>
    <t>2022-07-04 12:36:31</t>
  </si>
  <si>
    <t>2611767</t>
  </si>
  <si>
    <t>万佳公寓(南沙万达广场店)</t>
  </si>
  <si>
    <t>756.00</t>
  </si>
  <si>
    <t>2022-07-05 14:19:35</t>
  </si>
  <si>
    <t>2610957</t>
  </si>
  <si>
    <t>贵阳八度酒店</t>
  </si>
  <si>
    <t>248.00</t>
  </si>
  <si>
    <t>2022-07-04 17:31:03</t>
  </si>
  <si>
    <t>2610585</t>
  </si>
  <si>
    <t>贝壳酒店(兴义机场店)</t>
  </si>
  <si>
    <t>111.00</t>
  </si>
  <si>
    <t>2022-07-04 10:11:38</t>
  </si>
  <si>
    <t>2611488</t>
  </si>
  <si>
    <t>都市118(青岛红岛方特会展中心店)</t>
  </si>
  <si>
    <t>567.00</t>
  </si>
  <si>
    <t>2022-07-05 08:40:14</t>
  </si>
  <si>
    <t>2611801</t>
  </si>
  <si>
    <t>2022-07-05 15:02:41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</si>
</sst>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6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44751</v>
      </c>
      <c r="H2" s="4">
        <v>1</v>
      </c>
      <c r="I2" s="4">
        <v>1</v>
      </c>
      <c r="J2" s="4">
        <v>1</v>
      </c>
      <c r="K2" s="4" t="s">
        <v>30</v>
      </c>
      <c r="L2" s="4">
        <v>473</v>
      </c>
      <c r="M2" s="4">
        <v>473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44729</v>
      </c>
      <c r="S2" s="6">
        <v>44766</v>
      </c>
      <c r="T2" s="4" t="s">
        <v>34</v>
      </c>
      <c r="U2" s="4">
        <v>473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44750</v>
      </c>
      <c r="G3" s="6">
        <v>44751</v>
      </c>
      <c r="H3" s="4">
        <v>1</v>
      </c>
      <c r="I3" s="4">
        <v>1</v>
      </c>
      <c r="J3" s="4">
        <v>1</v>
      </c>
      <c r="K3" s="4" t="s">
        <v>30</v>
      </c>
      <c r="L3" s="4">
        <v>967</v>
      </c>
      <c r="M3" s="4">
        <v>967</v>
      </c>
      <c r="N3" s="4" t="s">
        <v>39</v>
      </c>
      <c r="O3" s="4" t="s">
        <v>32</v>
      </c>
      <c r="P3" s="4" t="s">
        <v>33</v>
      </c>
      <c r="Q3" s="4">
        <v>0</v>
      </c>
      <c r="R3" s="7">
        <v>44731</v>
      </c>
      <c r="S3" s="6">
        <v>44766</v>
      </c>
      <c r="T3" s="4" t="s">
        <v>34</v>
      </c>
      <c r="U3" s="4">
        <v>967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44749</v>
      </c>
      <c r="G4" s="6">
        <v>44751</v>
      </c>
      <c r="H4" s="4">
        <v>1</v>
      </c>
      <c r="I4" s="4">
        <v>2</v>
      </c>
      <c r="J4" s="4">
        <v>2</v>
      </c>
      <c r="K4" s="4" t="s">
        <v>30</v>
      </c>
      <c r="L4" s="4">
        <v>2033</v>
      </c>
      <c r="M4" s="4">
        <v>2033</v>
      </c>
      <c r="N4" s="4" t="s">
        <v>44</v>
      </c>
      <c r="O4" s="4" t="s">
        <v>32</v>
      </c>
      <c r="P4" s="4" t="s">
        <v>33</v>
      </c>
      <c r="Q4" s="4">
        <v>0</v>
      </c>
      <c r="R4" s="7">
        <v>44740</v>
      </c>
      <c r="S4" s="6">
        <v>44766</v>
      </c>
      <c r="T4" s="4" t="s">
        <v>34</v>
      </c>
      <c r="U4" s="4">
        <v>2033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44750</v>
      </c>
      <c r="G5" s="6">
        <v>44751</v>
      </c>
      <c r="H5" s="4">
        <v>1</v>
      </c>
      <c r="I5" s="4">
        <v>1</v>
      </c>
      <c r="J5" s="4">
        <v>1</v>
      </c>
      <c r="K5" s="4" t="s">
        <v>30</v>
      </c>
      <c r="L5" s="4">
        <v>1039</v>
      </c>
      <c r="M5" s="4">
        <v>1039</v>
      </c>
      <c r="N5" s="4" t="s">
        <v>47</v>
      </c>
      <c r="O5" s="4" t="s">
        <v>32</v>
      </c>
      <c r="P5" s="4" t="s">
        <v>33</v>
      </c>
      <c r="Q5" s="4">
        <v>0</v>
      </c>
      <c r="R5" s="7">
        <v>44743</v>
      </c>
      <c r="S5" s="6">
        <v>44766</v>
      </c>
      <c r="T5" s="4" t="s">
        <v>34</v>
      </c>
      <c r="U5" s="4">
        <v>1039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44750</v>
      </c>
      <c r="G6" s="6">
        <v>44751</v>
      </c>
      <c r="H6" s="4">
        <v>1</v>
      </c>
      <c r="I6" s="4">
        <v>1</v>
      </c>
      <c r="J6" s="4">
        <v>1</v>
      </c>
      <c r="K6" s="4" t="s">
        <v>30</v>
      </c>
      <c r="L6" s="4">
        <v>123</v>
      </c>
      <c r="M6" s="4">
        <v>123</v>
      </c>
      <c r="N6" s="4" t="s">
        <v>52</v>
      </c>
      <c r="O6" s="4" t="s">
        <v>32</v>
      </c>
      <c r="P6" s="4" t="s">
        <v>33</v>
      </c>
      <c r="Q6" s="4">
        <v>0</v>
      </c>
      <c r="R6" s="7">
        <v>44746</v>
      </c>
      <c r="S6" s="6">
        <v>44766</v>
      </c>
      <c r="T6" s="4" t="s">
        <v>34</v>
      </c>
      <c r="U6" s="4">
        <v>123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50</v>
      </c>
      <c r="E7" s="4" t="s">
        <v>55</v>
      </c>
      <c r="F7" s="6">
        <v>44750</v>
      </c>
      <c r="G7" s="6">
        <v>44751</v>
      </c>
      <c r="H7" s="4">
        <v>1</v>
      </c>
      <c r="I7" s="4">
        <v>1</v>
      </c>
      <c r="J7" s="4">
        <v>1</v>
      </c>
      <c r="K7" s="4" t="s">
        <v>30</v>
      </c>
      <c r="L7" s="4">
        <v>131</v>
      </c>
      <c r="M7" s="4">
        <v>131</v>
      </c>
      <c r="N7" s="4" t="s">
        <v>56</v>
      </c>
      <c r="O7" s="4" t="s">
        <v>32</v>
      </c>
      <c r="P7" s="4" t="s">
        <v>33</v>
      </c>
      <c r="Q7" s="4">
        <v>0</v>
      </c>
      <c r="R7" s="7">
        <v>44746</v>
      </c>
      <c r="S7" s="6">
        <v>44766</v>
      </c>
      <c r="T7" s="4" t="s">
        <v>34</v>
      </c>
      <c r="U7" s="4">
        <v>131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50</v>
      </c>
      <c r="E8" s="4" t="s">
        <v>55</v>
      </c>
      <c r="F8" s="6">
        <v>44750</v>
      </c>
      <c r="G8" s="6">
        <v>44751</v>
      </c>
      <c r="H8" s="4">
        <v>1</v>
      </c>
      <c r="I8" s="4">
        <v>1</v>
      </c>
      <c r="J8" s="4">
        <v>1</v>
      </c>
      <c r="K8" s="4" t="s">
        <v>30</v>
      </c>
      <c r="L8" s="4">
        <v>131</v>
      </c>
      <c r="M8" s="4">
        <v>131</v>
      </c>
      <c r="N8" s="4" t="s">
        <v>59</v>
      </c>
      <c r="O8" s="4" t="s">
        <v>32</v>
      </c>
      <c r="P8" s="4" t="s">
        <v>33</v>
      </c>
      <c r="Q8" s="4">
        <v>0</v>
      </c>
      <c r="R8" s="7">
        <v>44746</v>
      </c>
      <c r="S8" s="6">
        <v>44766</v>
      </c>
      <c r="T8" s="4" t="s">
        <v>34</v>
      </c>
      <c r="U8" s="4">
        <v>131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44750</v>
      </c>
      <c r="G9" s="6">
        <v>44751</v>
      </c>
      <c r="H9" s="4">
        <v>1</v>
      </c>
      <c r="I9" s="4">
        <v>1</v>
      </c>
      <c r="J9" s="4">
        <v>1</v>
      </c>
      <c r="K9" s="4" t="s">
        <v>30</v>
      </c>
      <c r="L9" s="4">
        <v>111</v>
      </c>
      <c r="M9" s="4">
        <v>111</v>
      </c>
      <c r="N9" s="4" t="s">
        <v>64</v>
      </c>
      <c r="O9" s="4" t="s">
        <v>32</v>
      </c>
      <c r="P9" s="4" t="s">
        <v>33</v>
      </c>
      <c r="Q9" s="4">
        <v>0</v>
      </c>
      <c r="R9" s="7">
        <v>44746</v>
      </c>
      <c r="S9" s="6">
        <v>44766</v>
      </c>
      <c r="T9" s="4" t="s">
        <v>34</v>
      </c>
      <c r="U9" s="4">
        <v>111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44750</v>
      </c>
      <c r="G10" s="6">
        <v>44751</v>
      </c>
      <c r="H10" s="4">
        <v>1</v>
      </c>
      <c r="I10" s="4">
        <v>1</v>
      </c>
      <c r="J10" s="4">
        <v>1</v>
      </c>
      <c r="K10" s="4" t="s">
        <v>30</v>
      </c>
      <c r="L10" s="4">
        <v>188</v>
      </c>
      <c r="M10" s="4">
        <v>188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44766</v>
      </c>
      <c r="T10" s="4" t="s">
        <v>34</v>
      </c>
      <c r="U10" s="4">
        <v>188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51</v>
      </c>
      <c r="F11" s="6">
        <v>44750</v>
      </c>
      <c r="G11" s="6">
        <v>44751</v>
      </c>
      <c r="H11" s="4">
        <v>1</v>
      </c>
      <c r="I11" s="4">
        <v>1</v>
      </c>
      <c r="J11" s="4">
        <v>1</v>
      </c>
      <c r="K11" s="4" t="s">
        <v>30</v>
      </c>
      <c r="L11" s="4">
        <v>165</v>
      </c>
      <c r="M11" s="4">
        <v>165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44766</v>
      </c>
      <c r="T11" s="4" t="s">
        <v>34</v>
      </c>
      <c r="U11" s="4">
        <v>165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72</v>
      </c>
      <c r="E12" s="4" t="s">
        <v>76</v>
      </c>
      <c r="F12" s="6">
        <v>44750</v>
      </c>
      <c r="G12" s="6">
        <v>44751</v>
      </c>
      <c r="H12" s="4">
        <v>1</v>
      </c>
      <c r="I12" s="4">
        <v>1</v>
      </c>
      <c r="J12" s="4">
        <v>1</v>
      </c>
      <c r="K12" s="4" t="s">
        <v>30</v>
      </c>
      <c r="L12" s="4">
        <v>189</v>
      </c>
      <c r="M12" s="4">
        <v>189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44766</v>
      </c>
      <c r="T12" s="4" t="s">
        <v>34</v>
      </c>
      <c r="U12" s="4">
        <v>189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44747</v>
      </c>
      <c r="G13" s="6">
        <v>44751</v>
      </c>
      <c r="H13" s="4">
        <v>1</v>
      </c>
      <c r="I13" s="4">
        <v>4</v>
      </c>
      <c r="J13" s="4">
        <v>4</v>
      </c>
      <c r="K13" s="4" t="s">
        <v>30</v>
      </c>
      <c r="L13" s="4">
        <v>652</v>
      </c>
      <c r="M13" s="4">
        <v>652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44766</v>
      </c>
      <c r="T13" s="4" t="s">
        <v>34</v>
      </c>
      <c r="U13" s="4">
        <v>652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44750</v>
      </c>
      <c r="G14" s="6">
        <v>44751</v>
      </c>
      <c r="H14" s="4">
        <v>1</v>
      </c>
      <c r="I14" s="4">
        <v>1</v>
      </c>
      <c r="J14" s="4">
        <v>1</v>
      </c>
      <c r="K14" s="4" t="s">
        <v>30</v>
      </c>
      <c r="L14" s="4">
        <v>156</v>
      </c>
      <c r="M14" s="4">
        <v>156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44766</v>
      </c>
      <c r="T14" s="4" t="s">
        <v>34</v>
      </c>
      <c r="U14" s="4">
        <v>156</v>
      </c>
      <c r="V14" s="4">
        <v>0</v>
      </c>
      <c r="W14" s="4">
        <v>0</v>
      </c>
      <c r="X14" s="4" t="s">
        <v>35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55</v>
      </c>
      <c r="F15" s="6">
        <v>44750</v>
      </c>
      <c r="G15" s="6">
        <v>44751</v>
      </c>
      <c r="H15" s="4">
        <v>1</v>
      </c>
      <c r="I15" s="4">
        <v>1</v>
      </c>
      <c r="J15" s="4">
        <v>1</v>
      </c>
      <c r="K15" s="4" t="s">
        <v>30</v>
      </c>
      <c r="L15" s="4">
        <v>256</v>
      </c>
      <c r="M15" s="4">
        <v>256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44766</v>
      </c>
      <c r="T15" s="4" t="s">
        <v>34</v>
      </c>
      <c r="U15" s="4">
        <v>256</v>
      </c>
      <c r="V15" s="4">
        <v>0</v>
      </c>
      <c r="W15" s="4">
        <v>0</v>
      </c>
      <c r="X15" s="4" t="s">
        <v>35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55</v>
      </c>
      <c r="F16" s="6">
        <v>44749</v>
      </c>
      <c r="G16" s="6">
        <v>44751</v>
      </c>
      <c r="H16" s="4">
        <v>1</v>
      </c>
      <c r="I16" s="4">
        <v>2</v>
      </c>
      <c r="J16" s="4">
        <v>2</v>
      </c>
      <c r="K16" s="4" t="s">
        <v>30</v>
      </c>
      <c r="L16" s="4">
        <v>685</v>
      </c>
      <c r="M16" s="4">
        <v>685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44766</v>
      </c>
      <c r="T16" s="4" t="s">
        <v>34</v>
      </c>
      <c r="U16" s="4">
        <v>685</v>
      </c>
      <c r="V16" s="4">
        <v>0</v>
      </c>
      <c r="W16" s="4">
        <v>0</v>
      </c>
      <c r="X16" s="4" t="s">
        <v>35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44749</v>
      </c>
      <c r="G17" s="6">
        <v>44751</v>
      </c>
      <c r="H17" s="4">
        <v>1</v>
      </c>
      <c r="I17" s="4">
        <v>2</v>
      </c>
      <c r="J17" s="4">
        <v>2</v>
      </c>
      <c r="K17" s="4" t="s">
        <v>30</v>
      </c>
      <c r="L17" s="4">
        <v>248</v>
      </c>
      <c r="M17" s="4">
        <v>248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44766</v>
      </c>
      <c r="T17" s="4" t="s">
        <v>34</v>
      </c>
      <c r="U17" s="4">
        <v>248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44748</v>
      </c>
      <c r="G18" s="6">
        <v>44751</v>
      </c>
      <c r="H18" s="4">
        <v>1</v>
      </c>
      <c r="I18" s="4">
        <v>3</v>
      </c>
      <c r="J18" s="4">
        <v>3</v>
      </c>
      <c r="K18" s="4" t="s">
        <v>30</v>
      </c>
      <c r="L18" s="4">
        <v>567</v>
      </c>
      <c r="M18" s="4">
        <v>567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44766</v>
      </c>
      <c r="T18" s="4" t="s">
        <v>34</v>
      </c>
      <c r="U18" s="4">
        <v>567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44750</v>
      </c>
      <c r="G19" s="6">
        <v>44751</v>
      </c>
      <c r="H19" s="4">
        <v>1</v>
      </c>
      <c r="I19" s="4">
        <v>1</v>
      </c>
      <c r="J19" s="4">
        <v>1</v>
      </c>
      <c r="K19" s="4" t="s">
        <v>30</v>
      </c>
      <c r="L19" s="4">
        <v>94</v>
      </c>
      <c r="M19" s="4">
        <v>94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44766</v>
      </c>
      <c r="T19" s="4" t="s">
        <v>34</v>
      </c>
      <c r="U19" s="4">
        <v>94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/>
      <c r="F20" s="6">
        <v>44748</v>
      </c>
      <c r="G20" s="6">
        <v>44751</v>
      </c>
      <c r="H20" s="4">
        <v>0</v>
      </c>
      <c r="I20" s="4">
        <v>3</v>
      </c>
      <c r="J20" s="4">
        <v>0</v>
      </c>
      <c r="K20" s="4" t="s">
        <v>30</v>
      </c>
      <c r="L20" s="4">
        <v>1300</v>
      </c>
      <c r="M20" s="4">
        <v>1300</v>
      </c>
      <c r="N20" s="4"/>
      <c r="O20" s="4" t="s">
        <v>32</v>
      </c>
      <c r="P20" s="4" t="s">
        <v>33</v>
      </c>
      <c r="Q20" s="4">
        <v>0</v>
      </c>
      <c r="R20" s="7">
        <v>44747</v>
      </c>
      <c r="S20" s="6">
        <v>44766</v>
      </c>
      <c r="T20" s="4" t="s">
        <v>34</v>
      </c>
      <c r="U20" s="4">
        <v>1300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44750</v>
      </c>
      <c r="G21" s="6">
        <v>44751</v>
      </c>
      <c r="H21" s="4">
        <v>1</v>
      </c>
      <c r="I21" s="4">
        <v>1</v>
      </c>
      <c r="J21" s="4">
        <v>1</v>
      </c>
      <c r="K21" s="4" t="s">
        <v>30</v>
      </c>
      <c r="L21" s="4">
        <v>281</v>
      </c>
      <c r="M21" s="4">
        <v>281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44766</v>
      </c>
      <c r="T21" s="4" t="s">
        <v>34</v>
      </c>
      <c r="U21" s="4">
        <v>281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111</v>
      </c>
      <c r="B22" s="4" t="s">
        <v>26</v>
      </c>
      <c r="C22" s="4" t="s">
        <v>115</v>
      </c>
      <c r="D22" s="4" t="s">
        <v>112</v>
      </c>
      <c r="E22" s="4" t="s">
        <v>113</v>
      </c>
      <c r="F22" s="6">
        <v>44750</v>
      </c>
      <c r="G22" s="6">
        <v>44751</v>
      </c>
      <c r="H22" s="4">
        <v>1</v>
      </c>
      <c r="I22" s="4">
        <v>1</v>
      </c>
      <c r="J22" s="4">
        <v>1</v>
      </c>
      <c r="K22" s="4" t="s">
        <v>30</v>
      </c>
      <c r="L22" s="4">
        <v>-281</v>
      </c>
      <c r="M22" s="4">
        <v>-281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44766</v>
      </c>
      <c r="T22" s="4" t="s">
        <v>34</v>
      </c>
      <c r="U22" s="4">
        <v>-281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44747</v>
      </c>
      <c r="G23" s="6">
        <v>44751</v>
      </c>
      <c r="H23" s="4">
        <v>1</v>
      </c>
      <c r="I23" s="4">
        <v>4</v>
      </c>
      <c r="J23" s="4">
        <v>4</v>
      </c>
      <c r="K23" s="4" t="s">
        <v>30</v>
      </c>
      <c r="L23" s="4">
        <v>756</v>
      </c>
      <c r="M23" s="4">
        <v>756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44766</v>
      </c>
      <c r="T23" s="4" t="s">
        <v>34</v>
      </c>
      <c r="U23" s="4">
        <v>756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102</v>
      </c>
      <c r="E24" s="4" t="s">
        <v>103</v>
      </c>
      <c r="F24" s="6">
        <v>44748</v>
      </c>
      <c r="G24" s="6">
        <v>44751</v>
      </c>
      <c r="H24" s="4">
        <v>1</v>
      </c>
      <c r="I24" s="4">
        <v>3</v>
      </c>
      <c r="J24" s="4">
        <v>3</v>
      </c>
      <c r="K24" s="4" t="s">
        <v>30</v>
      </c>
      <c r="L24" s="4">
        <v>567</v>
      </c>
      <c r="M24" s="4">
        <v>567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44766</v>
      </c>
      <c r="T24" s="4" t="s">
        <v>34</v>
      </c>
      <c r="U24" s="4">
        <v>567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44750</v>
      </c>
      <c r="G25" s="6">
        <v>44751</v>
      </c>
      <c r="H25" s="4">
        <v>1</v>
      </c>
      <c r="I25" s="4">
        <v>1</v>
      </c>
      <c r="J25" s="4">
        <v>1</v>
      </c>
      <c r="K25" s="4" t="s">
        <v>30</v>
      </c>
      <c r="L25" s="4">
        <v>108</v>
      </c>
      <c r="M25" s="4">
        <v>108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44766</v>
      </c>
      <c r="T25" s="4" t="s">
        <v>34</v>
      </c>
      <c r="U25" s="4">
        <v>108</v>
      </c>
      <c r="V25" s="4">
        <v>0</v>
      </c>
      <c r="W25" s="4">
        <v>0</v>
      </c>
      <c r="X25" s="4" t="s">
        <v>35</v>
      </c>
      <c r="Y25" s="4" t="s">
        <v>126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/>
      <c r="F26" s="6">
        <v>44750</v>
      </c>
      <c r="G26" s="6">
        <v>44751</v>
      </c>
      <c r="H26" s="4">
        <v>0</v>
      </c>
      <c r="I26" s="4">
        <v>1</v>
      </c>
      <c r="J26" s="4">
        <v>0</v>
      </c>
      <c r="K26" s="4" t="s">
        <v>30</v>
      </c>
      <c r="L26" s="4">
        <v>86</v>
      </c>
      <c r="M26" s="4">
        <v>86</v>
      </c>
      <c r="N26" s="4"/>
      <c r="O26" s="4" t="s">
        <v>32</v>
      </c>
      <c r="P26" s="4" t="s">
        <v>33</v>
      </c>
      <c r="Q26" s="4">
        <v>0</v>
      </c>
      <c r="R26" s="7">
        <v>44747</v>
      </c>
      <c r="S26" s="6">
        <v>44766</v>
      </c>
      <c r="T26" s="4" t="s">
        <v>34</v>
      </c>
      <c r="U26" s="4">
        <v>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44750</v>
      </c>
      <c r="G27" s="6">
        <v>44751</v>
      </c>
      <c r="H27" s="4">
        <v>1</v>
      </c>
      <c r="I27" s="4">
        <v>1</v>
      </c>
      <c r="J27" s="4">
        <v>1</v>
      </c>
      <c r="K27" s="4" t="s">
        <v>30</v>
      </c>
      <c r="L27" s="4">
        <v>131</v>
      </c>
      <c r="M27" s="4">
        <v>131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44747</v>
      </c>
      <c r="S27" s="6">
        <v>44766</v>
      </c>
      <c r="T27" s="4" t="s">
        <v>34</v>
      </c>
      <c r="U27" s="4">
        <v>131</v>
      </c>
      <c r="V27" s="4">
        <v>0</v>
      </c>
      <c r="W27" s="4">
        <v>0</v>
      </c>
      <c r="X27" s="4" t="s">
        <v>35</v>
      </c>
      <c r="Y27" s="4" t="s">
        <v>133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44750</v>
      </c>
      <c r="G28" s="6">
        <v>44751</v>
      </c>
      <c r="H28" s="4">
        <v>1</v>
      </c>
      <c r="I28" s="4">
        <v>1</v>
      </c>
      <c r="J28" s="4">
        <v>1</v>
      </c>
      <c r="K28" s="4" t="s">
        <v>30</v>
      </c>
      <c r="L28" s="4">
        <v>104</v>
      </c>
      <c r="M28" s="4">
        <v>104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44748</v>
      </c>
      <c r="S28" s="6">
        <v>44766</v>
      </c>
      <c r="T28" s="4" t="s">
        <v>34</v>
      </c>
      <c r="U28" s="4">
        <v>104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115</v>
      </c>
      <c r="D29" s="4" t="s">
        <v>128</v>
      </c>
      <c r="E29" s="4"/>
      <c r="F29" s="6">
        <v>44750</v>
      </c>
      <c r="G29" s="6">
        <v>44751</v>
      </c>
      <c r="H29" s="4">
        <v>0</v>
      </c>
      <c r="I29" s="4">
        <v>1</v>
      </c>
      <c r="J29" s="4">
        <v>0</v>
      </c>
      <c r="K29" s="4" t="s">
        <v>30</v>
      </c>
      <c r="L29" s="4">
        <v>-86</v>
      </c>
      <c r="M29" s="4">
        <v>-86</v>
      </c>
      <c r="N29" s="4"/>
      <c r="O29" s="4" t="s">
        <v>32</v>
      </c>
      <c r="P29" s="4" t="s">
        <v>33</v>
      </c>
      <c r="Q29" s="4">
        <v>0</v>
      </c>
      <c r="R29" s="7">
        <v>44747</v>
      </c>
      <c r="S29" s="6">
        <v>44766</v>
      </c>
      <c r="T29" s="4" t="s">
        <v>34</v>
      </c>
      <c r="U29" s="4">
        <v>-86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44750</v>
      </c>
      <c r="G30" s="6">
        <v>44751</v>
      </c>
      <c r="H30" s="4">
        <v>1</v>
      </c>
      <c r="I30" s="4">
        <v>1</v>
      </c>
      <c r="J30" s="4">
        <v>1</v>
      </c>
      <c r="K30" s="4" t="s">
        <v>30</v>
      </c>
      <c r="L30" s="4">
        <v>378</v>
      </c>
      <c r="M30" s="4">
        <v>378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44748</v>
      </c>
      <c r="S30" s="6">
        <v>44766</v>
      </c>
      <c r="T30" s="4" t="s">
        <v>34</v>
      </c>
      <c r="U30" s="4">
        <v>378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44750</v>
      </c>
      <c r="G31" s="6">
        <v>44751</v>
      </c>
      <c r="H31" s="4">
        <v>1</v>
      </c>
      <c r="I31" s="4">
        <v>1</v>
      </c>
      <c r="J31" s="4">
        <v>1</v>
      </c>
      <c r="K31" s="4" t="s">
        <v>30</v>
      </c>
      <c r="L31" s="4">
        <v>94</v>
      </c>
      <c r="M31" s="4">
        <v>94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44748</v>
      </c>
      <c r="S31" s="6">
        <v>44766</v>
      </c>
      <c r="T31" s="4" t="s">
        <v>34</v>
      </c>
      <c r="U31" s="4">
        <v>94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44750</v>
      </c>
      <c r="G32" s="6">
        <v>44751</v>
      </c>
      <c r="H32" s="4">
        <v>1</v>
      </c>
      <c r="I32" s="4">
        <v>1</v>
      </c>
      <c r="J32" s="4">
        <v>1</v>
      </c>
      <c r="K32" s="4" t="s">
        <v>30</v>
      </c>
      <c r="L32" s="4">
        <v>496</v>
      </c>
      <c r="M32" s="4">
        <v>496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44766</v>
      </c>
      <c r="T32" s="4" t="s">
        <v>34</v>
      </c>
      <c r="U32" s="4">
        <v>496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44750</v>
      </c>
      <c r="G33" s="6">
        <v>44751</v>
      </c>
      <c r="H33" s="4">
        <v>1</v>
      </c>
      <c r="I33" s="4">
        <v>1</v>
      </c>
      <c r="J33" s="4">
        <v>1</v>
      </c>
      <c r="K33" s="4" t="s">
        <v>30</v>
      </c>
      <c r="L33" s="4">
        <v>120</v>
      </c>
      <c r="M33" s="4">
        <v>120</v>
      </c>
      <c r="N33" s="4" t="s">
        <v>153</v>
      </c>
      <c r="O33" s="4" t="s">
        <v>32</v>
      </c>
      <c r="P33" s="4" t="s">
        <v>33</v>
      </c>
      <c r="Q33" s="4">
        <v>0</v>
      </c>
      <c r="R33" s="7">
        <v>44748</v>
      </c>
      <c r="S33" s="6">
        <v>44766</v>
      </c>
      <c r="T33" s="4" t="s">
        <v>34</v>
      </c>
      <c r="U33" s="4">
        <v>120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84</v>
      </c>
      <c r="B34" s="4" t="s">
        <v>26</v>
      </c>
      <c r="C34" s="4" t="s">
        <v>115</v>
      </c>
      <c r="D34" s="4" t="s">
        <v>85</v>
      </c>
      <c r="E34" s="4" t="s">
        <v>86</v>
      </c>
      <c r="F34" s="6">
        <v>44750</v>
      </c>
      <c r="G34" s="6">
        <v>44751</v>
      </c>
      <c r="H34" s="4">
        <v>1</v>
      </c>
      <c r="I34" s="4">
        <v>1</v>
      </c>
      <c r="J34" s="4">
        <v>1</v>
      </c>
      <c r="K34" s="4" t="s">
        <v>30</v>
      </c>
      <c r="L34" s="4">
        <v>-156</v>
      </c>
      <c r="M34" s="4">
        <v>-156</v>
      </c>
      <c r="N34" s="4" t="s">
        <v>87</v>
      </c>
      <c r="O34" s="4" t="s">
        <v>32</v>
      </c>
      <c r="P34" s="4" t="s">
        <v>33</v>
      </c>
      <c r="Q34" s="4">
        <v>0</v>
      </c>
      <c r="R34" s="7">
        <v>44746</v>
      </c>
      <c r="S34" s="6">
        <v>44766</v>
      </c>
      <c r="T34" s="4" t="s">
        <v>34</v>
      </c>
      <c r="U34" s="4">
        <v>-156</v>
      </c>
      <c r="V34" s="4">
        <v>0</v>
      </c>
      <c r="W34" s="4">
        <v>0</v>
      </c>
      <c r="X34" s="4" t="s">
        <v>35</v>
      </c>
      <c r="Y34" s="4" t="s">
        <v>88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86</v>
      </c>
      <c r="F35" s="6">
        <v>44750</v>
      </c>
      <c r="G35" s="6">
        <v>44751</v>
      </c>
      <c r="H35" s="4">
        <v>1</v>
      </c>
      <c r="I35" s="4">
        <v>1</v>
      </c>
      <c r="J35" s="4">
        <v>1</v>
      </c>
      <c r="K35" s="4" t="s">
        <v>30</v>
      </c>
      <c r="L35" s="4">
        <v>151</v>
      </c>
      <c r="M35" s="4">
        <v>151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44749</v>
      </c>
      <c r="S35" s="6">
        <v>44766</v>
      </c>
      <c r="T35" s="4" t="s">
        <v>34</v>
      </c>
      <c r="U35" s="4">
        <v>151</v>
      </c>
      <c r="V35" s="4">
        <v>0</v>
      </c>
      <c r="W35" s="4">
        <v>0</v>
      </c>
      <c r="X35" s="4" t="s">
        <v>35</v>
      </c>
      <c r="Y35" s="4" t="s">
        <v>157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160</v>
      </c>
      <c r="F36" s="6">
        <v>44750</v>
      </c>
      <c r="G36" s="6">
        <v>44751</v>
      </c>
      <c r="H36" s="4">
        <v>1</v>
      </c>
      <c r="I36" s="4">
        <v>1</v>
      </c>
      <c r="J36" s="4">
        <v>1</v>
      </c>
      <c r="K36" s="4" t="s">
        <v>30</v>
      </c>
      <c r="L36" s="4">
        <v>423</v>
      </c>
      <c r="M36" s="4">
        <v>423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44749</v>
      </c>
      <c r="S36" s="6">
        <v>44766</v>
      </c>
      <c r="T36" s="4" t="s">
        <v>34</v>
      </c>
      <c r="U36" s="4">
        <v>423</v>
      </c>
      <c r="V36" s="4">
        <v>0</v>
      </c>
      <c r="W36" s="4">
        <v>0</v>
      </c>
      <c r="X36" s="4" t="s">
        <v>35</v>
      </c>
      <c r="Y36" s="4" t="s">
        <v>162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165</v>
      </c>
      <c r="F37" s="6">
        <v>44750</v>
      </c>
      <c r="G37" s="6">
        <v>44751</v>
      </c>
      <c r="H37" s="4">
        <v>1</v>
      </c>
      <c r="I37" s="4">
        <v>1</v>
      </c>
      <c r="J37" s="4">
        <v>1</v>
      </c>
      <c r="K37" s="4" t="s">
        <v>30</v>
      </c>
      <c r="L37" s="4">
        <v>156</v>
      </c>
      <c r="M37" s="4">
        <v>156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44750</v>
      </c>
      <c r="S37" s="6">
        <v>44766</v>
      </c>
      <c r="T37" s="4" t="s">
        <v>34</v>
      </c>
      <c r="U37" s="4">
        <v>156</v>
      </c>
      <c r="V37" s="4">
        <v>0</v>
      </c>
      <c r="W37" s="4">
        <v>0</v>
      </c>
      <c r="X37" s="4" t="s">
        <v>35</v>
      </c>
      <c r="Y37" s="4" t="s">
        <v>167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169</v>
      </c>
      <c r="E38" s="4" t="s">
        <v>170</v>
      </c>
      <c r="F38" s="6">
        <v>44750</v>
      </c>
      <c r="G38" s="6">
        <v>44751</v>
      </c>
      <c r="H38" s="4">
        <v>1</v>
      </c>
      <c r="I38" s="4">
        <v>1</v>
      </c>
      <c r="J38" s="4">
        <v>1</v>
      </c>
      <c r="K38" s="4" t="s">
        <v>30</v>
      </c>
      <c r="L38" s="4">
        <v>118</v>
      </c>
      <c r="M38" s="4">
        <v>118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44750</v>
      </c>
      <c r="S38" s="6">
        <v>44766</v>
      </c>
      <c r="T38" s="4" t="s">
        <v>34</v>
      </c>
      <c r="U38" s="4">
        <v>118</v>
      </c>
      <c r="V38" s="4">
        <v>0</v>
      </c>
      <c r="W38" s="4">
        <v>0</v>
      </c>
      <c r="X38" s="4" t="s">
        <v>35</v>
      </c>
      <c r="Y38" s="4" t="s">
        <v>172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51</v>
      </c>
      <c r="F39" s="6">
        <v>44750</v>
      </c>
      <c r="G39" s="6">
        <v>44751</v>
      </c>
      <c r="H39" s="4">
        <v>1</v>
      </c>
      <c r="I39" s="4">
        <v>1</v>
      </c>
      <c r="J39" s="4">
        <v>1</v>
      </c>
      <c r="K39" s="4" t="s">
        <v>30</v>
      </c>
      <c r="L39" s="4">
        <v>114</v>
      </c>
      <c r="M39" s="4">
        <v>114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44750</v>
      </c>
      <c r="S39" s="6">
        <v>44766</v>
      </c>
      <c r="T39" s="4" t="s">
        <v>34</v>
      </c>
      <c r="U39" s="4">
        <v>114</v>
      </c>
      <c r="V39" s="4">
        <v>0</v>
      </c>
      <c r="W39" s="4">
        <v>0</v>
      </c>
      <c r="X39" s="4" t="s">
        <v>35</v>
      </c>
      <c r="Y39" s="4" t="s">
        <v>176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44750</v>
      </c>
      <c r="G40" s="6">
        <v>44751</v>
      </c>
      <c r="H40" s="4">
        <v>1</v>
      </c>
      <c r="I40" s="4">
        <v>1</v>
      </c>
      <c r="J40" s="4">
        <v>1</v>
      </c>
      <c r="K40" s="4" t="s">
        <v>30</v>
      </c>
      <c r="L40" s="4">
        <v>87</v>
      </c>
      <c r="M40" s="4">
        <v>87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44750</v>
      </c>
      <c r="S40" s="6">
        <v>44766</v>
      </c>
      <c r="T40" s="4" t="s">
        <v>34</v>
      </c>
      <c r="U40" s="4">
        <v>87</v>
      </c>
      <c r="V40" s="4">
        <v>0</v>
      </c>
      <c r="W40" s="4">
        <v>0</v>
      </c>
      <c r="X40" s="4" t="s">
        <v>35</v>
      </c>
      <c r="Y40" s="4" t="s">
        <v>181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169</v>
      </c>
      <c r="E41" s="4" t="s">
        <v>183</v>
      </c>
      <c r="F41" s="6">
        <v>44750</v>
      </c>
      <c r="G41" s="6">
        <v>44751</v>
      </c>
      <c r="H41" s="4">
        <v>1</v>
      </c>
      <c r="I41" s="4">
        <v>1</v>
      </c>
      <c r="J41" s="4">
        <v>1</v>
      </c>
      <c r="K41" s="4" t="s">
        <v>30</v>
      </c>
      <c r="L41" s="4">
        <v>118</v>
      </c>
      <c r="M41" s="4">
        <v>118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44750</v>
      </c>
      <c r="S41" s="6">
        <v>44766</v>
      </c>
      <c r="T41" s="4" t="s">
        <v>34</v>
      </c>
      <c r="U41" s="4">
        <v>118</v>
      </c>
      <c r="V41" s="4">
        <v>0</v>
      </c>
      <c r="W41" s="4">
        <v>0</v>
      </c>
      <c r="X41" s="4" t="s">
        <v>35</v>
      </c>
      <c r="Y41" s="4" t="s">
        <v>185</v>
      </c>
    </row>
    <row r="42" s="4" customFormat="1" spans="1:25">
      <c r="A42" s="4" t="s">
        <v>79</v>
      </c>
      <c r="B42" s="4" t="s">
        <v>26</v>
      </c>
      <c r="C42" s="4" t="s">
        <v>186</v>
      </c>
      <c r="D42" s="4" t="s">
        <v>80</v>
      </c>
      <c r="E42" s="4" t="s">
        <v>81</v>
      </c>
      <c r="F42" s="6">
        <v>44747</v>
      </c>
      <c r="G42" s="6">
        <v>44751</v>
      </c>
      <c r="H42" s="4">
        <v>1</v>
      </c>
      <c r="I42" s="4">
        <v>4</v>
      </c>
      <c r="J42" s="4">
        <v>4</v>
      </c>
      <c r="K42" s="4" t="s">
        <v>30</v>
      </c>
      <c r="L42" s="4">
        <v>-161</v>
      </c>
      <c r="M42" s="4">
        <v>-161</v>
      </c>
      <c r="N42" s="4" t="s">
        <v>82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44766</v>
      </c>
      <c r="T42" s="4" t="s">
        <v>34</v>
      </c>
      <c r="U42" s="4">
        <v>-161</v>
      </c>
      <c r="V42" s="4">
        <v>0</v>
      </c>
      <c r="W42" s="4">
        <v>0</v>
      </c>
      <c r="X42" s="4" t="s">
        <v>35</v>
      </c>
      <c r="Y42" s="4" t="s">
        <v>83</v>
      </c>
    </row>
    <row r="43" s="4" customFormat="1" spans="1:25">
      <c r="A43" s="4" t="s">
        <v>105</v>
      </c>
      <c r="B43" s="4" t="s">
        <v>26</v>
      </c>
      <c r="C43" s="4" t="s">
        <v>115</v>
      </c>
      <c r="D43" s="4" t="s">
        <v>106</v>
      </c>
      <c r="E43" s="4" t="s">
        <v>107</v>
      </c>
      <c r="F43" s="6">
        <v>44750</v>
      </c>
      <c r="G43" s="6">
        <v>44751</v>
      </c>
      <c r="H43" s="4">
        <v>1</v>
      </c>
      <c r="I43" s="4">
        <v>1</v>
      </c>
      <c r="J43" s="4">
        <v>1</v>
      </c>
      <c r="K43" s="4" t="s">
        <v>30</v>
      </c>
      <c r="L43" s="4">
        <v>-94</v>
      </c>
      <c r="M43" s="4">
        <v>-94</v>
      </c>
      <c r="N43" s="4" t="s">
        <v>108</v>
      </c>
      <c r="O43" s="4" t="s">
        <v>32</v>
      </c>
      <c r="P43" s="4" t="s">
        <v>33</v>
      </c>
      <c r="Q43" s="4">
        <v>0</v>
      </c>
      <c r="R43" s="7">
        <v>44747</v>
      </c>
      <c r="S43" s="6">
        <v>44766</v>
      </c>
      <c r="T43" s="4" t="s">
        <v>34</v>
      </c>
      <c r="U43" s="4">
        <v>-94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44750</v>
      </c>
      <c r="G44" s="6">
        <v>44751</v>
      </c>
      <c r="H44" s="4">
        <v>1</v>
      </c>
      <c r="I44" s="4">
        <v>1</v>
      </c>
      <c r="J44" s="4">
        <v>1</v>
      </c>
      <c r="K44" s="4" t="s">
        <v>30</v>
      </c>
      <c r="L44" s="4">
        <v>127</v>
      </c>
      <c r="M44" s="4">
        <v>127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44750</v>
      </c>
      <c r="S44" s="6">
        <v>44766</v>
      </c>
      <c r="T44" s="4" t="s">
        <v>34</v>
      </c>
      <c r="U44" s="4">
        <v>127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169</v>
      </c>
      <c r="E45" s="4" t="s">
        <v>170</v>
      </c>
      <c r="F45" s="6">
        <v>44750</v>
      </c>
      <c r="G45" s="6">
        <v>44751</v>
      </c>
      <c r="H45" s="4">
        <v>1</v>
      </c>
      <c r="I45" s="4">
        <v>1</v>
      </c>
      <c r="J45" s="4">
        <v>1</v>
      </c>
      <c r="K45" s="4" t="s">
        <v>30</v>
      </c>
      <c r="L45" s="4">
        <v>118</v>
      </c>
      <c r="M45" s="4">
        <v>118</v>
      </c>
      <c r="N45" s="4" t="s">
        <v>192</v>
      </c>
      <c r="O45" s="4" t="s">
        <v>32</v>
      </c>
      <c r="P45" s="4" t="s">
        <v>33</v>
      </c>
      <c r="Q45" s="4">
        <v>0</v>
      </c>
      <c r="R45" s="7">
        <v>44750</v>
      </c>
      <c r="S45" s="6">
        <v>44766</v>
      </c>
      <c r="T45" s="4" t="s">
        <v>34</v>
      </c>
      <c r="U45" s="4">
        <v>118</v>
      </c>
      <c r="V45" s="4">
        <v>0</v>
      </c>
      <c r="W45" s="4">
        <v>0</v>
      </c>
      <c r="X45" s="4" t="s">
        <v>35</v>
      </c>
      <c r="Y45" s="4" t="s">
        <v>193</v>
      </c>
    </row>
    <row r="46" s="4" customFormat="1" spans="1:25">
      <c r="A46" s="4" t="s">
        <v>194</v>
      </c>
      <c r="B46" s="4" t="s">
        <v>26</v>
      </c>
      <c r="C46" s="4" t="s">
        <v>27</v>
      </c>
      <c r="D46" s="4" t="s">
        <v>195</v>
      </c>
      <c r="E46" s="4" t="s">
        <v>196</v>
      </c>
      <c r="F46" s="6">
        <v>44750</v>
      </c>
      <c r="G46" s="6">
        <v>44751</v>
      </c>
      <c r="H46" s="4">
        <v>1</v>
      </c>
      <c r="I46" s="4">
        <v>1</v>
      </c>
      <c r="J46" s="4">
        <v>1</v>
      </c>
      <c r="K46" s="4" t="s">
        <v>30</v>
      </c>
      <c r="L46" s="4">
        <v>133</v>
      </c>
      <c r="M46" s="4">
        <v>133</v>
      </c>
      <c r="N46" s="4" t="s">
        <v>197</v>
      </c>
      <c r="O46" s="4" t="s">
        <v>32</v>
      </c>
      <c r="P46" s="4" t="s">
        <v>33</v>
      </c>
      <c r="Q46" s="4">
        <v>0</v>
      </c>
      <c r="R46" s="7">
        <v>44750</v>
      </c>
      <c r="S46" s="6">
        <v>44766</v>
      </c>
      <c r="T46" s="4" t="s">
        <v>34</v>
      </c>
      <c r="U46" s="4">
        <v>133</v>
      </c>
      <c r="V46" s="4">
        <v>0</v>
      </c>
      <c r="W46" s="4">
        <v>0</v>
      </c>
      <c r="X46" s="4" t="s">
        <v>35</v>
      </c>
      <c r="Y46" s="4" t="s">
        <v>198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200</v>
      </c>
      <c r="E47" s="4" t="s">
        <v>201</v>
      </c>
      <c r="F47" s="6">
        <v>44750</v>
      </c>
      <c r="G47" s="6">
        <v>44751</v>
      </c>
      <c r="H47" s="4">
        <v>1</v>
      </c>
      <c r="I47" s="4">
        <v>1</v>
      </c>
      <c r="J47" s="4">
        <v>1</v>
      </c>
      <c r="K47" s="4" t="s">
        <v>30</v>
      </c>
      <c r="L47" s="4">
        <v>173</v>
      </c>
      <c r="M47" s="4">
        <v>173</v>
      </c>
      <c r="N47" s="4" t="s">
        <v>202</v>
      </c>
      <c r="O47" s="4" t="s">
        <v>32</v>
      </c>
      <c r="P47" s="4" t="s">
        <v>33</v>
      </c>
      <c r="Q47" s="4">
        <v>0</v>
      </c>
      <c r="R47" s="7">
        <v>44750</v>
      </c>
      <c r="S47" s="6">
        <v>44766</v>
      </c>
      <c r="T47" s="4" t="s">
        <v>34</v>
      </c>
      <c r="U47" s="4">
        <v>173</v>
      </c>
      <c r="V47" s="4">
        <v>0</v>
      </c>
      <c r="W47" s="4">
        <v>0</v>
      </c>
      <c r="X47" s="4" t="s">
        <v>35</v>
      </c>
      <c r="Y47" s="4" t="s">
        <v>203</v>
      </c>
    </row>
    <row r="48" s="4" customFormat="1" spans="1:25">
      <c r="A48" s="4" t="s">
        <v>204</v>
      </c>
      <c r="B48" s="4" t="s">
        <v>26</v>
      </c>
      <c r="C48" s="4" t="s">
        <v>27</v>
      </c>
      <c r="D48" s="4" t="s">
        <v>205</v>
      </c>
      <c r="E48" s="4" t="s">
        <v>63</v>
      </c>
      <c r="F48" s="6">
        <v>44750</v>
      </c>
      <c r="G48" s="6">
        <v>44751</v>
      </c>
      <c r="H48" s="4">
        <v>1</v>
      </c>
      <c r="I48" s="4">
        <v>1</v>
      </c>
      <c r="J48" s="4">
        <v>1</v>
      </c>
      <c r="K48" s="4" t="s">
        <v>30</v>
      </c>
      <c r="L48" s="4">
        <v>120</v>
      </c>
      <c r="M48" s="4">
        <v>120</v>
      </c>
      <c r="N48" s="4" t="s">
        <v>206</v>
      </c>
      <c r="O48" s="4" t="s">
        <v>32</v>
      </c>
      <c r="P48" s="4" t="s">
        <v>33</v>
      </c>
      <c r="Q48" s="4">
        <v>0</v>
      </c>
      <c r="R48" s="7">
        <v>44750</v>
      </c>
      <c r="S48" s="6">
        <v>44766</v>
      </c>
      <c r="T48" s="4" t="s">
        <v>34</v>
      </c>
      <c r="U48" s="4">
        <v>120</v>
      </c>
      <c r="V48" s="4">
        <v>0</v>
      </c>
      <c r="W48" s="4">
        <v>0</v>
      </c>
      <c r="X48" s="4" t="s">
        <v>35</v>
      </c>
      <c r="Y48" s="4" t="s">
        <v>207</v>
      </c>
    </row>
    <row r="49" s="4" customFormat="1" spans="1:25">
      <c r="A49" s="4" t="s">
        <v>208</v>
      </c>
      <c r="B49" s="4" t="s">
        <v>26</v>
      </c>
      <c r="C49" s="4" t="s">
        <v>27</v>
      </c>
      <c r="D49" s="4" t="s">
        <v>209</v>
      </c>
      <c r="E49" s="4" t="s">
        <v>170</v>
      </c>
      <c r="F49" s="6">
        <v>44750</v>
      </c>
      <c r="G49" s="6">
        <v>44751</v>
      </c>
      <c r="H49" s="4">
        <v>1</v>
      </c>
      <c r="I49" s="4">
        <v>1</v>
      </c>
      <c r="J49" s="4">
        <v>1</v>
      </c>
      <c r="K49" s="4" t="s">
        <v>30</v>
      </c>
      <c r="L49" s="4">
        <v>156</v>
      </c>
      <c r="M49" s="4">
        <v>156</v>
      </c>
      <c r="N49" s="4" t="s">
        <v>210</v>
      </c>
      <c r="O49" s="4" t="s">
        <v>32</v>
      </c>
      <c r="P49" s="4" t="s">
        <v>33</v>
      </c>
      <c r="Q49" s="4">
        <v>0</v>
      </c>
      <c r="R49" s="7">
        <v>44750</v>
      </c>
      <c r="S49" s="6">
        <v>44766</v>
      </c>
      <c r="T49" s="4" t="s">
        <v>34</v>
      </c>
      <c r="U49" s="4">
        <v>156</v>
      </c>
      <c r="V49" s="4">
        <v>0</v>
      </c>
      <c r="W49" s="4">
        <v>0</v>
      </c>
      <c r="X49" s="4" t="s">
        <v>35</v>
      </c>
      <c r="Y49" s="4" t="s">
        <v>211</v>
      </c>
    </row>
    <row r="50" s="4" customFormat="1" spans="1:25">
      <c r="A50" s="4" t="s">
        <v>182</v>
      </c>
      <c r="B50" s="4" t="s">
        <v>26</v>
      </c>
      <c r="C50" s="4" t="s">
        <v>115</v>
      </c>
      <c r="D50" s="4" t="s">
        <v>169</v>
      </c>
      <c r="E50" s="4" t="s">
        <v>183</v>
      </c>
      <c r="F50" s="6">
        <v>44750</v>
      </c>
      <c r="G50" s="6">
        <v>44751</v>
      </c>
      <c r="H50" s="4">
        <v>1</v>
      </c>
      <c r="I50" s="4">
        <v>1</v>
      </c>
      <c r="J50" s="4">
        <v>1</v>
      </c>
      <c r="K50" s="4" t="s">
        <v>30</v>
      </c>
      <c r="L50" s="4">
        <v>-118</v>
      </c>
      <c r="M50" s="4">
        <v>-118</v>
      </c>
      <c r="N50" s="4" t="s">
        <v>184</v>
      </c>
      <c r="O50" s="4" t="s">
        <v>32</v>
      </c>
      <c r="P50" s="4" t="s">
        <v>33</v>
      </c>
      <c r="Q50" s="4">
        <v>0</v>
      </c>
      <c r="R50" s="7">
        <v>44750</v>
      </c>
      <c r="S50" s="6">
        <v>44766</v>
      </c>
      <c r="T50" s="4" t="s">
        <v>34</v>
      </c>
      <c r="U50" s="4">
        <v>-118</v>
      </c>
      <c r="V50" s="4">
        <v>0</v>
      </c>
      <c r="W50" s="4">
        <v>0</v>
      </c>
      <c r="X50" s="4" t="s">
        <v>35</v>
      </c>
      <c r="Y50" s="4" t="s">
        <v>185</v>
      </c>
    </row>
    <row r="51" s="4" customFormat="1" spans="1:25">
      <c r="A51" s="4" t="s">
        <v>212</v>
      </c>
      <c r="B51" s="4" t="s">
        <v>26</v>
      </c>
      <c r="C51" s="4" t="s">
        <v>27</v>
      </c>
      <c r="D51" s="4" t="s">
        <v>213</v>
      </c>
      <c r="E51" s="4" t="s">
        <v>214</v>
      </c>
      <c r="F51" s="6">
        <v>44750</v>
      </c>
      <c r="G51" s="6">
        <v>44751</v>
      </c>
      <c r="H51" s="4">
        <v>1</v>
      </c>
      <c r="I51" s="4">
        <v>1</v>
      </c>
      <c r="J51" s="4">
        <v>1</v>
      </c>
      <c r="K51" s="4" t="s">
        <v>30</v>
      </c>
      <c r="L51" s="4">
        <v>1125</v>
      </c>
      <c r="M51" s="4">
        <v>1125</v>
      </c>
      <c r="N51" s="4" t="s">
        <v>215</v>
      </c>
      <c r="O51" s="4" t="s">
        <v>32</v>
      </c>
      <c r="P51" s="4" t="s">
        <v>33</v>
      </c>
      <c r="Q51" s="4">
        <v>0</v>
      </c>
      <c r="R51" s="7">
        <v>44750</v>
      </c>
      <c r="S51" s="6">
        <v>44766</v>
      </c>
      <c r="T51" s="4" t="s">
        <v>34</v>
      </c>
      <c r="U51" s="4">
        <v>1125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216</v>
      </c>
      <c r="B52" s="4" t="s">
        <v>26</v>
      </c>
      <c r="C52" s="4" t="s">
        <v>27</v>
      </c>
      <c r="D52" s="4" t="s">
        <v>217</v>
      </c>
      <c r="E52" s="4" t="s">
        <v>218</v>
      </c>
      <c r="F52" s="6">
        <v>44750</v>
      </c>
      <c r="G52" s="6">
        <v>44751</v>
      </c>
      <c r="H52" s="4">
        <v>1</v>
      </c>
      <c r="I52" s="4">
        <v>1</v>
      </c>
      <c r="J52" s="4">
        <v>1</v>
      </c>
      <c r="K52" s="4" t="s">
        <v>30</v>
      </c>
      <c r="L52" s="4">
        <v>152</v>
      </c>
      <c r="M52" s="4">
        <v>152</v>
      </c>
      <c r="N52" s="4" t="s">
        <v>219</v>
      </c>
      <c r="O52" s="4" t="s">
        <v>32</v>
      </c>
      <c r="P52" s="4" t="s">
        <v>33</v>
      </c>
      <c r="Q52" s="4">
        <v>0</v>
      </c>
      <c r="R52" s="7">
        <v>44750</v>
      </c>
      <c r="S52" s="6">
        <v>44766</v>
      </c>
      <c r="T52" s="4" t="s">
        <v>34</v>
      </c>
      <c r="U52" s="4">
        <v>152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216</v>
      </c>
      <c r="B53" s="4" t="s">
        <v>26</v>
      </c>
      <c r="C53" s="4" t="s">
        <v>115</v>
      </c>
      <c r="D53" s="4" t="s">
        <v>217</v>
      </c>
      <c r="E53" s="4" t="s">
        <v>218</v>
      </c>
      <c r="F53" s="6">
        <v>44750</v>
      </c>
      <c r="G53" s="6">
        <v>44751</v>
      </c>
      <c r="H53" s="4">
        <v>1</v>
      </c>
      <c r="I53" s="4">
        <v>1</v>
      </c>
      <c r="J53" s="4">
        <v>1</v>
      </c>
      <c r="K53" s="4" t="s">
        <v>30</v>
      </c>
      <c r="L53" s="4">
        <v>-152</v>
      </c>
      <c r="M53" s="4">
        <v>-152</v>
      </c>
      <c r="N53" s="4" t="s">
        <v>219</v>
      </c>
      <c r="O53" s="4" t="s">
        <v>32</v>
      </c>
      <c r="P53" s="4" t="s">
        <v>33</v>
      </c>
      <c r="Q53" s="4">
        <v>0</v>
      </c>
      <c r="R53" s="7">
        <v>44750</v>
      </c>
      <c r="S53" s="6">
        <v>44766</v>
      </c>
      <c r="T53" s="4" t="s">
        <v>34</v>
      </c>
      <c r="U53" s="4">
        <v>-152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220</v>
      </c>
      <c r="B54" s="4" t="s">
        <v>26</v>
      </c>
      <c r="C54" s="4" t="s">
        <v>27</v>
      </c>
      <c r="D54" s="4" t="s">
        <v>221</v>
      </c>
      <c r="E54" s="4" t="s">
        <v>170</v>
      </c>
      <c r="F54" s="6">
        <v>44750</v>
      </c>
      <c r="G54" s="6">
        <v>44751</v>
      </c>
      <c r="H54" s="4">
        <v>1</v>
      </c>
      <c r="I54" s="4">
        <v>1</v>
      </c>
      <c r="J54" s="4">
        <v>1</v>
      </c>
      <c r="K54" s="4" t="s">
        <v>30</v>
      </c>
      <c r="L54" s="4">
        <v>118</v>
      </c>
      <c r="M54" s="4">
        <v>118</v>
      </c>
      <c r="N54" s="4" t="s">
        <v>222</v>
      </c>
      <c r="O54" s="4" t="s">
        <v>32</v>
      </c>
      <c r="P54" s="4" t="s">
        <v>33</v>
      </c>
      <c r="Q54" s="4">
        <v>0</v>
      </c>
      <c r="R54" s="7">
        <v>44750</v>
      </c>
      <c r="S54" s="6">
        <v>44766</v>
      </c>
      <c r="T54" s="4" t="s">
        <v>34</v>
      </c>
      <c r="U54" s="4">
        <v>118</v>
      </c>
      <c r="V54" s="4">
        <v>0</v>
      </c>
      <c r="W54" s="4">
        <v>0</v>
      </c>
      <c r="X54" s="4" t="s">
        <v>35</v>
      </c>
      <c r="Y54" s="4" t="s">
        <v>223</v>
      </c>
    </row>
    <row r="55" s="4" customFormat="1" spans="1:25">
      <c r="A55" s="4" t="s">
        <v>224</v>
      </c>
      <c r="B55" s="4" t="s">
        <v>26</v>
      </c>
      <c r="C55" s="4" t="s">
        <v>27</v>
      </c>
      <c r="D55" s="4" t="s">
        <v>225</v>
      </c>
      <c r="E55" s="4" t="s">
        <v>226</v>
      </c>
      <c r="F55" s="6">
        <v>44750</v>
      </c>
      <c r="G55" s="6">
        <v>44751</v>
      </c>
      <c r="H55" s="4">
        <v>1</v>
      </c>
      <c r="I55" s="4">
        <v>1</v>
      </c>
      <c r="J55" s="4">
        <v>1</v>
      </c>
      <c r="K55" s="4" t="s">
        <v>30</v>
      </c>
      <c r="L55" s="4">
        <v>431</v>
      </c>
      <c r="M55" s="4">
        <v>431</v>
      </c>
      <c r="N55" s="4" t="s">
        <v>227</v>
      </c>
      <c r="O55" s="4" t="s">
        <v>32</v>
      </c>
      <c r="P55" s="4" t="s">
        <v>33</v>
      </c>
      <c r="Q55" s="4">
        <v>0</v>
      </c>
      <c r="R55" s="7">
        <v>44750</v>
      </c>
      <c r="S55" s="6">
        <v>44766</v>
      </c>
      <c r="T55" s="4" t="s">
        <v>34</v>
      </c>
      <c r="U55" s="4">
        <v>431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228</v>
      </c>
      <c r="B56" s="4" t="s">
        <v>26</v>
      </c>
      <c r="C56" s="4" t="s">
        <v>27</v>
      </c>
      <c r="D56" s="4" t="s">
        <v>229</v>
      </c>
      <c r="E56" s="4" t="s">
        <v>230</v>
      </c>
      <c r="F56" s="6">
        <v>44750</v>
      </c>
      <c r="G56" s="6">
        <v>44751</v>
      </c>
      <c r="H56" s="4">
        <v>1</v>
      </c>
      <c r="I56" s="4">
        <v>1</v>
      </c>
      <c r="J56" s="4">
        <v>1</v>
      </c>
      <c r="K56" s="4" t="s">
        <v>30</v>
      </c>
      <c r="L56" s="4">
        <v>180</v>
      </c>
      <c r="M56" s="4">
        <v>180</v>
      </c>
      <c r="N56" s="4" t="s">
        <v>231</v>
      </c>
      <c r="O56" s="4" t="s">
        <v>32</v>
      </c>
      <c r="P56" s="4" t="s">
        <v>33</v>
      </c>
      <c r="Q56" s="4">
        <v>0</v>
      </c>
      <c r="R56" s="7">
        <v>44750</v>
      </c>
      <c r="S56" s="6">
        <v>44766</v>
      </c>
      <c r="T56" s="4" t="s">
        <v>34</v>
      </c>
      <c r="U56" s="4">
        <v>180</v>
      </c>
      <c r="V56" s="4">
        <v>0</v>
      </c>
      <c r="W56" s="4">
        <v>0</v>
      </c>
      <c r="X56" s="4" t="s">
        <v>35</v>
      </c>
      <c r="Y56" s="4" t="s">
        <v>232</v>
      </c>
    </row>
    <row r="57" s="4" customFormat="1" spans="1:25">
      <c r="A57" s="4" t="s">
        <v>224</v>
      </c>
      <c r="B57" s="4" t="s">
        <v>26</v>
      </c>
      <c r="C57" s="4" t="s">
        <v>115</v>
      </c>
      <c r="D57" s="4" t="s">
        <v>225</v>
      </c>
      <c r="E57" s="4" t="s">
        <v>226</v>
      </c>
      <c r="F57" s="6">
        <v>44750</v>
      </c>
      <c r="G57" s="6">
        <v>44751</v>
      </c>
      <c r="H57" s="4">
        <v>1</v>
      </c>
      <c r="I57" s="4">
        <v>1</v>
      </c>
      <c r="J57" s="4">
        <v>1</v>
      </c>
      <c r="K57" s="4" t="s">
        <v>30</v>
      </c>
      <c r="L57" s="4">
        <v>-431</v>
      </c>
      <c r="M57" s="4">
        <v>-431</v>
      </c>
      <c r="N57" s="4" t="s">
        <v>227</v>
      </c>
      <c r="O57" s="4" t="s">
        <v>32</v>
      </c>
      <c r="P57" s="4" t="s">
        <v>33</v>
      </c>
      <c r="Q57" s="4">
        <v>0</v>
      </c>
      <c r="R57" s="7">
        <v>44750</v>
      </c>
      <c r="S57" s="6">
        <v>44766</v>
      </c>
      <c r="T57" s="4" t="s">
        <v>34</v>
      </c>
      <c r="U57" s="4">
        <v>-431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233</v>
      </c>
      <c r="B58" s="4" t="s">
        <v>26</v>
      </c>
      <c r="C58" s="4" t="s">
        <v>27</v>
      </c>
      <c r="D58" s="4" t="s">
        <v>221</v>
      </c>
      <c r="E58" s="4" t="s">
        <v>234</v>
      </c>
      <c r="F58" s="6">
        <v>44750</v>
      </c>
      <c r="G58" s="6">
        <v>44751</v>
      </c>
      <c r="H58" s="4">
        <v>1</v>
      </c>
      <c r="I58" s="4">
        <v>1</v>
      </c>
      <c r="J58" s="4">
        <v>1</v>
      </c>
      <c r="K58" s="4" t="s">
        <v>30</v>
      </c>
      <c r="L58" s="4">
        <v>127</v>
      </c>
      <c r="M58" s="4">
        <v>127</v>
      </c>
      <c r="N58" s="4" t="s">
        <v>235</v>
      </c>
      <c r="O58" s="4" t="s">
        <v>32</v>
      </c>
      <c r="P58" s="4" t="s">
        <v>33</v>
      </c>
      <c r="Q58" s="4">
        <v>0</v>
      </c>
      <c r="R58" s="7">
        <v>44750</v>
      </c>
      <c r="S58" s="6">
        <v>44766</v>
      </c>
      <c r="T58" s="4" t="s">
        <v>34</v>
      </c>
      <c r="U58" s="4">
        <v>127</v>
      </c>
      <c r="V58" s="4">
        <v>0</v>
      </c>
      <c r="W58" s="4">
        <v>0</v>
      </c>
      <c r="X58" s="4" t="s">
        <v>35</v>
      </c>
      <c r="Y58" s="4" t="s">
        <v>236</v>
      </c>
    </row>
    <row r="59" s="4" customFormat="1" spans="1:25">
      <c r="A59" s="4" t="s">
        <v>237</v>
      </c>
      <c r="B59" s="4" t="s">
        <v>26</v>
      </c>
      <c r="C59" s="4" t="s">
        <v>27</v>
      </c>
      <c r="D59" s="4" t="s">
        <v>238</v>
      </c>
      <c r="E59" s="4" t="s">
        <v>239</v>
      </c>
      <c r="F59" s="6">
        <v>44750</v>
      </c>
      <c r="G59" s="6">
        <v>44751</v>
      </c>
      <c r="H59" s="4">
        <v>1</v>
      </c>
      <c r="I59" s="4">
        <v>1</v>
      </c>
      <c r="J59" s="4">
        <v>1</v>
      </c>
      <c r="K59" s="4" t="s">
        <v>30</v>
      </c>
      <c r="L59" s="4">
        <v>130</v>
      </c>
      <c r="M59" s="4">
        <v>130</v>
      </c>
      <c r="N59" s="4" t="s">
        <v>240</v>
      </c>
      <c r="O59" s="4" t="s">
        <v>32</v>
      </c>
      <c r="P59" s="4" t="s">
        <v>33</v>
      </c>
      <c r="Q59" s="4">
        <v>0</v>
      </c>
      <c r="R59" s="7">
        <v>44750</v>
      </c>
      <c r="S59" s="6">
        <v>44766</v>
      </c>
      <c r="T59" s="4" t="s">
        <v>34</v>
      </c>
      <c r="U59" s="4">
        <v>130</v>
      </c>
      <c r="V59" s="4">
        <v>0</v>
      </c>
      <c r="W59" s="4">
        <v>0</v>
      </c>
      <c r="X59" s="4" t="s">
        <v>35</v>
      </c>
      <c r="Y59" s="4" t="s">
        <v>241</v>
      </c>
    </row>
    <row r="60" s="4" customFormat="1" spans="1:25">
      <c r="A60" s="4" t="s">
        <v>242</v>
      </c>
      <c r="B60" s="4" t="s">
        <v>26</v>
      </c>
      <c r="C60" s="4" t="s">
        <v>27</v>
      </c>
      <c r="D60" s="4" t="s">
        <v>238</v>
      </c>
      <c r="E60" s="4" t="s">
        <v>243</v>
      </c>
      <c r="F60" s="6">
        <v>44750</v>
      </c>
      <c r="G60" s="6">
        <v>44751</v>
      </c>
      <c r="H60" s="4">
        <v>1</v>
      </c>
      <c r="I60" s="4">
        <v>1</v>
      </c>
      <c r="J60" s="4">
        <v>1</v>
      </c>
      <c r="K60" s="4" t="s">
        <v>30</v>
      </c>
      <c r="L60" s="4">
        <v>149</v>
      </c>
      <c r="M60" s="4">
        <v>149</v>
      </c>
      <c r="N60" s="4" t="s">
        <v>244</v>
      </c>
      <c r="O60" s="4" t="s">
        <v>32</v>
      </c>
      <c r="P60" s="4" t="s">
        <v>33</v>
      </c>
      <c r="Q60" s="4">
        <v>0</v>
      </c>
      <c r="R60" s="7">
        <v>44750</v>
      </c>
      <c r="S60" s="6">
        <v>44766</v>
      </c>
      <c r="T60" s="4" t="s">
        <v>34</v>
      </c>
      <c r="U60" s="4">
        <v>149</v>
      </c>
      <c r="V60" s="4">
        <v>0</v>
      </c>
      <c r="W60" s="4">
        <v>0</v>
      </c>
      <c r="X60" s="4" t="s">
        <v>35</v>
      </c>
      <c r="Y60" s="4" t="s">
        <v>245</v>
      </c>
    </row>
    <row r="61" s="4" customFormat="1" spans="1:25">
      <c r="A61" s="4" t="s">
        <v>246</v>
      </c>
      <c r="B61" s="4" t="s">
        <v>26</v>
      </c>
      <c r="C61" s="4" t="s">
        <v>27</v>
      </c>
      <c r="D61" s="4" t="s">
        <v>247</v>
      </c>
      <c r="E61" s="4" t="s">
        <v>248</v>
      </c>
      <c r="F61" s="6">
        <v>44751</v>
      </c>
      <c r="G61" s="6">
        <v>44752</v>
      </c>
      <c r="H61" s="4">
        <v>1</v>
      </c>
      <c r="I61" s="4">
        <v>1</v>
      </c>
      <c r="J61" s="4">
        <v>1</v>
      </c>
      <c r="K61" s="4" t="s">
        <v>30</v>
      </c>
      <c r="L61" s="4">
        <v>581</v>
      </c>
      <c r="M61" s="4">
        <v>581</v>
      </c>
      <c r="N61" s="4" t="s">
        <v>249</v>
      </c>
      <c r="O61" s="4" t="s">
        <v>250</v>
      </c>
      <c r="P61" s="4" t="s">
        <v>33</v>
      </c>
      <c r="Q61" s="4">
        <v>0</v>
      </c>
      <c r="R61" s="7">
        <v>44726</v>
      </c>
      <c r="S61" s="6">
        <v>44767</v>
      </c>
      <c r="T61" s="4" t="s">
        <v>34</v>
      </c>
      <c r="U61" s="4">
        <v>581</v>
      </c>
      <c r="V61" s="4">
        <v>0</v>
      </c>
      <c r="W61" s="4">
        <v>0</v>
      </c>
      <c r="X61" s="4" t="s">
        <v>251</v>
      </c>
      <c r="Y61" s="4" t="s">
        <v>35</v>
      </c>
    </row>
    <row r="62" s="4" customFormat="1" spans="1:25">
      <c r="A62" s="4" t="s">
        <v>252</v>
      </c>
      <c r="B62" s="4" t="s">
        <v>26</v>
      </c>
      <c r="C62" s="4" t="s">
        <v>27</v>
      </c>
      <c r="D62" s="4" t="s">
        <v>253</v>
      </c>
      <c r="E62" s="4" t="s">
        <v>254</v>
      </c>
      <c r="F62" s="6">
        <v>44750</v>
      </c>
      <c r="G62" s="6">
        <v>44752</v>
      </c>
      <c r="H62" s="4">
        <v>1</v>
      </c>
      <c r="I62" s="4">
        <v>2</v>
      </c>
      <c r="J62" s="4">
        <v>2</v>
      </c>
      <c r="K62" s="4" t="s">
        <v>30</v>
      </c>
      <c r="L62" s="4">
        <v>338</v>
      </c>
      <c r="M62" s="4">
        <v>338</v>
      </c>
      <c r="N62" s="4" t="s">
        <v>255</v>
      </c>
      <c r="O62" s="4" t="s">
        <v>250</v>
      </c>
      <c r="P62" s="4" t="s">
        <v>33</v>
      </c>
      <c r="Q62" s="4">
        <v>0</v>
      </c>
      <c r="R62" s="7">
        <v>44739</v>
      </c>
      <c r="S62" s="6">
        <v>44767</v>
      </c>
      <c r="T62" s="4" t="s">
        <v>34</v>
      </c>
      <c r="U62" s="4">
        <v>338</v>
      </c>
      <c r="V62" s="4">
        <v>0</v>
      </c>
      <c r="W62" s="4">
        <v>0</v>
      </c>
      <c r="X62" s="4" t="s">
        <v>35</v>
      </c>
      <c r="Y62" s="4" t="s">
        <v>256</v>
      </c>
    </row>
    <row r="63" s="4" customFormat="1" spans="1:25">
      <c r="A63" s="4" t="s">
        <v>257</v>
      </c>
      <c r="B63" s="4" t="s">
        <v>26</v>
      </c>
      <c r="C63" s="4" t="s">
        <v>27</v>
      </c>
      <c r="D63" s="4" t="s">
        <v>258</v>
      </c>
      <c r="E63" s="4" t="s">
        <v>259</v>
      </c>
      <c r="F63" s="6">
        <v>44751</v>
      </c>
      <c r="G63" s="6">
        <v>44752</v>
      </c>
      <c r="H63" s="4">
        <v>1</v>
      </c>
      <c r="I63" s="4">
        <v>1</v>
      </c>
      <c r="J63" s="4">
        <v>1</v>
      </c>
      <c r="K63" s="4" t="s">
        <v>30</v>
      </c>
      <c r="L63" s="4">
        <v>869</v>
      </c>
      <c r="M63" s="4">
        <v>869</v>
      </c>
      <c r="N63" s="4" t="s">
        <v>260</v>
      </c>
      <c r="O63" s="4" t="s">
        <v>250</v>
      </c>
      <c r="P63" s="4" t="s">
        <v>33</v>
      </c>
      <c r="Q63" s="4">
        <v>0</v>
      </c>
      <c r="R63" s="7">
        <v>44741</v>
      </c>
      <c r="S63" s="6">
        <v>44767</v>
      </c>
      <c r="T63" s="4" t="s">
        <v>34</v>
      </c>
      <c r="U63" s="4">
        <v>869</v>
      </c>
      <c r="V63" s="4">
        <v>0</v>
      </c>
      <c r="W63" s="4">
        <v>0</v>
      </c>
      <c r="X63" s="4" t="s">
        <v>35</v>
      </c>
      <c r="Y63" s="4" t="s">
        <v>261</v>
      </c>
    </row>
    <row r="64" s="4" customFormat="1" spans="1:25">
      <c r="A64" s="4" t="s">
        <v>262</v>
      </c>
      <c r="B64" s="4" t="s">
        <v>26</v>
      </c>
      <c r="C64" s="4" t="s">
        <v>27</v>
      </c>
      <c r="D64" s="4" t="s">
        <v>263</v>
      </c>
      <c r="E64" s="4" t="s">
        <v>264</v>
      </c>
      <c r="F64" s="6">
        <v>44750</v>
      </c>
      <c r="G64" s="6">
        <v>44752</v>
      </c>
      <c r="H64" s="4">
        <v>1</v>
      </c>
      <c r="I64" s="4">
        <v>2</v>
      </c>
      <c r="J64" s="4">
        <v>2</v>
      </c>
      <c r="K64" s="4" t="s">
        <v>30</v>
      </c>
      <c r="L64" s="4">
        <v>2546</v>
      </c>
      <c r="M64" s="4">
        <v>2546</v>
      </c>
      <c r="N64" s="4" t="s">
        <v>265</v>
      </c>
      <c r="O64" s="4" t="s">
        <v>250</v>
      </c>
      <c r="P64" s="4" t="s">
        <v>33</v>
      </c>
      <c r="Q64" s="4">
        <v>0</v>
      </c>
      <c r="R64" s="7">
        <v>44741</v>
      </c>
      <c r="S64" s="6">
        <v>44767</v>
      </c>
      <c r="T64" s="4" t="s">
        <v>34</v>
      </c>
      <c r="U64" s="4">
        <v>2546</v>
      </c>
      <c r="V64" s="4">
        <v>0</v>
      </c>
      <c r="W64" s="4">
        <v>0</v>
      </c>
      <c r="X64" s="4" t="s">
        <v>35</v>
      </c>
      <c r="Y64" s="4" t="s">
        <v>266</v>
      </c>
    </row>
    <row r="65" s="4" customFormat="1" spans="1:25">
      <c r="A65" s="4" t="s">
        <v>267</v>
      </c>
      <c r="B65" s="4" t="s">
        <v>26</v>
      </c>
      <c r="C65" s="4" t="s">
        <v>27</v>
      </c>
      <c r="D65" s="4" t="s">
        <v>258</v>
      </c>
      <c r="E65" s="4" t="s">
        <v>259</v>
      </c>
      <c r="F65" s="6">
        <v>44751</v>
      </c>
      <c r="G65" s="6">
        <v>44752</v>
      </c>
      <c r="H65" s="4">
        <v>1</v>
      </c>
      <c r="I65" s="4">
        <v>1</v>
      </c>
      <c r="J65" s="4">
        <v>1</v>
      </c>
      <c r="K65" s="4" t="s">
        <v>30</v>
      </c>
      <c r="L65" s="4">
        <v>869</v>
      </c>
      <c r="M65" s="4">
        <v>869</v>
      </c>
      <c r="N65" s="4" t="s">
        <v>268</v>
      </c>
      <c r="O65" s="4" t="s">
        <v>250</v>
      </c>
      <c r="P65" s="4" t="s">
        <v>33</v>
      </c>
      <c r="Q65" s="4">
        <v>0</v>
      </c>
      <c r="R65" s="7">
        <v>44741</v>
      </c>
      <c r="S65" s="6">
        <v>44767</v>
      </c>
      <c r="T65" s="4" t="s">
        <v>34</v>
      </c>
      <c r="U65" s="4">
        <v>869</v>
      </c>
      <c r="V65" s="4">
        <v>0</v>
      </c>
      <c r="W65" s="4">
        <v>0</v>
      </c>
      <c r="X65" s="4" t="s">
        <v>35</v>
      </c>
      <c r="Y65" s="4" t="s">
        <v>269</v>
      </c>
    </row>
    <row r="66" s="4" customFormat="1" spans="1:25">
      <c r="A66" s="4" t="s">
        <v>270</v>
      </c>
      <c r="B66" s="4" t="s">
        <v>26</v>
      </c>
      <c r="C66" s="4" t="s">
        <v>27</v>
      </c>
      <c r="D66" s="4" t="s">
        <v>258</v>
      </c>
      <c r="E66" s="4" t="s">
        <v>271</v>
      </c>
      <c r="F66" s="6">
        <v>44751</v>
      </c>
      <c r="G66" s="6">
        <v>44752</v>
      </c>
      <c r="H66" s="4">
        <v>1</v>
      </c>
      <c r="I66" s="4">
        <v>1</v>
      </c>
      <c r="J66" s="4">
        <v>1</v>
      </c>
      <c r="K66" s="4" t="s">
        <v>30</v>
      </c>
      <c r="L66" s="4">
        <v>869</v>
      </c>
      <c r="M66" s="4">
        <v>869</v>
      </c>
      <c r="N66" s="4" t="s">
        <v>272</v>
      </c>
      <c r="O66" s="4" t="s">
        <v>250</v>
      </c>
      <c r="P66" s="4" t="s">
        <v>33</v>
      </c>
      <c r="Q66" s="4">
        <v>0</v>
      </c>
      <c r="R66" s="7">
        <v>44742</v>
      </c>
      <c r="S66" s="6">
        <v>44767</v>
      </c>
      <c r="T66" s="4" t="s">
        <v>34</v>
      </c>
      <c r="U66" s="4">
        <v>869</v>
      </c>
      <c r="V66" s="4">
        <v>0</v>
      </c>
      <c r="W66" s="4">
        <v>0</v>
      </c>
      <c r="X66" s="4" t="s">
        <v>35</v>
      </c>
      <c r="Y66" s="4" t="s">
        <v>273</v>
      </c>
    </row>
    <row r="67" s="4" customFormat="1" spans="1:25">
      <c r="A67" s="4" t="s">
        <v>274</v>
      </c>
      <c r="B67" s="4" t="s">
        <v>26</v>
      </c>
      <c r="C67" s="4" t="s">
        <v>27</v>
      </c>
      <c r="D67" s="4" t="s">
        <v>258</v>
      </c>
      <c r="E67" s="4" t="s">
        <v>201</v>
      </c>
      <c r="F67" s="6">
        <v>44751</v>
      </c>
      <c r="G67" s="6">
        <v>44752</v>
      </c>
      <c r="H67" s="4">
        <v>1</v>
      </c>
      <c r="I67" s="4">
        <v>1</v>
      </c>
      <c r="J67" s="4">
        <v>1</v>
      </c>
      <c r="K67" s="4" t="s">
        <v>30</v>
      </c>
      <c r="L67" s="4">
        <v>794</v>
      </c>
      <c r="M67" s="4">
        <v>794</v>
      </c>
      <c r="N67" s="4" t="s">
        <v>275</v>
      </c>
      <c r="O67" s="4" t="s">
        <v>250</v>
      </c>
      <c r="P67" s="4" t="s">
        <v>33</v>
      </c>
      <c r="Q67" s="4">
        <v>0</v>
      </c>
      <c r="R67" s="7">
        <v>44742</v>
      </c>
      <c r="S67" s="6">
        <v>44767</v>
      </c>
      <c r="T67" s="4" t="s">
        <v>34</v>
      </c>
      <c r="U67" s="4">
        <v>794</v>
      </c>
      <c r="V67" s="4">
        <v>0</v>
      </c>
      <c r="W67" s="4">
        <v>0</v>
      </c>
      <c r="X67" s="4" t="s">
        <v>35</v>
      </c>
      <c r="Y67" s="4" t="s">
        <v>276</v>
      </c>
    </row>
    <row r="68" s="4" customFormat="1" spans="1:25">
      <c r="A68" s="4" t="s">
        <v>277</v>
      </c>
      <c r="B68" s="4" t="s">
        <v>26</v>
      </c>
      <c r="C68" s="4" t="s">
        <v>27</v>
      </c>
      <c r="D68" s="4" t="s">
        <v>258</v>
      </c>
      <c r="E68" s="4" t="s">
        <v>201</v>
      </c>
      <c r="F68" s="6">
        <v>44751</v>
      </c>
      <c r="G68" s="6">
        <v>44752</v>
      </c>
      <c r="H68" s="4">
        <v>1</v>
      </c>
      <c r="I68" s="4">
        <v>1</v>
      </c>
      <c r="J68" s="4">
        <v>1</v>
      </c>
      <c r="K68" s="4" t="s">
        <v>30</v>
      </c>
      <c r="L68" s="4">
        <v>925</v>
      </c>
      <c r="M68" s="4">
        <v>925</v>
      </c>
      <c r="N68" s="4" t="s">
        <v>278</v>
      </c>
      <c r="O68" s="4" t="s">
        <v>250</v>
      </c>
      <c r="P68" s="4" t="s">
        <v>33</v>
      </c>
      <c r="Q68" s="4">
        <v>0</v>
      </c>
      <c r="R68" s="7">
        <v>44744</v>
      </c>
      <c r="S68" s="6">
        <v>44767</v>
      </c>
      <c r="T68" s="4" t="s">
        <v>34</v>
      </c>
      <c r="U68" s="4">
        <v>925</v>
      </c>
      <c r="V68" s="4">
        <v>0</v>
      </c>
      <c r="W68" s="4">
        <v>0</v>
      </c>
      <c r="X68" s="4" t="s">
        <v>279</v>
      </c>
      <c r="Y68" s="4" t="s">
        <v>280</v>
      </c>
    </row>
    <row r="69" s="4" customFormat="1" spans="1:25">
      <c r="A69" s="4" t="s">
        <v>281</v>
      </c>
      <c r="B69" s="4" t="s">
        <v>26</v>
      </c>
      <c r="C69" s="4" t="s">
        <v>27</v>
      </c>
      <c r="D69" s="4" t="s">
        <v>282</v>
      </c>
      <c r="E69" s="4" t="s">
        <v>271</v>
      </c>
      <c r="F69" s="6">
        <v>44751</v>
      </c>
      <c r="G69" s="6">
        <v>44752</v>
      </c>
      <c r="H69" s="4">
        <v>1</v>
      </c>
      <c r="I69" s="4">
        <v>1</v>
      </c>
      <c r="J69" s="4">
        <v>1</v>
      </c>
      <c r="K69" s="4" t="s">
        <v>30</v>
      </c>
      <c r="L69" s="4">
        <v>917</v>
      </c>
      <c r="M69" s="4">
        <v>917</v>
      </c>
      <c r="N69" s="4" t="s">
        <v>283</v>
      </c>
      <c r="O69" s="4" t="s">
        <v>250</v>
      </c>
      <c r="P69" s="4" t="s">
        <v>33</v>
      </c>
      <c r="Q69" s="4">
        <v>0</v>
      </c>
      <c r="R69" s="7">
        <v>44744</v>
      </c>
      <c r="S69" s="6">
        <v>44767</v>
      </c>
      <c r="T69" s="4" t="s">
        <v>34</v>
      </c>
      <c r="U69" s="4">
        <v>917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284</v>
      </c>
      <c r="B70" s="4" t="s">
        <v>26</v>
      </c>
      <c r="C70" s="4" t="s">
        <v>27</v>
      </c>
      <c r="D70" s="4" t="s">
        <v>285</v>
      </c>
      <c r="E70" s="4" t="s">
        <v>286</v>
      </c>
      <c r="F70" s="6">
        <v>44751</v>
      </c>
      <c r="G70" s="6">
        <v>44752</v>
      </c>
      <c r="H70" s="4">
        <v>1</v>
      </c>
      <c r="I70" s="4">
        <v>1</v>
      </c>
      <c r="J70" s="4">
        <v>1</v>
      </c>
      <c r="K70" s="4" t="s">
        <v>30</v>
      </c>
      <c r="L70" s="4">
        <v>314</v>
      </c>
      <c r="M70" s="4">
        <v>314</v>
      </c>
      <c r="N70" s="4" t="s">
        <v>287</v>
      </c>
      <c r="O70" s="4" t="s">
        <v>250</v>
      </c>
      <c r="P70" s="4" t="s">
        <v>33</v>
      </c>
      <c r="Q70" s="4">
        <v>0</v>
      </c>
      <c r="R70" s="7">
        <v>44746</v>
      </c>
      <c r="S70" s="6">
        <v>44767</v>
      </c>
      <c r="T70" s="4" t="s">
        <v>34</v>
      </c>
      <c r="U70" s="4">
        <v>314</v>
      </c>
      <c r="V70" s="4">
        <v>0</v>
      </c>
      <c r="W70" s="4">
        <v>0</v>
      </c>
      <c r="X70" s="4" t="s">
        <v>35</v>
      </c>
      <c r="Y70" s="4" t="s">
        <v>288</v>
      </c>
    </row>
    <row r="71" s="4" customFormat="1" spans="1:25">
      <c r="A71" s="4" t="s">
        <v>289</v>
      </c>
      <c r="B71" s="4" t="s">
        <v>26</v>
      </c>
      <c r="C71" s="4" t="s">
        <v>27</v>
      </c>
      <c r="D71" s="4" t="s">
        <v>42</v>
      </c>
      <c r="E71" s="4" t="s">
        <v>43</v>
      </c>
      <c r="F71" s="6">
        <v>44751</v>
      </c>
      <c r="G71" s="6">
        <v>44752</v>
      </c>
      <c r="H71" s="4">
        <v>1</v>
      </c>
      <c r="I71" s="4">
        <v>1</v>
      </c>
      <c r="J71" s="4">
        <v>1</v>
      </c>
      <c r="K71" s="4" t="s">
        <v>30</v>
      </c>
      <c r="L71" s="4">
        <v>1133</v>
      </c>
      <c r="M71" s="4">
        <v>1133</v>
      </c>
      <c r="N71" s="4" t="s">
        <v>290</v>
      </c>
      <c r="O71" s="4" t="s">
        <v>250</v>
      </c>
      <c r="P71" s="4" t="s">
        <v>33</v>
      </c>
      <c r="Q71" s="4">
        <v>0</v>
      </c>
      <c r="R71" s="7">
        <v>44746</v>
      </c>
      <c r="S71" s="6">
        <v>44767</v>
      </c>
      <c r="T71" s="4" t="s">
        <v>34</v>
      </c>
      <c r="U71" s="4">
        <v>1133</v>
      </c>
      <c r="V71" s="4">
        <v>0</v>
      </c>
      <c r="W71" s="4">
        <v>0</v>
      </c>
      <c r="X71" s="4" t="s">
        <v>35</v>
      </c>
      <c r="Y71" s="4" t="s">
        <v>291</v>
      </c>
    </row>
    <row r="72" s="4" customFormat="1" spans="1:25">
      <c r="A72" s="4" t="s">
        <v>292</v>
      </c>
      <c r="B72" s="4" t="s">
        <v>26</v>
      </c>
      <c r="C72" s="4" t="s">
        <v>27</v>
      </c>
      <c r="D72" s="4" t="s">
        <v>293</v>
      </c>
      <c r="E72" s="4" t="s">
        <v>294</v>
      </c>
      <c r="F72" s="6">
        <v>44751</v>
      </c>
      <c r="G72" s="6">
        <v>44752</v>
      </c>
      <c r="H72" s="4">
        <v>1</v>
      </c>
      <c r="I72" s="4">
        <v>1</v>
      </c>
      <c r="J72" s="4">
        <v>1</v>
      </c>
      <c r="K72" s="4" t="s">
        <v>30</v>
      </c>
      <c r="L72" s="4">
        <v>110</v>
      </c>
      <c r="M72" s="4">
        <v>110</v>
      </c>
      <c r="N72" s="4" t="s">
        <v>295</v>
      </c>
      <c r="O72" s="4" t="s">
        <v>250</v>
      </c>
      <c r="P72" s="4" t="s">
        <v>33</v>
      </c>
      <c r="Q72" s="4">
        <v>0</v>
      </c>
      <c r="R72" s="7">
        <v>44747</v>
      </c>
      <c r="S72" s="6">
        <v>44767</v>
      </c>
      <c r="T72" s="4" t="s">
        <v>34</v>
      </c>
      <c r="U72" s="4">
        <v>110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296</v>
      </c>
      <c r="B73" s="4" t="s">
        <v>26</v>
      </c>
      <c r="C73" s="4" t="s">
        <v>27</v>
      </c>
      <c r="D73" s="4" t="s">
        <v>297</v>
      </c>
      <c r="E73" s="4" t="s">
        <v>298</v>
      </c>
      <c r="F73" s="6">
        <v>44750</v>
      </c>
      <c r="G73" s="6">
        <v>44752</v>
      </c>
      <c r="H73" s="4">
        <v>1</v>
      </c>
      <c r="I73" s="4">
        <v>2</v>
      </c>
      <c r="J73" s="4">
        <v>2</v>
      </c>
      <c r="K73" s="4" t="s">
        <v>30</v>
      </c>
      <c r="L73" s="4">
        <v>142</v>
      </c>
      <c r="M73" s="4">
        <v>142</v>
      </c>
      <c r="N73" s="4" t="s">
        <v>299</v>
      </c>
      <c r="O73" s="4" t="s">
        <v>250</v>
      </c>
      <c r="P73" s="4" t="s">
        <v>33</v>
      </c>
      <c r="Q73" s="4">
        <v>0</v>
      </c>
      <c r="R73" s="7">
        <v>44747</v>
      </c>
      <c r="S73" s="6">
        <v>44767</v>
      </c>
      <c r="T73" s="4" t="s">
        <v>34</v>
      </c>
      <c r="U73" s="4">
        <v>142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296</v>
      </c>
      <c r="B74" s="4" t="s">
        <v>26</v>
      </c>
      <c r="C74" s="4" t="s">
        <v>115</v>
      </c>
      <c r="D74" s="4" t="s">
        <v>297</v>
      </c>
      <c r="E74" s="4" t="s">
        <v>298</v>
      </c>
      <c r="F74" s="6">
        <v>44750</v>
      </c>
      <c r="G74" s="6">
        <v>44752</v>
      </c>
      <c r="H74" s="4">
        <v>1</v>
      </c>
      <c r="I74" s="4">
        <v>2</v>
      </c>
      <c r="J74" s="4">
        <v>2</v>
      </c>
      <c r="K74" s="4" t="s">
        <v>30</v>
      </c>
      <c r="L74" s="4">
        <v>-142</v>
      </c>
      <c r="M74" s="4">
        <v>-142</v>
      </c>
      <c r="N74" s="4" t="s">
        <v>299</v>
      </c>
      <c r="O74" s="4" t="s">
        <v>250</v>
      </c>
      <c r="P74" s="4" t="s">
        <v>33</v>
      </c>
      <c r="Q74" s="4">
        <v>0</v>
      </c>
      <c r="R74" s="7">
        <v>44747</v>
      </c>
      <c r="S74" s="6">
        <v>44767</v>
      </c>
      <c r="T74" s="4" t="s">
        <v>34</v>
      </c>
      <c r="U74" s="4">
        <v>-142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300</v>
      </c>
      <c r="B75" s="4" t="s">
        <v>26</v>
      </c>
      <c r="C75" s="4" t="s">
        <v>27</v>
      </c>
      <c r="D75" s="4" t="s">
        <v>301</v>
      </c>
      <c r="E75" s="4"/>
      <c r="F75" s="6">
        <v>44750</v>
      </c>
      <c r="G75" s="6">
        <v>44752</v>
      </c>
      <c r="H75" s="4">
        <v>0</v>
      </c>
      <c r="I75" s="4">
        <v>2</v>
      </c>
      <c r="J75" s="4">
        <v>0</v>
      </c>
      <c r="K75" s="4" t="s">
        <v>30</v>
      </c>
      <c r="L75" s="4">
        <v>244</v>
      </c>
      <c r="M75" s="4">
        <v>244</v>
      </c>
      <c r="N75" s="4"/>
      <c r="O75" s="4" t="s">
        <v>250</v>
      </c>
      <c r="P75" s="4" t="s">
        <v>33</v>
      </c>
      <c r="Q75" s="4">
        <v>0</v>
      </c>
      <c r="R75" s="7">
        <v>44747</v>
      </c>
      <c r="S75" s="6">
        <v>44767</v>
      </c>
      <c r="T75" s="4" t="s">
        <v>34</v>
      </c>
      <c r="U75" s="4">
        <v>244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302</v>
      </c>
      <c r="B76" s="4" t="s">
        <v>26</v>
      </c>
      <c r="C76" s="4" t="s">
        <v>27</v>
      </c>
      <c r="D76" s="4" t="s">
        <v>303</v>
      </c>
      <c r="E76" s="4" t="s">
        <v>55</v>
      </c>
      <c r="F76" s="6">
        <v>44750</v>
      </c>
      <c r="G76" s="6">
        <v>44752</v>
      </c>
      <c r="H76" s="4">
        <v>1</v>
      </c>
      <c r="I76" s="4">
        <v>2</v>
      </c>
      <c r="J76" s="4">
        <v>2</v>
      </c>
      <c r="K76" s="4" t="s">
        <v>30</v>
      </c>
      <c r="L76" s="4">
        <v>390</v>
      </c>
      <c r="M76" s="4">
        <v>390</v>
      </c>
      <c r="N76" s="4" t="s">
        <v>304</v>
      </c>
      <c r="O76" s="4" t="s">
        <v>250</v>
      </c>
      <c r="P76" s="4" t="s">
        <v>33</v>
      </c>
      <c r="Q76" s="4">
        <v>0</v>
      </c>
      <c r="R76" s="7">
        <v>44747</v>
      </c>
      <c r="S76" s="6">
        <v>44767</v>
      </c>
      <c r="T76" s="4" t="s">
        <v>34</v>
      </c>
      <c r="U76" s="4">
        <v>390</v>
      </c>
      <c r="V76" s="4">
        <v>0</v>
      </c>
      <c r="W76" s="4">
        <v>0</v>
      </c>
      <c r="X76" s="4" t="s">
        <v>35</v>
      </c>
      <c r="Y76" s="4" t="s">
        <v>305</v>
      </c>
    </row>
    <row r="77" s="4" customFormat="1" spans="1:25">
      <c r="A77" s="4" t="s">
        <v>306</v>
      </c>
      <c r="B77" s="4" t="s">
        <v>26</v>
      </c>
      <c r="C77" s="4" t="s">
        <v>27</v>
      </c>
      <c r="D77" s="4" t="s">
        <v>307</v>
      </c>
      <c r="E77" s="4" t="s">
        <v>308</v>
      </c>
      <c r="F77" s="6">
        <v>44751</v>
      </c>
      <c r="G77" s="6">
        <v>44752</v>
      </c>
      <c r="H77" s="4">
        <v>1</v>
      </c>
      <c r="I77" s="4">
        <v>1</v>
      </c>
      <c r="J77" s="4">
        <v>1</v>
      </c>
      <c r="K77" s="4" t="s">
        <v>30</v>
      </c>
      <c r="L77" s="4">
        <v>124</v>
      </c>
      <c r="M77" s="4">
        <v>124</v>
      </c>
      <c r="N77" s="4" t="s">
        <v>309</v>
      </c>
      <c r="O77" s="4" t="s">
        <v>250</v>
      </c>
      <c r="P77" s="4" t="s">
        <v>33</v>
      </c>
      <c r="Q77" s="4">
        <v>0</v>
      </c>
      <c r="R77" s="7">
        <v>44747</v>
      </c>
      <c r="S77" s="6">
        <v>44767</v>
      </c>
      <c r="T77" s="4" t="s">
        <v>34</v>
      </c>
      <c r="U77" s="4">
        <v>124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310</v>
      </c>
      <c r="B78" s="4" t="s">
        <v>26</v>
      </c>
      <c r="C78" s="4" t="s">
        <v>27</v>
      </c>
      <c r="D78" s="4" t="s">
        <v>311</v>
      </c>
      <c r="E78" s="4" t="s">
        <v>312</v>
      </c>
      <c r="F78" s="6">
        <v>44750</v>
      </c>
      <c r="G78" s="6">
        <v>44752</v>
      </c>
      <c r="H78" s="4">
        <v>1</v>
      </c>
      <c r="I78" s="4">
        <v>2</v>
      </c>
      <c r="J78" s="4">
        <v>2</v>
      </c>
      <c r="K78" s="4" t="s">
        <v>30</v>
      </c>
      <c r="L78" s="4">
        <v>488</v>
      </c>
      <c r="M78" s="4">
        <v>488</v>
      </c>
      <c r="N78" s="4" t="s">
        <v>313</v>
      </c>
      <c r="O78" s="4" t="s">
        <v>250</v>
      </c>
      <c r="P78" s="4" t="s">
        <v>33</v>
      </c>
      <c r="Q78" s="4">
        <v>0</v>
      </c>
      <c r="R78" s="7">
        <v>44747</v>
      </c>
      <c r="S78" s="6">
        <v>44767</v>
      </c>
      <c r="T78" s="4" t="s">
        <v>34</v>
      </c>
      <c r="U78" s="4">
        <v>488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314</v>
      </c>
      <c r="B79" s="4" t="s">
        <v>26</v>
      </c>
      <c r="C79" s="4" t="s">
        <v>27</v>
      </c>
      <c r="D79" s="4" t="s">
        <v>315</v>
      </c>
      <c r="E79" s="4" t="s">
        <v>316</v>
      </c>
      <c r="F79" s="6">
        <v>44750</v>
      </c>
      <c r="G79" s="6">
        <v>44752</v>
      </c>
      <c r="H79" s="4">
        <v>1</v>
      </c>
      <c r="I79" s="4">
        <v>2</v>
      </c>
      <c r="J79" s="4">
        <v>2</v>
      </c>
      <c r="K79" s="4" t="s">
        <v>30</v>
      </c>
      <c r="L79" s="4">
        <v>426</v>
      </c>
      <c r="M79" s="4">
        <v>426</v>
      </c>
      <c r="N79" s="4" t="s">
        <v>317</v>
      </c>
      <c r="O79" s="4" t="s">
        <v>250</v>
      </c>
      <c r="P79" s="4" t="s">
        <v>33</v>
      </c>
      <c r="Q79" s="4">
        <v>0</v>
      </c>
      <c r="R79" s="7">
        <v>44748</v>
      </c>
      <c r="S79" s="6">
        <v>44767</v>
      </c>
      <c r="T79" s="4" t="s">
        <v>34</v>
      </c>
      <c r="U79" s="4">
        <v>426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318</v>
      </c>
      <c r="B80" s="4" t="s">
        <v>26</v>
      </c>
      <c r="C80" s="4" t="s">
        <v>27</v>
      </c>
      <c r="D80" s="4" t="s">
        <v>319</v>
      </c>
      <c r="E80" s="4" t="s">
        <v>320</v>
      </c>
      <c r="F80" s="6">
        <v>44748</v>
      </c>
      <c r="G80" s="6">
        <v>44752</v>
      </c>
      <c r="H80" s="4">
        <v>1</v>
      </c>
      <c r="I80" s="4">
        <v>4</v>
      </c>
      <c r="J80" s="4">
        <v>4</v>
      </c>
      <c r="K80" s="4" t="s">
        <v>30</v>
      </c>
      <c r="L80" s="4">
        <v>10594</v>
      </c>
      <c r="M80" s="4">
        <v>10594</v>
      </c>
      <c r="N80" s="4" t="s">
        <v>321</v>
      </c>
      <c r="O80" s="4" t="s">
        <v>250</v>
      </c>
      <c r="P80" s="4" t="s">
        <v>33</v>
      </c>
      <c r="Q80" s="4">
        <v>0</v>
      </c>
      <c r="R80" s="7">
        <v>44748</v>
      </c>
      <c r="S80" s="6">
        <v>44767</v>
      </c>
      <c r="T80" s="4" t="s">
        <v>34</v>
      </c>
      <c r="U80" s="4">
        <v>10594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322</v>
      </c>
      <c r="B81" s="4" t="s">
        <v>26</v>
      </c>
      <c r="C81" s="4" t="s">
        <v>27</v>
      </c>
      <c r="D81" s="4" t="s">
        <v>323</v>
      </c>
      <c r="E81" s="4" t="s">
        <v>324</v>
      </c>
      <c r="F81" s="6">
        <v>44751</v>
      </c>
      <c r="G81" s="6">
        <v>44752</v>
      </c>
      <c r="H81" s="4">
        <v>1</v>
      </c>
      <c r="I81" s="4">
        <v>1</v>
      </c>
      <c r="J81" s="4">
        <v>1</v>
      </c>
      <c r="K81" s="4" t="s">
        <v>30</v>
      </c>
      <c r="L81" s="4">
        <v>656</v>
      </c>
      <c r="M81" s="4">
        <v>656</v>
      </c>
      <c r="N81" s="4" t="s">
        <v>325</v>
      </c>
      <c r="O81" s="4" t="s">
        <v>250</v>
      </c>
      <c r="P81" s="4" t="s">
        <v>33</v>
      </c>
      <c r="Q81" s="4">
        <v>0</v>
      </c>
      <c r="R81" s="7">
        <v>44748</v>
      </c>
      <c r="S81" s="6">
        <v>44767</v>
      </c>
      <c r="T81" s="4" t="s">
        <v>34</v>
      </c>
      <c r="U81" s="4">
        <v>656</v>
      </c>
      <c r="V81" s="4">
        <v>0</v>
      </c>
      <c r="W81" s="4">
        <v>0</v>
      </c>
      <c r="X81" s="4" t="s">
        <v>35</v>
      </c>
      <c r="Y81" s="4" t="s">
        <v>326</v>
      </c>
    </row>
    <row r="82" s="4" customFormat="1" spans="1:25">
      <c r="A82" s="4" t="s">
        <v>327</v>
      </c>
      <c r="B82" s="4" t="s">
        <v>26</v>
      </c>
      <c r="C82" s="4" t="s">
        <v>27</v>
      </c>
      <c r="D82" s="4" t="s">
        <v>328</v>
      </c>
      <c r="E82" s="4" t="s">
        <v>329</v>
      </c>
      <c r="F82" s="6">
        <v>44751</v>
      </c>
      <c r="G82" s="6">
        <v>44752</v>
      </c>
      <c r="H82" s="4">
        <v>1</v>
      </c>
      <c r="I82" s="4">
        <v>1</v>
      </c>
      <c r="J82" s="4">
        <v>1</v>
      </c>
      <c r="K82" s="4" t="s">
        <v>30</v>
      </c>
      <c r="L82" s="4">
        <v>624</v>
      </c>
      <c r="M82" s="4">
        <v>624</v>
      </c>
      <c r="N82" s="4" t="s">
        <v>330</v>
      </c>
      <c r="O82" s="4" t="s">
        <v>250</v>
      </c>
      <c r="P82" s="4" t="s">
        <v>33</v>
      </c>
      <c r="Q82" s="4">
        <v>0</v>
      </c>
      <c r="R82" s="7">
        <v>44748</v>
      </c>
      <c r="S82" s="6">
        <v>44767</v>
      </c>
      <c r="T82" s="4" t="s">
        <v>34</v>
      </c>
      <c r="U82" s="4">
        <v>624</v>
      </c>
      <c r="V82" s="4">
        <v>0</v>
      </c>
      <c r="W82" s="4">
        <v>0</v>
      </c>
      <c r="X82" s="4" t="s">
        <v>35</v>
      </c>
      <c r="Y82" s="4" t="s">
        <v>331</v>
      </c>
    </row>
    <row r="83" s="4" customFormat="1" spans="1:25">
      <c r="A83" s="4" t="s">
        <v>332</v>
      </c>
      <c r="B83" s="4" t="s">
        <v>26</v>
      </c>
      <c r="C83" s="4" t="s">
        <v>27</v>
      </c>
      <c r="D83" s="4" t="s">
        <v>333</v>
      </c>
      <c r="E83" s="4"/>
      <c r="F83" s="6">
        <v>44751</v>
      </c>
      <c r="G83" s="6">
        <v>44752</v>
      </c>
      <c r="H83" s="4">
        <v>0</v>
      </c>
      <c r="I83" s="4">
        <v>1</v>
      </c>
      <c r="J83" s="4">
        <v>0</v>
      </c>
      <c r="K83" s="4" t="s">
        <v>30</v>
      </c>
      <c r="L83" s="4">
        <v>113</v>
      </c>
      <c r="M83" s="4">
        <v>113</v>
      </c>
      <c r="N83" s="4"/>
      <c r="O83" s="4" t="s">
        <v>250</v>
      </c>
      <c r="P83" s="4" t="s">
        <v>33</v>
      </c>
      <c r="Q83" s="4">
        <v>0</v>
      </c>
      <c r="R83" s="7">
        <v>44749</v>
      </c>
      <c r="S83" s="6">
        <v>44767</v>
      </c>
      <c r="T83" s="4" t="s">
        <v>34</v>
      </c>
      <c r="U83" s="4">
        <v>113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334</v>
      </c>
      <c r="B84" s="4" t="s">
        <v>26</v>
      </c>
      <c r="C84" s="4" t="s">
        <v>27</v>
      </c>
      <c r="D84" s="4" t="s">
        <v>335</v>
      </c>
      <c r="E84" s="4" t="s">
        <v>336</v>
      </c>
      <c r="F84" s="6">
        <v>44750</v>
      </c>
      <c r="G84" s="6">
        <v>44752</v>
      </c>
      <c r="H84" s="4">
        <v>1</v>
      </c>
      <c r="I84" s="4">
        <v>2</v>
      </c>
      <c r="J84" s="4">
        <v>2</v>
      </c>
      <c r="K84" s="4" t="s">
        <v>30</v>
      </c>
      <c r="L84" s="4">
        <v>761</v>
      </c>
      <c r="M84" s="4">
        <v>761</v>
      </c>
      <c r="N84" s="4" t="s">
        <v>337</v>
      </c>
      <c r="O84" s="4" t="s">
        <v>250</v>
      </c>
      <c r="P84" s="4" t="s">
        <v>33</v>
      </c>
      <c r="Q84" s="4">
        <v>0</v>
      </c>
      <c r="R84" s="7">
        <v>44749</v>
      </c>
      <c r="S84" s="6">
        <v>44767</v>
      </c>
      <c r="T84" s="4" t="s">
        <v>34</v>
      </c>
      <c r="U84" s="4">
        <v>761</v>
      </c>
      <c r="V84" s="4">
        <v>0</v>
      </c>
      <c r="W84" s="4">
        <v>0</v>
      </c>
      <c r="X84" s="4" t="s">
        <v>35</v>
      </c>
      <c r="Y84" s="4" t="s">
        <v>338</v>
      </c>
    </row>
    <row r="85" s="4" customFormat="1" spans="1:25">
      <c r="A85" s="4" t="s">
        <v>339</v>
      </c>
      <c r="B85" s="4" t="s">
        <v>26</v>
      </c>
      <c r="C85" s="4" t="s">
        <v>27</v>
      </c>
      <c r="D85" s="4" t="s">
        <v>323</v>
      </c>
      <c r="E85" s="4" t="s">
        <v>340</v>
      </c>
      <c r="F85" s="6">
        <v>44751</v>
      </c>
      <c r="G85" s="6">
        <v>44752</v>
      </c>
      <c r="H85" s="4">
        <v>1</v>
      </c>
      <c r="I85" s="4">
        <v>1</v>
      </c>
      <c r="J85" s="4">
        <v>1</v>
      </c>
      <c r="K85" s="4" t="s">
        <v>30</v>
      </c>
      <c r="L85" s="4">
        <v>655</v>
      </c>
      <c r="M85" s="4">
        <v>655</v>
      </c>
      <c r="N85" s="4" t="s">
        <v>341</v>
      </c>
      <c r="O85" s="4" t="s">
        <v>250</v>
      </c>
      <c r="P85" s="4" t="s">
        <v>33</v>
      </c>
      <c r="Q85" s="4">
        <v>0</v>
      </c>
      <c r="R85" s="7">
        <v>44749</v>
      </c>
      <c r="S85" s="6">
        <v>44767</v>
      </c>
      <c r="T85" s="4" t="s">
        <v>34</v>
      </c>
      <c r="U85" s="4">
        <v>655</v>
      </c>
      <c r="V85" s="4">
        <v>0</v>
      </c>
      <c r="W85" s="4">
        <v>0</v>
      </c>
      <c r="X85" s="4" t="s">
        <v>35</v>
      </c>
      <c r="Y85" s="4" t="s">
        <v>342</v>
      </c>
    </row>
    <row r="86" s="4" customFormat="1" spans="1:25">
      <c r="A86" s="4" t="s">
        <v>300</v>
      </c>
      <c r="B86" s="4" t="s">
        <v>26</v>
      </c>
      <c r="C86" s="4" t="s">
        <v>115</v>
      </c>
      <c r="D86" s="4" t="s">
        <v>301</v>
      </c>
      <c r="E86" s="4"/>
      <c r="F86" s="6">
        <v>44750</v>
      </c>
      <c r="G86" s="6">
        <v>44752</v>
      </c>
      <c r="H86" s="4">
        <v>0</v>
      </c>
      <c r="I86" s="4">
        <v>2</v>
      </c>
      <c r="J86" s="4">
        <v>0</v>
      </c>
      <c r="K86" s="4" t="s">
        <v>30</v>
      </c>
      <c r="L86" s="4">
        <v>-244</v>
      </c>
      <c r="M86" s="4">
        <v>-244</v>
      </c>
      <c r="N86" s="4"/>
      <c r="O86" s="4" t="s">
        <v>250</v>
      </c>
      <c r="P86" s="4" t="s">
        <v>33</v>
      </c>
      <c r="Q86" s="4">
        <v>0</v>
      </c>
      <c r="R86" s="7">
        <v>44747</v>
      </c>
      <c r="S86" s="6">
        <v>44767</v>
      </c>
      <c r="T86" s="4" t="s">
        <v>34</v>
      </c>
      <c r="U86" s="4">
        <v>-244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343</v>
      </c>
      <c r="B87" s="4" t="s">
        <v>26</v>
      </c>
      <c r="C87" s="4" t="s">
        <v>27</v>
      </c>
      <c r="D87" s="4" t="s">
        <v>323</v>
      </c>
      <c r="E87" s="4" t="s">
        <v>340</v>
      </c>
      <c r="F87" s="6">
        <v>44751</v>
      </c>
      <c r="G87" s="6">
        <v>44752</v>
      </c>
      <c r="H87" s="4">
        <v>1</v>
      </c>
      <c r="I87" s="4">
        <v>1</v>
      </c>
      <c r="J87" s="4">
        <v>1</v>
      </c>
      <c r="K87" s="4" t="s">
        <v>30</v>
      </c>
      <c r="L87" s="4">
        <v>654</v>
      </c>
      <c r="M87" s="4">
        <v>654</v>
      </c>
      <c r="N87" s="4" t="s">
        <v>344</v>
      </c>
      <c r="O87" s="4" t="s">
        <v>250</v>
      </c>
      <c r="P87" s="4" t="s">
        <v>33</v>
      </c>
      <c r="Q87" s="4">
        <v>0</v>
      </c>
      <c r="R87" s="7">
        <v>44749</v>
      </c>
      <c r="S87" s="6">
        <v>44767</v>
      </c>
      <c r="T87" s="4" t="s">
        <v>34</v>
      </c>
      <c r="U87" s="4">
        <v>654</v>
      </c>
      <c r="V87" s="4">
        <v>0</v>
      </c>
      <c r="W87" s="4">
        <v>0</v>
      </c>
      <c r="X87" s="4" t="s">
        <v>35</v>
      </c>
      <c r="Y87" s="4" t="s">
        <v>345</v>
      </c>
    </row>
    <row r="88" s="4" customFormat="1" spans="1:25">
      <c r="A88" s="4" t="s">
        <v>346</v>
      </c>
      <c r="B88" s="4" t="s">
        <v>26</v>
      </c>
      <c r="C88" s="4" t="s">
        <v>27</v>
      </c>
      <c r="D88" s="4" t="s">
        <v>347</v>
      </c>
      <c r="E88" s="4" t="s">
        <v>348</v>
      </c>
      <c r="F88" s="6">
        <v>44750</v>
      </c>
      <c r="G88" s="6">
        <v>44752</v>
      </c>
      <c r="H88" s="4">
        <v>1</v>
      </c>
      <c r="I88" s="4">
        <v>2</v>
      </c>
      <c r="J88" s="4">
        <v>2</v>
      </c>
      <c r="K88" s="4" t="s">
        <v>30</v>
      </c>
      <c r="L88" s="4">
        <v>624</v>
      </c>
      <c r="M88" s="4">
        <v>624</v>
      </c>
      <c r="N88" s="4" t="s">
        <v>349</v>
      </c>
      <c r="O88" s="4" t="s">
        <v>250</v>
      </c>
      <c r="P88" s="4" t="s">
        <v>33</v>
      </c>
      <c r="Q88" s="4">
        <v>0</v>
      </c>
      <c r="R88" s="7">
        <v>44750</v>
      </c>
      <c r="S88" s="6">
        <v>44767</v>
      </c>
      <c r="T88" s="4" t="s">
        <v>34</v>
      </c>
      <c r="U88" s="4">
        <v>624</v>
      </c>
      <c r="V88" s="4">
        <v>0</v>
      </c>
      <c r="W88" s="4">
        <v>0</v>
      </c>
      <c r="X88" s="4" t="s">
        <v>35</v>
      </c>
      <c r="Y88" s="4" t="s">
        <v>350</v>
      </c>
    </row>
    <row r="89" s="4" customFormat="1" spans="1:25">
      <c r="A89" s="4" t="s">
        <v>351</v>
      </c>
      <c r="B89" s="4" t="s">
        <v>26</v>
      </c>
      <c r="C89" s="4" t="s">
        <v>27</v>
      </c>
      <c r="D89" s="4" t="s">
        <v>352</v>
      </c>
      <c r="E89" s="4" t="s">
        <v>353</v>
      </c>
      <c r="F89" s="6">
        <v>44751</v>
      </c>
      <c r="G89" s="6">
        <v>44752</v>
      </c>
      <c r="H89" s="4">
        <v>1</v>
      </c>
      <c r="I89" s="4">
        <v>1</v>
      </c>
      <c r="J89" s="4">
        <v>1</v>
      </c>
      <c r="K89" s="4" t="s">
        <v>30</v>
      </c>
      <c r="L89" s="4">
        <v>142</v>
      </c>
      <c r="M89" s="4">
        <v>142</v>
      </c>
      <c r="N89" s="4" t="s">
        <v>354</v>
      </c>
      <c r="O89" s="4" t="s">
        <v>250</v>
      </c>
      <c r="P89" s="4" t="s">
        <v>33</v>
      </c>
      <c r="Q89" s="4">
        <v>0</v>
      </c>
      <c r="R89" s="7">
        <v>44750</v>
      </c>
      <c r="S89" s="6">
        <v>44767</v>
      </c>
      <c r="T89" s="4" t="s">
        <v>34</v>
      </c>
      <c r="U89" s="4">
        <v>142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351</v>
      </c>
      <c r="B90" s="4" t="s">
        <v>26</v>
      </c>
      <c r="C90" s="4" t="s">
        <v>115</v>
      </c>
      <c r="D90" s="4" t="s">
        <v>352</v>
      </c>
      <c r="E90" s="4" t="s">
        <v>353</v>
      </c>
      <c r="F90" s="6">
        <v>44751</v>
      </c>
      <c r="G90" s="6">
        <v>44752</v>
      </c>
      <c r="H90" s="4">
        <v>1</v>
      </c>
      <c r="I90" s="4">
        <v>1</v>
      </c>
      <c r="J90" s="4">
        <v>1</v>
      </c>
      <c r="K90" s="4" t="s">
        <v>30</v>
      </c>
      <c r="L90" s="4">
        <v>-142</v>
      </c>
      <c r="M90" s="4">
        <v>-142</v>
      </c>
      <c r="N90" s="4" t="s">
        <v>354</v>
      </c>
      <c r="O90" s="4" t="s">
        <v>250</v>
      </c>
      <c r="P90" s="4" t="s">
        <v>33</v>
      </c>
      <c r="Q90" s="4">
        <v>0</v>
      </c>
      <c r="R90" s="7">
        <v>44750</v>
      </c>
      <c r="S90" s="6">
        <v>44767</v>
      </c>
      <c r="T90" s="4" t="s">
        <v>34</v>
      </c>
      <c r="U90" s="4">
        <v>-142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355</v>
      </c>
      <c r="B91" s="4" t="s">
        <v>26</v>
      </c>
      <c r="C91" s="4" t="s">
        <v>27</v>
      </c>
      <c r="D91" s="4" t="s">
        <v>356</v>
      </c>
      <c r="E91" s="4" t="s">
        <v>357</v>
      </c>
      <c r="F91" s="6">
        <v>44751</v>
      </c>
      <c r="G91" s="6">
        <v>44752</v>
      </c>
      <c r="H91" s="4">
        <v>2</v>
      </c>
      <c r="I91" s="4">
        <v>1</v>
      </c>
      <c r="J91" s="4">
        <v>2</v>
      </c>
      <c r="K91" s="4" t="s">
        <v>30</v>
      </c>
      <c r="L91" s="4">
        <v>300</v>
      </c>
      <c r="M91" s="4">
        <v>300</v>
      </c>
      <c r="N91" s="4" t="s">
        <v>358</v>
      </c>
      <c r="O91" s="4" t="s">
        <v>250</v>
      </c>
      <c r="P91" s="4" t="s">
        <v>33</v>
      </c>
      <c r="Q91" s="4">
        <v>0</v>
      </c>
      <c r="R91" s="7">
        <v>44750</v>
      </c>
      <c r="S91" s="6">
        <v>44767</v>
      </c>
      <c r="T91" s="4" t="s">
        <v>34</v>
      </c>
      <c r="U91" s="4">
        <v>300</v>
      </c>
      <c r="V91" s="4">
        <v>0</v>
      </c>
      <c r="W91" s="4">
        <v>0</v>
      </c>
      <c r="X91" s="4" t="s">
        <v>35</v>
      </c>
      <c r="Y91" s="4" t="s">
        <v>359</v>
      </c>
    </row>
    <row r="92" s="4" customFormat="1" spans="1:25">
      <c r="A92" s="4" t="s">
        <v>360</v>
      </c>
      <c r="B92" s="4" t="s">
        <v>26</v>
      </c>
      <c r="C92" s="4" t="s">
        <v>27</v>
      </c>
      <c r="D92" s="4" t="s">
        <v>209</v>
      </c>
      <c r="E92" s="4" t="s">
        <v>170</v>
      </c>
      <c r="F92" s="6">
        <v>44751</v>
      </c>
      <c r="G92" s="6">
        <v>44752</v>
      </c>
      <c r="H92" s="4">
        <v>2</v>
      </c>
      <c r="I92" s="4">
        <v>1</v>
      </c>
      <c r="J92" s="4">
        <v>2</v>
      </c>
      <c r="K92" s="4" t="s">
        <v>30</v>
      </c>
      <c r="L92" s="4">
        <v>304</v>
      </c>
      <c r="M92" s="4">
        <v>304</v>
      </c>
      <c r="N92" s="4" t="s">
        <v>361</v>
      </c>
      <c r="O92" s="4" t="s">
        <v>250</v>
      </c>
      <c r="P92" s="4" t="s">
        <v>33</v>
      </c>
      <c r="Q92" s="4">
        <v>0</v>
      </c>
      <c r="R92" s="7">
        <v>44750</v>
      </c>
      <c r="S92" s="6">
        <v>44767</v>
      </c>
      <c r="T92" s="4" t="s">
        <v>34</v>
      </c>
      <c r="U92" s="4">
        <v>304</v>
      </c>
      <c r="V92" s="4">
        <v>0</v>
      </c>
      <c r="W92" s="4">
        <v>0</v>
      </c>
      <c r="X92" s="4" t="s">
        <v>35</v>
      </c>
      <c r="Y92" s="4" t="s">
        <v>362</v>
      </c>
    </row>
    <row r="93" s="4" customFormat="1" spans="1:25">
      <c r="A93" s="4" t="s">
        <v>363</v>
      </c>
      <c r="B93" s="4" t="s">
        <v>26</v>
      </c>
      <c r="C93" s="4" t="s">
        <v>27</v>
      </c>
      <c r="D93" s="4" t="s">
        <v>364</v>
      </c>
      <c r="E93" s="4" t="s">
        <v>55</v>
      </c>
      <c r="F93" s="6">
        <v>44751</v>
      </c>
      <c r="G93" s="6">
        <v>44752</v>
      </c>
      <c r="H93" s="4">
        <v>1</v>
      </c>
      <c r="I93" s="4">
        <v>1</v>
      </c>
      <c r="J93" s="4">
        <v>1</v>
      </c>
      <c r="K93" s="4" t="s">
        <v>30</v>
      </c>
      <c r="L93" s="4">
        <v>149</v>
      </c>
      <c r="M93" s="4">
        <v>149</v>
      </c>
      <c r="N93" s="4" t="s">
        <v>365</v>
      </c>
      <c r="O93" s="4" t="s">
        <v>250</v>
      </c>
      <c r="P93" s="4" t="s">
        <v>33</v>
      </c>
      <c r="Q93" s="4">
        <v>0</v>
      </c>
      <c r="R93" s="7">
        <v>44750</v>
      </c>
      <c r="S93" s="6">
        <v>44767</v>
      </c>
      <c r="T93" s="4" t="s">
        <v>34</v>
      </c>
      <c r="U93" s="4">
        <v>149</v>
      </c>
      <c r="V93" s="4">
        <v>0</v>
      </c>
      <c r="W93" s="4">
        <v>0</v>
      </c>
      <c r="X93" s="4" t="s">
        <v>35</v>
      </c>
      <c r="Y93" s="4" t="s">
        <v>366</v>
      </c>
    </row>
    <row r="94" s="4" customFormat="1" spans="1:25">
      <c r="A94" s="4" t="s">
        <v>367</v>
      </c>
      <c r="B94" s="4" t="s">
        <v>26</v>
      </c>
      <c r="C94" s="4" t="s">
        <v>27</v>
      </c>
      <c r="D94" s="4" t="s">
        <v>368</v>
      </c>
      <c r="E94" s="4" t="s">
        <v>369</v>
      </c>
      <c r="F94" s="6">
        <v>44751</v>
      </c>
      <c r="G94" s="6">
        <v>44752</v>
      </c>
      <c r="H94" s="4">
        <v>2</v>
      </c>
      <c r="I94" s="4">
        <v>1</v>
      </c>
      <c r="J94" s="4">
        <v>2</v>
      </c>
      <c r="K94" s="4" t="s">
        <v>30</v>
      </c>
      <c r="L94" s="4">
        <v>282</v>
      </c>
      <c r="M94" s="4">
        <v>282</v>
      </c>
      <c r="N94" s="4" t="s">
        <v>370</v>
      </c>
      <c r="O94" s="4" t="s">
        <v>250</v>
      </c>
      <c r="P94" s="4" t="s">
        <v>33</v>
      </c>
      <c r="Q94" s="4">
        <v>0</v>
      </c>
      <c r="R94" s="7">
        <v>44751</v>
      </c>
      <c r="S94" s="6">
        <v>44767</v>
      </c>
      <c r="T94" s="4" t="s">
        <v>34</v>
      </c>
      <c r="U94" s="4">
        <v>282</v>
      </c>
      <c r="V94" s="4">
        <v>0</v>
      </c>
      <c r="W94" s="4">
        <v>0</v>
      </c>
      <c r="X94" s="4" t="s">
        <v>35</v>
      </c>
      <c r="Y94" s="4" t="s">
        <v>371</v>
      </c>
    </row>
    <row r="95" s="4" customFormat="1" spans="1:25">
      <c r="A95" s="4" t="s">
        <v>372</v>
      </c>
      <c r="B95" s="4" t="s">
        <v>26</v>
      </c>
      <c r="C95" s="4" t="s">
        <v>27</v>
      </c>
      <c r="D95" s="4" t="s">
        <v>174</v>
      </c>
      <c r="E95" s="4" t="s">
        <v>51</v>
      </c>
      <c r="F95" s="6">
        <v>44751</v>
      </c>
      <c r="G95" s="6">
        <v>44752</v>
      </c>
      <c r="H95" s="4">
        <v>1</v>
      </c>
      <c r="I95" s="4">
        <v>1</v>
      </c>
      <c r="J95" s="4">
        <v>1</v>
      </c>
      <c r="K95" s="4" t="s">
        <v>30</v>
      </c>
      <c r="L95" s="4">
        <v>117</v>
      </c>
      <c r="M95" s="4">
        <v>117</v>
      </c>
      <c r="N95" s="4" t="s">
        <v>175</v>
      </c>
      <c r="O95" s="4" t="s">
        <v>250</v>
      </c>
      <c r="P95" s="4" t="s">
        <v>33</v>
      </c>
      <c r="Q95" s="4">
        <v>0</v>
      </c>
      <c r="R95" s="7">
        <v>44751</v>
      </c>
      <c r="S95" s="6">
        <v>44767</v>
      </c>
      <c r="T95" s="4" t="s">
        <v>34</v>
      </c>
      <c r="U95" s="4">
        <v>117</v>
      </c>
      <c r="V95" s="4">
        <v>0</v>
      </c>
      <c r="W95" s="4">
        <v>0</v>
      </c>
      <c r="X95" s="4" t="s">
        <v>35</v>
      </c>
      <c r="Y95" s="4" t="s">
        <v>373</v>
      </c>
    </row>
    <row r="96" s="4" customFormat="1" spans="1:25">
      <c r="A96" s="4" t="s">
        <v>374</v>
      </c>
      <c r="B96" s="4" t="s">
        <v>26</v>
      </c>
      <c r="C96" s="4" t="s">
        <v>27</v>
      </c>
      <c r="D96" s="4" t="s">
        <v>375</v>
      </c>
      <c r="E96" s="4" t="s">
        <v>51</v>
      </c>
      <c r="F96" s="6">
        <v>44751</v>
      </c>
      <c r="G96" s="6">
        <v>44752</v>
      </c>
      <c r="H96" s="4">
        <v>1</v>
      </c>
      <c r="I96" s="4">
        <v>1</v>
      </c>
      <c r="J96" s="4">
        <v>1</v>
      </c>
      <c r="K96" s="4" t="s">
        <v>30</v>
      </c>
      <c r="L96" s="4">
        <v>144</v>
      </c>
      <c r="M96" s="4">
        <v>144</v>
      </c>
      <c r="N96" s="4" t="s">
        <v>376</v>
      </c>
      <c r="O96" s="4" t="s">
        <v>250</v>
      </c>
      <c r="P96" s="4" t="s">
        <v>33</v>
      </c>
      <c r="Q96" s="4">
        <v>0</v>
      </c>
      <c r="R96" s="7">
        <v>44751</v>
      </c>
      <c r="S96" s="6">
        <v>44767</v>
      </c>
      <c r="T96" s="4" t="s">
        <v>34</v>
      </c>
      <c r="U96" s="4">
        <v>144</v>
      </c>
      <c r="V96" s="4">
        <v>0</v>
      </c>
      <c r="W96" s="4">
        <v>0</v>
      </c>
      <c r="X96" s="4" t="s">
        <v>35</v>
      </c>
      <c r="Y96" s="4" t="s">
        <v>377</v>
      </c>
    </row>
    <row r="97" s="4" customFormat="1" spans="1:25">
      <c r="A97" s="4" t="s">
        <v>378</v>
      </c>
      <c r="B97" s="4" t="s">
        <v>26</v>
      </c>
      <c r="C97" s="4" t="s">
        <v>27</v>
      </c>
      <c r="D97" s="4" t="s">
        <v>379</v>
      </c>
      <c r="E97" s="4" t="s">
        <v>380</v>
      </c>
      <c r="F97" s="6">
        <v>44751</v>
      </c>
      <c r="G97" s="6">
        <v>44752</v>
      </c>
      <c r="H97" s="4">
        <v>1</v>
      </c>
      <c r="I97" s="4">
        <v>1</v>
      </c>
      <c r="J97" s="4">
        <v>1</v>
      </c>
      <c r="K97" s="4" t="s">
        <v>30</v>
      </c>
      <c r="L97" s="4">
        <v>151</v>
      </c>
      <c r="M97" s="4">
        <v>151</v>
      </c>
      <c r="N97" s="4" t="s">
        <v>381</v>
      </c>
      <c r="O97" s="4" t="s">
        <v>250</v>
      </c>
      <c r="P97" s="4" t="s">
        <v>33</v>
      </c>
      <c r="Q97" s="4">
        <v>0</v>
      </c>
      <c r="R97" s="7">
        <v>44751</v>
      </c>
      <c r="S97" s="6">
        <v>44767</v>
      </c>
      <c r="T97" s="4" t="s">
        <v>34</v>
      </c>
      <c r="U97" s="4">
        <v>151</v>
      </c>
      <c r="V97" s="4">
        <v>0</v>
      </c>
      <c r="W97" s="4">
        <v>0</v>
      </c>
      <c r="X97" s="4" t="s">
        <v>35</v>
      </c>
      <c r="Y97" s="4" t="s">
        <v>382</v>
      </c>
    </row>
    <row r="98" s="4" customFormat="1" spans="1:25">
      <c r="A98" s="4" t="s">
        <v>383</v>
      </c>
      <c r="B98" s="4" t="s">
        <v>26</v>
      </c>
      <c r="C98" s="4" t="s">
        <v>27</v>
      </c>
      <c r="D98" s="4" t="s">
        <v>384</v>
      </c>
      <c r="E98" s="4" t="s">
        <v>385</v>
      </c>
      <c r="F98" s="6">
        <v>44751</v>
      </c>
      <c r="G98" s="6">
        <v>44752</v>
      </c>
      <c r="H98" s="4">
        <v>1</v>
      </c>
      <c r="I98" s="4">
        <v>1</v>
      </c>
      <c r="J98" s="4">
        <v>1</v>
      </c>
      <c r="K98" s="4" t="s">
        <v>30</v>
      </c>
      <c r="L98" s="4">
        <v>414</v>
      </c>
      <c r="M98" s="4">
        <v>414</v>
      </c>
      <c r="N98" s="4" t="s">
        <v>386</v>
      </c>
      <c r="O98" s="4" t="s">
        <v>250</v>
      </c>
      <c r="P98" s="4" t="s">
        <v>33</v>
      </c>
      <c r="Q98" s="4">
        <v>0</v>
      </c>
      <c r="R98" s="7">
        <v>44751</v>
      </c>
      <c r="S98" s="6">
        <v>44767</v>
      </c>
      <c r="T98" s="4" t="s">
        <v>34</v>
      </c>
      <c r="U98" s="4">
        <v>414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387</v>
      </c>
      <c r="B99" s="4" t="s">
        <v>26</v>
      </c>
      <c r="C99" s="4" t="s">
        <v>27</v>
      </c>
      <c r="D99" s="4" t="s">
        <v>388</v>
      </c>
      <c r="E99" s="4" t="s">
        <v>389</v>
      </c>
      <c r="F99" s="6">
        <v>44751</v>
      </c>
      <c r="G99" s="6">
        <v>44752</v>
      </c>
      <c r="H99" s="4">
        <v>1</v>
      </c>
      <c r="I99" s="4">
        <v>1</v>
      </c>
      <c r="J99" s="4">
        <v>1</v>
      </c>
      <c r="K99" s="4" t="s">
        <v>30</v>
      </c>
      <c r="L99" s="4">
        <v>212</v>
      </c>
      <c r="M99" s="4">
        <v>212</v>
      </c>
      <c r="N99" s="4" t="s">
        <v>390</v>
      </c>
      <c r="O99" s="4" t="s">
        <v>250</v>
      </c>
      <c r="P99" s="4" t="s">
        <v>33</v>
      </c>
      <c r="Q99" s="4">
        <v>0</v>
      </c>
      <c r="R99" s="7">
        <v>44751</v>
      </c>
      <c r="S99" s="6">
        <v>44767</v>
      </c>
      <c r="T99" s="4" t="s">
        <v>34</v>
      </c>
      <c r="U99" s="4">
        <v>212</v>
      </c>
      <c r="V99" s="4">
        <v>0</v>
      </c>
      <c r="W99" s="4">
        <v>0</v>
      </c>
      <c r="X99" s="4" t="s">
        <v>35</v>
      </c>
      <c r="Y99" s="4" t="s">
        <v>391</v>
      </c>
    </row>
    <row r="100" s="4" customFormat="1" spans="1:25">
      <c r="A100" s="4" t="s">
        <v>392</v>
      </c>
      <c r="B100" s="4" t="s">
        <v>26</v>
      </c>
      <c r="C100" s="4" t="s">
        <v>27</v>
      </c>
      <c r="D100" s="4" t="s">
        <v>393</v>
      </c>
      <c r="E100" s="4" t="s">
        <v>394</v>
      </c>
      <c r="F100" s="6">
        <v>44751</v>
      </c>
      <c r="G100" s="6">
        <v>44752</v>
      </c>
      <c r="H100" s="4">
        <v>1</v>
      </c>
      <c r="I100" s="4">
        <v>1</v>
      </c>
      <c r="J100" s="4">
        <v>1</v>
      </c>
      <c r="K100" s="4" t="s">
        <v>30</v>
      </c>
      <c r="L100" s="4">
        <v>493</v>
      </c>
      <c r="M100" s="4">
        <v>493</v>
      </c>
      <c r="N100" s="4" t="s">
        <v>395</v>
      </c>
      <c r="O100" s="4" t="s">
        <v>250</v>
      </c>
      <c r="P100" s="4" t="s">
        <v>33</v>
      </c>
      <c r="Q100" s="4">
        <v>0</v>
      </c>
      <c r="R100" s="7">
        <v>44751</v>
      </c>
      <c r="S100" s="6">
        <v>44767</v>
      </c>
      <c r="T100" s="4" t="s">
        <v>34</v>
      </c>
      <c r="U100" s="4">
        <v>493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396</v>
      </c>
      <c r="B101" s="4" t="s">
        <v>26</v>
      </c>
      <c r="C101" s="4" t="s">
        <v>27</v>
      </c>
      <c r="D101" s="4" t="s">
        <v>352</v>
      </c>
      <c r="E101" s="4" t="s">
        <v>397</v>
      </c>
      <c r="F101" s="6">
        <v>44751</v>
      </c>
      <c r="G101" s="6">
        <v>44752</v>
      </c>
      <c r="H101" s="4">
        <v>1</v>
      </c>
      <c r="I101" s="4">
        <v>1</v>
      </c>
      <c r="J101" s="4">
        <v>1</v>
      </c>
      <c r="K101" s="4" t="s">
        <v>30</v>
      </c>
      <c r="L101" s="4">
        <v>126</v>
      </c>
      <c r="M101" s="4">
        <v>126</v>
      </c>
      <c r="N101" s="4" t="s">
        <v>398</v>
      </c>
      <c r="O101" s="4" t="s">
        <v>250</v>
      </c>
      <c r="P101" s="4" t="s">
        <v>33</v>
      </c>
      <c r="Q101" s="4">
        <v>0</v>
      </c>
      <c r="R101" s="7">
        <v>44751</v>
      </c>
      <c r="S101" s="6">
        <v>44767</v>
      </c>
      <c r="T101" s="4" t="s">
        <v>34</v>
      </c>
      <c r="U101" s="4">
        <v>126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399</v>
      </c>
      <c r="B102" s="4" t="s">
        <v>26</v>
      </c>
      <c r="C102" s="4" t="s">
        <v>27</v>
      </c>
      <c r="D102" s="4" t="s">
        <v>400</v>
      </c>
      <c r="E102" s="4" t="s">
        <v>86</v>
      </c>
      <c r="F102" s="6">
        <v>44751</v>
      </c>
      <c r="G102" s="6">
        <v>44752</v>
      </c>
      <c r="H102" s="4">
        <v>1</v>
      </c>
      <c r="I102" s="4">
        <v>1</v>
      </c>
      <c r="J102" s="4">
        <v>1</v>
      </c>
      <c r="K102" s="4" t="s">
        <v>30</v>
      </c>
      <c r="L102" s="4">
        <v>151</v>
      </c>
      <c r="M102" s="4">
        <v>151</v>
      </c>
      <c r="N102" s="4" t="s">
        <v>401</v>
      </c>
      <c r="O102" s="4" t="s">
        <v>250</v>
      </c>
      <c r="P102" s="4" t="s">
        <v>33</v>
      </c>
      <c r="Q102" s="4">
        <v>0</v>
      </c>
      <c r="R102" s="7">
        <v>44751</v>
      </c>
      <c r="S102" s="6">
        <v>44767</v>
      </c>
      <c r="T102" s="4" t="s">
        <v>34</v>
      </c>
      <c r="U102" s="4">
        <v>151</v>
      </c>
      <c r="V102" s="4">
        <v>0</v>
      </c>
      <c r="W102" s="4">
        <v>0</v>
      </c>
      <c r="X102" s="4" t="s">
        <v>35</v>
      </c>
      <c r="Y102" s="4" t="s">
        <v>402</v>
      </c>
    </row>
    <row r="103" s="4" customFormat="1" spans="1:25">
      <c r="A103" s="4" t="s">
        <v>403</v>
      </c>
      <c r="B103" s="4" t="s">
        <v>26</v>
      </c>
      <c r="C103" s="4" t="s">
        <v>27</v>
      </c>
      <c r="D103" s="4" t="s">
        <v>404</v>
      </c>
      <c r="E103" s="4" t="s">
        <v>405</v>
      </c>
      <c r="F103" s="6">
        <v>44751</v>
      </c>
      <c r="G103" s="6">
        <v>44752</v>
      </c>
      <c r="H103" s="4">
        <v>3</v>
      </c>
      <c r="I103" s="4">
        <v>1</v>
      </c>
      <c r="J103" s="4">
        <v>3</v>
      </c>
      <c r="K103" s="4" t="s">
        <v>30</v>
      </c>
      <c r="L103" s="4">
        <v>990</v>
      </c>
      <c r="M103" s="4">
        <v>990</v>
      </c>
      <c r="N103" s="4" t="s">
        <v>406</v>
      </c>
      <c r="O103" s="4" t="s">
        <v>250</v>
      </c>
      <c r="P103" s="4" t="s">
        <v>33</v>
      </c>
      <c r="Q103" s="4">
        <v>0</v>
      </c>
      <c r="R103" s="7">
        <v>44751</v>
      </c>
      <c r="S103" s="6">
        <v>44767</v>
      </c>
      <c r="T103" s="4" t="s">
        <v>34</v>
      </c>
      <c r="U103" s="4">
        <v>990</v>
      </c>
      <c r="V103" s="4">
        <v>0</v>
      </c>
      <c r="W103" s="4">
        <v>0</v>
      </c>
      <c r="X103" s="4" t="s">
        <v>35</v>
      </c>
      <c r="Y103" s="4" t="s">
        <v>407</v>
      </c>
    </row>
    <row r="104" s="4" customFormat="1" spans="1:25">
      <c r="A104" s="4" t="s">
        <v>408</v>
      </c>
      <c r="B104" s="4" t="s">
        <v>26</v>
      </c>
      <c r="C104" s="4" t="s">
        <v>27</v>
      </c>
      <c r="D104" s="4" t="s">
        <v>404</v>
      </c>
      <c r="E104" s="4" t="s">
        <v>409</v>
      </c>
      <c r="F104" s="6">
        <v>44751</v>
      </c>
      <c r="G104" s="6">
        <v>44752</v>
      </c>
      <c r="H104" s="4">
        <v>1</v>
      </c>
      <c r="I104" s="4">
        <v>1</v>
      </c>
      <c r="J104" s="4">
        <v>1</v>
      </c>
      <c r="K104" s="4" t="s">
        <v>30</v>
      </c>
      <c r="L104" s="4">
        <v>330</v>
      </c>
      <c r="M104" s="4">
        <v>330</v>
      </c>
      <c r="N104" s="4" t="s">
        <v>410</v>
      </c>
      <c r="O104" s="4" t="s">
        <v>250</v>
      </c>
      <c r="P104" s="4" t="s">
        <v>33</v>
      </c>
      <c r="Q104" s="4">
        <v>0</v>
      </c>
      <c r="R104" s="7">
        <v>44751</v>
      </c>
      <c r="S104" s="6">
        <v>44767</v>
      </c>
      <c r="T104" s="4" t="s">
        <v>34</v>
      </c>
      <c r="U104" s="4">
        <v>330</v>
      </c>
      <c r="V104" s="4">
        <v>0</v>
      </c>
      <c r="W104" s="4">
        <v>0</v>
      </c>
      <c r="X104" s="4" t="s">
        <v>35</v>
      </c>
      <c r="Y104" s="4" t="s">
        <v>411</v>
      </c>
    </row>
    <row r="105" s="4" customFormat="1" spans="1:25">
      <c r="A105" s="4" t="s">
        <v>412</v>
      </c>
      <c r="B105" s="4" t="s">
        <v>26</v>
      </c>
      <c r="C105" s="4" t="s">
        <v>27</v>
      </c>
      <c r="D105" s="4" t="s">
        <v>413</v>
      </c>
      <c r="E105" s="4" t="s">
        <v>414</v>
      </c>
      <c r="F105" s="6">
        <v>44751</v>
      </c>
      <c r="G105" s="6">
        <v>44752</v>
      </c>
      <c r="H105" s="4">
        <v>1</v>
      </c>
      <c r="I105" s="4">
        <v>1</v>
      </c>
      <c r="J105" s="4">
        <v>1</v>
      </c>
      <c r="K105" s="4" t="s">
        <v>30</v>
      </c>
      <c r="L105" s="4">
        <v>251</v>
      </c>
      <c r="M105" s="4">
        <v>251</v>
      </c>
      <c r="N105" s="4" t="s">
        <v>415</v>
      </c>
      <c r="O105" s="4" t="s">
        <v>250</v>
      </c>
      <c r="P105" s="4" t="s">
        <v>33</v>
      </c>
      <c r="Q105" s="4">
        <v>0</v>
      </c>
      <c r="R105" s="7">
        <v>44751</v>
      </c>
      <c r="S105" s="6">
        <v>44767</v>
      </c>
      <c r="T105" s="4" t="s">
        <v>34</v>
      </c>
      <c r="U105" s="4">
        <v>251</v>
      </c>
      <c r="V105" s="4">
        <v>0</v>
      </c>
      <c r="W105" s="4">
        <v>0</v>
      </c>
      <c r="X105" s="4" t="s">
        <v>35</v>
      </c>
      <c r="Y105" s="4" t="s">
        <v>416</v>
      </c>
    </row>
    <row r="106" s="4" customFormat="1" spans="1:25">
      <c r="A106" s="4" t="s">
        <v>417</v>
      </c>
      <c r="B106" s="4" t="s">
        <v>26</v>
      </c>
      <c r="C106" s="4" t="s">
        <v>27</v>
      </c>
      <c r="D106" s="4" t="s">
        <v>418</v>
      </c>
      <c r="E106" s="4" t="s">
        <v>86</v>
      </c>
      <c r="F106" s="6">
        <v>44751</v>
      </c>
      <c r="G106" s="6">
        <v>44752</v>
      </c>
      <c r="H106" s="4">
        <v>1</v>
      </c>
      <c r="I106" s="4">
        <v>1</v>
      </c>
      <c r="J106" s="4">
        <v>1</v>
      </c>
      <c r="K106" s="4" t="s">
        <v>30</v>
      </c>
      <c r="L106" s="4">
        <v>329</v>
      </c>
      <c r="M106" s="4">
        <v>329</v>
      </c>
      <c r="N106" s="4" t="s">
        <v>419</v>
      </c>
      <c r="O106" s="4" t="s">
        <v>250</v>
      </c>
      <c r="P106" s="4" t="s">
        <v>33</v>
      </c>
      <c r="Q106" s="4">
        <v>0</v>
      </c>
      <c r="R106" s="7">
        <v>44751</v>
      </c>
      <c r="S106" s="6">
        <v>44767</v>
      </c>
      <c r="T106" s="4" t="s">
        <v>34</v>
      </c>
      <c r="U106" s="4">
        <v>329</v>
      </c>
      <c r="V106" s="4">
        <v>0</v>
      </c>
      <c r="W106" s="4">
        <v>0</v>
      </c>
      <c r="X106" s="4" t="s">
        <v>35</v>
      </c>
      <c r="Y106" s="4" t="s">
        <v>420</v>
      </c>
    </row>
    <row r="107" s="4" customFormat="1" spans="1:25">
      <c r="A107" s="4" t="s">
        <v>421</v>
      </c>
      <c r="B107" s="4" t="s">
        <v>26</v>
      </c>
      <c r="C107" s="4" t="s">
        <v>27</v>
      </c>
      <c r="D107" s="4" t="s">
        <v>155</v>
      </c>
      <c r="E107" s="4" t="s">
        <v>86</v>
      </c>
      <c r="F107" s="6">
        <v>44751</v>
      </c>
      <c r="G107" s="6">
        <v>44752</v>
      </c>
      <c r="H107" s="4">
        <v>1</v>
      </c>
      <c r="I107" s="4">
        <v>1</v>
      </c>
      <c r="J107" s="4">
        <v>1</v>
      </c>
      <c r="K107" s="4" t="s">
        <v>30</v>
      </c>
      <c r="L107" s="4">
        <v>172</v>
      </c>
      <c r="M107" s="4">
        <v>172</v>
      </c>
      <c r="N107" s="4" t="s">
        <v>422</v>
      </c>
      <c r="O107" s="4" t="s">
        <v>250</v>
      </c>
      <c r="P107" s="4" t="s">
        <v>33</v>
      </c>
      <c r="Q107" s="4">
        <v>0</v>
      </c>
      <c r="R107" s="7">
        <v>44751</v>
      </c>
      <c r="S107" s="6">
        <v>44767</v>
      </c>
      <c r="T107" s="4" t="s">
        <v>34</v>
      </c>
      <c r="U107" s="4">
        <v>172</v>
      </c>
      <c r="V107" s="4">
        <v>0</v>
      </c>
      <c r="W107" s="4">
        <v>0</v>
      </c>
      <c r="X107" s="4" t="s">
        <v>35</v>
      </c>
      <c r="Y107" s="4" t="s">
        <v>423</v>
      </c>
    </row>
    <row r="108" s="4" customFormat="1" spans="1:25">
      <c r="A108" s="4" t="s">
        <v>412</v>
      </c>
      <c r="B108" s="4" t="s">
        <v>26</v>
      </c>
      <c r="C108" s="4" t="s">
        <v>115</v>
      </c>
      <c r="D108" s="4" t="s">
        <v>413</v>
      </c>
      <c r="E108" s="4" t="s">
        <v>414</v>
      </c>
      <c r="F108" s="6">
        <v>44751</v>
      </c>
      <c r="G108" s="6">
        <v>44752</v>
      </c>
      <c r="H108" s="4">
        <v>1</v>
      </c>
      <c r="I108" s="4">
        <v>1</v>
      </c>
      <c r="J108" s="4">
        <v>1</v>
      </c>
      <c r="K108" s="4" t="s">
        <v>30</v>
      </c>
      <c r="L108" s="4">
        <v>-251</v>
      </c>
      <c r="M108" s="4">
        <v>-251</v>
      </c>
      <c r="N108" s="4" t="s">
        <v>415</v>
      </c>
      <c r="O108" s="4" t="s">
        <v>250</v>
      </c>
      <c r="P108" s="4" t="s">
        <v>33</v>
      </c>
      <c r="Q108" s="4">
        <v>0</v>
      </c>
      <c r="R108" s="7">
        <v>44751</v>
      </c>
      <c r="S108" s="6">
        <v>44767</v>
      </c>
      <c r="T108" s="4" t="s">
        <v>34</v>
      </c>
      <c r="U108" s="4">
        <v>-251</v>
      </c>
      <c r="V108" s="4">
        <v>0</v>
      </c>
      <c r="W108" s="4">
        <v>0</v>
      </c>
      <c r="X108" s="4" t="s">
        <v>35</v>
      </c>
      <c r="Y108" s="4" t="s">
        <v>416</v>
      </c>
    </row>
    <row r="109" s="4" customFormat="1" spans="1:25">
      <c r="A109" s="4" t="s">
        <v>424</v>
      </c>
      <c r="B109" s="4" t="s">
        <v>26</v>
      </c>
      <c r="C109" s="4" t="s">
        <v>27</v>
      </c>
      <c r="D109" s="4" t="s">
        <v>425</v>
      </c>
      <c r="E109" s="4" t="s">
        <v>426</v>
      </c>
      <c r="F109" s="6">
        <v>44751</v>
      </c>
      <c r="G109" s="6">
        <v>44752</v>
      </c>
      <c r="H109" s="4">
        <v>1</v>
      </c>
      <c r="I109" s="4">
        <v>1</v>
      </c>
      <c r="J109" s="4">
        <v>1</v>
      </c>
      <c r="K109" s="4" t="s">
        <v>30</v>
      </c>
      <c r="L109" s="4">
        <v>137</v>
      </c>
      <c r="M109" s="4">
        <v>137</v>
      </c>
      <c r="N109" s="4" t="s">
        <v>427</v>
      </c>
      <c r="O109" s="4" t="s">
        <v>250</v>
      </c>
      <c r="P109" s="4" t="s">
        <v>33</v>
      </c>
      <c r="Q109" s="4">
        <v>0</v>
      </c>
      <c r="R109" s="7">
        <v>44751</v>
      </c>
      <c r="S109" s="6">
        <v>44767</v>
      </c>
      <c r="T109" s="4" t="s">
        <v>34</v>
      </c>
      <c r="U109" s="4">
        <v>137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428</v>
      </c>
      <c r="B110" s="4" t="s">
        <v>26</v>
      </c>
      <c r="C110" s="4" t="s">
        <v>27</v>
      </c>
      <c r="D110" s="4" t="s">
        <v>429</v>
      </c>
      <c r="E110" s="4" t="s">
        <v>430</v>
      </c>
      <c r="F110" s="6">
        <v>44751</v>
      </c>
      <c r="G110" s="6">
        <v>44752</v>
      </c>
      <c r="H110" s="4">
        <v>1</v>
      </c>
      <c r="I110" s="4">
        <v>1</v>
      </c>
      <c r="J110" s="4">
        <v>1</v>
      </c>
      <c r="K110" s="4" t="s">
        <v>30</v>
      </c>
      <c r="L110" s="4">
        <v>964</v>
      </c>
      <c r="M110" s="4">
        <v>964</v>
      </c>
      <c r="N110" s="4" t="s">
        <v>431</v>
      </c>
      <c r="O110" s="4" t="s">
        <v>250</v>
      </c>
      <c r="P110" s="4" t="s">
        <v>33</v>
      </c>
      <c r="Q110" s="4">
        <v>0</v>
      </c>
      <c r="R110" s="7">
        <v>44751</v>
      </c>
      <c r="S110" s="6">
        <v>44767</v>
      </c>
      <c r="T110" s="4" t="s">
        <v>34</v>
      </c>
      <c r="U110" s="4">
        <v>964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432</v>
      </c>
      <c r="B111" s="4" t="s">
        <v>26</v>
      </c>
      <c r="C111" s="4" t="s">
        <v>27</v>
      </c>
      <c r="D111" s="4" t="s">
        <v>433</v>
      </c>
      <c r="E111" s="4" t="s">
        <v>434</v>
      </c>
      <c r="F111" s="6">
        <v>44751</v>
      </c>
      <c r="G111" s="6">
        <v>44752</v>
      </c>
      <c r="H111" s="4">
        <v>1</v>
      </c>
      <c r="I111" s="4">
        <v>1</v>
      </c>
      <c r="J111" s="4">
        <v>1</v>
      </c>
      <c r="K111" s="4" t="s">
        <v>30</v>
      </c>
      <c r="L111" s="4">
        <v>186</v>
      </c>
      <c r="M111" s="4">
        <v>186</v>
      </c>
      <c r="N111" s="4" t="s">
        <v>435</v>
      </c>
      <c r="O111" s="4" t="s">
        <v>250</v>
      </c>
      <c r="P111" s="4" t="s">
        <v>33</v>
      </c>
      <c r="Q111" s="4">
        <v>0</v>
      </c>
      <c r="R111" s="7">
        <v>44751</v>
      </c>
      <c r="S111" s="6">
        <v>44767</v>
      </c>
      <c r="T111" s="4" t="s">
        <v>34</v>
      </c>
      <c r="U111" s="4">
        <v>186</v>
      </c>
      <c r="V111" s="4">
        <v>0</v>
      </c>
      <c r="W111" s="4">
        <v>0</v>
      </c>
      <c r="X111" s="4" t="s">
        <v>35</v>
      </c>
      <c r="Y111" s="4" t="s">
        <v>436</v>
      </c>
    </row>
    <row r="112" s="4" customFormat="1" spans="1:25">
      <c r="A112" s="4" t="s">
        <v>437</v>
      </c>
      <c r="B112" s="4" t="s">
        <v>26</v>
      </c>
      <c r="C112" s="4" t="s">
        <v>27</v>
      </c>
      <c r="D112" s="4" t="s">
        <v>438</v>
      </c>
      <c r="E112" s="4" t="s">
        <v>136</v>
      </c>
      <c r="F112" s="6">
        <v>44751</v>
      </c>
      <c r="G112" s="6">
        <v>44752</v>
      </c>
      <c r="H112" s="4">
        <v>1</v>
      </c>
      <c r="I112" s="4">
        <v>1</v>
      </c>
      <c r="J112" s="4">
        <v>1</v>
      </c>
      <c r="K112" s="4" t="s">
        <v>30</v>
      </c>
      <c r="L112" s="4">
        <v>145</v>
      </c>
      <c r="M112" s="4">
        <v>145</v>
      </c>
      <c r="N112" s="4" t="s">
        <v>439</v>
      </c>
      <c r="O112" s="4" t="s">
        <v>250</v>
      </c>
      <c r="P112" s="4" t="s">
        <v>33</v>
      </c>
      <c r="Q112" s="4">
        <v>0</v>
      </c>
      <c r="R112" s="7">
        <v>44751</v>
      </c>
      <c r="S112" s="6">
        <v>44767</v>
      </c>
      <c r="T112" s="4" t="s">
        <v>34</v>
      </c>
      <c r="U112" s="4">
        <v>145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432</v>
      </c>
      <c r="B113" s="4" t="s">
        <v>26</v>
      </c>
      <c r="C113" s="4" t="s">
        <v>115</v>
      </c>
      <c r="D113" s="4" t="s">
        <v>433</v>
      </c>
      <c r="E113" s="4" t="s">
        <v>434</v>
      </c>
      <c r="F113" s="6">
        <v>44751</v>
      </c>
      <c r="G113" s="6">
        <v>44752</v>
      </c>
      <c r="H113" s="4">
        <v>1</v>
      </c>
      <c r="I113" s="4">
        <v>1</v>
      </c>
      <c r="J113" s="4">
        <v>1</v>
      </c>
      <c r="K113" s="4" t="s">
        <v>30</v>
      </c>
      <c r="L113" s="4">
        <v>-186</v>
      </c>
      <c r="M113" s="4">
        <v>-186</v>
      </c>
      <c r="N113" s="4" t="s">
        <v>435</v>
      </c>
      <c r="O113" s="4" t="s">
        <v>250</v>
      </c>
      <c r="P113" s="4" t="s">
        <v>33</v>
      </c>
      <c r="Q113" s="4">
        <v>0</v>
      </c>
      <c r="R113" s="7">
        <v>44751</v>
      </c>
      <c r="S113" s="6">
        <v>44767</v>
      </c>
      <c r="T113" s="4" t="s">
        <v>34</v>
      </c>
      <c r="U113" s="4">
        <v>-186</v>
      </c>
      <c r="V113" s="4">
        <v>0</v>
      </c>
      <c r="W113" s="4">
        <v>0</v>
      </c>
      <c r="X113" s="4" t="s">
        <v>35</v>
      </c>
      <c r="Y113" s="4" t="s">
        <v>436</v>
      </c>
    </row>
    <row r="114" s="4" customFormat="1" spans="1:25">
      <c r="A114" s="4" t="s">
        <v>440</v>
      </c>
      <c r="B114" s="4" t="s">
        <v>26</v>
      </c>
      <c r="C114" s="4" t="s">
        <v>27</v>
      </c>
      <c r="D114" s="4" t="s">
        <v>28</v>
      </c>
      <c r="E114" s="4" t="s">
        <v>441</v>
      </c>
      <c r="F114" s="6">
        <v>44751</v>
      </c>
      <c r="G114" s="6">
        <v>44752</v>
      </c>
      <c r="H114" s="4">
        <v>1</v>
      </c>
      <c r="I114" s="4">
        <v>1</v>
      </c>
      <c r="J114" s="4">
        <v>1</v>
      </c>
      <c r="K114" s="4" t="s">
        <v>30</v>
      </c>
      <c r="L114" s="4">
        <v>1209</v>
      </c>
      <c r="M114" s="4">
        <v>1209</v>
      </c>
      <c r="N114" s="4" t="s">
        <v>442</v>
      </c>
      <c r="O114" s="4" t="s">
        <v>250</v>
      </c>
      <c r="P114" s="4" t="s">
        <v>33</v>
      </c>
      <c r="Q114" s="4">
        <v>0</v>
      </c>
      <c r="R114" s="7">
        <v>44751</v>
      </c>
      <c r="S114" s="6">
        <v>44767</v>
      </c>
      <c r="T114" s="4" t="s">
        <v>34</v>
      </c>
      <c r="U114" s="4">
        <v>1209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443</v>
      </c>
      <c r="B115" s="4" t="s">
        <v>26</v>
      </c>
      <c r="C115" s="4" t="s">
        <v>27</v>
      </c>
      <c r="D115" s="4" t="s">
        <v>444</v>
      </c>
      <c r="E115" s="4" t="s">
        <v>445</v>
      </c>
      <c r="F115" s="6">
        <v>44751</v>
      </c>
      <c r="G115" s="6">
        <v>44752</v>
      </c>
      <c r="H115" s="4">
        <v>1</v>
      </c>
      <c r="I115" s="4">
        <v>1</v>
      </c>
      <c r="J115" s="4">
        <v>1</v>
      </c>
      <c r="K115" s="4" t="s">
        <v>30</v>
      </c>
      <c r="L115" s="4">
        <v>106</v>
      </c>
      <c r="M115" s="4">
        <v>106</v>
      </c>
      <c r="N115" s="4" t="s">
        <v>446</v>
      </c>
      <c r="O115" s="4" t="s">
        <v>250</v>
      </c>
      <c r="P115" s="4" t="s">
        <v>33</v>
      </c>
      <c r="Q115" s="4">
        <v>0</v>
      </c>
      <c r="R115" s="7">
        <v>44751</v>
      </c>
      <c r="S115" s="6">
        <v>44767</v>
      </c>
      <c r="T115" s="4" t="s">
        <v>34</v>
      </c>
      <c r="U115" s="4">
        <v>106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447</v>
      </c>
      <c r="B116" s="4" t="s">
        <v>26</v>
      </c>
      <c r="C116" s="4" t="s">
        <v>27</v>
      </c>
      <c r="D116" s="4" t="s">
        <v>164</v>
      </c>
      <c r="E116" s="4" t="s">
        <v>165</v>
      </c>
      <c r="F116" s="6">
        <v>44751</v>
      </c>
      <c r="G116" s="6">
        <v>44752</v>
      </c>
      <c r="H116" s="4">
        <v>1</v>
      </c>
      <c r="I116" s="4">
        <v>1</v>
      </c>
      <c r="J116" s="4">
        <v>1</v>
      </c>
      <c r="K116" s="4" t="s">
        <v>30</v>
      </c>
      <c r="L116" s="4">
        <v>152</v>
      </c>
      <c r="M116" s="4">
        <v>152</v>
      </c>
      <c r="N116" s="4" t="s">
        <v>448</v>
      </c>
      <c r="O116" s="4" t="s">
        <v>250</v>
      </c>
      <c r="P116" s="4" t="s">
        <v>33</v>
      </c>
      <c r="Q116" s="4">
        <v>0</v>
      </c>
      <c r="R116" s="7">
        <v>44751</v>
      </c>
      <c r="S116" s="6">
        <v>44767</v>
      </c>
      <c r="T116" s="4" t="s">
        <v>34</v>
      </c>
      <c r="U116" s="4">
        <v>152</v>
      </c>
      <c r="V116" s="4">
        <v>0</v>
      </c>
      <c r="W116" s="4">
        <v>0</v>
      </c>
      <c r="X116" s="4" t="s">
        <v>35</v>
      </c>
      <c r="Y116" s="4" t="s">
        <v>449</v>
      </c>
    </row>
    <row r="117" s="4" customFormat="1" spans="1:25">
      <c r="A117" s="4" t="s">
        <v>450</v>
      </c>
      <c r="B117" s="4" t="s">
        <v>26</v>
      </c>
      <c r="C117" s="4" t="s">
        <v>27</v>
      </c>
      <c r="D117" s="4" t="s">
        <v>28</v>
      </c>
      <c r="E117" s="4" t="s">
        <v>441</v>
      </c>
      <c r="F117" s="6">
        <v>44751</v>
      </c>
      <c r="G117" s="6">
        <v>44752</v>
      </c>
      <c r="H117" s="4">
        <v>1</v>
      </c>
      <c r="I117" s="4">
        <v>1</v>
      </c>
      <c r="J117" s="4">
        <v>1</v>
      </c>
      <c r="K117" s="4" t="s">
        <v>30</v>
      </c>
      <c r="L117" s="4">
        <v>1209</v>
      </c>
      <c r="M117" s="4">
        <v>1209</v>
      </c>
      <c r="N117" s="4" t="s">
        <v>451</v>
      </c>
      <c r="O117" s="4" t="s">
        <v>250</v>
      </c>
      <c r="P117" s="4" t="s">
        <v>33</v>
      </c>
      <c r="Q117" s="4">
        <v>0</v>
      </c>
      <c r="R117" s="7">
        <v>44751</v>
      </c>
      <c r="S117" s="6">
        <v>44767</v>
      </c>
      <c r="T117" s="4" t="s">
        <v>34</v>
      </c>
      <c r="U117" s="4">
        <v>1209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387</v>
      </c>
      <c r="B118" s="4" t="s">
        <v>26</v>
      </c>
      <c r="C118" s="4" t="s">
        <v>115</v>
      </c>
      <c r="D118" s="4" t="s">
        <v>388</v>
      </c>
      <c r="E118" s="4" t="s">
        <v>389</v>
      </c>
      <c r="F118" s="6">
        <v>44751</v>
      </c>
      <c r="G118" s="6">
        <v>44752</v>
      </c>
      <c r="H118" s="4">
        <v>1</v>
      </c>
      <c r="I118" s="4">
        <v>1</v>
      </c>
      <c r="J118" s="4">
        <v>1</v>
      </c>
      <c r="K118" s="4" t="s">
        <v>30</v>
      </c>
      <c r="L118" s="4">
        <v>-212</v>
      </c>
      <c r="M118" s="4">
        <v>-212</v>
      </c>
      <c r="N118" s="4" t="s">
        <v>390</v>
      </c>
      <c r="O118" s="4" t="s">
        <v>250</v>
      </c>
      <c r="P118" s="4" t="s">
        <v>33</v>
      </c>
      <c r="Q118" s="4">
        <v>0</v>
      </c>
      <c r="R118" s="7">
        <v>44751</v>
      </c>
      <c r="S118" s="6">
        <v>44767</v>
      </c>
      <c r="T118" s="4" t="s">
        <v>34</v>
      </c>
      <c r="U118" s="4">
        <v>-212</v>
      </c>
      <c r="V118" s="4">
        <v>0</v>
      </c>
      <c r="W118" s="4">
        <v>0</v>
      </c>
      <c r="X118" s="4" t="s">
        <v>35</v>
      </c>
      <c r="Y118" s="4" t="s">
        <v>391</v>
      </c>
    </row>
    <row r="119" s="4" customFormat="1" spans="1:25">
      <c r="A119" s="4" t="s">
        <v>452</v>
      </c>
      <c r="B119" s="4" t="s">
        <v>26</v>
      </c>
      <c r="C119" s="4" t="s">
        <v>27</v>
      </c>
      <c r="D119" s="4" t="s">
        <v>28</v>
      </c>
      <c r="E119" s="4" t="s">
        <v>441</v>
      </c>
      <c r="F119" s="6">
        <v>44751</v>
      </c>
      <c r="G119" s="6">
        <v>44752</v>
      </c>
      <c r="H119" s="4">
        <v>1</v>
      </c>
      <c r="I119" s="4">
        <v>1</v>
      </c>
      <c r="J119" s="4">
        <v>1</v>
      </c>
      <c r="K119" s="4" t="s">
        <v>30</v>
      </c>
      <c r="L119" s="4">
        <v>1209</v>
      </c>
      <c r="M119" s="4">
        <v>1209</v>
      </c>
      <c r="N119" s="4" t="s">
        <v>453</v>
      </c>
      <c r="O119" s="4" t="s">
        <v>250</v>
      </c>
      <c r="P119" s="4" t="s">
        <v>33</v>
      </c>
      <c r="Q119" s="4">
        <v>0</v>
      </c>
      <c r="R119" s="7">
        <v>44751</v>
      </c>
      <c r="S119" s="6">
        <v>44767</v>
      </c>
      <c r="T119" s="4" t="s">
        <v>34</v>
      </c>
      <c r="U119" s="4">
        <v>1209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454</v>
      </c>
      <c r="B120" s="4" t="s">
        <v>26</v>
      </c>
      <c r="C120" s="4" t="s">
        <v>27</v>
      </c>
      <c r="D120" s="4" t="s">
        <v>455</v>
      </c>
      <c r="E120" s="4" t="s">
        <v>456</v>
      </c>
      <c r="F120" s="6">
        <v>44751</v>
      </c>
      <c r="G120" s="6">
        <v>44752</v>
      </c>
      <c r="H120" s="4">
        <v>1</v>
      </c>
      <c r="I120" s="4">
        <v>1</v>
      </c>
      <c r="J120" s="4">
        <v>1</v>
      </c>
      <c r="K120" s="4" t="s">
        <v>30</v>
      </c>
      <c r="L120" s="4">
        <v>772</v>
      </c>
      <c r="M120" s="4">
        <v>772</v>
      </c>
      <c r="N120" s="4" t="s">
        <v>457</v>
      </c>
      <c r="O120" s="4" t="s">
        <v>250</v>
      </c>
      <c r="P120" s="4" t="s">
        <v>33</v>
      </c>
      <c r="Q120" s="4">
        <v>0</v>
      </c>
      <c r="R120" s="7">
        <v>44751</v>
      </c>
      <c r="S120" s="6">
        <v>44767</v>
      </c>
      <c r="T120" s="4" t="s">
        <v>34</v>
      </c>
      <c r="U120" s="4">
        <v>772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458</v>
      </c>
      <c r="B121" s="4" t="s">
        <v>26</v>
      </c>
      <c r="C121" s="4" t="s">
        <v>27</v>
      </c>
      <c r="D121" s="4" t="s">
        <v>459</v>
      </c>
      <c r="E121" s="4" t="s">
        <v>460</v>
      </c>
      <c r="F121" s="6">
        <v>44751</v>
      </c>
      <c r="G121" s="6">
        <v>44752</v>
      </c>
      <c r="H121" s="4">
        <v>2</v>
      </c>
      <c r="I121" s="4">
        <v>1</v>
      </c>
      <c r="J121" s="4">
        <v>2</v>
      </c>
      <c r="K121" s="4" t="s">
        <v>30</v>
      </c>
      <c r="L121" s="4">
        <v>390</v>
      </c>
      <c r="M121" s="4">
        <v>390</v>
      </c>
      <c r="N121" s="4" t="s">
        <v>461</v>
      </c>
      <c r="O121" s="4" t="s">
        <v>250</v>
      </c>
      <c r="P121" s="4" t="s">
        <v>33</v>
      </c>
      <c r="Q121" s="4">
        <v>0</v>
      </c>
      <c r="R121" s="7">
        <v>44751</v>
      </c>
      <c r="S121" s="6">
        <v>44767</v>
      </c>
      <c r="T121" s="4" t="s">
        <v>34</v>
      </c>
      <c r="U121" s="4">
        <v>390</v>
      </c>
      <c r="V121" s="4">
        <v>0</v>
      </c>
      <c r="W121" s="4">
        <v>0</v>
      </c>
      <c r="X121" s="4" t="s">
        <v>35</v>
      </c>
      <c r="Y121" s="4" t="s">
        <v>462</v>
      </c>
    </row>
    <row r="122" s="4" customFormat="1" spans="1:25">
      <c r="A122" s="4" t="s">
        <v>463</v>
      </c>
      <c r="B122" s="4" t="s">
        <v>26</v>
      </c>
      <c r="C122" s="4" t="s">
        <v>27</v>
      </c>
      <c r="D122" s="4" t="s">
        <v>464</v>
      </c>
      <c r="E122" s="4" t="s">
        <v>51</v>
      </c>
      <c r="F122" s="6">
        <v>44751</v>
      </c>
      <c r="G122" s="6">
        <v>44752</v>
      </c>
      <c r="H122" s="4">
        <v>2</v>
      </c>
      <c r="I122" s="4">
        <v>1</v>
      </c>
      <c r="J122" s="4">
        <v>2</v>
      </c>
      <c r="K122" s="4" t="s">
        <v>30</v>
      </c>
      <c r="L122" s="4">
        <v>286</v>
      </c>
      <c r="M122" s="4">
        <v>286</v>
      </c>
      <c r="N122" s="4" t="s">
        <v>465</v>
      </c>
      <c r="O122" s="4" t="s">
        <v>250</v>
      </c>
      <c r="P122" s="4" t="s">
        <v>33</v>
      </c>
      <c r="Q122" s="4">
        <v>0</v>
      </c>
      <c r="R122" s="7">
        <v>44751</v>
      </c>
      <c r="S122" s="6">
        <v>44767</v>
      </c>
      <c r="T122" s="4" t="s">
        <v>34</v>
      </c>
      <c r="U122" s="4">
        <v>286</v>
      </c>
      <c r="V122" s="4">
        <v>0</v>
      </c>
      <c r="W122" s="4">
        <v>0</v>
      </c>
      <c r="X122" s="4" t="s">
        <v>35</v>
      </c>
      <c r="Y122" s="4" t="s">
        <v>466</v>
      </c>
    </row>
    <row r="123" s="4" customFormat="1" spans="1:25">
      <c r="A123" s="4" t="s">
        <v>467</v>
      </c>
      <c r="B123" s="4" t="s">
        <v>26</v>
      </c>
      <c r="C123" s="4" t="s">
        <v>27</v>
      </c>
      <c r="D123" s="4" t="s">
        <v>384</v>
      </c>
      <c r="E123" s="4" t="s">
        <v>468</v>
      </c>
      <c r="F123" s="6">
        <v>44751</v>
      </c>
      <c r="G123" s="6">
        <v>44752</v>
      </c>
      <c r="H123" s="4">
        <v>1</v>
      </c>
      <c r="I123" s="4">
        <v>1</v>
      </c>
      <c r="J123" s="4">
        <v>1</v>
      </c>
      <c r="K123" s="4" t="s">
        <v>30</v>
      </c>
      <c r="L123" s="4">
        <v>508</v>
      </c>
      <c r="M123" s="4">
        <v>508</v>
      </c>
      <c r="N123" s="4" t="s">
        <v>469</v>
      </c>
      <c r="O123" s="4" t="s">
        <v>250</v>
      </c>
      <c r="P123" s="4" t="s">
        <v>33</v>
      </c>
      <c r="Q123" s="4">
        <v>0</v>
      </c>
      <c r="R123" s="7">
        <v>44751</v>
      </c>
      <c r="S123" s="6">
        <v>44767</v>
      </c>
      <c r="T123" s="4" t="s">
        <v>34</v>
      </c>
      <c r="U123" s="4">
        <v>508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470</v>
      </c>
      <c r="B124" s="4" t="s">
        <v>26</v>
      </c>
      <c r="C124" s="4" t="s">
        <v>27</v>
      </c>
      <c r="D124" s="4" t="s">
        <v>471</v>
      </c>
      <c r="E124" s="4" t="s">
        <v>201</v>
      </c>
      <c r="F124" s="6">
        <v>44751</v>
      </c>
      <c r="G124" s="6">
        <v>44752</v>
      </c>
      <c r="H124" s="4">
        <v>1</v>
      </c>
      <c r="I124" s="4">
        <v>1</v>
      </c>
      <c r="J124" s="4">
        <v>1</v>
      </c>
      <c r="K124" s="4" t="s">
        <v>30</v>
      </c>
      <c r="L124" s="4">
        <v>124</v>
      </c>
      <c r="M124" s="4">
        <v>124</v>
      </c>
      <c r="N124" s="4" t="s">
        <v>472</v>
      </c>
      <c r="O124" s="4" t="s">
        <v>250</v>
      </c>
      <c r="P124" s="4" t="s">
        <v>33</v>
      </c>
      <c r="Q124" s="4">
        <v>0</v>
      </c>
      <c r="R124" s="7">
        <v>44751</v>
      </c>
      <c r="S124" s="6">
        <v>44767</v>
      </c>
      <c r="T124" s="4" t="s">
        <v>34</v>
      </c>
      <c r="U124" s="4">
        <v>124</v>
      </c>
      <c r="V124" s="4">
        <v>0</v>
      </c>
      <c r="W124" s="4">
        <v>0</v>
      </c>
      <c r="X124" s="4" t="s">
        <v>35</v>
      </c>
      <c r="Y124" s="4" t="s">
        <v>473</v>
      </c>
    </row>
    <row r="125" s="4" customFormat="1" spans="1:25">
      <c r="A125" s="4" t="s">
        <v>474</v>
      </c>
      <c r="B125" s="4" t="s">
        <v>26</v>
      </c>
      <c r="C125" s="4" t="s">
        <v>27</v>
      </c>
      <c r="D125" s="4" t="s">
        <v>174</v>
      </c>
      <c r="E125" s="4" t="s">
        <v>131</v>
      </c>
      <c r="F125" s="6">
        <v>44751</v>
      </c>
      <c r="G125" s="6">
        <v>44752</v>
      </c>
      <c r="H125" s="4">
        <v>1</v>
      </c>
      <c r="I125" s="4">
        <v>1</v>
      </c>
      <c r="J125" s="4">
        <v>1</v>
      </c>
      <c r="K125" s="4" t="s">
        <v>30</v>
      </c>
      <c r="L125" s="4">
        <v>191</v>
      </c>
      <c r="M125" s="4">
        <v>191</v>
      </c>
      <c r="N125" s="4" t="s">
        <v>475</v>
      </c>
      <c r="O125" s="4" t="s">
        <v>250</v>
      </c>
      <c r="P125" s="4" t="s">
        <v>33</v>
      </c>
      <c r="Q125" s="4">
        <v>0</v>
      </c>
      <c r="R125" s="7">
        <v>44751</v>
      </c>
      <c r="S125" s="6">
        <v>44767</v>
      </c>
      <c r="T125" s="4" t="s">
        <v>34</v>
      </c>
      <c r="U125" s="4">
        <v>191</v>
      </c>
      <c r="V125" s="4">
        <v>0</v>
      </c>
      <c r="W125" s="4">
        <v>0</v>
      </c>
      <c r="X125" s="4" t="s">
        <v>35</v>
      </c>
      <c r="Y125" s="4" t="s">
        <v>476</v>
      </c>
    </row>
    <row r="126" s="4" customFormat="1" spans="1:25">
      <c r="A126" s="4" t="s">
        <v>477</v>
      </c>
      <c r="B126" s="4" t="s">
        <v>26</v>
      </c>
      <c r="C126" s="4" t="s">
        <v>27</v>
      </c>
      <c r="D126" s="4" t="s">
        <v>174</v>
      </c>
      <c r="E126" s="4" t="s">
        <v>51</v>
      </c>
      <c r="F126" s="6">
        <v>44751</v>
      </c>
      <c r="G126" s="6">
        <v>44752</v>
      </c>
      <c r="H126" s="4">
        <v>2</v>
      </c>
      <c r="I126" s="4">
        <v>1</v>
      </c>
      <c r="J126" s="4">
        <v>2</v>
      </c>
      <c r="K126" s="4" t="s">
        <v>30</v>
      </c>
      <c r="L126" s="4">
        <v>234</v>
      </c>
      <c r="M126" s="4">
        <v>234</v>
      </c>
      <c r="N126" s="4" t="s">
        <v>478</v>
      </c>
      <c r="O126" s="4" t="s">
        <v>250</v>
      </c>
      <c r="P126" s="4" t="s">
        <v>33</v>
      </c>
      <c r="Q126" s="4">
        <v>0</v>
      </c>
      <c r="R126" s="7">
        <v>44751</v>
      </c>
      <c r="S126" s="6">
        <v>44767</v>
      </c>
      <c r="T126" s="4" t="s">
        <v>34</v>
      </c>
      <c r="U126" s="4">
        <v>234</v>
      </c>
      <c r="V126" s="4">
        <v>0</v>
      </c>
      <c r="W126" s="4">
        <v>0</v>
      </c>
      <c r="X126" s="4" t="s">
        <v>35</v>
      </c>
      <c r="Y126" s="4" t="s">
        <v>479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0"/>
  <sheetViews>
    <sheetView tabSelected="1" workbookViewId="0">
      <selection activeCell="A118" sqref="A118:D120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480</v>
      </c>
    </row>
    <row r="2" s="4" customFormat="1" hidden="1" spans="1:9">
      <c r="A2" s="5">
        <v>18142906565</v>
      </c>
      <c r="B2" s="6">
        <v>44750</v>
      </c>
      <c r="C2" s="6">
        <v>44751</v>
      </c>
      <c r="D2" s="4">
        <v>473</v>
      </c>
      <c r="E2" s="4" t="str">
        <f>VLOOKUP(A2,HOP!A:L,12,0)</f>
        <v>473.00</v>
      </c>
      <c r="F2" s="4" t="str">
        <f>VLOOKUP(A2,HOP!A:C,3,0)</f>
        <v>2594655</v>
      </c>
      <c r="G2" s="4">
        <f>D2-E2</f>
        <v>0</v>
      </c>
      <c r="H2" s="4" t="str">
        <f>$H$1&amp;F2</f>
        <v>，2594655</v>
      </c>
      <c r="I2" s="4" t="str">
        <f>VLOOKUP(A2,HOP!A:U,21,0)</f>
        <v>直连</v>
      </c>
    </row>
    <row r="3" s="4" customFormat="1" hidden="1" spans="1:9">
      <c r="A3" s="5">
        <v>18154761620</v>
      </c>
      <c r="B3" s="6">
        <v>44750</v>
      </c>
      <c r="C3" s="6">
        <v>44751</v>
      </c>
      <c r="D3" s="4">
        <v>967</v>
      </c>
      <c r="E3" s="4" t="str">
        <f>VLOOKUP(A3,HOP!A:L,12,0)</f>
        <v>967.00</v>
      </c>
      <c r="F3" s="4" t="str">
        <f>VLOOKUP(A3,HOP!A:C,3,0)</f>
        <v>2596481</v>
      </c>
      <c r="G3" s="4">
        <f t="shared" ref="G3:G34" si="0">D3-E3</f>
        <v>0</v>
      </c>
      <c r="H3" s="4" t="str">
        <f t="shared" ref="H3:H34" si="1">$H$1&amp;F3</f>
        <v>，2596481</v>
      </c>
      <c r="I3" s="4" t="str">
        <f>VLOOKUP(A3,HOP!A:U,21,0)</f>
        <v>直连</v>
      </c>
    </row>
    <row r="4" s="4" customFormat="1" hidden="1" spans="1:9">
      <c r="A4" s="5">
        <v>18226553356</v>
      </c>
      <c r="B4" s="6">
        <v>44749</v>
      </c>
      <c r="C4" s="6">
        <v>44751</v>
      </c>
      <c r="D4" s="4">
        <v>2033</v>
      </c>
      <c r="E4" s="4" t="str">
        <f>VLOOKUP(A4,HOP!A:L,12,0)</f>
        <v>2033.00</v>
      </c>
      <c r="F4" s="4" t="str">
        <f>VLOOKUP(A4,HOP!A:C,3,0)</f>
        <v>2605260</v>
      </c>
      <c r="G4" s="4">
        <f t="shared" si="0"/>
        <v>0</v>
      </c>
      <c r="H4" s="4" t="str">
        <f t="shared" si="1"/>
        <v>，2605260</v>
      </c>
      <c r="I4" s="4" t="str">
        <f>VLOOKUP(A4,HOP!A:U,21,0)</f>
        <v>直连</v>
      </c>
    </row>
    <row r="5" s="4" customFormat="1" hidden="1" spans="1:9">
      <c r="A5" s="5">
        <v>18254207185</v>
      </c>
      <c r="B5" s="6">
        <v>44750</v>
      </c>
      <c r="C5" s="6">
        <v>44751</v>
      </c>
      <c r="D5" s="4">
        <v>1039</v>
      </c>
      <c r="E5" s="4" t="str">
        <f>VLOOKUP(A5,HOP!A:L,12,0)</f>
        <v>1039.00</v>
      </c>
      <c r="F5" s="4" t="str">
        <f>VLOOKUP(A5,HOP!A:C,3,0)</f>
        <v>2608366</v>
      </c>
      <c r="G5" s="4">
        <f t="shared" si="0"/>
        <v>0</v>
      </c>
      <c r="H5" s="4" t="str">
        <f t="shared" si="1"/>
        <v>，2608366</v>
      </c>
      <c r="I5" s="4" t="str">
        <f>VLOOKUP(A5,HOP!A:U,21,0)</f>
        <v>直连</v>
      </c>
    </row>
    <row r="6" s="4" customFormat="1" hidden="1" spans="1:9">
      <c r="A6" s="5">
        <v>18279097635</v>
      </c>
      <c r="B6" s="6">
        <v>44750</v>
      </c>
      <c r="C6" s="6">
        <v>44751</v>
      </c>
      <c r="D6" s="4">
        <v>123</v>
      </c>
      <c r="E6" s="4" t="str">
        <f>VLOOKUP(A6,HOP!A:L,12,0)</f>
        <v>123.00</v>
      </c>
      <c r="F6" s="4" t="str">
        <f>VLOOKUP(A6,HOP!A:C,3,0)</f>
        <v>2610555</v>
      </c>
      <c r="G6" s="4">
        <f t="shared" si="0"/>
        <v>0</v>
      </c>
      <c r="H6" s="4" t="str">
        <f t="shared" si="1"/>
        <v>，2610555</v>
      </c>
      <c r="I6" s="4" t="str">
        <f>VLOOKUP(A6,HOP!A:U,21,0)</f>
        <v>直连</v>
      </c>
    </row>
    <row r="7" s="4" customFormat="1" hidden="1" spans="1:9">
      <c r="A7" s="5">
        <v>18279309986</v>
      </c>
      <c r="B7" s="6">
        <v>44750</v>
      </c>
      <c r="C7" s="6">
        <v>44751</v>
      </c>
      <c r="D7" s="4">
        <v>131</v>
      </c>
      <c r="E7" s="4" t="str">
        <f>VLOOKUP(A7,HOP!A:L,12,0)</f>
        <v>131.00</v>
      </c>
      <c r="F7" s="4" t="str">
        <f>VLOOKUP(A7,HOP!A:C,3,0)</f>
        <v>2610569</v>
      </c>
      <c r="G7" s="4">
        <f t="shared" si="0"/>
        <v>0</v>
      </c>
      <c r="H7" s="4" t="str">
        <f t="shared" si="1"/>
        <v>，2610569</v>
      </c>
      <c r="I7" s="4" t="str">
        <f>VLOOKUP(A7,HOP!A:U,21,0)</f>
        <v>直连</v>
      </c>
    </row>
    <row r="8" s="4" customFormat="1" hidden="1" spans="1:9">
      <c r="A8" s="5">
        <v>18279371785</v>
      </c>
      <c r="B8" s="6">
        <v>44750</v>
      </c>
      <c r="C8" s="6">
        <v>44751</v>
      </c>
      <c r="D8" s="4">
        <v>131</v>
      </c>
      <c r="E8" s="4" t="str">
        <f>VLOOKUP(A8,HOP!A:L,12,0)</f>
        <v>131.00</v>
      </c>
      <c r="F8" s="4" t="str">
        <f>VLOOKUP(A8,HOP!A:C,3,0)</f>
        <v>2610577</v>
      </c>
      <c r="G8" s="4">
        <f t="shared" si="0"/>
        <v>0</v>
      </c>
      <c r="H8" s="4" t="str">
        <f t="shared" si="1"/>
        <v>，2610577</v>
      </c>
      <c r="I8" s="4" t="str">
        <f>VLOOKUP(A8,HOP!A:U,21,0)</f>
        <v>直连</v>
      </c>
    </row>
    <row r="9" s="4" customFormat="1" hidden="1" spans="1:9">
      <c r="A9" s="5">
        <v>18282104493</v>
      </c>
      <c r="B9" s="6">
        <v>44750</v>
      </c>
      <c r="C9" s="6">
        <v>44751</v>
      </c>
      <c r="D9" s="4">
        <v>111</v>
      </c>
      <c r="E9" s="4" t="str">
        <f>VLOOKUP(A9,HOP!A:L,12,0)</f>
        <v>111.00</v>
      </c>
      <c r="F9" s="4" t="str">
        <f>VLOOKUP(A9,HOP!A:C,3,0)</f>
        <v>2610585</v>
      </c>
      <c r="G9" s="4">
        <f t="shared" si="0"/>
        <v>0</v>
      </c>
      <c r="H9" s="4" t="str">
        <f t="shared" si="1"/>
        <v>，2610585</v>
      </c>
      <c r="I9" s="4" t="str">
        <f>VLOOKUP(A9,HOP!A:U,21,0)</f>
        <v>直连</v>
      </c>
    </row>
    <row r="10" s="4" customFormat="1" hidden="1" spans="1:9">
      <c r="A10" s="5">
        <v>18282515330</v>
      </c>
      <c r="B10" s="6">
        <v>44750</v>
      </c>
      <c r="C10" s="6">
        <v>44751</v>
      </c>
      <c r="D10" s="4">
        <v>188</v>
      </c>
      <c r="E10" s="4" t="str">
        <f>VLOOKUP(A10,HOP!A:L,12,0)</f>
        <v>188.00</v>
      </c>
      <c r="F10" s="4" t="str">
        <f>VLOOKUP(A10,HOP!A:C,3,0)</f>
        <v>2610600</v>
      </c>
      <c r="G10" s="4">
        <f t="shared" si="0"/>
        <v>0</v>
      </c>
      <c r="H10" s="4" t="str">
        <f t="shared" si="1"/>
        <v>，2610600</v>
      </c>
      <c r="I10" s="4" t="str">
        <f>VLOOKUP(A10,HOP!A:U,21,0)</f>
        <v>直连</v>
      </c>
    </row>
    <row r="11" s="4" customFormat="1" hidden="1" spans="1:9">
      <c r="A11" s="5">
        <v>18283740114</v>
      </c>
      <c r="B11" s="6">
        <v>44750</v>
      </c>
      <c r="C11" s="6">
        <v>44751</v>
      </c>
      <c r="D11" s="4">
        <v>165</v>
      </c>
      <c r="E11" s="4" t="str">
        <f>VLOOKUP(A11,HOP!A:L,12,0)</f>
        <v>165.00</v>
      </c>
      <c r="F11" s="4" t="str">
        <f>VLOOKUP(A11,HOP!A:C,3,0)</f>
        <v>2610708</v>
      </c>
      <c r="G11" s="4">
        <f t="shared" si="0"/>
        <v>0</v>
      </c>
      <c r="H11" s="4" t="str">
        <f t="shared" si="1"/>
        <v>，2610708</v>
      </c>
      <c r="I11" s="4" t="str">
        <f>VLOOKUP(A11,HOP!A:U,21,0)</f>
        <v>直连</v>
      </c>
    </row>
    <row r="12" s="4" customFormat="1" hidden="1" spans="1:9">
      <c r="A12" s="5">
        <v>18283847655</v>
      </c>
      <c r="B12" s="6">
        <v>44750</v>
      </c>
      <c r="C12" s="6">
        <v>44751</v>
      </c>
      <c r="D12" s="4">
        <v>189</v>
      </c>
      <c r="E12" s="4" t="str">
        <f>VLOOKUP(A12,HOP!A:L,12,0)</f>
        <v>189.00</v>
      </c>
      <c r="F12" s="4" t="str">
        <f>VLOOKUP(A12,HOP!A:C,3,0)</f>
        <v>2610725</v>
      </c>
      <c r="G12" s="4">
        <f t="shared" si="0"/>
        <v>0</v>
      </c>
      <c r="H12" s="4" t="str">
        <f t="shared" si="1"/>
        <v>，2610725</v>
      </c>
      <c r="I12" s="4" t="str">
        <f>VLOOKUP(A12,HOP!A:U,21,0)</f>
        <v>直连</v>
      </c>
    </row>
    <row r="13" s="4" customFormat="1" hidden="1" spans="1:9">
      <c r="A13" s="5">
        <v>18284380237</v>
      </c>
      <c r="B13" s="6">
        <v>44747</v>
      </c>
      <c r="C13" s="6">
        <v>44751</v>
      </c>
      <c r="D13" s="4">
        <v>491</v>
      </c>
      <c r="E13" s="4">
        <v>491</v>
      </c>
      <c r="F13" s="4" t="str">
        <f>VLOOKUP(A13,HOP!A:C,3,0)</f>
        <v>2610799</v>
      </c>
      <c r="G13" s="4">
        <f t="shared" si="0"/>
        <v>0</v>
      </c>
      <c r="H13" s="4" t="str">
        <f t="shared" si="1"/>
        <v>，2610799</v>
      </c>
      <c r="I13" s="4" t="str">
        <f>VLOOKUP(A13,HOP!A:U,21,0)</f>
        <v>直连</v>
      </c>
    </row>
    <row r="14" s="4" customFormat="1" hidden="1" spans="1:9">
      <c r="A14" s="5">
        <v>18284417021</v>
      </c>
      <c r="B14" s="6">
        <v>44750</v>
      </c>
      <c r="C14" s="6">
        <v>44751</v>
      </c>
      <c r="D14" s="4">
        <v>0</v>
      </c>
      <c r="E14" s="4" t="str">
        <f>VLOOKUP(A14,HOP!A:L,12,0)</f>
        <v>0.00</v>
      </c>
      <c r="F14" s="4" t="str">
        <f>VLOOKUP(A14,HOP!A:C,3,0)</f>
        <v>2610802</v>
      </c>
      <c r="G14" s="4">
        <f t="shared" si="0"/>
        <v>0</v>
      </c>
      <c r="H14" s="4" t="str">
        <f t="shared" si="1"/>
        <v>，2610802</v>
      </c>
      <c r="I14" s="4" t="str">
        <f>VLOOKUP(A14,HOP!A:U,21,0)</f>
        <v>直连</v>
      </c>
    </row>
    <row r="15" s="4" customFormat="1" hidden="1" spans="1:9">
      <c r="A15" s="5">
        <v>18284431103</v>
      </c>
      <c r="B15" s="6">
        <v>44750</v>
      </c>
      <c r="C15" s="6">
        <v>44751</v>
      </c>
      <c r="D15" s="4">
        <v>256</v>
      </c>
      <c r="E15" s="4" t="str">
        <f>VLOOKUP(A15,HOP!A:L,12,0)</f>
        <v>256.00</v>
      </c>
      <c r="F15" s="4" t="str">
        <f>VLOOKUP(A15,HOP!A:C,3,0)</f>
        <v>2610807</v>
      </c>
      <c r="G15" s="4">
        <f t="shared" si="0"/>
        <v>0</v>
      </c>
      <c r="H15" s="4" t="str">
        <f t="shared" si="1"/>
        <v>，2610807</v>
      </c>
      <c r="I15" s="4" t="str">
        <f>VLOOKUP(A15,HOP!A:U,21,0)</f>
        <v>直连</v>
      </c>
    </row>
    <row r="16" s="4" customFormat="1" hidden="1" spans="1:9">
      <c r="A16" s="5">
        <v>18285382075</v>
      </c>
      <c r="B16" s="6">
        <v>44749</v>
      </c>
      <c r="C16" s="6">
        <v>44751</v>
      </c>
      <c r="D16" s="4">
        <v>685</v>
      </c>
      <c r="E16" s="4" t="str">
        <f>VLOOKUP(A16,HOP!A:L,12,0)</f>
        <v>685.00</v>
      </c>
      <c r="F16" s="4" t="str">
        <f>VLOOKUP(A16,HOP!A:C,3,0)</f>
        <v>2610945</v>
      </c>
      <c r="G16" s="4">
        <f t="shared" si="0"/>
        <v>0</v>
      </c>
      <c r="H16" s="4" t="str">
        <f t="shared" si="1"/>
        <v>，2610945</v>
      </c>
      <c r="I16" s="4" t="str">
        <f>VLOOKUP(A16,HOP!A:U,21,0)</f>
        <v>直连</v>
      </c>
    </row>
    <row r="17" s="4" customFormat="1" hidden="1" spans="1:9">
      <c r="A17" s="5">
        <v>18285549831</v>
      </c>
      <c r="B17" s="6">
        <v>44749</v>
      </c>
      <c r="C17" s="6">
        <v>44751</v>
      </c>
      <c r="D17" s="4">
        <v>248</v>
      </c>
      <c r="E17" s="4" t="str">
        <f>VLOOKUP(A17,HOP!A:L,12,0)</f>
        <v>248.00</v>
      </c>
      <c r="F17" s="4" t="str">
        <f>VLOOKUP(A17,HOP!A:C,3,0)</f>
        <v>2610957</v>
      </c>
      <c r="G17" s="4">
        <f t="shared" si="0"/>
        <v>0</v>
      </c>
      <c r="H17" s="4" t="str">
        <f t="shared" si="1"/>
        <v>，2610957</v>
      </c>
      <c r="I17" s="4" t="str">
        <f>VLOOKUP(A17,HOP!A:U,21,0)</f>
        <v>直连</v>
      </c>
    </row>
    <row r="18" s="4" customFormat="1" hidden="1" spans="1:9">
      <c r="A18" s="5">
        <v>18293097375</v>
      </c>
      <c r="B18" s="6">
        <v>44748</v>
      </c>
      <c r="C18" s="6">
        <v>44751</v>
      </c>
      <c r="D18" s="4">
        <v>567</v>
      </c>
      <c r="E18" s="4" t="str">
        <f>VLOOKUP(A18,HOP!A:L,12,0)</f>
        <v>567.00</v>
      </c>
      <c r="F18" s="4" t="str">
        <f>VLOOKUP(A18,HOP!A:C,3,0)</f>
        <v>2611488</v>
      </c>
      <c r="G18" s="4">
        <f t="shared" si="0"/>
        <v>0</v>
      </c>
      <c r="H18" s="4" t="str">
        <f t="shared" si="1"/>
        <v>，2611488</v>
      </c>
      <c r="I18" s="4" t="str">
        <f>VLOOKUP(A18,HOP!A:U,21,0)</f>
        <v>直连</v>
      </c>
    </row>
    <row r="19" s="4" customFormat="1" hidden="1" spans="1:9">
      <c r="A19" s="5">
        <v>18293109817</v>
      </c>
      <c r="B19" s="6">
        <v>44750</v>
      </c>
      <c r="C19" s="6">
        <v>44751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18293435725</v>
      </c>
      <c r="B20" s="6">
        <v>44748</v>
      </c>
      <c r="C20" s="6">
        <v>44751</v>
      </c>
      <c r="D20" s="4">
        <v>1300</v>
      </c>
      <c r="E20" s="4" t="str">
        <f>VLOOKUP(A20,HOP!A:L,12,0)</f>
        <v>1300.02</v>
      </c>
      <c r="F20" s="4" t="str">
        <f>VLOOKUP(A20,HOP!A:C,3,0)</f>
        <v>2611530</v>
      </c>
      <c r="G20" s="4">
        <f t="shared" si="0"/>
        <v>-0.0199999999999818</v>
      </c>
      <c r="H20" s="4" t="str">
        <f t="shared" si="1"/>
        <v>，2611530</v>
      </c>
      <c r="I20" s="4" t="str">
        <f>VLOOKUP(A20,HOP!A:U,21,0)</f>
        <v>直连</v>
      </c>
    </row>
    <row r="21" s="4" customFormat="1" hidden="1" spans="1:9">
      <c r="A21" s="5">
        <v>18293620303</v>
      </c>
      <c r="B21" s="6">
        <v>44750</v>
      </c>
      <c r="C21" s="6">
        <v>44751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18295030503</v>
      </c>
      <c r="B22" s="6">
        <v>44747</v>
      </c>
      <c r="C22" s="6">
        <v>44751</v>
      </c>
      <c r="D22" s="4">
        <v>756</v>
      </c>
      <c r="E22" s="4" t="str">
        <f>VLOOKUP(A22,HOP!A:L,12,0)</f>
        <v>756.00</v>
      </c>
      <c r="F22" s="4" t="str">
        <f>VLOOKUP(A22,HOP!A:C,3,0)</f>
        <v>2611767</v>
      </c>
      <c r="G22" s="4">
        <f t="shared" si="0"/>
        <v>0</v>
      </c>
      <c r="H22" s="4" t="str">
        <f t="shared" si="1"/>
        <v>，2611767</v>
      </c>
      <c r="I22" s="4" t="str">
        <f>VLOOKUP(A22,HOP!A:U,21,0)</f>
        <v>直连</v>
      </c>
    </row>
    <row r="23" s="4" customFormat="1" hidden="1" spans="1:9">
      <c r="A23" s="5">
        <v>18298821029</v>
      </c>
      <c r="B23" s="6">
        <v>44748</v>
      </c>
      <c r="C23" s="6">
        <v>44751</v>
      </c>
      <c r="D23" s="4">
        <v>567</v>
      </c>
      <c r="E23" s="4" t="str">
        <f>VLOOKUP(A23,HOP!A:L,12,0)</f>
        <v>567.00</v>
      </c>
      <c r="F23" s="4" t="str">
        <f>VLOOKUP(A23,HOP!A:C,3,0)</f>
        <v>2611801</v>
      </c>
      <c r="G23" s="4">
        <f t="shared" si="0"/>
        <v>0</v>
      </c>
      <c r="H23" s="4" t="str">
        <f t="shared" si="1"/>
        <v>，2611801</v>
      </c>
      <c r="I23" s="4" t="str">
        <f>VLOOKUP(A23,HOP!A:U,21,0)</f>
        <v>直连</v>
      </c>
    </row>
    <row r="24" s="4" customFormat="1" hidden="1" spans="1:9">
      <c r="A24" s="5">
        <v>18299470892</v>
      </c>
      <c r="B24" s="6">
        <v>44750</v>
      </c>
      <c r="C24" s="6">
        <v>44751</v>
      </c>
      <c r="D24" s="4">
        <v>108</v>
      </c>
      <c r="E24" s="4" t="str">
        <f>VLOOKUP(A24,HOP!A:L,12,0)</f>
        <v>108.00</v>
      </c>
      <c r="F24" s="4" t="str">
        <f>VLOOKUP(A24,HOP!A:C,3,0)</f>
        <v>2611851</v>
      </c>
      <c r="G24" s="4">
        <f t="shared" si="0"/>
        <v>0</v>
      </c>
      <c r="H24" s="4" t="str">
        <f t="shared" si="1"/>
        <v>，2611851</v>
      </c>
      <c r="I24" s="4" t="str">
        <f>VLOOKUP(A24,HOP!A:U,21,0)</f>
        <v>直连</v>
      </c>
    </row>
    <row r="25" s="4" customFormat="1" hidden="1" spans="1:9">
      <c r="A25" s="5">
        <v>18300822745</v>
      </c>
      <c r="B25" s="6">
        <v>44750</v>
      </c>
      <c r="C25" s="6">
        <v>44751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18301347076</v>
      </c>
      <c r="B26" s="6">
        <v>44750</v>
      </c>
      <c r="C26" s="6">
        <v>44751</v>
      </c>
      <c r="D26" s="4">
        <v>131</v>
      </c>
      <c r="E26" s="4" t="str">
        <f>VLOOKUP(A26,HOP!A:L,12,0)</f>
        <v>131.00</v>
      </c>
      <c r="F26" s="4" t="str">
        <f>VLOOKUP(A26,HOP!A:C,3,0)</f>
        <v>2612071</v>
      </c>
      <c r="G26" s="4">
        <f t="shared" si="0"/>
        <v>0</v>
      </c>
      <c r="H26" s="4" t="str">
        <f t="shared" si="1"/>
        <v>，2612071</v>
      </c>
      <c r="I26" s="4" t="str">
        <f>VLOOKUP(A26,HOP!A:U,21,0)</f>
        <v>直连</v>
      </c>
    </row>
    <row r="27" s="4" customFormat="1" hidden="1" spans="1:9">
      <c r="A27" s="5">
        <v>18303662159</v>
      </c>
      <c r="B27" s="6">
        <v>44750</v>
      </c>
      <c r="C27" s="6">
        <v>44751</v>
      </c>
      <c r="D27" s="4">
        <v>104</v>
      </c>
      <c r="E27" s="4" t="str">
        <f>VLOOKUP(A27,HOP!A:L,12,0)</f>
        <v>104.00</v>
      </c>
      <c r="F27" s="4" t="str">
        <f>VLOOKUP(A27,HOP!A:C,3,0)</f>
        <v>2612484</v>
      </c>
      <c r="G27" s="4">
        <f t="shared" si="0"/>
        <v>0</v>
      </c>
      <c r="H27" s="4" t="str">
        <f t="shared" si="1"/>
        <v>，2612484</v>
      </c>
      <c r="I27" s="4" t="str">
        <f>VLOOKUP(A27,HOP!A:U,21,0)</f>
        <v>直连</v>
      </c>
    </row>
    <row r="28" s="4" customFormat="1" hidden="1" spans="1:9">
      <c r="A28" s="5">
        <v>18306575517</v>
      </c>
      <c r="B28" s="6">
        <v>44750</v>
      </c>
      <c r="C28" s="6">
        <v>44751</v>
      </c>
      <c r="D28" s="4">
        <v>378</v>
      </c>
      <c r="E28" s="4" t="str">
        <f>VLOOKUP(A28,HOP!A:L,12,0)</f>
        <v>378.00</v>
      </c>
      <c r="F28" s="4" t="str">
        <f>VLOOKUP(A28,HOP!A:C,3,0)</f>
        <v>2612620</v>
      </c>
      <c r="G28" s="4">
        <f t="shared" si="0"/>
        <v>0</v>
      </c>
      <c r="H28" s="4" t="str">
        <f t="shared" si="1"/>
        <v>，2612620</v>
      </c>
      <c r="I28" s="4" t="str">
        <f>VLOOKUP(A28,HOP!A:U,21,0)</f>
        <v>直连</v>
      </c>
    </row>
    <row r="29" s="4" customFormat="1" hidden="1" spans="1:9">
      <c r="A29" s="5">
        <v>18307541219</v>
      </c>
      <c r="B29" s="6">
        <v>44750</v>
      </c>
      <c r="C29" s="6">
        <v>44751</v>
      </c>
      <c r="D29" s="4">
        <v>94</v>
      </c>
      <c r="E29" s="4" t="str">
        <f>VLOOKUP(A29,HOP!A:L,12,0)</f>
        <v>94.00</v>
      </c>
      <c r="F29" s="4" t="str">
        <f>VLOOKUP(A29,HOP!A:C,3,0)</f>
        <v>2612742</v>
      </c>
      <c r="G29" s="4">
        <f t="shared" si="0"/>
        <v>0</v>
      </c>
      <c r="H29" s="4" t="str">
        <f t="shared" si="1"/>
        <v>，2612742</v>
      </c>
      <c r="I29" s="4" t="str">
        <f>VLOOKUP(A29,HOP!A:U,21,0)</f>
        <v>直连</v>
      </c>
    </row>
    <row r="30" s="4" customFormat="1" hidden="1" spans="1:9">
      <c r="A30" s="5">
        <v>18312311389</v>
      </c>
      <c r="B30" s="6">
        <v>44750</v>
      </c>
      <c r="C30" s="6">
        <v>44751</v>
      </c>
      <c r="D30" s="4">
        <v>496</v>
      </c>
      <c r="E30" s="4" t="str">
        <f>VLOOKUP(A30,HOP!A:L,12,0)</f>
        <v>496.00</v>
      </c>
      <c r="F30" s="4" t="str">
        <f>VLOOKUP(A30,HOP!A:C,3,0)</f>
        <v>2613122</v>
      </c>
      <c r="G30" s="4">
        <f t="shared" si="0"/>
        <v>0</v>
      </c>
      <c r="H30" s="4" t="str">
        <f t="shared" si="1"/>
        <v>，2613122</v>
      </c>
      <c r="I30" s="4" t="str">
        <f>VLOOKUP(A30,HOP!A:U,21,0)</f>
        <v>直连</v>
      </c>
    </row>
    <row r="31" s="4" customFormat="1" hidden="1" spans="1:9">
      <c r="A31" s="5">
        <v>18312678641</v>
      </c>
      <c r="B31" s="6">
        <v>44750</v>
      </c>
      <c r="C31" s="6">
        <v>44751</v>
      </c>
      <c r="D31" s="4">
        <v>120</v>
      </c>
      <c r="E31" s="4" t="str">
        <f>VLOOKUP(A31,HOP!A:L,12,0)</f>
        <v>120.00</v>
      </c>
      <c r="F31" s="4" t="str">
        <f>VLOOKUP(A31,HOP!A:C,3,0)</f>
        <v>2613181</v>
      </c>
      <c r="G31" s="4">
        <f t="shared" si="0"/>
        <v>0</v>
      </c>
      <c r="H31" s="4" t="str">
        <f t="shared" si="1"/>
        <v>，2613181</v>
      </c>
      <c r="I31" s="4" t="str">
        <f>VLOOKUP(A31,HOP!A:U,21,0)</f>
        <v>直连</v>
      </c>
    </row>
    <row r="32" s="4" customFormat="1" hidden="1" spans="1:9">
      <c r="A32" s="5">
        <v>18315175994</v>
      </c>
      <c r="B32" s="6">
        <v>44750</v>
      </c>
      <c r="C32" s="6">
        <v>44751</v>
      </c>
      <c r="D32" s="4">
        <v>151</v>
      </c>
      <c r="E32" s="4" t="str">
        <f>VLOOKUP(A32,HOP!A:L,12,0)</f>
        <v>151.00</v>
      </c>
      <c r="F32" s="4" t="str">
        <f>VLOOKUP(A32,HOP!A:C,3,0)</f>
        <v>2613680</v>
      </c>
      <c r="G32" s="4">
        <f t="shared" si="0"/>
        <v>0</v>
      </c>
      <c r="H32" s="4" t="str">
        <f t="shared" si="1"/>
        <v>，2613680</v>
      </c>
      <c r="I32" s="4" t="str">
        <f>VLOOKUP(A32,HOP!A:U,21,0)</f>
        <v>直连</v>
      </c>
    </row>
    <row r="33" s="4" customFormat="1" hidden="1" spans="1:9">
      <c r="A33" s="5">
        <v>18325283942</v>
      </c>
      <c r="B33" s="6">
        <v>44750</v>
      </c>
      <c r="C33" s="6">
        <v>44751</v>
      </c>
      <c r="D33" s="4">
        <v>423</v>
      </c>
      <c r="E33" s="4" t="str">
        <f>VLOOKUP(A33,HOP!A:L,12,0)</f>
        <v>423.00</v>
      </c>
      <c r="F33" s="4" t="str">
        <f>VLOOKUP(A33,HOP!A:C,3,0)</f>
        <v>2614258</v>
      </c>
      <c r="G33" s="4">
        <f t="shared" si="0"/>
        <v>0</v>
      </c>
      <c r="H33" s="4" t="str">
        <f t="shared" si="1"/>
        <v>，2614258</v>
      </c>
      <c r="I33" s="4" t="str">
        <f>VLOOKUP(A33,HOP!A:U,21,0)</f>
        <v>直连</v>
      </c>
    </row>
    <row r="34" s="4" customFormat="1" hidden="1" spans="1:9">
      <c r="A34" s="5">
        <v>18326649030</v>
      </c>
      <c r="B34" s="6">
        <v>44750</v>
      </c>
      <c r="C34" s="6">
        <v>44751</v>
      </c>
      <c r="D34" s="4">
        <v>156</v>
      </c>
      <c r="E34" s="4" t="str">
        <f>VLOOKUP(A34,HOP!A:L,12,0)</f>
        <v>156.00</v>
      </c>
      <c r="F34" s="4" t="str">
        <f>VLOOKUP(A34,HOP!A:C,3,0)</f>
        <v>2614434</v>
      </c>
      <c r="G34" s="4">
        <f t="shared" si="0"/>
        <v>0</v>
      </c>
      <c r="H34" s="4" t="str">
        <f t="shared" si="1"/>
        <v>，2614434</v>
      </c>
      <c r="I34" s="4" t="str">
        <f>VLOOKUP(A34,HOP!A:U,21,0)</f>
        <v>直连</v>
      </c>
    </row>
    <row r="35" s="4" customFormat="1" hidden="1" spans="1:9">
      <c r="A35" s="5">
        <v>18326941272</v>
      </c>
      <c r="B35" s="6">
        <v>44750</v>
      </c>
      <c r="C35" s="6">
        <v>44751</v>
      </c>
      <c r="D35" s="4">
        <v>118</v>
      </c>
      <c r="E35" s="4" t="str">
        <f>VLOOKUP(A35,HOP!A:L,12,0)</f>
        <v>118.00</v>
      </c>
      <c r="F35" s="4" t="str">
        <f>VLOOKUP(A35,HOP!A:C,3,0)</f>
        <v>2614565</v>
      </c>
      <c r="G35" s="4">
        <f t="shared" ref="G35:G66" si="2">D35-E35</f>
        <v>0</v>
      </c>
      <c r="H35" s="4" t="str">
        <f t="shared" ref="H35:H66" si="3">$H$1&amp;F35</f>
        <v>，2614565</v>
      </c>
      <c r="I35" s="4" t="str">
        <f>VLOOKUP(A35,HOP!A:U,21,0)</f>
        <v>直连</v>
      </c>
    </row>
    <row r="36" s="4" customFormat="1" hidden="1" spans="1:9">
      <c r="A36" s="5">
        <v>18327048567</v>
      </c>
      <c r="B36" s="6">
        <v>44750</v>
      </c>
      <c r="C36" s="6">
        <v>44751</v>
      </c>
      <c r="D36" s="4">
        <v>114</v>
      </c>
      <c r="E36" s="4" t="str">
        <f>VLOOKUP(A36,HOP!A:L,12,0)</f>
        <v>114.00</v>
      </c>
      <c r="F36" s="4" t="str">
        <f>VLOOKUP(A36,HOP!A:C,3,0)</f>
        <v>2614589</v>
      </c>
      <c r="G36" s="4">
        <f t="shared" si="2"/>
        <v>0</v>
      </c>
      <c r="H36" s="4" t="str">
        <f t="shared" si="3"/>
        <v>，2614589</v>
      </c>
      <c r="I36" s="4" t="str">
        <f>VLOOKUP(A36,HOP!A:U,21,0)</f>
        <v>直连</v>
      </c>
    </row>
    <row r="37" s="4" customFormat="1" hidden="1" spans="1:9">
      <c r="A37" s="5">
        <v>18327153171</v>
      </c>
      <c r="B37" s="6">
        <v>44750</v>
      </c>
      <c r="C37" s="6">
        <v>44751</v>
      </c>
      <c r="D37" s="4">
        <v>87</v>
      </c>
      <c r="E37" s="4" t="str">
        <f>VLOOKUP(A37,HOP!A:L,12,0)</f>
        <v>87.00</v>
      </c>
      <c r="F37" s="4" t="str">
        <f>VLOOKUP(A37,HOP!A:C,3,0)</f>
        <v>2614603</v>
      </c>
      <c r="G37" s="4">
        <f t="shared" si="2"/>
        <v>0</v>
      </c>
      <c r="H37" s="4" t="str">
        <f t="shared" si="3"/>
        <v>，2614603</v>
      </c>
      <c r="I37" s="4" t="str">
        <f>VLOOKUP(A37,HOP!A:U,21,0)</f>
        <v>直连</v>
      </c>
    </row>
    <row r="38" s="4" customFormat="1" hidden="1" spans="1:9">
      <c r="A38" s="5">
        <v>18327300828</v>
      </c>
      <c r="B38" s="6">
        <v>44750</v>
      </c>
      <c r="C38" s="6">
        <v>44751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18327790204</v>
      </c>
      <c r="B39" s="6">
        <v>44750</v>
      </c>
      <c r="C39" s="6">
        <v>44751</v>
      </c>
      <c r="D39" s="4">
        <v>127</v>
      </c>
      <c r="E39" s="4" t="str">
        <f>VLOOKUP(A39,HOP!A:L,12,0)</f>
        <v>127.00</v>
      </c>
      <c r="F39" s="4" t="str">
        <f>VLOOKUP(A39,HOP!A:C,3,0)</f>
        <v>2614708</v>
      </c>
      <c r="G39" s="4">
        <f t="shared" si="2"/>
        <v>0</v>
      </c>
      <c r="H39" s="4" t="str">
        <f t="shared" si="3"/>
        <v>，2614708</v>
      </c>
      <c r="I39" s="4" t="str">
        <f>VLOOKUP(A39,HOP!A:U,21,0)</f>
        <v>直连</v>
      </c>
    </row>
    <row r="40" s="4" customFormat="1" hidden="1" spans="1:9">
      <c r="A40" s="5">
        <v>18328209217</v>
      </c>
      <c r="B40" s="6">
        <v>44750</v>
      </c>
      <c r="C40" s="6">
        <v>44751</v>
      </c>
      <c r="D40" s="4">
        <v>118</v>
      </c>
      <c r="E40" s="4" t="str">
        <f>VLOOKUP(A40,HOP!A:L,12,0)</f>
        <v>118.00</v>
      </c>
      <c r="F40" s="4" t="str">
        <f>VLOOKUP(A40,HOP!A:C,3,0)</f>
        <v>2614769</v>
      </c>
      <c r="G40" s="4">
        <f t="shared" si="2"/>
        <v>0</v>
      </c>
      <c r="H40" s="4" t="str">
        <f t="shared" si="3"/>
        <v>，2614769</v>
      </c>
      <c r="I40" s="4" t="str">
        <f>VLOOKUP(A40,HOP!A:U,21,0)</f>
        <v>直连</v>
      </c>
    </row>
    <row r="41" s="4" customFormat="1" hidden="1" spans="1:9">
      <c r="A41" s="5">
        <v>18328694432</v>
      </c>
      <c r="B41" s="6">
        <v>44750</v>
      </c>
      <c r="C41" s="6">
        <v>44751</v>
      </c>
      <c r="D41" s="4">
        <v>133</v>
      </c>
      <c r="E41" s="4" t="str">
        <f>VLOOKUP(A41,HOP!A:L,12,0)</f>
        <v>133.00</v>
      </c>
      <c r="F41" s="4" t="str">
        <f>VLOOKUP(A41,HOP!A:C,3,0)</f>
        <v>2614832</v>
      </c>
      <c r="G41" s="4">
        <f t="shared" si="2"/>
        <v>0</v>
      </c>
      <c r="H41" s="4" t="str">
        <f t="shared" si="3"/>
        <v>，2614832</v>
      </c>
      <c r="I41" s="4" t="str">
        <f>VLOOKUP(A41,HOP!A:U,21,0)</f>
        <v>直连</v>
      </c>
    </row>
    <row r="42" s="4" customFormat="1" hidden="1" spans="1:9">
      <c r="A42" s="5">
        <v>18328862470</v>
      </c>
      <c r="B42" s="6">
        <v>44750</v>
      </c>
      <c r="C42" s="6">
        <v>44751</v>
      </c>
      <c r="D42" s="4">
        <v>173</v>
      </c>
      <c r="E42" s="4" t="str">
        <f>VLOOKUP(A42,HOP!A:L,12,0)</f>
        <v>173.00</v>
      </c>
      <c r="F42" s="4" t="str">
        <f>VLOOKUP(A42,HOP!A:C,3,0)</f>
        <v>2614853</v>
      </c>
      <c r="G42" s="4">
        <f t="shared" si="2"/>
        <v>0</v>
      </c>
      <c r="H42" s="4" t="str">
        <f t="shared" si="3"/>
        <v>，2614853</v>
      </c>
      <c r="I42" s="4" t="str">
        <f>VLOOKUP(A42,HOP!A:U,21,0)</f>
        <v>直连</v>
      </c>
    </row>
    <row r="43" s="4" customFormat="1" hidden="1" spans="1:9">
      <c r="A43" s="5">
        <v>18329568623</v>
      </c>
      <c r="B43" s="6">
        <v>44750</v>
      </c>
      <c r="C43" s="6">
        <v>44751</v>
      </c>
      <c r="D43" s="4">
        <v>120</v>
      </c>
      <c r="E43" s="4" t="str">
        <f>VLOOKUP(A43,HOP!A:L,12,0)</f>
        <v>120.00</v>
      </c>
      <c r="F43" s="4" t="str">
        <f>VLOOKUP(A43,HOP!A:C,3,0)</f>
        <v>2614946</v>
      </c>
      <c r="G43" s="4">
        <f t="shared" si="2"/>
        <v>0</v>
      </c>
      <c r="H43" s="4" t="str">
        <f t="shared" si="3"/>
        <v>，2614946</v>
      </c>
      <c r="I43" s="4" t="str">
        <f>VLOOKUP(A43,HOP!A:U,21,0)</f>
        <v>直连</v>
      </c>
    </row>
    <row r="44" s="4" customFormat="1" hidden="1" spans="1:9">
      <c r="A44" s="5">
        <v>18332209399</v>
      </c>
      <c r="B44" s="6">
        <v>44750</v>
      </c>
      <c r="C44" s="6">
        <v>44751</v>
      </c>
      <c r="D44" s="4">
        <v>156</v>
      </c>
      <c r="E44" s="4" t="str">
        <f>VLOOKUP(A44,HOP!A:L,12,0)</f>
        <v>156.00</v>
      </c>
      <c r="F44" s="4" t="str">
        <f>VLOOKUP(A44,HOP!A:C,3,0)</f>
        <v>2614950</v>
      </c>
      <c r="G44" s="4">
        <f t="shared" si="2"/>
        <v>0</v>
      </c>
      <c r="H44" s="4" t="str">
        <f t="shared" si="3"/>
        <v>，2614950</v>
      </c>
      <c r="I44" s="4" t="str">
        <f>VLOOKUP(A44,HOP!A:U,21,0)</f>
        <v>直连</v>
      </c>
    </row>
    <row r="45" s="4" customFormat="1" hidden="1" spans="1:9">
      <c r="A45" s="5">
        <v>18332950118</v>
      </c>
      <c r="B45" s="6">
        <v>44750</v>
      </c>
      <c r="C45" s="6">
        <v>44751</v>
      </c>
      <c r="D45" s="4">
        <v>1125</v>
      </c>
      <c r="E45" s="4" t="str">
        <f>VLOOKUP(A45,HOP!A:L,12,0)</f>
        <v>1125.00</v>
      </c>
      <c r="F45" s="4" t="str">
        <f>VLOOKUP(A45,HOP!A:C,3,0)</f>
        <v>2614983</v>
      </c>
      <c r="G45" s="4">
        <f t="shared" si="2"/>
        <v>0</v>
      </c>
      <c r="H45" s="4" t="str">
        <f t="shared" si="3"/>
        <v>，2614983</v>
      </c>
      <c r="I45" s="4" t="str">
        <f>VLOOKUP(A45,HOP!A:U,21,0)</f>
        <v>直连</v>
      </c>
    </row>
    <row r="46" s="4" customFormat="1" hidden="1" spans="1:9">
      <c r="A46" s="5">
        <v>18333141151</v>
      </c>
      <c r="B46" s="6">
        <v>44750</v>
      </c>
      <c r="C46" s="6">
        <v>44751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18333364520</v>
      </c>
      <c r="B47" s="6">
        <v>44750</v>
      </c>
      <c r="C47" s="6">
        <v>44751</v>
      </c>
      <c r="D47" s="4">
        <v>118</v>
      </c>
      <c r="E47" s="4" t="str">
        <f>VLOOKUP(A47,HOP!A:L,12,0)</f>
        <v>118.00</v>
      </c>
      <c r="F47" s="4" t="str">
        <f>VLOOKUP(A47,HOP!A:C,3,0)</f>
        <v>2615013</v>
      </c>
      <c r="G47" s="4">
        <f t="shared" si="2"/>
        <v>0</v>
      </c>
      <c r="H47" s="4" t="str">
        <f t="shared" si="3"/>
        <v>，2615013</v>
      </c>
      <c r="I47" s="4" t="str">
        <f>VLOOKUP(A47,HOP!A:U,21,0)</f>
        <v>直连</v>
      </c>
    </row>
    <row r="48" s="4" customFormat="1" hidden="1" spans="1:9">
      <c r="A48" s="5">
        <v>18333411985</v>
      </c>
      <c r="B48" s="6">
        <v>44750</v>
      </c>
      <c r="C48" s="6">
        <v>44751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18334063947</v>
      </c>
      <c r="B49" s="6">
        <v>44750</v>
      </c>
      <c r="C49" s="6">
        <v>44751</v>
      </c>
      <c r="D49" s="4">
        <v>180</v>
      </c>
      <c r="E49" s="4" t="str">
        <f>VLOOKUP(A49,HOP!A:L,12,0)</f>
        <v>180.00</v>
      </c>
      <c r="F49" s="4" t="str">
        <f>VLOOKUP(A49,HOP!A:C,3,0)</f>
        <v>2615085</v>
      </c>
      <c r="G49" s="4">
        <f t="shared" si="2"/>
        <v>0</v>
      </c>
      <c r="H49" s="4" t="str">
        <f t="shared" si="3"/>
        <v>，2615085</v>
      </c>
      <c r="I49" s="4" t="str">
        <f>VLOOKUP(A49,HOP!A:U,21,0)</f>
        <v>直连</v>
      </c>
    </row>
    <row r="50" s="4" customFormat="1" hidden="1" spans="1:9">
      <c r="A50" s="5">
        <v>18334693218</v>
      </c>
      <c r="B50" s="6">
        <v>44750</v>
      </c>
      <c r="C50" s="6">
        <v>44751</v>
      </c>
      <c r="D50" s="4">
        <v>127</v>
      </c>
      <c r="E50" s="4" t="str">
        <f>VLOOKUP(A50,HOP!A:L,12,0)</f>
        <v>127.00</v>
      </c>
      <c r="F50" s="4" t="str">
        <f>VLOOKUP(A50,HOP!A:C,3,0)</f>
        <v>2615160</v>
      </c>
      <c r="G50" s="4">
        <f t="shared" si="2"/>
        <v>0</v>
      </c>
      <c r="H50" s="4" t="str">
        <f t="shared" si="3"/>
        <v>，2615160</v>
      </c>
      <c r="I50" s="4" t="str">
        <f>VLOOKUP(A50,HOP!A:U,21,0)</f>
        <v>直连</v>
      </c>
    </row>
    <row r="51" s="4" customFormat="1" hidden="1" spans="1:9">
      <c r="A51" s="5">
        <v>18334937496</v>
      </c>
      <c r="B51" s="6">
        <v>44750</v>
      </c>
      <c r="C51" s="6">
        <v>44751</v>
      </c>
      <c r="D51" s="4">
        <v>130</v>
      </c>
      <c r="E51" s="4" t="str">
        <f>VLOOKUP(A51,HOP!A:L,12,0)</f>
        <v>130.00</v>
      </c>
      <c r="F51" s="4" t="str">
        <f>VLOOKUP(A51,HOP!A:C,3,0)</f>
        <v>2615190</v>
      </c>
      <c r="G51" s="4">
        <f t="shared" si="2"/>
        <v>0</v>
      </c>
      <c r="H51" s="4" t="str">
        <f t="shared" si="3"/>
        <v>，2615190</v>
      </c>
      <c r="I51" s="4" t="str">
        <f>VLOOKUP(A51,HOP!A:U,21,0)</f>
        <v>直连</v>
      </c>
    </row>
    <row r="52" s="4" customFormat="1" hidden="1" spans="1:9">
      <c r="A52" s="5">
        <v>18335340946</v>
      </c>
      <c r="B52" s="6">
        <v>44750</v>
      </c>
      <c r="C52" s="6">
        <v>44751</v>
      </c>
      <c r="D52" s="4">
        <v>149</v>
      </c>
      <c r="E52" s="4" t="str">
        <f>VLOOKUP(A52,HOP!A:L,12,0)</f>
        <v>149.00</v>
      </c>
      <c r="F52" s="4" t="str">
        <f>VLOOKUP(A52,HOP!A:C,3,0)</f>
        <v>2615236</v>
      </c>
      <c r="G52" s="4">
        <f t="shared" si="2"/>
        <v>0</v>
      </c>
      <c r="H52" s="4" t="str">
        <f t="shared" si="3"/>
        <v>，2615236</v>
      </c>
      <c r="I52" s="4" t="str">
        <f>VLOOKUP(A52,HOP!A:U,21,0)</f>
        <v>直连</v>
      </c>
    </row>
    <row r="53" s="4" customFormat="1" hidden="1" spans="1:9">
      <c r="A53" s="5">
        <v>18120600268</v>
      </c>
      <c r="B53" s="6">
        <v>44751</v>
      </c>
      <c r="C53" s="6">
        <v>44752</v>
      </c>
      <c r="D53" s="4">
        <v>581</v>
      </c>
      <c r="E53" s="4" t="str">
        <f>VLOOKUP(A53,HOP!A:L,12,0)</f>
        <v>581.00</v>
      </c>
      <c r="F53" s="4" t="str">
        <f>VLOOKUP(A53,HOP!A:C,3,0)</f>
        <v>2590777</v>
      </c>
      <c r="G53" s="4">
        <f t="shared" si="2"/>
        <v>0</v>
      </c>
      <c r="H53" s="4" t="str">
        <f t="shared" si="3"/>
        <v>，2590777</v>
      </c>
      <c r="I53" s="4" t="str">
        <f>VLOOKUP(A53,HOP!A:U,21,0)</f>
        <v>直连</v>
      </c>
    </row>
    <row r="54" s="4" customFormat="1" hidden="1" spans="1:9">
      <c r="A54" s="5">
        <v>18220911157</v>
      </c>
      <c r="B54" s="6">
        <v>44750</v>
      </c>
      <c r="C54" s="6">
        <v>44752</v>
      </c>
      <c r="D54" s="4">
        <v>338</v>
      </c>
      <c r="E54" s="4" t="str">
        <f>VLOOKUP(A54,HOP!A:L,12,0)</f>
        <v>338.00</v>
      </c>
      <c r="F54" s="4" t="str">
        <f>VLOOKUP(A54,HOP!A:C,3,0)</f>
        <v>2604546</v>
      </c>
      <c r="G54" s="4">
        <f t="shared" si="2"/>
        <v>0</v>
      </c>
      <c r="H54" s="4" t="str">
        <f t="shared" si="3"/>
        <v>，2604546</v>
      </c>
      <c r="I54" s="4" t="str">
        <f>VLOOKUP(A54,HOP!A:U,21,0)</f>
        <v>直连</v>
      </c>
    </row>
    <row r="55" s="4" customFormat="1" hidden="1" spans="1:9">
      <c r="A55" s="5">
        <v>18232104939</v>
      </c>
      <c r="B55" s="6">
        <v>44751</v>
      </c>
      <c r="C55" s="6">
        <v>44752</v>
      </c>
      <c r="D55" s="4">
        <v>869</v>
      </c>
      <c r="E55" s="4" t="str">
        <f>VLOOKUP(A55,HOP!A:L,12,0)</f>
        <v>869.00</v>
      </c>
      <c r="F55" s="4" t="str">
        <f>VLOOKUP(A55,HOP!A:C,3,0)</f>
        <v>2606062</v>
      </c>
      <c r="G55" s="4">
        <f t="shared" si="2"/>
        <v>0</v>
      </c>
      <c r="H55" s="4" t="str">
        <f t="shared" si="3"/>
        <v>，2606062</v>
      </c>
      <c r="I55" s="4" t="str">
        <f>VLOOKUP(A55,HOP!A:U,21,0)</f>
        <v>直连</v>
      </c>
    </row>
    <row r="56" s="4" customFormat="1" hidden="1" spans="1:9">
      <c r="A56" s="5">
        <v>18240071848</v>
      </c>
      <c r="B56" s="6">
        <v>44750</v>
      </c>
      <c r="C56" s="6">
        <v>44752</v>
      </c>
      <c r="D56" s="4">
        <v>2546</v>
      </c>
      <c r="E56" s="4" t="str">
        <f>VLOOKUP(A56,HOP!A:L,12,0)</f>
        <v>2546.00</v>
      </c>
      <c r="F56" s="4" t="str">
        <f>VLOOKUP(A56,HOP!A:C,3,0)</f>
        <v>2606767</v>
      </c>
      <c r="G56" s="4">
        <f t="shared" si="2"/>
        <v>0</v>
      </c>
      <c r="H56" s="4" t="str">
        <f t="shared" si="3"/>
        <v>，2606767</v>
      </c>
      <c r="I56" s="4" t="str">
        <f>VLOOKUP(A56,HOP!A:U,21,0)</f>
        <v>直连</v>
      </c>
    </row>
    <row r="57" s="4" customFormat="1" hidden="1" spans="1:9">
      <c r="A57" s="5">
        <v>18241234955</v>
      </c>
      <c r="B57" s="6">
        <v>44751</v>
      </c>
      <c r="C57" s="6">
        <v>44752</v>
      </c>
      <c r="D57" s="4">
        <v>869</v>
      </c>
      <c r="E57" s="4" t="str">
        <f>VLOOKUP(A57,HOP!A:L,12,0)</f>
        <v>869.00</v>
      </c>
      <c r="F57" s="4" t="str">
        <f>VLOOKUP(A57,HOP!A:C,3,0)</f>
        <v>2606908</v>
      </c>
      <c r="G57" s="4">
        <f t="shared" si="2"/>
        <v>0</v>
      </c>
      <c r="H57" s="4" t="str">
        <f t="shared" si="3"/>
        <v>，2606908</v>
      </c>
      <c r="I57" s="4" t="str">
        <f>VLOOKUP(A57,HOP!A:U,21,0)</f>
        <v>直连</v>
      </c>
    </row>
    <row r="58" s="4" customFormat="1" hidden="1" spans="1:9">
      <c r="A58" s="5">
        <v>18249316198</v>
      </c>
      <c r="B58" s="6">
        <v>44751</v>
      </c>
      <c r="C58" s="6">
        <v>44752</v>
      </c>
      <c r="D58" s="4">
        <v>869</v>
      </c>
      <c r="E58" s="4" t="str">
        <f>VLOOKUP(A58,HOP!A:L,12,0)</f>
        <v>869.00</v>
      </c>
      <c r="F58" s="4" t="str">
        <f>VLOOKUP(A58,HOP!A:C,3,0)</f>
        <v>2607869</v>
      </c>
      <c r="G58" s="4">
        <f t="shared" si="2"/>
        <v>0</v>
      </c>
      <c r="H58" s="4" t="str">
        <f t="shared" si="3"/>
        <v>，2607869</v>
      </c>
      <c r="I58" s="4" t="str">
        <f>VLOOKUP(A58,HOP!A:U,21,0)</f>
        <v>直连</v>
      </c>
    </row>
    <row r="59" s="4" customFormat="1" hidden="1" spans="1:9">
      <c r="A59" s="5">
        <v>18249459905</v>
      </c>
      <c r="B59" s="6">
        <v>44751</v>
      </c>
      <c r="C59" s="6">
        <v>44752</v>
      </c>
      <c r="D59" s="4">
        <v>794</v>
      </c>
      <c r="E59" s="4" t="str">
        <f>VLOOKUP(A59,HOP!A:L,12,0)</f>
        <v>794.00</v>
      </c>
      <c r="F59" s="4" t="str">
        <f>VLOOKUP(A59,HOP!A:C,3,0)</f>
        <v>2607899</v>
      </c>
      <c r="G59" s="4">
        <f t="shared" si="2"/>
        <v>0</v>
      </c>
      <c r="H59" s="4" t="str">
        <f t="shared" si="3"/>
        <v>，2607899</v>
      </c>
      <c r="I59" s="4" t="str">
        <f>VLOOKUP(A59,HOP!A:U,21,0)</f>
        <v>直连</v>
      </c>
    </row>
    <row r="60" s="4" customFormat="1" hidden="1" spans="1:9">
      <c r="A60" s="5">
        <v>18260285090</v>
      </c>
      <c r="B60" s="6">
        <v>44751</v>
      </c>
      <c r="C60" s="6">
        <v>44752</v>
      </c>
      <c r="D60" s="4">
        <v>925</v>
      </c>
      <c r="E60" s="4" t="str">
        <f>VLOOKUP(A60,HOP!A:L,12,0)</f>
        <v>925.00</v>
      </c>
      <c r="F60" s="4" t="str">
        <f>VLOOKUP(A60,HOP!A:C,3,0)</f>
        <v>2608843</v>
      </c>
      <c r="G60" s="4">
        <f t="shared" si="2"/>
        <v>0</v>
      </c>
      <c r="H60" s="4" t="str">
        <f t="shared" si="3"/>
        <v>，2608843</v>
      </c>
      <c r="I60" s="4" t="str">
        <f>VLOOKUP(A60,HOP!A:U,21,0)</f>
        <v>直连</v>
      </c>
    </row>
    <row r="61" s="4" customFormat="1" hidden="1" spans="1:9">
      <c r="A61" s="5">
        <v>18261657313</v>
      </c>
      <c r="B61" s="6">
        <v>44751</v>
      </c>
      <c r="C61" s="6">
        <v>44752</v>
      </c>
      <c r="D61" s="4">
        <v>917</v>
      </c>
      <c r="E61" s="4" t="str">
        <f>VLOOKUP(A61,HOP!A:L,12,0)</f>
        <v>917.00</v>
      </c>
      <c r="F61" s="4" t="str">
        <f>VLOOKUP(A61,HOP!A:C,3,0)</f>
        <v>2609086</v>
      </c>
      <c r="G61" s="4">
        <f t="shared" si="2"/>
        <v>0</v>
      </c>
      <c r="H61" s="4" t="str">
        <f t="shared" si="3"/>
        <v>，2609086</v>
      </c>
      <c r="I61" s="4" t="str">
        <f>VLOOKUP(A61,HOP!A:U,21,0)</f>
        <v>直连</v>
      </c>
    </row>
    <row r="62" s="4" customFormat="1" hidden="1" spans="1:9">
      <c r="A62" s="5">
        <v>18279308048</v>
      </c>
      <c r="B62" s="6">
        <v>44751</v>
      </c>
      <c r="C62" s="6">
        <v>44752</v>
      </c>
      <c r="D62" s="4">
        <v>314</v>
      </c>
      <c r="E62" s="4" t="str">
        <f>VLOOKUP(A62,HOP!A:L,12,0)</f>
        <v>314.00</v>
      </c>
      <c r="F62" s="4" t="str">
        <f>VLOOKUP(A62,HOP!A:C,3,0)</f>
        <v>2610570</v>
      </c>
      <c r="G62" s="4">
        <f t="shared" si="2"/>
        <v>0</v>
      </c>
      <c r="H62" s="4" t="str">
        <f t="shared" si="3"/>
        <v>，2610570</v>
      </c>
      <c r="I62" s="4" t="str">
        <f>VLOOKUP(A62,HOP!A:U,21,0)</f>
        <v>直连</v>
      </c>
    </row>
    <row r="63" s="4" customFormat="1" hidden="1" spans="1:9">
      <c r="A63" s="5">
        <v>18283720865</v>
      </c>
      <c r="B63" s="6">
        <v>44751</v>
      </c>
      <c r="C63" s="6">
        <v>44752</v>
      </c>
      <c r="D63" s="4">
        <v>1133</v>
      </c>
      <c r="E63" s="4" t="str">
        <f>VLOOKUP(A63,HOP!A:L,12,0)</f>
        <v>1133.00</v>
      </c>
      <c r="F63" s="4" t="str">
        <f>VLOOKUP(A63,HOP!A:C,3,0)</f>
        <v>2610705</v>
      </c>
      <c r="G63" s="4">
        <f t="shared" si="2"/>
        <v>0</v>
      </c>
      <c r="H63" s="4" t="str">
        <f t="shared" si="3"/>
        <v>，2610705</v>
      </c>
      <c r="I63" s="4" t="str">
        <f>VLOOKUP(A63,HOP!A:U,21,0)</f>
        <v>直连</v>
      </c>
    </row>
    <row r="64" s="4" customFormat="1" hidden="1" spans="1:9">
      <c r="A64" s="5">
        <v>18292488431</v>
      </c>
      <c r="B64" s="6">
        <v>44751</v>
      </c>
      <c r="C64" s="6">
        <v>44752</v>
      </c>
      <c r="D64" s="4">
        <v>110</v>
      </c>
      <c r="E64" s="4" t="str">
        <f>VLOOKUP(A64,HOP!A:L,12,0)</f>
        <v>110.00</v>
      </c>
      <c r="F64" s="4" t="str">
        <f>VLOOKUP(A64,HOP!A:C,3,0)</f>
        <v>2611310</v>
      </c>
      <c r="G64" s="4">
        <f t="shared" si="2"/>
        <v>0</v>
      </c>
      <c r="H64" s="4" t="str">
        <f t="shared" si="3"/>
        <v>，2611310</v>
      </c>
      <c r="I64" s="4" t="str">
        <f>VLOOKUP(A64,HOP!A:U,21,0)</f>
        <v>直连</v>
      </c>
    </row>
    <row r="65" s="4" customFormat="1" hidden="1" spans="1:9">
      <c r="A65" s="5">
        <v>18292935422</v>
      </c>
      <c r="B65" s="6">
        <v>44750</v>
      </c>
      <c r="C65" s="6">
        <v>44752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18293046124</v>
      </c>
      <c r="B66" s="6">
        <v>44750</v>
      </c>
      <c r="C66" s="6">
        <v>44752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18293134352</v>
      </c>
      <c r="B67" s="6">
        <v>44750</v>
      </c>
      <c r="C67" s="6">
        <v>44752</v>
      </c>
      <c r="D67" s="4">
        <v>390</v>
      </c>
      <c r="E67" s="4" t="str">
        <f>VLOOKUP(A67,HOP!A:L,12,0)</f>
        <v>390.00</v>
      </c>
      <c r="F67" s="4" t="str">
        <f>VLOOKUP(A67,HOP!A:C,3,0)</f>
        <v>2611494</v>
      </c>
      <c r="G67" s="4">
        <f t="shared" ref="G67:G98" si="4">D67-E67</f>
        <v>0</v>
      </c>
      <c r="H67" s="4" t="str">
        <f t="shared" ref="H67:H98" si="5">$H$1&amp;F67</f>
        <v>，2611494</v>
      </c>
      <c r="I67" s="4" t="str">
        <f>VLOOKUP(A67,HOP!A:U,21,0)</f>
        <v>直连</v>
      </c>
    </row>
    <row r="68" s="4" customFormat="1" hidden="1" spans="1:9">
      <c r="A68" s="5">
        <v>18293342443</v>
      </c>
      <c r="B68" s="6">
        <v>44751</v>
      </c>
      <c r="C68" s="6">
        <v>44752</v>
      </c>
      <c r="D68" s="4">
        <v>124</v>
      </c>
      <c r="E68" s="4" t="str">
        <f>VLOOKUP(A68,HOP!A:L,12,0)</f>
        <v>124.00</v>
      </c>
      <c r="F68" s="4" t="str">
        <f>VLOOKUP(A68,HOP!A:C,3,0)</f>
        <v>2611516</v>
      </c>
      <c r="G68" s="4">
        <f t="shared" si="4"/>
        <v>0</v>
      </c>
      <c r="H68" s="4" t="str">
        <f t="shared" si="5"/>
        <v>，2611516</v>
      </c>
      <c r="I68" s="4" t="str">
        <f>VLOOKUP(A68,HOP!A:U,21,0)</f>
        <v>直连</v>
      </c>
    </row>
    <row r="69" s="4" customFormat="1" hidden="1" spans="1:9">
      <c r="A69" s="5">
        <v>18293964198</v>
      </c>
      <c r="B69" s="6">
        <v>44750</v>
      </c>
      <c r="C69" s="6">
        <v>44752</v>
      </c>
      <c r="D69" s="4">
        <v>488</v>
      </c>
      <c r="E69" s="4" t="str">
        <f>VLOOKUP(A69,HOP!A:L,12,0)</f>
        <v>488.00</v>
      </c>
      <c r="F69" s="4" t="str">
        <f>VLOOKUP(A69,HOP!A:C,3,0)</f>
        <v>2611619</v>
      </c>
      <c r="G69" s="4">
        <f t="shared" si="4"/>
        <v>0</v>
      </c>
      <c r="H69" s="4" t="str">
        <f t="shared" si="5"/>
        <v>，2611619</v>
      </c>
      <c r="I69" s="4" t="str">
        <f>VLOOKUP(A69,HOP!A:U,21,0)</f>
        <v>直连</v>
      </c>
    </row>
    <row r="70" s="4" customFormat="1" hidden="1" spans="1:9">
      <c r="A70" s="5">
        <v>18303055015</v>
      </c>
      <c r="B70" s="6">
        <v>44750</v>
      </c>
      <c r="C70" s="6">
        <v>44752</v>
      </c>
      <c r="D70" s="4">
        <v>426</v>
      </c>
      <c r="E70" s="4" t="str">
        <f>VLOOKUP(A70,HOP!A:L,12,0)</f>
        <v>426.00</v>
      </c>
      <c r="F70" s="4" t="str">
        <f>VLOOKUP(A70,HOP!A:C,3,0)</f>
        <v>2612331</v>
      </c>
      <c r="G70" s="4">
        <f t="shared" si="4"/>
        <v>0</v>
      </c>
      <c r="H70" s="4" t="str">
        <f t="shared" si="5"/>
        <v>，2612331</v>
      </c>
      <c r="I70" s="4" t="str">
        <f>VLOOKUP(A70,HOP!A:U,21,0)</f>
        <v>直连</v>
      </c>
    </row>
    <row r="71" s="4" customFormat="1" hidden="1" spans="1:9">
      <c r="A71" s="5">
        <v>18303485095</v>
      </c>
      <c r="B71" s="6">
        <v>44748</v>
      </c>
      <c r="C71" s="6">
        <v>44752</v>
      </c>
      <c r="D71" s="4">
        <v>10594</v>
      </c>
      <c r="E71" s="4" t="str">
        <f>VLOOKUP(A71,HOP!A:L,12,0)</f>
        <v>10594.00</v>
      </c>
      <c r="F71" s="4" t="str">
        <f>VLOOKUP(A71,HOP!A:C,3,0)</f>
        <v>2612461</v>
      </c>
      <c r="G71" s="4">
        <f t="shared" si="4"/>
        <v>0</v>
      </c>
      <c r="H71" s="4" t="str">
        <f t="shared" si="5"/>
        <v>，2612461</v>
      </c>
      <c r="I71" s="4" t="str">
        <f>VLOOKUP(A71,HOP!A:U,21,0)</f>
        <v>直连</v>
      </c>
    </row>
    <row r="72" s="4" customFormat="1" hidden="1" spans="1:9">
      <c r="A72" s="5">
        <v>18307872170</v>
      </c>
      <c r="B72" s="6">
        <v>44751</v>
      </c>
      <c r="C72" s="6">
        <v>44752</v>
      </c>
      <c r="D72" s="4">
        <v>656</v>
      </c>
      <c r="E72" s="4" t="str">
        <f>VLOOKUP(A72,HOP!A:L,12,0)</f>
        <v>656.00</v>
      </c>
      <c r="F72" s="4" t="str">
        <f>VLOOKUP(A72,HOP!A:C,3,0)</f>
        <v>2612800</v>
      </c>
      <c r="G72" s="4">
        <f t="shared" si="4"/>
        <v>0</v>
      </c>
      <c r="H72" s="4" t="str">
        <f t="shared" si="5"/>
        <v>，2612800</v>
      </c>
      <c r="I72" s="4" t="str">
        <f>VLOOKUP(A72,HOP!A:U,21,0)</f>
        <v>直连</v>
      </c>
    </row>
    <row r="73" s="4" customFormat="1" hidden="1" spans="1:9">
      <c r="A73" s="5">
        <v>18313241948</v>
      </c>
      <c r="B73" s="6">
        <v>44751</v>
      </c>
      <c r="C73" s="6">
        <v>44752</v>
      </c>
      <c r="D73" s="4">
        <v>624</v>
      </c>
      <c r="E73" s="4" t="str">
        <f>VLOOKUP(A73,HOP!A:L,12,0)</f>
        <v>624.00</v>
      </c>
      <c r="F73" s="4" t="str">
        <f>VLOOKUP(A73,HOP!A:C,3,0)</f>
        <v>2613272</v>
      </c>
      <c r="G73" s="4">
        <f t="shared" si="4"/>
        <v>0</v>
      </c>
      <c r="H73" s="4" t="str">
        <f t="shared" si="5"/>
        <v>，2613272</v>
      </c>
      <c r="I73" s="4" t="str">
        <f>VLOOKUP(A73,HOP!A:U,21,0)</f>
        <v>直连</v>
      </c>
    </row>
    <row r="74" s="4" customFormat="1" hidden="1" spans="1:9">
      <c r="A74" s="5">
        <v>18314969803</v>
      </c>
      <c r="B74" s="6">
        <v>44751</v>
      </c>
      <c r="C74" s="6">
        <v>44752</v>
      </c>
      <c r="D74" s="4">
        <v>113</v>
      </c>
      <c r="E74" s="4" t="str">
        <f>VLOOKUP(A74,HOP!A:L,12,0)</f>
        <v>113.00</v>
      </c>
      <c r="F74" s="4" t="str">
        <f>VLOOKUP(A74,HOP!A:C,3,0)</f>
        <v>2613648</v>
      </c>
      <c r="G74" s="4">
        <f t="shared" si="4"/>
        <v>0</v>
      </c>
      <c r="H74" s="4" t="str">
        <f t="shared" si="5"/>
        <v>，2613648</v>
      </c>
      <c r="I74" s="4" t="str">
        <f>VLOOKUP(A74,HOP!A:U,21,0)</f>
        <v>直连</v>
      </c>
    </row>
    <row r="75" s="4" customFormat="1" hidden="1" spans="1:9">
      <c r="A75" s="5">
        <v>18319616775</v>
      </c>
      <c r="B75" s="6">
        <v>44750</v>
      </c>
      <c r="C75" s="6">
        <v>44752</v>
      </c>
      <c r="D75" s="4">
        <v>761</v>
      </c>
      <c r="E75" s="4" t="str">
        <f>VLOOKUP(A75,HOP!A:L,12,0)</f>
        <v>761.00</v>
      </c>
      <c r="F75" s="4" t="str">
        <f>VLOOKUP(A75,HOP!A:C,3,0)</f>
        <v>2613875</v>
      </c>
      <c r="G75" s="4">
        <f t="shared" si="4"/>
        <v>0</v>
      </c>
      <c r="H75" s="4" t="str">
        <f t="shared" si="5"/>
        <v>，2613875</v>
      </c>
      <c r="I75" s="4" t="str">
        <f>VLOOKUP(A75,HOP!A:U,21,0)</f>
        <v>直连</v>
      </c>
    </row>
    <row r="76" s="4" customFormat="1" hidden="1" spans="1:9">
      <c r="A76" s="5">
        <v>18320557700</v>
      </c>
      <c r="B76" s="6">
        <v>44751</v>
      </c>
      <c r="C76" s="6">
        <v>44752</v>
      </c>
      <c r="D76" s="4">
        <v>655</v>
      </c>
      <c r="E76" s="4" t="str">
        <f>VLOOKUP(A76,HOP!A:L,12,0)</f>
        <v>655.00</v>
      </c>
      <c r="F76" s="4" t="str">
        <f>VLOOKUP(A76,HOP!A:C,3,0)</f>
        <v>2614003</v>
      </c>
      <c r="G76" s="4">
        <f t="shared" si="4"/>
        <v>0</v>
      </c>
      <c r="H76" s="4" t="str">
        <f t="shared" si="5"/>
        <v>，2614003</v>
      </c>
      <c r="I76" s="4" t="str">
        <f>VLOOKUP(A76,HOP!A:U,21,0)</f>
        <v>直连</v>
      </c>
    </row>
    <row r="77" s="4" customFormat="1" hidden="1" spans="1:9">
      <c r="A77" s="5">
        <v>18321913917</v>
      </c>
      <c r="B77" s="6">
        <v>44751</v>
      </c>
      <c r="C77" s="6">
        <v>44752</v>
      </c>
      <c r="D77" s="4">
        <v>654</v>
      </c>
      <c r="E77" s="4" t="str">
        <f>VLOOKUP(A77,HOP!A:L,12,0)</f>
        <v>654.00</v>
      </c>
      <c r="F77" s="4" t="str">
        <f>VLOOKUP(A77,HOP!A:C,3,0)</f>
        <v>2614154</v>
      </c>
      <c r="G77" s="4">
        <f t="shared" si="4"/>
        <v>0</v>
      </c>
      <c r="H77" s="4" t="str">
        <f t="shared" si="5"/>
        <v>，2614154</v>
      </c>
      <c r="I77" s="4" t="str">
        <f>VLOOKUP(A77,HOP!A:U,21,0)</f>
        <v>直连</v>
      </c>
    </row>
    <row r="78" s="4" customFormat="1" hidden="1" spans="1:9">
      <c r="A78" s="5">
        <v>18327000858</v>
      </c>
      <c r="B78" s="6">
        <v>44750</v>
      </c>
      <c r="C78" s="6">
        <v>44752</v>
      </c>
      <c r="D78" s="4">
        <v>624</v>
      </c>
      <c r="E78" s="4" t="str">
        <f>VLOOKUP(A78,HOP!A:L,12,0)</f>
        <v>624.00</v>
      </c>
      <c r="F78" s="4" t="str">
        <f>VLOOKUP(A78,HOP!A:C,3,0)</f>
        <v>2614579</v>
      </c>
      <c r="G78" s="4">
        <f t="shared" si="4"/>
        <v>0</v>
      </c>
      <c r="H78" s="4" t="str">
        <f t="shared" si="5"/>
        <v>，2614579</v>
      </c>
      <c r="I78" s="4" t="str">
        <f>VLOOKUP(A78,HOP!A:U,21,0)</f>
        <v>直连</v>
      </c>
    </row>
    <row r="79" s="4" customFormat="1" hidden="1" spans="1:9">
      <c r="A79" s="5">
        <v>18329347748</v>
      </c>
      <c r="B79" s="6">
        <v>44751</v>
      </c>
      <c r="C79" s="6">
        <v>44752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18333029843</v>
      </c>
      <c r="B80" s="6">
        <v>44751</v>
      </c>
      <c r="C80" s="6">
        <v>44752</v>
      </c>
      <c r="D80" s="4">
        <v>300</v>
      </c>
      <c r="E80" s="4" t="str">
        <f>VLOOKUP(A80,HOP!A:L,12,0)</f>
        <v>300.00</v>
      </c>
      <c r="F80" s="4" t="str">
        <f>VLOOKUP(A80,HOP!A:C,3,0)</f>
        <v>2614988</v>
      </c>
      <c r="G80" s="4">
        <f t="shared" si="4"/>
        <v>0</v>
      </c>
      <c r="H80" s="4" t="str">
        <f t="shared" si="5"/>
        <v>，2614988</v>
      </c>
      <c r="I80" s="4" t="str">
        <f>VLOOKUP(A80,HOP!A:U,21,0)</f>
        <v>直连</v>
      </c>
    </row>
    <row r="81" s="4" customFormat="1" hidden="1" spans="1:9">
      <c r="A81" s="5">
        <v>18333655196</v>
      </c>
      <c r="B81" s="6">
        <v>44751</v>
      </c>
      <c r="C81" s="6">
        <v>44752</v>
      </c>
      <c r="D81" s="4">
        <v>304</v>
      </c>
      <c r="E81" s="4" t="str">
        <f>VLOOKUP(A81,HOP!A:L,12,0)</f>
        <v>304.00</v>
      </c>
      <c r="F81" s="4" t="str">
        <f>VLOOKUP(A81,HOP!A:C,3,0)</f>
        <v>2615052</v>
      </c>
      <c r="G81" s="4">
        <f t="shared" si="4"/>
        <v>0</v>
      </c>
      <c r="H81" s="4" t="str">
        <f t="shared" si="5"/>
        <v>，2615052</v>
      </c>
      <c r="I81" s="4" t="str">
        <f>VLOOKUP(A81,HOP!A:U,21,0)</f>
        <v>直连</v>
      </c>
    </row>
    <row r="82" s="4" customFormat="1" hidden="1" spans="1:9">
      <c r="A82" s="5">
        <v>18335733575</v>
      </c>
      <c r="B82" s="6">
        <v>44751</v>
      </c>
      <c r="C82" s="6">
        <v>44752</v>
      </c>
      <c r="D82" s="4">
        <v>149</v>
      </c>
      <c r="E82" s="4" t="str">
        <f>VLOOKUP(A82,HOP!A:L,12,0)</f>
        <v>149.00</v>
      </c>
      <c r="F82" s="4" t="str">
        <f>VLOOKUP(A82,HOP!A:C,3,0)</f>
        <v>2615287</v>
      </c>
      <c r="G82" s="4">
        <f t="shared" si="4"/>
        <v>0</v>
      </c>
      <c r="H82" s="4" t="str">
        <f t="shared" si="5"/>
        <v>，2615287</v>
      </c>
      <c r="I82" s="4" t="str">
        <f>VLOOKUP(A82,HOP!A:U,21,0)</f>
        <v>直连</v>
      </c>
    </row>
    <row r="83" s="4" customFormat="1" hidden="1" spans="1:9">
      <c r="A83" s="5">
        <v>18336537179</v>
      </c>
      <c r="B83" s="6">
        <v>44751</v>
      </c>
      <c r="C83" s="6">
        <v>44752</v>
      </c>
      <c r="D83" s="4">
        <v>282</v>
      </c>
      <c r="E83" s="4" t="str">
        <f>VLOOKUP(A83,HOP!A:L,12,0)</f>
        <v>282.00</v>
      </c>
      <c r="F83" s="4" t="str">
        <f>VLOOKUP(A83,HOP!A:C,3,0)</f>
        <v>2615480</v>
      </c>
      <c r="G83" s="4">
        <f t="shared" si="4"/>
        <v>0</v>
      </c>
      <c r="H83" s="4" t="str">
        <f t="shared" si="5"/>
        <v>，2615480</v>
      </c>
      <c r="I83" s="4" t="str">
        <f>VLOOKUP(A83,HOP!A:U,21,0)</f>
        <v>直连</v>
      </c>
    </row>
    <row r="84" s="4" customFormat="1" hidden="1" spans="1:9">
      <c r="A84" s="5">
        <v>18336825427</v>
      </c>
      <c r="B84" s="6">
        <v>44751</v>
      </c>
      <c r="C84" s="6">
        <v>44752</v>
      </c>
      <c r="D84" s="4">
        <v>117</v>
      </c>
      <c r="E84" s="4" t="str">
        <f>VLOOKUP(A84,HOP!A:L,12,0)</f>
        <v>117.00</v>
      </c>
      <c r="F84" s="4" t="str">
        <f>VLOOKUP(A84,HOP!A:C,3,0)</f>
        <v>2615537</v>
      </c>
      <c r="G84" s="4">
        <f t="shared" si="4"/>
        <v>0</v>
      </c>
      <c r="H84" s="4" t="str">
        <f t="shared" si="5"/>
        <v>，2615537</v>
      </c>
      <c r="I84" s="4" t="str">
        <f>VLOOKUP(A84,HOP!A:U,21,0)</f>
        <v>直连</v>
      </c>
    </row>
    <row r="85" s="4" customFormat="1" hidden="1" spans="1:9">
      <c r="A85" s="5">
        <v>18340068022</v>
      </c>
      <c r="B85" s="6">
        <v>44751</v>
      </c>
      <c r="C85" s="6">
        <v>44752</v>
      </c>
      <c r="D85" s="4">
        <v>144</v>
      </c>
      <c r="E85" s="4" t="str">
        <f>VLOOKUP(A85,HOP!A:L,12,0)</f>
        <v>144.00</v>
      </c>
      <c r="F85" s="4" t="str">
        <f>VLOOKUP(A85,HOP!A:C,3,0)</f>
        <v>2615588</v>
      </c>
      <c r="G85" s="4">
        <f t="shared" si="4"/>
        <v>0</v>
      </c>
      <c r="H85" s="4" t="str">
        <f t="shared" si="5"/>
        <v>，2615588</v>
      </c>
      <c r="I85" s="4" t="str">
        <f>VLOOKUP(A85,HOP!A:U,21,0)</f>
        <v>直连</v>
      </c>
    </row>
    <row r="86" s="4" customFormat="1" hidden="1" spans="1:9">
      <c r="A86" s="5">
        <v>18340668205</v>
      </c>
      <c r="B86" s="6">
        <v>44751</v>
      </c>
      <c r="C86" s="6">
        <v>44752</v>
      </c>
      <c r="D86" s="4">
        <v>151</v>
      </c>
      <c r="E86" s="4" t="str">
        <f>VLOOKUP(A86,HOP!A:L,12,0)</f>
        <v>151.00</v>
      </c>
      <c r="F86" s="4" t="str">
        <f>VLOOKUP(A86,HOP!A:C,3,0)</f>
        <v>2615655</v>
      </c>
      <c r="G86" s="4">
        <f t="shared" si="4"/>
        <v>0</v>
      </c>
      <c r="H86" s="4" t="str">
        <f t="shared" si="5"/>
        <v>，2615655</v>
      </c>
      <c r="I86" s="4" t="str">
        <f>VLOOKUP(A86,HOP!A:U,21,0)</f>
        <v>直连</v>
      </c>
    </row>
    <row r="87" s="4" customFormat="1" hidden="1" spans="1:9">
      <c r="A87" s="5">
        <v>18340898885</v>
      </c>
      <c r="B87" s="6">
        <v>44751</v>
      </c>
      <c r="C87" s="6">
        <v>44752</v>
      </c>
      <c r="D87" s="4">
        <v>414</v>
      </c>
      <c r="E87" s="4" t="str">
        <f>VLOOKUP(A87,HOP!A:L,12,0)</f>
        <v>414.00</v>
      </c>
      <c r="F87" s="4" t="str">
        <f>VLOOKUP(A87,HOP!A:C,3,0)</f>
        <v>2615681</v>
      </c>
      <c r="G87" s="4">
        <f t="shared" si="4"/>
        <v>0</v>
      </c>
      <c r="H87" s="4" t="str">
        <f t="shared" si="5"/>
        <v>，2615681</v>
      </c>
      <c r="I87" s="4" t="str">
        <f>VLOOKUP(A87,HOP!A:U,21,0)</f>
        <v>直连</v>
      </c>
    </row>
    <row r="88" s="4" customFormat="1" hidden="1" spans="1:9">
      <c r="A88" s="5">
        <v>18340920917</v>
      </c>
      <c r="B88" s="6">
        <v>44751</v>
      </c>
      <c r="C88" s="6">
        <v>44752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18341241917</v>
      </c>
      <c r="B89" s="6">
        <v>44751</v>
      </c>
      <c r="C89" s="6">
        <v>44752</v>
      </c>
      <c r="D89" s="4">
        <v>493</v>
      </c>
      <c r="E89" s="4" t="str">
        <f>VLOOKUP(A89,HOP!A:L,12,0)</f>
        <v>493.00</v>
      </c>
      <c r="F89" s="4" t="str">
        <f>VLOOKUP(A89,HOP!A:C,3,0)</f>
        <v>2615722</v>
      </c>
      <c r="G89" s="4">
        <f t="shared" si="4"/>
        <v>0</v>
      </c>
      <c r="H89" s="4" t="str">
        <f t="shared" si="5"/>
        <v>，2615722</v>
      </c>
      <c r="I89" s="4" t="str">
        <f>VLOOKUP(A89,HOP!A:U,21,0)</f>
        <v>直连</v>
      </c>
    </row>
    <row r="90" s="4" customFormat="1" hidden="1" spans="1:9">
      <c r="A90" s="5">
        <v>18341300386</v>
      </c>
      <c r="B90" s="6">
        <v>44751</v>
      </c>
      <c r="C90" s="6">
        <v>44752</v>
      </c>
      <c r="D90" s="4">
        <v>126</v>
      </c>
      <c r="E90" s="4" t="str">
        <f>VLOOKUP(A90,HOP!A:L,12,0)</f>
        <v>126.00</v>
      </c>
      <c r="F90" s="4" t="str">
        <f>VLOOKUP(A90,HOP!A:C,3,0)</f>
        <v>2615732</v>
      </c>
      <c r="G90" s="4">
        <f t="shared" si="4"/>
        <v>0</v>
      </c>
      <c r="H90" s="4" t="str">
        <f t="shared" si="5"/>
        <v>，2615732</v>
      </c>
      <c r="I90" s="4" t="str">
        <f>VLOOKUP(A90,HOP!A:U,21,0)</f>
        <v>直连</v>
      </c>
    </row>
    <row r="91" s="4" customFormat="1" hidden="1" spans="1:9">
      <c r="A91" s="5">
        <v>18341460783</v>
      </c>
      <c r="B91" s="6">
        <v>44751</v>
      </c>
      <c r="C91" s="6">
        <v>44752</v>
      </c>
      <c r="D91" s="4">
        <v>151</v>
      </c>
      <c r="E91" s="4" t="str">
        <f>VLOOKUP(A91,HOP!A:L,12,0)</f>
        <v>151.00</v>
      </c>
      <c r="F91" s="4" t="str">
        <f>VLOOKUP(A91,HOP!A:C,3,0)</f>
        <v>2615761</v>
      </c>
      <c r="G91" s="4">
        <f t="shared" si="4"/>
        <v>0</v>
      </c>
      <c r="H91" s="4" t="str">
        <f t="shared" si="5"/>
        <v>，2615761</v>
      </c>
      <c r="I91" s="4" t="str">
        <f>VLOOKUP(A91,HOP!A:U,21,0)</f>
        <v>直连</v>
      </c>
    </row>
    <row r="92" s="4" customFormat="1" hidden="1" spans="1:9">
      <c r="A92" s="5">
        <v>18341480140</v>
      </c>
      <c r="B92" s="6">
        <v>44751</v>
      </c>
      <c r="C92" s="6">
        <v>44752</v>
      </c>
      <c r="D92" s="4">
        <v>990</v>
      </c>
      <c r="E92" s="4" t="str">
        <f>VLOOKUP(A92,HOP!A:L,12,0)</f>
        <v>990.00</v>
      </c>
      <c r="F92" s="4" t="str">
        <f>VLOOKUP(A92,HOP!A:C,3,0)</f>
        <v>2615768</v>
      </c>
      <c r="G92" s="4">
        <f t="shared" si="4"/>
        <v>0</v>
      </c>
      <c r="H92" s="4" t="str">
        <f t="shared" si="5"/>
        <v>，2615768</v>
      </c>
      <c r="I92" s="4" t="str">
        <f>VLOOKUP(A92,HOP!A:U,21,0)</f>
        <v>直采</v>
      </c>
    </row>
    <row r="93" s="4" customFormat="1" hidden="1" spans="1:9">
      <c r="A93" s="5">
        <v>18341497393</v>
      </c>
      <c r="B93" s="6">
        <v>44751</v>
      </c>
      <c r="C93" s="6">
        <v>44752</v>
      </c>
      <c r="D93" s="4">
        <v>330</v>
      </c>
      <c r="E93" s="4" t="str">
        <f>VLOOKUP(A93,HOP!A:L,12,0)</f>
        <v>330.00</v>
      </c>
      <c r="F93" s="4" t="str">
        <f>VLOOKUP(A93,HOP!A:C,3,0)</f>
        <v>2615770</v>
      </c>
      <c r="G93" s="4">
        <f t="shared" si="4"/>
        <v>0</v>
      </c>
      <c r="H93" s="4" t="str">
        <f t="shared" si="5"/>
        <v>，2615770</v>
      </c>
      <c r="I93" s="4" t="str">
        <f>VLOOKUP(A93,HOP!A:U,21,0)</f>
        <v>直采</v>
      </c>
    </row>
    <row r="94" s="4" customFormat="1" hidden="1" spans="1:9">
      <c r="A94" s="5">
        <v>18341812343</v>
      </c>
      <c r="B94" s="6">
        <v>44751</v>
      </c>
      <c r="C94" s="6">
        <v>44752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18342070024</v>
      </c>
      <c r="B95" s="6">
        <v>44751</v>
      </c>
      <c r="C95" s="6">
        <v>44752</v>
      </c>
      <c r="D95" s="4">
        <v>329</v>
      </c>
      <c r="E95" s="4" t="str">
        <f>VLOOKUP(A95,HOP!A:L,12,0)</f>
        <v>329.00</v>
      </c>
      <c r="F95" s="4" t="str">
        <f>VLOOKUP(A95,HOP!A:C,3,0)</f>
        <v>2615870</v>
      </c>
      <c r="G95" s="4">
        <f t="shared" si="4"/>
        <v>0</v>
      </c>
      <c r="H95" s="4" t="str">
        <f t="shared" si="5"/>
        <v>，2615870</v>
      </c>
      <c r="I95" s="4" t="str">
        <f>VLOOKUP(A95,HOP!A:U,21,0)</f>
        <v>直连</v>
      </c>
    </row>
    <row r="96" s="4" customFormat="1" hidden="1" spans="1:9">
      <c r="A96" s="5">
        <v>18342081643</v>
      </c>
      <c r="B96" s="6">
        <v>44751</v>
      </c>
      <c r="C96" s="6">
        <v>44752</v>
      </c>
      <c r="D96" s="4">
        <v>172</v>
      </c>
      <c r="E96" s="4" t="str">
        <f>VLOOKUP(A96,HOP!A:L,12,0)</f>
        <v>172.00</v>
      </c>
      <c r="F96" s="4" t="str">
        <f>VLOOKUP(A96,HOP!A:C,3,0)</f>
        <v>2615872</v>
      </c>
      <c r="G96" s="4">
        <f t="shared" si="4"/>
        <v>0</v>
      </c>
      <c r="H96" s="4" t="str">
        <f t="shared" si="5"/>
        <v>，2615872</v>
      </c>
      <c r="I96" s="4" t="str">
        <f>VLOOKUP(A96,HOP!A:U,21,0)</f>
        <v>直连</v>
      </c>
    </row>
    <row r="97" s="4" customFormat="1" hidden="1" spans="1:9">
      <c r="A97" s="5">
        <v>18342540486</v>
      </c>
      <c r="B97" s="6">
        <v>44751</v>
      </c>
      <c r="C97" s="6">
        <v>44752</v>
      </c>
      <c r="D97" s="4">
        <v>137</v>
      </c>
      <c r="E97" s="4" t="str">
        <f>VLOOKUP(A97,HOP!A:L,12,0)</f>
        <v>137.00</v>
      </c>
      <c r="F97" s="4" t="str">
        <f>VLOOKUP(A97,HOP!A:C,3,0)</f>
        <v>2615941</v>
      </c>
      <c r="G97" s="4">
        <f t="shared" si="4"/>
        <v>0</v>
      </c>
      <c r="H97" s="4" t="str">
        <f t="shared" si="5"/>
        <v>，2615941</v>
      </c>
      <c r="I97" s="4" t="str">
        <f>VLOOKUP(A97,HOP!A:U,21,0)</f>
        <v>直连</v>
      </c>
    </row>
    <row r="98" s="4" customFormat="1" hidden="1" spans="1:9">
      <c r="A98" s="5">
        <v>18342548554</v>
      </c>
      <c r="B98" s="6">
        <v>44751</v>
      </c>
      <c r="C98" s="6">
        <v>44752</v>
      </c>
      <c r="D98" s="4">
        <v>964</v>
      </c>
      <c r="E98" s="4" t="str">
        <f>VLOOKUP(A98,HOP!A:L,12,0)</f>
        <v>964.00</v>
      </c>
      <c r="F98" s="4" t="str">
        <f>VLOOKUP(A98,HOP!A:C,3,0)</f>
        <v>2615942</v>
      </c>
      <c r="G98" s="4">
        <f t="shared" si="4"/>
        <v>0</v>
      </c>
      <c r="H98" s="4" t="str">
        <f t="shared" si="5"/>
        <v>，2615942</v>
      </c>
      <c r="I98" s="4" t="str">
        <f>VLOOKUP(A98,HOP!A:U,21,0)</f>
        <v>直连</v>
      </c>
    </row>
    <row r="99" s="4" customFormat="1" hidden="1" spans="1:9">
      <c r="A99" s="5">
        <v>18342841399</v>
      </c>
      <c r="B99" s="6">
        <v>44751</v>
      </c>
      <c r="C99" s="6">
        <v>44752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hidden="1" spans="1:9">
      <c r="A100" s="5">
        <v>18342723270</v>
      </c>
      <c r="B100" s="6">
        <v>44751</v>
      </c>
      <c r="C100" s="6">
        <v>44752</v>
      </c>
      <c r="D100" s="4">
        <v>145</v>
      </c>
      <c r="E100" s="4" t="str">
        <f>VLOOKUP(A100,HOP!A:L,12,0)</f>
        <v>145.00</v>
      </c>
      <c r="F100" s="4" t="str">
        <f>VLOOKUP(A100,HOP!A:C,3,0)</f>
        <v>2616014</v>
      </c>
      <c r="G100" s="4">
        <f>D100-E100</f>
        <v>0</v>
      </c>
      <c r="H100" s="4" t="str">
        <f>$H$1&amp;F100</f>
        <v>，2616014</v>
      </c>
      <c r="I100" s="4" t="str">
        <f>VLOOKUP(A100,HOP!A:U,21,0)</f>
        <v>直连</v>
      </c>
    </row>
    <row r="101" s="4" customFormat="1" hidden="1" spans="1:9">
      <c r="A101" s="5">
        <v>18343357485</v>
      </c>
      <c r="B101" s="6">
        <v>44751</v>
      </c>
      <c r="C101" s="6">
        <v>44752</v>
      </c>
      <c r="D101" s="4">
        <v>1209</v>
      </c>
      <c r="E101" s="4" t="str">
        <f>VLOOKUP(A101,HOP!A:L,12,0)</f>
        <v>1209.00</v>
      </c>
      <c r="F101" s="4" t="str">
        <f>VLOOKUP(A101,HOP!A:C,3,0)</f>
        <v>2616052</v>
      </c>
      <c r="G101" s="4">
        <f>D101-E101</f>
        <v>0</v>
      </c>
      <c r="H101" s="4" t="str">
        <f>$H$1&amp;F101</f>
        <v>，2616052</v>
      </c>
      <c r="I101" s="4" t="str">
        <f>VLOOKUP(A101,HOP!A:U,21,0)</f>
        <v>直连</v>
      </c>
    </row>
    <row r="102" s="4" customFormat="1" hidden="1" spans="1:9">
      <c r="A102" s="5">
        <v>18343432603</v>
      </c>
      <c r="B102" s="6">
        <v>44751</v>
      </c>
      <c r="C102" s="6">
        <v>44752</v>
      </c>
      <c r="D102" s="4">
        <v>106</v>
      </c>
      <c r="E102" s="4" t="str">
        <f>VLOOKUP(A102,HOP!A:L,12,0)</f>
        <v>106.00</v>
      </c>
      <c r="F102" s="4" t="str">
        <f>VLOOKUP(A102,HOP!A:C,3,0)</f>
        <v>2616060</v>
      </c>
      <c r="G102" s="4">
        <f>D102-E102</f>
        <v>0</v>
      </c>
      <c r="H102" s="4" t="str">
        <f>$H$1&amp;F102</f>
        <v>，2616060</v>
      </c>
      <c r="I102" s="4" t="str">
        <f>VLOOKUP(A102,HOP!A:U,21,0)</f>
        <v>直连</v>
      </c>
    </row>
    <row r="103" s="4" customFormat="1" hidden="1" spans="1:9">
      <c r="A103" s="5">
        <v>18343529815</v>
      </c>
      <c r="B103" s="6">
        <v>44751</v>
      </c>
      <c r="C103" s="6">
        <v>44752</v>
      </c>
      <c r="D103" s="4">
        <v>152</v>
      </c>
      <c r="E103" s="4" t="str">
        <f>VLOOKUP(A103,HOP!A:L,12,0)</f>
        <v>152.00</v>
      </c>
      <c r="F103" s="4" t="str">
        <f>VLOOKUP(A103,HOP!A:C,3,0)</f>
        <v>2616082</v>
      </c>
      <c r="G103" s="4">
        <f>D103-E103</f>
        <v>0</v>
      </c>
      <c r="H103" s="4" t="str">
        <f>$H$1&amp;F103</f>
        <v>，2616082</v>
      </c>
      <c r="I103" s="4" t="str">
        <f>VLOOKUP(A103,HOP!A:U,21,0)</f>
        <v>直连</v>
      </c>
    </row>
    <row r="104" s="4" customFormat="1" hidden="1" spans="1:9">
      <c r="A104" s="5">
        <v>18343551149</v>
      </c>
      <c r="B104" s="6">
        <v>44751</v>
      </c>
      <c r="C104" s="6">
        <v>44752</v>
      </c>
      <c r="D104" s="4">
        <v>1209</v>
      </c>
      <c r="E104" s="4" t="str">
        <f>VLOOKUP(A104,HOP!A:L,12,0)</f>
        <v>1209.00</v>
      </c>
      <c r="F104" s="4" t="str">
        <f>VLOOKUP(A104,HOP!A:C,3,0)</f>
        <v>2616087</v>
      </c>
      <c r="G104" s="4">
        <f>D104-E104</f>
        <v>0</v>
      </c>
      <c r="H104" s="4" t="str">
        <f>$H$1&amp;F104</f>
        <v>，2616087</v>
      </c>
      <c r="I104" s="4" t="str">
        <f>VLOOKUP(A104,HOP!A:U,21,0)</f>
        <v>直连</v>
      </c>
    </row>
    <row r="105" s="4" customFormat="1" hidden="1" spans="1:9">
      <c r="A105" s="5">
        <v>18343854038</v>
      </c>
      <c r="B105" s="6">
        <v>44751</v>
      </c>
      <c r="C105" s="6">
        <v>44752</v>
      </c>
      <c r="D105" s="4">
        <v>1209</v>
      </c>
      <c r="E105" s="4" t="str">
        <f>VLOOKUP(A105,HOP!A:L,12,0)</f>
        <v>1209.00</v>
      </c>
      <c r="F105" s="4" t="str">
        <f>VLOOKUP(A105,HOP!A:C,3,0)</f>
        <v>2616120</v>
      </c>
      <c r="G105" s="4">
        <f>D105-E105</f>
        <v>0</v>
      </c>
      <c r="H105" s="4" t="str">
        <f>$H$1&amp;F105</f>
        <v>，2616120</v>
      </c>
      <c r="I105" s="4" t="str">
        <f>VLOOKUP(A105,HOP!A:U,21,0)</f>
        <v>直连</v>
      </c>
    </row>
    <row r="106" s="4" customFormat="1" hidden="1" spans="1:9">
      <c r="A106" s="5">
        <v>18343926885</v>
      </c>
      <c r="B106" s="6">
        <v>44751</v>
      </c>
      <c r="C106" s="6">
        <v>44752</v>
      </c>
      <c r="D106" s="4">
        <v>772</v>
      </c>
      <c r="E106" s="4" t="str">
        <f>VLOOKUP(A106,HOP!A:L,12,0)</f>
        <v>772.00</v>
      </c>
      <c r="F106" s="4" t="str">
        <f>VLOOKUP(A106,HOP!A:C,3,0)</f>
        <v>2616134</v>
      </c>
      <c r="G106" s="4">
        <f>D106-E106</f>
        <v>0</v>
      </c>
      <c r="H106" s="4" t="str">
        <f>$H$1&amp;F106</f>
        <v>，2616134</v>
      </c>
      <c r="I106" s="4" t="str">
        <f>VLOOKUP(A106,HOP!A:U,21,0)</f>
        <v>直连</v>
      </c>
    </row>
    <row r="107" s="4" customFormat="1" hidden="1" spans="1:9">
      <c r="A107" s="5">
        <v>18343994585</v>
      </c>
      <c r="B107" s="6">
        <v>44751</v>
      </c>
      <c r="C107" s="6">
        <v>44752</v>
      </c>
      <c r="D107" s="4">
        <v>390</v>
      </c>
      <c r="E107" s="4" t="str">
        <f>VLOOKUP(A107,HOP!A:L,12,0)</f>
        <v>390.00</v>
      </c>
      <c r="F107" s="4" t="str">
        <f>VLOOKUP(A107,HOP!A:C,3,0)</f>
        <v>2616144</v>
      </c>
      <c r="G107" s="4">
        <f>D107-E107</f>
        <v>0</v>
      </c>
      <c r="H107" s="4" t="str">
        <f>$H$1&amp;F107</f>
        <v>，2616144</v>
      </c>
      <c r="I107" s="4" t="str">
        <f>VLOOKUP(A107,HOP!A:U,21,0)</f>
        <v>直连</v>
      </c>
    </row>
    <row r="108" s="4" customFormat="1" hidden="1" spans="1:9">
      <c r="A108" s="5">
        <v>18344081544</v>
      </c>
      <c r="B108" s="6">
        <v>44751</v>
      </c>
      <c r="C108" s="6">
        <v>44752</v>
      </c>
      <c r="D108" s="4">
        <v>286</v>
      </c>
      <c r="E108" s="4" t="str">
        <f>VLOOKUP(A108,HOP!A:L,12,0)</f>
        <v>286.00</v>
      </c>
      <c r="F108" s="4" t="str">
        <f>VLOOKUP(A108,HOP!A:C,3,0)</f>
        <v>2616156</v>
      </c>
      <c r="G108" s="4">
        <f>D108-E108</f>
        <v>0</v>
      </c>
      <c r="H108" s="4" t="str">
        <f>$H$1&amp;F108</f>
        <v>，2616156</v>
      </c>
      <c r="I108" s="4" t="str">
        <f>VLOOKUP(A108,HOP!A:U,21,0)</f>
        <v>直连</v>
      </c>
    </row>
    <row r="109" s="4" customFormat="1" hidden="1" spans="1:9">
      <c r="A109" s="5">
        <v>18347661097</v>
      </c>
      <c r="B109" s="6">
        <v>44751</v>
      </c>
      <c r="C109" s="6">
        <v>44752</v>
      </c>
      <c r="D109" s="4">
        <v>508</v>
      </c>
      <c r="E109" s="4" t="str">
        <f>VLOOKUP(A109,HOP!A:L,12,0)</f>
        <v>508.00</v>
      </c>
      <c r="F109" s="4" t="str">
        <f>VLOOKUP(A109,HOP!A:C,3,0)</f>
        <v>2616225</v>
      </c>
      <c r="G109" s="4">
        <f>D109-E109</f>
        <v>0</v>
      </c>
      <c r="H109" s="4" t="str">
        <f>$H$1&amp;F109</f>
        <v>，2616225</v>
      </c>
      <c r="I109" s="4" t="str">
        <f>VLOOKUP(A109,HOP!A:U,21,0)</f>
        <v>直连</v>
      </c>
    </row>
    <row r="110" s="4" customFormat="1" hidden="1" spans="1:9">
      <c r="A110" s="5">
        <v>18347834637</v>
      </c>
      <c r="B110" s="6">
        <v>44751</v>
      </c>
      <c r="C110" s="6">
        <v>44752</v>
      </c>
      <c r="D110" s="4">
        <v>124</v>
      </c>
      <c r="E110" s="4" t="str">
        <f>VLOOKUP(A110,HOP!A:L,12,0)</f>
        <v>124.00</v>
      </c>
      <c r="F110" s="4" t="str">
        <f>VLOOKUP(A110,HOP!A:C,3,0)</f>
        <v>2616243</v>
      </c>
      <c r="G110" s="4">
        <f>D110-E110</f>
        <v>0</v>
      </c>
      <c r="H110" s="4" t="str">
        <f>$H$1&amp;F110</f>
        <v>，2616243</v>
      </c>
      <c r="I110" s="4" t="str">
        <f>VLOOKUP(A110,HOP!A:U,21,0)</f>
        <v>直连</v>
      </c>
    </row>
    <row r="111" s="4" customFormat="1" hidden="1" spans="1:9">
      <c r="A111" s="5">
        <v>18348099002</v>
      </c>
      <c r="B111" s="6">
        <v>44751</v>
      </c>
      <c r="C111" s="6">
        <v>44752</v>
      </c>
      <c r="D111" s="4">
        <v>191</v>
      </c>
      <c r="E111" s="4" t="str">
        <f>VLOOKUP(A111,HOP!A:L,12,0)</f>
        <v>191.00</v>
      </c>
      <c r="F111" s="4" t="str">
        <f>VLOOKUP(A111,HOP!A:C,3,0)</f>
        <v>2616278</v>
      </c>
      <c r="G111" s="4">
        <f>D111-E111</f>
        <v>0</v>
      </c>
      <c r="H111" s="4" t="str">
        <f>$H$1&amp;F111</f>
        <v>，2616278</v>
      </c>
      <c r="I111" s="4" t="str">
        <f>VLOOKUP(A111,HOP!A:U,21,0)</f>
        <v>直连</v>
      </c>
    </row>
    <row r="112" s="4" customFormat="1" hidden="1" spans="1:9">
      <c r="A112" s="5">
        <v>18348099012</v>
      </c>
      <c r="B112" s="6">
        <v>44751</v>
      </c>
      <c r="C112" s="6">
        <v>44752</v>
      </c>
      <c r="D112" s="4">
        <v>234</v>
      </c>
      <c r="E112" s="4" t="str">
        <f>VLOOKUP(A112,HOP!A:L,12,0)</f>
        <v>234.00</v>
      </c>
      <c r="F112" s="4" t="str">
        <f>VLOOKUP(A112,HOP!A:C,3,0)</f>
        <v>2616277</v>
      </c>
      <c r="G112" s="4">
        <f>D112-E112</f>
        <v>0</v>
      </c>
      <c r="H112" s="4" t="str">
        <f>$H$1&amp;F112</f>
        <v>，2616277</v>
      </c>
      <c r="I112" s="4" t="str">
        <f>VLOOKUP(A112,HOP!A:U,21,0)</f>
        <v>直连</v>
      </c>
    </row>
    <row r="114" spans="4:4">
      <c r="D114" s="4">
        <f>SUM(D2:D113)</f>
        <v>54018</v>
      </c>
    </row>
    <row r="115" spans="4:4">
      <c r="D115" s="4" t="s">
        <v>481</v>
      </c>
    </row>
    <row r="118" spans="1:4">
      <c r="A118" s="4" t="s">
        <v>482</v>
      </c>
      <c r="D118" s="4">
        <v>1320</v>
      </c>
    </row>
    <row r="119" spans="1:4">
      <c r="A119" s="4" t="s">
        <v>483</v>
      </c>
      <c r="D119" s="4">
        <v>52698</v>
      </c>
    </row>
    <row r="120" spans="1:4">
      <c r="A120" s="4" t="s">
        <v>484</v>
      </c>
      <c r="D120" s="4">
        <f>SUBTOTAL(9,D118:D119)</f>
        <v>54018</v>
      </c>
    </row>
  </sheetData>
  <autoFilter ref="A1:X112">
    <filterColumn colId="3">
      <filters>
        <filter val="300"/>
        <filter val="1300"/>
        <filter val="104"/>
        <filter val="304"/>
        <filter val="106"/>
        <filter val="108"/>
        <filter val="508"/>
        <filter val="1209"/>
        <filter val="110"/>
        <filter val="111"/>
        <filter val="113"/>
        <filter val="114"/>
        <filter val="314"/>
        <filter val="414"/>
        <filter val="117"/>
        <filter val="917"/>
        <filter val="118"/>
        <filter val="120"/>
        <filter val="123"/>
        <filter val="423"/>
        <filter val="124"/>
        <filter val="624"/>
        <filter val="925"/>
        <filter val="1125"/>
        <filter val="126"/>
        <filter val="426"/>
        <filter val="127"/>
        <filter val="329"/>
        <filter val="130"/>
        <filter val="330"/>
        <filter val="131"/>
        <filter val="133"/>
        <filter val="1133"/>
        <filter val="2033"/>
        <filter val="234"/>
        <filter val="137"/>
        <filter val="338"/>
        <filter val="1039"/>
        <filter val="144"/>
        <filter val="145"/>
        <filter val="2546"/>
        <filter val="248"/>
        <filter val="149"/>
        <filter val="151"/>
        <filter val="152"/>
        <filter val="654"/>
        <filter val="655"/>
        <filter val="156"/>
        <filter val="256"/>
        <filter val="656"/>
        <filter val="756"/>
        <filter val="761"/>
        <filter val="964"/>
        <filter val="165"/>
        <filter val="567"/>
        <filter val="967"/>
        <filter val="869"/>
        <filter val="172"/>
        <filter val="772"/>
        <filter val="173"/>
        <filter val="473"/>
        <filter val="378"/>
        <filter val="180"/>
        <filter val="581"/>
        <filter val="282"/>
        <filter val="685"/>
        <filter val="286"/>
        <filter val="87"/>
        <filter val="188"/>
        <filter val="488"/>
        <filter val="189"/>
        <filter val="390"/>
        <filter val="990"/>
        <filter val="191"/>
        <filter val="491"/>
        <filter val="493"/>
        <filter val="94"/>
        <filter val="794"/>
        <filter val="10594"/>
        <filter val="496"/>
      </filters>
    </filterColumn>
    <filterColumn colId="6">
      <filters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485</v>
      </c>
      <c r="B1" s="2" t="s">
        <v>486</v>
      </c>
      <c r="C1" s="2" t="s">
        <v>487</v>
      </c>
      <c r="D1" s="2" t="s">
        <v>488</v>
      </c>
      <c r="E1" s="2" t="s">
        <v>13</v>
      </c>
      <c r="F1" s="2" t="s">
        <v>5</v>
      </c>
      <c r="G1" s="2" t="s">
        <v>6</v>
      </c>
      <c r="H1" s="2" t="s">
        <v>489</v>
      </c>
      <c r="I1" s="2" t="s">
        <v>490</v>
      </c>
      <c r="J1" s="2" t="s">
        <v>491</v>
      </c>
      <c r="K1" s="2" t="s">
        <v>492</v>
      </c>
      <c r="L1" s="2" t="s">
        <v>493</v>
      </c>
      <c r="M1" s="2" t="s">
        <v>494</v>
      </c>
      <c r="N1" s="2" t="s">
        <v>495</v>
      </c>
      <c r="O1" s="2" t="s">
        <v>496</v>
      </c>
      <c r="P1" s="2" t="s">
        <v>497</v>
      </c>
      <c r="Q1" s="2" t="s">
        <v>498</v>
      </c>
      <c r="R1" s="2" t="s">
        <v>499</v>
      </c>
      <c r="S1" s="2" t="s">
        <v>500</v>
      </c>
      <c r="T1" s="2" t="s">
        <v>501</v>
      </c>
      <c r="U1" s="2" t="s">
        <v>502</v>
      </c>
    </row>
    <row r="2" s="1" customFormat="1" spans="1:21">
      <c r="A2" s="3">
        <v>18348099002</v>
      </c>
      <c r="B2" s="1" t="s">
        <v>503</v>
      </c>
      <c r="C2" s="1" t="s">
        <v>504</v>
      </c>
      <c r="D2" s="1" t="s">
        <v>505</v>
      </c>
      <c r="E2" s="1" t="s">
        <v>475</v>
      </c>
      <c r="F2" s="1" t="s">
        <v>503</v>
      </c>
      <c r="G2" s="1" t="s">
        <v>506</v>
      </c>
      <c r="H2" s="1" t="s">
        <v>507</v>
      </c>
      <c r="I2" s="1" t="s">
        <v>508</v>
      </c>
      <c r="J2" s="1" t="s">
        <v>509</v>
      </c>
      <c r="K2" s="1" t="s">
        <v>508</v>
      </c>
      <c r="L2" s="1" t="s">
        <v>508</v>
      </c>
      <c r="M2" s="1" t="s">
        <v>510</v>
      </c>
      <c r="N2" s="1" t="s">
        <v>510</v>
      </c>
      <c r="O2" s="1" t="s">
        <v>511</v>
      </c>
      <c r="P2" s="1" t="s">
        <v>512</v>
      </c>
      <c r="Q2" s="1" t="s">
        <v>513</v>
      </c>
      <c r="R2" s="1" t="s">
        <v>514</v>
      </c>
      <c r="S2" s="1" t="s">
        <v>515</v>
      </c>
      <c r="T2" s="1" t="s">
        <v>516</v>
      </c>
      <c r="U2" s="1" t="s">
        <v>517</v>
      </c>
    </row>
    <row r="3" s="1" customFormat="1" spans="1:21">
      <c r="A3" s="3">
        <v>18348099012</v>
      </c>
      <c r="B3" s="1" t="s">
        <v>503</v>
      </c>
      <c r="C3" s="1" t="s">
        <v>518</v>
      </c>
      <c r="D3" s="1" t="s">
        <v>505</v>
      </c>
      <c r="E3" s="1" t="s">
        <v>478</v>
      </c>
      <c r="F3" s="1" t="s">
        <v>503</v>
      </c>
      <c r="G3" s="1" t="s">
        <v>506</v>
      </c>
      <c r="H3" s="1" t="s">
        <v>507</v>
      </c>
      <c r="I3" s="1" t="s">
        <v>519</v>
      </c>
      <c r="J3" s="1" t="s">
        <v>509</v>
      </c>
      <c r="K3" s="1" t="s">
        <v>519</v>
      </c>
      <c r="L3" s="1" t="s">
        <v>519</v>
      </c>
      <c r="M3" s="1" t="s">
        <v>510</v>
      </c>
      <c r="N3" s="1" t="s">
        <v>510</v>
      </c>
      <c r="O3" s="1" t="s">
        <v>511</v>
      </c>
      <c r="P3" s="1" t="s">
        <v>512</v>
      </c>
      <c r="Q3" s="1" t="s">
        <v>513</v>
      </c>
      <c r="R3" s="1" t="s">
        <v>514</v>
      </c>
      <c r="S3" s="1" t="s">
        <v>515</v>
      </c>
      <c r="T3" s="1" t="s">
        <v>516</v>
      </c>
      <c r="U3" s="1" t="s">
        <v>517</v>
      </c>
    </row>
    <row r="4" s="1" customFormat="1" spans="1:21">
      <c r="A4" s="3">
        <v>18347834637</v>
      </c>
      <c r="B4" s="1" t="s">
        <v>503</v>
      </c>
      <c r="C4" s="1" t="s">
        <v>520</v>
      </c>
      <c r="D4" s="1" t="s">
        <v>521</v>
      </c>
      <c r="E4" s="1" t="s">
        <v>472</v>
      </c>
      <c r="F4" s="1" t="s">
        <v>503</v>
      </c>
      <c r="G4" s="1" t="s">
        <v>506</v>
      </c>
      <c r="H4" s="1" t="s">
        <v>507</v>
      </c>
      <c r="I4" s="1" t="s">
        <v>522</v>
      </c>
      <c r="J4" s="1" t="s">
        <v>509</v>
      </c>
      <c r="K4" s="1" t="s">
        <v>522</v>
      </c>
      <c r="L4" s="1" t="s">
        <v>522</v>
      </c>
      <c r="M4" s="1" t="s">
        <v>510</v>
      </c>
      <c r="N4" s="1" t="s">
        <v>510</v>
      </c>
      <c r="O4" s="1" t="s">
        <v>511</v>
      </c>
      <c r="P4" s="1" t="s">
        <v>512</v>
      </c>
      <c r="Q4" s="1" t="s">
        <v>513</v>
      </c>
      <c r="R4" s="1" t="s">
        <v>523</v>
      </c>
      <c r="S4" s="1" t="s">
        <v>515</v>
      </c>
      <c r="T4" s="1" t="s">
        <v>516</v>
      </c>
      <c r="U4" s="1" t="s">
        <v>517</v>
      </c>
    </row>
    <row r="5" s="1" customFormat="1" spans="1:21">
      <c r="A5" s="3">
        <v>18347661097</v>
      </c>
      <c r="B5" s="1" t="s">
        <v>503</v>
      </c>
      <c r="C5" s="1" t="s">
        <v>524</v>
      </c>
      <c r="D5" s="1" t="s">
        <v>525</v>
      </c>
      <c r="E5" s="1" t="s">
        <v>526</v>
      </c>
      <c r="F5" s="1" t="s">
        <v>503</v>
      </c>
      <c r="G5" s="1" t="s">
        <v>506</v>
      </c>
      <c r="H5" s="1" t="s">
        <v>507</v>
      </c>
      <c r="I5" s="1" t="s">
        <v>527</v>
      </c>
      <c r="J5" s="1" t="s">
        <v>509</v>
      </c>
      <c r="K5" s="1" t="s">
        <v>527</v>
      </c>
      <c r="L5" s="1" t="s">
        <v>527</v>
      </c>
      <c r="M5" s="1" t="s">
        <v>510</v>
      </c>
      <c r="N5" s="1" t="s">
        <v>510</v>
      </c>
      <c r="O5" s="1" t="s">
        <v>511</v>
      </c>
      <c r="P5" s="1" t="s">
        <v>512</v>
      </c>
      <c r="Q5" s="1" t="s">
        <v>513</v>
      </c>
      <c r="R5" s="1" t="s">
        <v>528</v>
      </c>
      <c r="S5" s="1" t="s">
        <v>515</v>
      </c>
      <c r="T5" s="1" t="s">
        <v>516</v>
      </c>
      <c r="U5" s="1" t="s">
        <v>517</v>
      </c>
    </row>
    <row r="6" s="1" customFormat="1" spans="1:21">
      <c r="A6" s="3">
        <v>18344081544</v>
      </c>
      <c r="B6" s="1" t="s">
        <v>503</v>
      </c>
      <c r="C6" s="1" t="s">
        <v>529</v>
      </c>
      <c r="D6" s="1" t="s">
        <v>530</v>
      </c>
      <c r="E6" s="1" t="s">
        <v>465</v>
      </c>
      <c r="F6" s="1" t="s">
        <v>503</v>
      </c>
      <c r="G6" s="1" t="s">
        <v>506</v>
      </c>
      <c r="H6" s="1" t="s">
        <v>507</v>
      </c>
      <c r="I6" s="1" t="s">
        <v>531</v>
      </c>
      <c r="J6" s="1" t="s">
        <v>509</v>
      </c>
      <c r="K6" s="1" t="s">
        <v>531</v>
      </c>
      <c r="L6" s="1" t="s">
        <v>531</v>
      </c>
      <c r="M6" s="1" t="s">
        <v>510</v>
      </c>
      <c r="N6" s="1" t="s">
        <v>510</v>
      </c>
      <c r="O6" s="1" t="s">
        <v>511</v>
      </c>
      <c r="P6" s="1" t="s">
        <v>512</v>
      </c>
      <c r="Q6" s="1" t="s">
        <v>513</v>
      </c>
      <c r="R6" s="1" t="s">
        <v>532</v>
      </c>
      <c r="S6" s="1" t="s">
        <v>515</v>
      </c>
      <c r="T6" s="1" t="s">
        <v>516</v>
      </c>
      <c r="U6" s="1" t="s">
        <v>517</v>
      </c>
    </row>
    <row r="7" s="1" customFormat="1" spans="1:21">
      <c r="A7" s="3">
        <v>18343994585</v>
      </c>
      <c r="B7" s="1" t="s">
        <v>503</v>
      </c>
      <c r="C7" s="1" t="s">
        <v>533</v>
      </c>
      <c r="D7" s="1" t="s">
        <v>534</v>
      </c>
      <c r="E7" s="1" t="s">
        <v>461</v>
      </c>
      <c r="F7" s="1" t="s">
        <v>503</v>
      </c>
      <c r="G7" s="1" t="s">
        <v>506</v>
      </c>
      <c r="H7" s="1" t="s">
        <v>507</v>
      </c>
      <c r="I7" s="1" t="s">
        <v>535</v>
      </c>
      <c r="J7" s="1" t="s">
        <v>509</v>
      </c>
      <c r="K7" s="1" t="s">
        <v>535</v>
      </c>
      <c r="L7" s="1" t="s">
        <v>535</v>
      </c>
      <c r="M7" s="1" t="s">
        <v>510</v>
      </c>
      <c r="N7" s="1" t="s">
        <v>510</v>
      </c>
      <c r="O7" s="1" t="s">
        <v>511</v>
      </c>
      <c r="P7" s="1" t="s">
        <v>512</v>
      </c>
      <c r="Q7" s="1" t="s">
        <v>513</v>
      </c>
      <c r="R7" s="1" t="s">
        <v>536</v>
      </c>
      <c r="S7" s="1" t="s">
        <v>515</v>
      </c>
      <c r="T7" s="1" t="s">
        <v>516</v>
      </c>
      <c r="U7" s="1" t="s">
        <v>517</v>
      </c>
    </row>
    <row r="8" s="1" customFormat="1" spans="1:21">
      <c r="A8" s="3">
        <v>18343926885</v>
      </c>
      <c r="B8" s="1" t="s">
        <v>503</v>
      </c>
      <c r="C8" s="1" t="s">
        <v>537</v>
      </c>
      <c r="D8" s="1" t="s">
        <v>538</v>
      </c>
      <c r="E8" s="1" t="s">
        <v>539</v>
      </c>
      <c r="F8" s="1" t="s">
        <v>503</v>
      </c>
      <c r="G8" s="1" t="s">
        <v>506</v>
      </c>
      <c r="H8" s="1" t="s">
        <v>507</v>
      </c>
      <c r="I8" s="1" t="s">
        <v>540</v>
      </c>
      <c r="J8" s="1" t="s">
        <v>509</v>
      </c>
      <c r="K8" s="1" t="s">
        <v>540</v>
      </c>
      <c r="L8" s="1" t="s">
        <v>540</v>
      </c>
      <c r="M8" s="1" t="s">
        <v>510</v>
      </c>
      <c r="N8" s="1" t="s">
        <v>510</v>
      </c>
      <c r="O8" s="1" t="s">
        <v>511</v>
      </c>
      <c r="P8" s="1" t="s">
        <v>512</v>
      </c>
      <c r="Q8" s="1" t="s">
        <v>513</v>
      </c>
      <c r="R8" s="1" t="s">
        <v>541</v>
      </c>
      <c r="S8" s="1" t="s">
        <v>515</v>
      </c>
      <c r="T8" s="1" t="s">
        <v>516</v>
      </c>
      <c r="U8" s="1" t="s">
        <v>517</v>
      </c>
    </row>
    <row r="9" s="1" customFormat="1" spans="1:21">
      <c r="A9" s="3">
        <v>18343854038</v>
      </c>
      <c r="B9" s="1" t="s">
        <v>503</v>
      </c>
      <c r="C9" s="1" t="s">
        <v>542</v>
      </c>
      <c r="D9" s="1" t="s">
        <v>543</v>
      </c>
      <c r="E9" s="1" t="s">
        <v>544</v>
      </c>
      <c r="F9" s="1" t="s">
        <v>503</v>
      </c>
      <c r="G9" s="1" t="s">
        <v>506</v>
      </c>
      <c r="H9" s="1" t="s">
        <v>507</v>
      </c>
      <c r="I9" s="1" t="s">
        <v>545</v>
      </c>
      <c r="J9" s="1" t="s">
        <v>509</v>
      </c>
      <c r="K9" s="1" t="s">
        <v>545</v>
      </c>
      <c r="L9" s="1" t="s">
        <v>545</v>
      </c>
      <c r="M9" s="1" t="s">
        <v>510</v>
      </c>
      <c r="N9" s="1" t="s">
        <v>510</v>
      </c>
      <c r="O9" s="1" t="s">
        <v>511</v>
      </c>
      <c r="P9" s="1" t="s">
        <v>512</v>
      </c>
      <c r="Q9" s="1" t="s">
        <v>513</v>
      </c>
      <c r="R9" s="1" t="s">
        <v>546</v>
      </c>
      <c r="S9" s="1" t="s">
        <v>515</v>
      </c>
      <c r="T9" s="1" t="s">
        <v>516</v>
      </c>
      <c r="U9" s="1" t="s">
        <v>517</v>
      </c>
    </row>
    <row r="10" s="1" customFormat="1" spans="1:21">
      <c r="A10" s="3">
        <v>18343551149</v>
      </c>
      <c r="B10" s="1" t="s">
        <v>503</v>
      </c>
      <c r="C10" s="1" t="s">
        <v>547</v>
      </c>
      <c r="D10" s="1" t="s">
        <v>543</v>
      </c>
      <c r="E10" s="1" t="s">
        <v>548</v>
      </c>
      <c r="F10" s="1" t="s">
        <v>503</v>
      </c>
      <c r="G10" s="1" t="s">
        <v>506</v>
      </c>
      <c r="H10" s="1" t="s">
        <v>507</v>
      </c>
      <c r="I10" s="1" t="s">
        <v>545</v>
      </c>
      <c r="J10" s="1" t="s">
        <v>509</v>
      </c>
      <c r="K10" s="1" t="s">
        <v>545</v>
      </c>
      <c r="L10" s="1" t="s">
        <v>545</v>
      </c>
      <c r="M10" s="1" t="s">
        <v>510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549</v>
      </c>
      <c r="S10" s="1" t="s">
        <v>515</v>
      </c>
      <c r="T10" s="1" t="s">
        <v>516</v>
      </c>
      <c r="U10" s="1" t="s">
        <v>517</v>
      </c>
    </row>
    <row r="11" s="1" customFormat="1" spans="1:21">
      <c r="A11" s="3">
        <v>18343529815</v>
      </c>
      <c r="B11" s="1" t="s">
        <v>503</v>
      </c>
      <c r="C11" s="1" t="s">
        <v>550</v>
      </c>
      <c r="D11" s="1" t="s">
        <v>551</v>
      </c>
      <c r="E11" s="1" t="s">
        <v>448</v>
      </c>
      <c r="F11" s="1" t="s">
        <v>503</v>
      </c>
      <c r="G11" s="1" t="s">
        <v>506</v>
      </c>
      <c r="H11" s="1" t="s">
        <v>507</v>
      </c>
      <c r="I11" s="1" t="s">
        <v>552</v>
      </c>
      <c r="J11" s="1" t="s">
        <v>509</v>
      </c>
      <c r="K11" s="1" t="s">
        <v>552</v>
      </c>
      <c r="L11" s="1" t="s">
        <v>552</v>
      </c>
      <c r="M11" s="1" t="s">
        <v>510</v>
      </c>
      <c r="N11" s="1" t="s">
        <v>510</v>
      </c>
      <c r="O11" s="1" t="s">
        <v>511</v>
      </c>
      <c r="P11" s="1" t="s">
        <v>512</v>
      </c>
      <c r="Q11" s="1" t="s">
        <v>513</v>
      </c>
      <c r="R11" s="1" t="s">
        <v>553</v>
      </c>
      <c r="S11" s="1" t="s">
        <v>515</v>
      </c>
      <c r="T11" s="1" t="s">
        <v>516</v>
      </c>
      <c r="U11" s="1" t="s">
        <v>517</v>
      </c>
    </row>
    <row r="12" s="1" customFormat="1" spans="1:21">
      <c r="A12" s="3">
        <v>18343432603</v>
      </c>
      <c r="B12" s="1" t="s">
        <v>503</v>
      </c>
      <c r="C12" s="1" t="s">
        <v>554</v>
      </c>
      <c r="D12" s="1" t="s">
        <v>555</v>
      </c>
      <c r="E12" s="1" t="s">
        <v>446</v>
      </c>
      <c r="F12" s="1" t="s">
        <v>503</v>
      </c>
      <c r="G12" s="1" t="s">
        <v>506</v>
      </c>
      <c r="H12" s="1" t="s">
        <v>507</v>
      </c>
      <c r="I12" s="1" t="s">
        <v>556</v>
      </c>
      <c r="J12" s="1" t="s">
        <v>509</v>
      </c>
      <c r="K12" s="1" t="s">
        <v>556</v>
      </c>
      <c r="L12" s="1" t="s">
        <v>556</v>
      </c>
      <c r="M12" s="1" t="s">
        <v>510</v>
      </c>
      <c r="N12" s="1" t="s">
        <v>510</v>
      </c>
      <c r="O12" s="1" t="s">
        <v>511</v>
      </c>
      <c r="P12" s="1" t="s">
        <v>512</v>
      </c>
      <c r="Q12" s="1" t="s">
        <v>513</v>
      </c>
      <c r="R12" s="1" t="s">
        <v>557</v>
      </c>
      <c r="S12" s="1" t="s">
        <v>515</v>
      </c>
      <c r="T12" s="1" t="s">
        <v>516</v>
      </c>
      <c r="U12" s="1" t="s">
        <v>517</v>
      </c>
    </row>
    <row r="13" s="1" customFormat="1" spans="1:21">
      <c r="A13" s="3">
        <v>18343357485</v>
      </c>
      <c r="B13" s="1" t="s">
        <v>503</v>
      </c>
      <c r="C13" s="1" t="s">
        <v>558</v>
      </c>
      <c r="D13" s="1" t="s">
        <v>543</v>
      </c>
      <c r="E13" s="1" t="s">
        <v>559</v>
      </c>
      <c r="F13" s="1" t="s">
        <v>503</v>
      </c>
      <c r="G13" s="1" t="s">
        <v>506</v>
      </c>
      <c r="H13" s="1" t="s">
        <v>507</v>
      </c>
      <c r="I13" s="1" t="s">
        <v>545</v>
      </c>
      <c r="J13" s="1" t="s">
        <v>509</v>
      </c>
      <c r="K13" s="1" t="s">
        <v>545</v>
      </c>
      <c r="L13" s="1" t="s">
        <v>545</v>
      </c>
      <c r="M13" s="1" t="s">
        <v>510</v>
      </c>
      <c r="N13" s="1" t="s">
        <v>510</v>
      </c>
      <c r="O13" s="1" t="s">
        <v>511</v>
      </c>
      <c r="P13" s="1" t="s">
        <v>512</v>
      </c>
      <c r="Q13" s="1" t="s">
        <v>513</v>
      </c>
      <c r="R13" s="1" t="s">
        <v>560</v>
      </c>
      <c r="S13" s="1" t="s">
        <v>515</v>
      </c>
      <c r="T13" s="1" t="s">
        <v>516</v>
      </c>
      <c r="U13" s="1" t="s">
        <v>517</v>
      </c>
    </row>
    <row r="14" s="1" customFormat="1" spans="1:21">
      <c r="A14" s="3">
        <v>18342723270</v>
      </c>
      <c r="B14" s="1" t="s">
        <v>503</v>
      </c>
      <c r="C14" s="1" t="s">
        <v>561</v>
      </c>
      <c r="D14" s="1" t="s">
        <v>562</v>
      </c>
      <c r="E14" s="1" t="s">
        <v>439</v>
      </c>
      <c r="F14" s="1" t="s">
        <v>503</v>
      </c>
      <c r="G14" s="1" t="s">
        <v>506</v>
      </c>
      <c r="H14" s="1" t="s">
        <v>507</v>
      </c>
      <c r="I14" s="1" t="s">
        <v>563</v>
      </c>
      <c r="J14" s="1" t="s">
        <v>509</v>
      </c>
      <c r="K14" s="1" t="s">
        <v>563</v>
      </c>
      <c r="L14" s="1" t="s">
        <v>563</v>
      </c>
      <c r="M14" s="1" t="s">
        <v>510</v>
      </c>
      <c r="N14" s="1" t="s">
        <v>510</v>
      </c>
      <c r="O14" s="1" t="s">
        <v>511</v>
      </c>
      <c r="P14" s="1" t="s">
        <v>512</v>
      </c>
      <c r="Q14" s="1" t="s">
        <v>513</v>
      </c>
      <c r="R14" s="1" t="s">
        <v>564</v>
      </c>
      <c r="S14" s="1" t="s">
        <v>515</v>
      </c>
      <c r="T14" s="1" t="s">
        <v>516</v>
      </c>
      <c r="U14" s="1" t="s">
        <v>517</v>
      </c>
    </row>
    <row r="15" s="1" customFormat="1" spans="1:21">
      <c r="A15" s="3">
        <v>18342548554</v>
      </c>
      <c r="B15" s="1" t="s">
        <v>503</v>
      </c>
      <c r="C15" s="1" t="s">
        <v>565</v>
      </c>
      <c r="D15" s="1" t="s">
        <v>566</v>
      </c>
      <c r="E15" s="1" t="s">
        <v>567</v>
      </c>
      <c r="F15" s="1" t="s">
        <v>503</v>
      </c>
      <c r="G15" s="1" t="s">
        <v>506</v>
      </c>
      <c r="H15" s="1" t="s">
        <v>507</v>
      </c>
      <c r="I15" s="1" t="s">
        <v>568</v>
      </c>
      <c r="J15" s="1" t="s">
        <v>509</v>
      </c>
      <c r="K15" s="1" t="s">
        <v>568</v>
      </c>
      <c r="L15" s="1" t="s">
        <v>568</v>
      </c>
      <c r="M15" s="1" t="s">
        <v>510</v>
      </c>
      <c r="N15" s="1" t="s">
        <v>510</v>
      </c>
      <c r="O15" s="1" t="s">
        <v>511</v>
      </c>
      <c r="P15" s="1" t="s">
        <v>512</v>
      </c>
      <c r="Q15" s="1" t="s">
        <v>513</v>
      </c>
      <c r="R15" s="1" t="s">
        <v>569</v>
      </c>
      <c r="S15" s="1" t="s">
        <v>515</v>
      </c>
      <c r="T15" s="1" t="s">
        <v>516</v>
      </c>
      <c r="U15" s="1" t="s">
        <v>517</v>
      </c>
    </row>
    <row r="16" s="1" customFormat="1" spans="1:21">
      <c r="A16" s="3">
        <v>18342540486</v>
      </c>
      <c r="B16" s="1" t="s">
        <v>503</v>
      </c>
      <c r="C16" s="1" t="s">
        <v>570</v>
      </c>
      <c r="D16" s="1" t="s">
        <v>571</v>
      </c>
      <c r="E16" s="1" t="s">
        <v>427</v>
      </c>
      <c r="F16" s="1" t="s">
        <v>503</v>
      </c>
      <c r="G16" s="1" t="s">
        <v>506</v>
      </c>
      <c r="H16" s="1" t="s">
        <v>507</v>
      </c>
      <c r="I16" s="1" t="s">
        <v>572</v>
      </c>
      <c r="J16" s="1" t="s">
        <v>509</v>
      </c>
      <c r="K16" s="1" t="s">
        <v>572</v>
      </c>
      <c r="L16" s="1" t="s">
        <v>572</v>
      </c>
      <c r="M16" s="1" t="s">
        <v>510</v>
      </c>
      <c r="N16" s="1" t="s">
        <v>510</v>
      </c>
      <c r="O16" s="1" t="s">
        <v>511</v>
      </c>
      <c r="P16" s="1" t="s">
        <v>512</v>
      </c>
      <c r="Q16" s="1" t="s">
        <v>513</v>
      </c>
      <c r="R16" s="1" t="s">
        <v>573</v>
      </c>
      <c r="S16" s="1" t="s">
        <v>515</v>
      </c>
      <c r="T16" s="1" t="s">
        <v>516</v>
      </c>
      <c r="U16" s="1" t="s">
        <v>517</v>
      </c>
    </row>
    <row r="17" s="1" customFormat="1" spans="1:21">
      <c r="A17" s="3">
        <v>18342081643</v>
      </c>
      <c r="B17" s="1" t="s">
        <v>503</v>
      </c>
      <c r="C17" s="1" t="s">
        <v>574</v>
      </c>
      <c r="D17" s="1" t="s">
        <v>575</v>
      </c>
      <c r="E17" s="1" t="s">
        <v>422</v>
      </c>
      <c r="F17" s="1" t="s">
        <v>503</v>
      </c>
      <c r="G17" s="1" t="s">
        <v>506</v>
      </c>
      <c r="H17" s="1" t="s">
        <v>507</v>
      </c>
      <c r="I17" s="1" t="s">
        <v>576</v>
      </c>
      <c r="J17" s="1" t="s">
        <v>509</v>
      </c>
      <c r="K17" s="1" t="s">
        <v>576</v>
      </c>
      <c r="L17" s="1" t="s">
        <v>576</v>
      </c>
      <c r="M17" s="1" t="s">
        <v>510</v>
      </c>
      <c r="N17" s="1" t="s">
        <v>510</v>
      </c>
      <c r="O17" s="1" t="s">
        <v>511</v>
      </c>
      <c r="P17" s="1" t="s">
        <v>512</v>
      </c>
      <c r="Q17" s="1" t="s">
        <v>513</v>
      </c>
      <c r="R17" s="1" t="s">
        <v>577</v>
      </c>
      <c r="S17" s="1" t="s">
        <v>515</v>
      </c>
      <c r="T17" s="1" t="s">
        <v>516</v>
      </c>
      <c r="U17" s="1" t="s">
        <v>517</v>
      </c>
    </row>
    <row r="18" s="1" customFormat="1" spans="1:21">
      <c r="A18" s="3">
        <v>18342070024</v>
      </c>
      <c r="B18" s="1" t="s">
        <v>503</v>
      </c>
      <c r="C18" s="1" t="s">
        <v>578</v>
      </c>
      <c r="D18" s="1" t="s">
        <v>579</v>
      </c>
      <c r="E18" s="1" t="s">
        <v>419</v>
      </c>
      <c r="F18" s="1" t="s">
        <v>503</v>
      </c>
      <c r="G18" s="1" t="s">
        <v>506</v>
      </c>
      <c r="H18" s="1" t="s">
        <v>507</v>
      </c>
      <c r="I18" s="1" t="s">
        <v>580</v>
      </c>
      <c r="J18" s="1" t="s">
        <v>509</v>
      </c>
      <c r="K18" s="1" t="s">
        <v>580</v>
      </c>
      <c r="L18" s="1" t="s">
        <v>580</v>
      </c>
      <c r="M18" s="1" t="s">
        <v>510</v>
      </c>
      <c r="N18" s="1" t="s">
        <v>510</v>
      </c>
      <c r="O18" s="1" t="s">
        <v>511</v>
      </c>
      <c r="P18" s="1" t="s">
        <v>512</v>
      </c>
      <c r="Q18" s="1" t="s">
        <v>513</v>
      </c>
      <c r="R18" s="1" t="s">
        <v>581</v>
      </c>
      <c r="S18" s="1" t="s">
        <v>515</v>
      </c>
      <c r="T18" s="1" t="s">
        <v>516</v>
      </c>
      <c r="U18" s="1" t="s">
        <v>517</v>
      </c>
    </row>
    <row r="19" s="1" customFormat="1" spans="1:21">
      <c r="A19" s="3">
        <v>18341497393</v>
      </c>
      <c r="B19" s="1" t="s">
        <v>503</v>
      </c>
      <c r="C19" s="1" t="s">
        <v>582</v>
      </c>
      <c r="D19" s="1" t="s">
        <v>583</v>
      </c>
      <c r="E19" s="1" t="s">
        <v>410</v>
      </c>
      <c r="F19" s="1" t="s">
        <v>503</v>
      </c>
      <c r="G19" s="1" t="s">
        <v>506</v>
      </c>
      <c r="H19" s="1" t="s">
        <v>507</v>
      </c>
      <c r="I19" s="1" t="s">
        <v>584</v>
      </c>
      <c r="J19" s="1" t="s">
        <v>509</v>
      </c>
      <c r="K19" s="1" t="s">
        <v>584</v>
      </c>
      <c r="L19" s="1" t="s">
        <v>584</v>
      </c>
      <c r="M19" s="1" t="s">
        <v>510</v>
      </c>
      <c r="N19" s="1" t="s">
        <v>510</v>
      </c>
      <c r="O19" s="1" t="s">
        <v>511</v>
      </c>
      <c r="P19" s="1" t="s">
        <v>512</v>
      </c>
      <c r="Q19" s="1" t="s">
        <v>513</v>
      </c>
      <c r="R19" s="1" t="s">
        <v>585</v>
      </c>
      <c r="S19" s="1" t="s">
        <v>515</v>
      </c>
      <c r="T19" s="1" t="s">
        <v>516</v>
      </c>
      <c r="U19" s="1" t="s">
        <v>586</v>
      </c>
    </row>
    <row r="20" s="1" customFormat="1" spans="1:21">
      <c r="A20" s="3">
        <v>18341480140</v>
      </c>
      <c r="B20" s="1" t="s">
        <v>503</v>
      </c>
      <c r="C20" s="1" t="s">
        <v>587</v>
      </c>
      <c r="D20" s="1" t="s">
        <v>583</v>
      </c>
      <c r="E20" s="1" t="s">
        <v>406</v>
      </c>
      <c r="F20" s="1" t="s">
        <v>503</v>
      </c>
      <c r="G20" s="1" t="s">
        <v>506</v>
      </c>
      <c r="H20" s="1" t="s">
        <v>507</v>
      </c>
      <c r="I20" s="1" t="s">
        <v>588</v>
      </c>
      <c r="J20" s="1" t="s">
        <v>509</v>
      </c>
      <c r="K20" s="1" t="s">
        <v>588</v>
      </c>
      <c r="L20" s="1" t="s">
        <v>588</v>
      </c>
      <c r="M20" s="1" t="s">
        <v>510</v>
      </c>
      <c r="N20" s="1" t="s">
        <v>510</v>
      </c>
      <c r="O20" s="1" t="s">
        <v>511</v>
      </c>
      <c r="P20" s="1" t="s">
        <v>512</v>
      </c>
      <c r="Q20" s="1" t="s">
        <v>513</v>
      </c>
      <c r="R20" s="1" t="s">
        <v>589</v>
      </c>
      <c r="S20" s="1" t="s">
        <v>515</v>
      </c>
      <c r="T20" s="1" t="s">
        <v>516</v>
      </c>
      <c r="U20" s="1" t="s">
        <v>586</v>
      </c>
    </row>
    <row r="21" s="1" customFormat="1" spans="1:21">
      <c r="A21" s="3">
        <v>18341460783</v>
      </c>
      <c r="B21" s="1" t="s">
        <v>503</v>
      </c>
      <c r="C21" s="1" t="s">
        <v>590</v>
      </c>
      <c r="D21" s="1" t="s">
        <v>591</v>
      </c>
      <c r="E21" s="1" t="s">
        <v>401</v>
      </c>
      <c r="F21" s="1" t="s">
        <v>503</v>
      </c>
      <c r="G21" s="1" t="s">
        <v>506</v>
      </c>
      <c r="H21" s="1" t="s">
        <v>507</v>
      </c>
      <c r="I21" s="1" t="s">
        <v>592</v>
      </c>
      <c r="J21" s="1" t="s">
        <v>509</v>
      </c>
      <c r="K21" s="1" t="s">
        <v>592</v>
      </c>
      <c r="L21" s="1" t="s">
        <v>592</v>
      </c>
      <c r="M21" s="1" t="s">
        <v>510</v>
      </c>
      <c r="N21" s="1" t="s">
        <v>510</v>
      </c>
      <c r="O21" s="1" t="s">
        <v>511</v>
      </c>
      <c r="P21" s="1" t="s">
        <v>512</v>
      </c>
      <c r="Q21" s="1" t="s">
        <v>513</v>
      </c>
      <c r="R21" s="1" t="s">
        <v>593</v>
      </c>
      <c r="S21" s="1" t="s">
        <v>515</v>
      </c>
      <c r="T21" s="1" t="s">
        <v>516</v>
      </c>
      <c r="U21" s="1" t="s">
        <v>517</v>
      </c>
    </row>
    <row r="22" s="1" customFormat="1" spans="1:21">
      <c r="A22" s="3">
        <v>18341300386</v>
      </c>
      <c r="B22" s="1" t="s">
        <v>503</v>
      </c>
      <c r="C22" s="1" t="s">
        <v>594</v>
      </c>
      <c r="D22" s="1" t="s">
        <v>595</v>
      </c>
      <c r="E22" s="1" t="s">
        <v>398</v>
      </c>
      <c r="F22" s="1" t="s">
        <v>503</v>
      </c>
      <c r="G22" s="1" t="s">
        <v>506</v>
      </c>
      <c r="H22" s="1" t="s">
        <v>507</v>
      </c>
      <c r="I22" s="1" t="s">
        <v>596</v>
      </c>
      <c r="J22" s="1" t="s">
        <v>509</v>
      </c>
      <c r="K22" s="1" t="s">
        <v>596</v>
      </c>
      <c r="L22" s="1" t="s">
        <v>596</v>
      </c>
      <c r="M22" s="1" t="s">
        <v>510</v>
      </c>
      <c r="N22" s="1" t="s">
        <v>510</v>
      </c>
      <c r="O22" s="1" t="s">
        <v>511</v>
      </c>
      <c r="P22" s="1" t="s">
        <v>512</v>
      </c>
      <c r="Q22" s="1" t="s">
        <v>513</v>
      </c>
      <c r="R22" s="1" t="s">
        <v>597</v>
      </c>
      <c r="S22" s="1" t="s">
        <v>515</v>
      </c>
      <c r="T22" s="1" t="s">
        <v>516</v>
      </c>
      <c r="U22" s="1" t="s">
        <v>517</v>
      </c>
    </row>
    <row r="23" s="1" customFormat="1" spans="1:21">
      <c r="A23" s="3">
        <v>18341241917</v>
      </c>
      <c r="B23" s="1" t="s">
        <v>503</v>
      </c>
      <c r="C23" s="1" t="s">
        <v>598</v>
      </c>
      <c r="D23" s="1" t="s">
        <v>599</v>
      </c>
      <c r="E23" s="1" t="s">
        <v>600</v>
      </c>
      <c r="F23" s="1" t="s">
        <v>503</v>
      </c>
      <c r="G23" s="1" t="s">
        <v>506</v>
      </c>
      <c r="H23" s="1" t="s">
        <v>507</v>
      </c>
      <c r="I23" s="1" t="s">
        <v>601</v>
      </c>
      <c r="J23" s="1" t="s">
        <v>509</v>
      </c>
      <c r="K23" s="1" t="s">
        <v>601</v>
      </c>
      <c r="L23" s="1" t="s">
        <v>601</v>
      </c>
      <c r="M23" s="1" t="s">
        <v>510</v>
      </c>
      <c r="N23" s="1" t="s">
        <v>510</v>
      </c>
      <c r="O23" s="1" t="s">
        <v>511</v>
      </c>
      <c r="P23" s="1" t="s">
        <v>512</v>
      </c>
      <c r="Q23" s="1" t="s">
        <v>513</v>
      </c>
      <c r="R23" s="1" t="s">
        <v>602</v>
      </c>
      <c r="S23" s="1" t="s">
        <v>515</v>
      </c>
      <c r="T23" s="1" t="s">
        <v>516</v>
      </c>
      <c r="U23" s="1" t="s">
        <v>517</v>
      </c>
    </row>
    <row r="24" s="1" customFormat="1" spans="1:21">
      <c r="A24" s="3">
        <v>18340898885</v>
      </c>
      <c r="B24" s="1" t="s">
        <v>503</v>
      </c>
      <c r="C24" s="1" t="s">
        <v>603</v>
      </c>
      <c r="D24" s="1" t="s">
        <v>525</v>
      </c>
      <c r="E24" s="1" t="s">
        <v>604</v>
      </c>
      <c r="F24" s="1" t="s">
        <v>503</v>
      </c>
      <c r="G24" s="1" t="s">
        <v>506</v>
      </c>
      <c r="H24" s="1" t="s">
        <v>507</v>
      </c>
      <c r="I24" s="1" t="s">
        <v>605</v>
      </c>
      <c r="J24" s="1" t="s">
        <v>509</v>
      </c>
      <c r="K24" s="1" t="s">
        <v>605</v>
      </c>
      <c r="L24" s="1" t="s">
        <v>605</v>
      </c>
      <c r="M24" s="1" t="s">
        <v>510</v>
      </c>
      <c r="N24" s="1" t="s">
        <v>510</v>
      </c>
      <c r="O24" s="1" t="s">
        <v>511</v>
      </c>
      <c r="P24" s="1" t="s">
        <v>512</v>
      </c>
      <c r="Q24" s="1" t="s">
        <v>513</v>
      </c>
      <c r="R24" s="1" t="s">
        <v>606</v>
      </c>
      <c r="S24" s="1" t="s">
        <v>515</v>
      </c>
      <c r="T24" s="1" t="s">
        <v>516</v>
      </c>
      <c r="U24" s="1" t="s">
        <v>517</v>
      </c>
    </row>
    <row r="25" s="1" customFormat="1" spans="1:21">
      <c r="A25" s="3">
        <v>18340668205</v>
      </c>
      <c r="B25" s="1" t="s">
        <v>503</v>
      </c>
      <c r="C25" s="1" t="s">
        <v>607</v>
      </c>
      <c r="D25" s="1" t="s">
        <v>608</v>
      </c>
      <c r="E25" s="1" t="s">
        <v>381</v>
      </c>
      <c r="F25" s="1" t="s">
        <v>503</v>
      </c>
      <c r="G25" s="1" t="s">
        <v>506</v>
      </c>
      <c r="H25" s="1" t="s">
        <v>507</v>
      </c>
      <c r="I25" s="1" t="s">
        <v>592</v>
      </c>
      <c r="J25" s="1" t="s">
        <v>509</v>
      </c>
      <c r="K25" s="1" t="s">
        <v>592</v>
      </c>
      <c r="L25" s="1" t="s">
        <v>592</v>
      </c>
      <c r="M25" s="1" t="s">
        <v>510</v>
      </c>
      <c r="N25" s="1" t="s">
        <v>510</v>
      </c>
      <c r="O25" s="1" t="s">
        <v>511</v>
      </c>
      <c r="P25" s="1" t="s">
        <v>512</v>
      </c>
      <c r="Q25" s="1" t="s">
        <v>513</v>
      </c>
      <c r="R25" s="1" t="s">
        <v>609</v>
      </c>
      <c r="S25" s="1" t="s">
        <v>515</v>
      </c>
      <c r="T25" s="1" t="s">
        <v>516</v>
      </c>
      <c r="U25" s="1" t="s">
        <v>517</v>
      </c>
    </row>
    <row r="26" s="1" customFormat="1" spans="1:21">
      <c r="A26" s="3">
        <v>18340068022</v>
      </c>
      <c r="B26" s="1" t="s">
        <v>503</v>
      </c>
      <c r="C26" s="1" t="s">
        <v>610</v>
      </c>
      <c r="D26" s="1" t="s">
        <v>611</v>
      </c>
      <c r="E26" s="1" t="s">
        <v>376</v>
      </c>
      <c r="F26" s="1" t="s">
        <v>503</v>
      </c>
      <c r="G26" s="1" t="s">
        <v>506</v>
      </c>
      <c r="H26" s="1" t="s">
        <v>507</v>
      </c>
      <c r="I26" s="1" t="s">
        <v>612</v>
      </c>
      <c r="J26" s="1" t="s">
        <v>509</v>
      </c>
      <c r="K26" s="1" t="s">
        <v>612</v>
      </c>
      <c r="L26" s="1" t="s">
        <v>612</v>
      </c>
      <c r="M26" s="1" t="s">
        <v>510</v>
      </c>
      <c r="N26" s="1" t="s">
        <v>510</v>
      </c>
      <c r="O26" s="1" t="s">
        <v>511</v>
      </c>
      <c r="P26" s="1" t="s">
        <v>512</v>
      </c>
      <c r="Q26" s="1" t="s">
        <v>513</v>
      </c>
      <c r="R26" s="1" t="s">
        <v>613</v>
      </c>
      <c r="S26" s="1" t="s">
        <v>515</v>
      </c>
      <c r="T26" s="1" t="s">
        <v>516</v>
      </c>
      <c r="U26" s="1" t="s">
        <v>517</v>
      </c>
    </row>
    <row r="27" s="1" customFormat="1" spans="1:21">
      <c r="A27" s="3">
        <v>18336825427</v>
      </c>
      <c r="B27" s="1" t="s">
        <v>503</v>
      </c>
      <c r="C27" s="1" t="s">
        <v>614</v>
      </c>
      <c r="D27" s="1" t="s">
        <v>505</v>
      </c>
      <c r="E27" s="1" t="s">
        <v>175</v>
      </c>
      <c r="F27" s="1" t="s">
        <v>503</v>
      </c>
      <c r="G27" s="1" t="s">
        <v>506</v>
      </c>
      <c r="H27" s="1" t="s">
        <v>507</v>
      </c>
      <c r="I27" s="1" t="s">
        <v>615</v>
      </c>
      <c r="J27" s="1" t="s">
        <v>509</v>
      </c>
      <c r="K27" s="1" t="s">
        <v>615</v>
      </c>
      <c r="L27" s="1" t="s">
        <v>615</v>
      </c>
      <c r="M27" s="1" t="s">
        <v>510</v>
      </c>
      <c r="N27" s="1" t="s">
        <v>510</v>
      </c>
      <c r="O27" s="1" t="s">
        <v>511</v>
      </c>
      <c r="P27" s="1" t="s">
        <v>512</v>
      </c>
      <c r="Q27" s="1" t="s">
        <v>513</v>
      </c>
      <c r="R27" s="1" t="s">
        <v>616</v>
      </c>
      <c r="S27" s="1" t="s">
        <v>515</v>
      </c>
      <c r="T27" s="1" t="s">
        <v>516</v>
      </c>
      <c r="U27" s="1" t="s">
        <v>517</v>
      </c>
    </row>
    <row r="28" s="1" customFormat="1" spans="1:21">
      <c r="A28" s="3">
        <v>18336537179</v>
      </c>
      <c r="B28" s="1" t="s">
        <v>503</v>
      </c>
      <c r="C28" s="1" t="s">
        <v>617</v>
      </c>
      <c r="D28" s="1" t="s">
        <v>618</v>
      </c>
      <c r="E28" s="1" t="s">
        <v>370</v>
      </c>
      <c r="F28" s="1" t="s">
        <v>503</v>
      </c>
      <c r="G28" s="1" t="s">
        <v>506</v>
      </c>
      <c r="H28" s="1" t="s">
        <v>507</v>
      </c>
      <c r="I28" s="1" t="s">
        <v>619</v>
      </c>
      <c r="J28" s="1" t="s">
        <v>509</v>
      </c>
      <c r="K28" s="1" t="s">
        <v>619</v>
      </c>
      <c r="L28" s="1" t="s">
        <v>619</v>
      </c>
      <c r="M28" s="1" t="s">
        <v>510</v>
      </c>
      <c r="N28" s="1" t="s">
        <v>510</v>
      </c>
      <c r="O28" s="1" t="s">
        <v>511</v>
      </c>
      <c r="P28" s="1" t="s">
        <v>512</v>
      </c>
      <c r="Q28" s="1" t="s">
        <v>513</v>
      </c>
      <c r="R28" s="1" t="s">
        <v>620</v>
      </c>
      <c r="S28" s="1" t="s">
        <v>515</v>
      </c>
      <c r="T28" s="1" t="s">
        <v>516</v>
      </c>
      <c r="U28" s="1" t="s">
        <v>517</v>
      </c>
    </row>
    <row r="29" s="1" customFormat="1" spans="1:21">
      <c r="A29" s="3">
        <v>18335733575</v>
      </c>
      <c r="B29" s="1" t="s">
        <v>621</v>
      </c>
      <c r="C29" s="1" t="s">
        <v>622</v>
      </c>
      <c r="D29" s="1" t="s">
        <v>623</v>
      </c>
      <c r="E29" s="1" t="s">
        <v>365</v>
      </c>
      <c r="F29" s="1" t="s">
        <v>503</v>
      </c>
      <c r="G29" s="1" t="s">
        <v>506</v>
      </c>
      <c r="H29" s="1" t="s">
        <v>507</v>
      </c>
      <c r="I29" s="1" t="s">
        <v>624</v>
      </c>
      <c r="J29" s="1" t="s">
        <v>509</v>
      </c>
      <c r="K29" s="1" t="s">
        <v>624</v>
      </c>
      <c r="L29" s="1" t="s">
        <v>624</v>
      </c>
      <c r="M29" s="1" t="s">
        <v>510</v>
      </c>
      <c r="N29" s="1" t="s">
        <v>510</v>
      </c>
      <c r="O29" s="1" t="s">
        <v>511</v>
      </c>
      <c r="P29" s="1" t="s">
        <v>512</v>
      </c>
      <c r="Q29" s="1" t="s">
        <v>513</v>
      </c>
      <c r="R29" s="1" t="s">
        <v>625</v>
      </c>
      <c r="S29" s="1" t="s">
        <v>515</v>
      </c>
      <c r="T29" s="1" t="s">
        <v>516</v>
      </c>
      <c r="U29" s="1" t="s">
        <v>517</v>
      </c>
    </row>
    <row r="30" s="1" customFormat="1" spans="1:21">
      <c r="A30" s="3">
        <v>18335340946</v>
      </c>
      <c r="B30" s="1" t="s">
        <v>621</v>
      </c>
      <c r="C30" s="1" t="s">
        <v>626</v>
      </c>
      <c r="D30" s="1" t="s">
        <v>627</v>
      </c>
      <c r="E30" s="1" t="s">
        <v>244</v>
      </c>
      <c r="F30" s="1" t="s">
        <v>621</v>
      </c>
      <c r="G30" s="1" t="s">
        <v>503</v>
      </c>
      <c r="H30" s="1" t="s">
        <v>507</v>
      </c>
      <c r="I30" s="1" t="s">
        <v>624</v>
      </c>
      <c r="J30" s="1" t="s">
        <v>509</v>
      </c>
      <c r="K30" s="1" t="s">
        <v>624</v>
      </c>
      <c r="L30" s="1" t="s">
        <v>624</v>
      </c>
      <c r="M30" s="1" t="s">
        <v>510</v>
      </c>
      <c r="N30" s="1" t="s">
        <v>510</v>
      </c>
      <c r="O30" s="1" t="s">
        <v>511</v>
      </c>
      <c r="P30" s="1" t="s">
        <v>512</v>
      </c>
      <c r="Q30" s="1" t="s">
        <v>513</v>
      </c>
      <c r="R30" s="1" t="s">
        <v>628</v>
      </c>
      <c r="S30" s="1" t="s">
        <v>515</v>
      </c>
      <c r="T30" s="1" t="s">
        <v>516</v>
      </c>
      <c r="U30" s="1" t="s">
        <v>517</v>
      </c>
    </row>
    <row r="31" s="1" customFormat="1" spans="1:21">
      <c r="A31" s="3">
        <v>18334937496</v>
      </c>
      <c r="B31" s="1" t="s">
        <v>621</v>
      </c>
      <c r="C31" s="1" t="s">
        <v>629</v>
      </c>
      <c r="D31" s="1" t="s">
        <v>627</v>
      </c>
      <c r="E31" s="1" t="s">
        <v>240</v>
      </c>
      <c r="F31" s="1" t="s">
        <v>621</v>
      </c>
      <c r="G31" s="1" t="s">
        <v>503</v>
      </c>
      <c r="H31" s="1" t="s">
        <v>507</v>
      </c>
      <c r="I31" s="1" t="s">
        <v>630</v>
      </c>
      <c r="J31" s="1" t="s">
        <v>509</v>
      </c>
      <c r="K31" s="1" t="s">
        <v>630</v>
      </c>
      <c r="L31" s="1" t="s">
        <v>630</v>
      </c>
      <c r="M31" s="1" t="s">
        <v>510</v>
      </c>
      <c r="N31" s="1" t="s">
        <v>510</v>
      </c>
      <c r="O31" s="1" t="s">
        <v>511</v>
      </c>
      <c r="P31" s="1" t="s">
        <v>512</v>
      </c>
      <c r="Q31" s="1" t="s">
        <v>513</v>
      </c>
      <c r="R31" s="1" t="s">
        <v>631</v>
      </c>
      <c r="S31" s="1" t="s">
        <v>515</v>
      </c>
      <c r="T31" s="1" t="s">
        <v>516</v>
      </c>
      <c r="U31" s="1" t="s">
        <v>517</v>
      </c>
    </row>
    <row r="32" s="1" customFormat="1" spans="1:21">
      <c r="A32" s="3">
        <v>18334693218</v>
      </c>
      <c r="B32" s="1" t="s">
        <v>621</v>
      </c>
      <c r="C32" s="1" t="s">
        <v>632</v>
      </c>
      <c r="D32" s="1" t="s">
        <v>633</v>
      </c>
      <c r="E32" s="1" t="s">
        <v>235</v>
      </c>
      <c r="F32" s="1" t="s">
        <v>621</v>
      </c>
      <c r="G32" s="1" t="s">
        <v>503</v>
      </c>
      <c r="H32" s="1" t="s">
        <v>507</v>
      </c>
      <c r="I32" s="1" t="s">
        <v>634</v>
      </c>
      <c r="J32" s="1" t="s">
        <v>509</v>
      </c>
      <c r="K32" s="1" t="s">
        <v>634</v>
      </c>
      <c r="L32" s="1" t="s">
        <v>634</v>
      </c>
      <c r="M32" s="1" t="s">
        <v>510</v>
      </c>
      <c r="N32" s="1" t="s">
        <v>510</v>
      </c>
      <c r="O32" s="1" t="s">
        <v>511</v>
      </c>
      <c r="P32" s="1" t="s">
        <v>512</v>
      </c>
      <c r="Q32" s="1" t="s">
        <v>513</v>
      </c>
      <c r="R32" s="1" t="s">
        <v>635</v>
      </c>
      <c r="S32" s="1" t="s">
        <v>515</v>
      </c>
      <c r="T32" s="1" t="s">
        <v>516</v>
      </c>
      <c r="U32" s="1" t="s">
        <v>517</v>
      </c>
    </row>
    <row r="33" s="1" customFormat="1" spans="1:21">
      <c r="A33" s="3">
        <v>18334063947</v>
      </c>
      <c r="B33" s="1" t="s">
        <v>621</v>
      </c>
      <c r="C33" s="1" t="s">
        <v>636</v>
      </c>
      <c r="D33" s="1" t="s">
        <v>637</v>
      </c>
      <c r="E33" s="1" t="s">
        <v>231</v>
      </c>
      <c r="F33" s="1" t="s">
        <v>621</v>
      </c>
      <c r="G33" s="1" t="s">
        <v>503</v>
      </c>
      <c r="H33" s="1" t="s">
        <v>507</v>
      </c>
      <c r="I33" s="1" t="s">
        <v>638</v>
      </c>
      <c r="J33" s="1" t="s">
        <v>509</v>
      </c>
      <c r="K33" s="1" t="s">
        <v>638</v>
      </c>
      <c r="L33" s="1" t="s">
        <v>638</v>
      </c>
      <c r="M33" s="1" t="s">
        <v>510</v>
      </c>
      <c r="N33" s="1" t="s">
        <v>510</v>
      </c>
      <c r="O33" s="1" t="s">
        <v>511</v>
      </c>
      <c r="P33" s="1" t="s">
        <v>512</v>
      </c>
      <c r="Q33" s="1" t="s">
        <v>513</v>
      </c>
      <c r="R33" s="1" t="s">
        <v>639</v>
      </c>
      <c r="S33" s="1" t="s">
        <v>515</v>
      </c>
      <c r="T33" s="1" t="s">
        <v>516</v>
      </c>
      <c r="U33" s="1" t="s">
        <v>517</v>
      </c>
    </row>
    <row r="34" s="1" customFormat="1" spans="1:21">
      <c r="A34" s="3">
        <v>18333655196</v>
      </c>
      <c r="B34" s="1" t="s">
        <v>621</v>
      </c>
      <c r="C34" s="1" t="s">
        <v>640</v>
      </c>
      <c r="D34" s="1" t="s">
        <v>641</v>
      </c>
      <c r="E34" s="1" t="s">
        <v>361</v>
      </c>
      <c r="F34" s="1" t="s">
        <v>503</v>
      </c>
      <c r="G34" s="1" t="s">
        <v>506</v>
      </c>
      <c r="H34" s="1" t="s">
        <v>507</v>
      </c>
      <c r="I34" s="1" t="s">
        <v>642</v>
      </c>
      <c r="J34" s="1" t="s">
        <v>509</v>
      </c>
      <c r="K34" s="1" t="s">
        <v>642</v>
      </c>
      <c r="L34" s="1" t="s">
        <v>642</v>
      </c>
      <c r="M34" s="1" t="s">
        <v>510</v>
      </c>
      <c r="N34" s="1" t="s">
        <v>510</v>
      </c>
      <c r="O34" s="1" t="s">
        <v>511</v>
      </c>
      <c r="P34" s="1" t="s">
        <v>512</v>
      </c>
      <c r="Q34" s="1" t="s">
        <v>513</v>
      </c>
      <c r="R34" s="1" t="s">
        <v>643</v>
      </c>
      <c r="S34" s="1" t="s">
        <v>515</v>
      </c>
      <c r="T34" s="1" t="s">
        <v>516</v>
      </c>
      <c r="U34" s="1" t="s">
        <v>517</v>
      </c>
    </row>
    <row r="35" s="1" customFormat="1" spans="1:21">
      <c r="A35" s="3">
        <v>18333364520</v>
      </c>
      <c r="B35" s="1" t="s">
        <v>621</v>
      </c>
      <c r="C35" s="1" t="s">
        <v>644</v>
      </c>
      <c r="D35" s="1" t="s">
        <v>633</v>
      </c>
      <c r="E35" s="1" t="s">
        <v>222</v>
      </c>
      <c r="F35" s="1" t="s">
        <v>621</v>
      </c>
      <c r="G35" s="1" t="s">
        <v>503</v>
      </c>
      <c r="H35" s="1" t="s">
        <v>507</v>
      </c>
      <c r="I35" s="1" t="s">
        <v>645</v>
      </c>
      <c r="J35" s="1" t="s">
        <v>509</v>
      </c>
      <c r="K35" s="1" t="s">
        <v>645</v>
      </c>
      <c r="L35" s="1" t="s">
        <v>645</v>
      </c>
      <c r="M35" s="1" t="s">
        <v>510</v>
      </c>
      <c r="N35" s="1" t="s">
        <v>510</v>
      </c>
      <c r="O35" s="1" t="s">
        <v>511</v>
      </c>
      <c r="P35" s="1" t="s">
        <v>512</v>
      </c>
      <c r="Q35" s="1" t="s">
        <v>513</v>
      </c>
      <c r="R35" s="1" t="s">
        <v>646</v>
      </c>
      <c r="S35" s="1" t="s">
        <v>515</v>
      </c>
      <c r="T35" s="1" t="s">
        <v>516</v>
      </c>
      <c r="U35" s="1" t="s">
        <v>517</v>
      </c>
    </row>
    <row r="36" s="1" customFormat="1" spans="1:21">
      <c r="A36" s="3">
        <v>18333029843</v>
      </c>
      <c r="B36" s="1" t="s">
        <v>621</v>
      </c>
      <c r="C36" s="1" t="s">
        <v>647</v>
      </c>
      <c r="D36" s="1" t="s">
        <v>648</v>
      </c>
      <c r="E36" s="1" t="s">
        <v>358</v>
      </c>
      <c r="F36" s="1" t="s">
        <v>503</v>
      </c>
      <c r="G36" s="1" t="s">
        <v>506</v>
      </c>
      <c r="H36" s="1" t="s">
        <v>507</v>
      </c>
      <c r="I36" s="1" t="s">
        <v>649</v>
      </c>
      <c r="J36" s="1" t="s">
        <v>509</v>
      </c>
      <c r="K36" s="1" t="s">
        <v>649</v>
      </c>
      <c r="L36" s="1" t="s">
        <v>649</v>
      </c>
      <c r="M36" s="1" t="s">
        <v>510</v>
      </c>
      <c r="N36" s="1" t="s">
        <v>510</v>
      </c>
      <c r="O36" s="1" t="s">
        <v>511</v>
      </c>
      <c r="P36" s="1" t="s">
        <v>512</v>
      </c>
      <c r="Q36" s="1" t="s">
        <v>513</v>
      </c>
      <c r="R36" s="1" t="s">
        <v>650</v>
      </c>
      <c r="S36" s="1" t="s">
        <v>515</v>
      </c>
      <c r="T36" s="1" t="s">
        <v>516</v>
      </c>
      <c r="U36" s="1" t="s">
        <v>517</v>
      </c>
    </row>
    <row r="37" s="1" customFormat="1" spans="1:21">
      <c r="A37" s="3">
        <v>18332950118</v>
      </c>
      <c r="B37" s="1" t="s">
        <v>621</v>
      </c>
      <c r="C37" s="1" t="s">
        <v>651</v>
      </c>
      <c r="D37" s="1" t="s">
        <v>652</v>
      </c>
      <c r="E37" s="1" t="s">
        <v>215</v>
      </c>
      <c r="F37" s="1" t="s">
        <v>621</v>
      </c>
      <c r="G37" s="1" t="s">
        <v>503</v>
      </c>
      <c r="H37" s="1" t="s">
        <v>507</v>
      </c>
      <c r="I37" s="1" t="s">
        <v>653</v>
      </c>
      <c r="J37" s="1" t="s">
        <v>509</v>
      </c>
      <c r="K37" s="1" t="s">
        <v>653</v>
      </c>
      <c r="L37" s="1" t="s">
        <v>653</v>
      </c>
      <c r="M37" s="1" t="s">
        <v>510</v>
      </c>
      <c r="N37" s="1" t="s">
        <v>510</v>
      </c>
      <c r="O37" s="1" t="s">
        <v>511</v>
      </c>
      <c r="P37" s="1" t="s">
        <v>512</v>
      </c>
      <c r="Q37" s="1" t="s">
        <v>513</v>
      </c>
      <c r="R37" s="1" t="s">
        <v>654</v>
      </c>
      <c r="S37" s="1" t="s">
        <v>515</v>
      </c>
      <c r="T37" s="1" t="s">
        <v>516</v>
      </c>
      <c r="U37" s="1" t="s">
        <v>517</v>
      </c>
    </row>
    <row r="38" s="1" customFormat="1" spans="1:21">
      <c r="A38" s="3">
        <v>18332209399</v>
      </c>
      <c r="B38" s="1" t="s">
        <v>621</v>
      </c>
      <c r="C38" s="1" t="s">
        <v>655</v>
      </c>
      <c r="D38" s="1" t="s">
        <v>641</v>
      </c>
      <c r="E38" s="1" t="s">
        <v>210</v>
      </c>
      <c r="F38" s="1" t="s">
        <v>621</v>
      </c>
      <c r="G38" s="1" t="s">
        <v>503</v>
      </c>
      <c r="H38" s="1" t="s">
        <v>507</v>
      </c>
      <c r="I38" s="1" t="s">
        <v>656</v>
      </c>
      <c r="J38" s="1" t="s">
        <v>509</v>
      </c>
      <c r="K38" s="1" t="s">
        <v>656</v>
      </c>
      <c r="L38" s="1" t="s">
        <v>656</v>
      </c>
      <c r="M38" s="1" t="s">
        <v>510</v>
      </c>
      <c r="N38" s="1" t="s">
        <v>510</v>
      </c>
      <c r="O38" s="1" t="s">
        <v>511</v>
      </c>
      <c r="P38" s="1" t="s">
        <v>512</v>
      </c>
      <c r="Q38" s="1" t="s">
        <v>513</v>
      </c>
      <c r="R38" s="1" t="s">
        <v>657</v>
      </c>
      <c r="S38" s="1" t="s">
        <v>515</v>
      </c>
      <c r="T38" s="1" t="s">
        <v>516</v>
      </c>
      <c r="U38" s="1" t="s">
        <v>517</v>
      </c>
    </row>
    <row r="39" s="1" customFormat="1" spans="1:21">
      <c r="A39" s="3">
        <v>18329568623</v>
      </c>
      <c r="B39" s="1" t="s">
        <v>621</v>
      </c>
      <c r="C39" s="1" t="s">
        <v>658</v>
      </c>
      <c r="D39" s="1" t="s">
        <v>659</v>
      </c>
      <c r="E39" s="1" t="s">
        <v>206</v>
      </c>
      <c r="F39" s="1" t="s">
        <v>621</v>
      </c>
      <c r="G39" s="1" t="s">
        <v>503</v>
      </c>
      <c r="H39" s="1" t="s">
        <v>507</v>
      </c>
      <c r="I39" s="1" t="s">
        <v>660</v>
      </c>
      <c r="J39" s="1" t="s">
        <v>509</v>
      </c>
      <c r="K39" s="1" t="s">
        <v>660</v>
      </c>
      <c r="L39" s="1" t="s">
        <v>660</v>
      </c>
      <c r="M39" s="1" t="s">
        <v>510</v>
      </c>
      <c r="N39" s="1" t="s">
        <v>510</v>
      </c>
      <c r="O39" s="1" t="s">
        <v>511</v>
      </c>
      <c r="P39" s="1" t="s">
        <v>512</v>
      </c>
      <c r="Q39" s="1" t="s">
        <v>513</v>
      </c>
      <c r="R39" s="1" t="s">
        <v>661</v>
      </c>
      <c r="S39" s="1" t="s">
        <v>515</v>
      </c>
      <c r="T39" s="1" t="s">
        <v>516</v>
      </c>
      <c r="U39" s="1" t="s">
        <v>517</v>
      </c>
    </row>
    <row r="40" s="1" customFormat="1" spans="1:21">
      <c r="A40" s="3">
        <v>18328862470</v>
      </c>
      <c r="B40" s="1" t="s">
        <v>621</v>
      </c>
      <c r="C40" s="1" t="s">
        <v>662</v>
      </c>
      <c r="D40" s="1" t="s">
        <v>663</v>
      </c>
      <c r="E40" s="1" t="s">
        <v>202</v>
      </c>
      <c r="F40" s="1" t="s">
        <v>621</v>
      </c>
      <c r="G40" s="1" t="s">
        <v>503</v>
      </c>
      <c r="H40" s="1" t="s">
        <v>507</v>
      </c>
      <c r="I40" s="1" t="s">
        <v>664</v>
      </c>
      <c r="J40" s="1" t="s">
        <v>509</v>
      </c>
      <c r="K40" s="1" t="s">
        <v>664</v>
      </c>
      <c r="L40" s="1" t="s">
        <v>664</v>
      </c>
      <c r="M40" s="1" t="s">
        <v>510</v>
      </c>
      <c r="N40" s="1" t="s">
        <v>510</v>
      </c>
      <c r="O40" s="1" t="s">
        <v>511</v>
      </c>
      <c r="P40" s="1" t="s">
        <v>512</v>
      </c>
      <c r="Q40" s="1" t="s">
        <v>513</v>
      </c>
      <c r="R40" s="1" t="s">
        <v>665</v>
      </c>
      <c r="S40" s="1" t="s">
        <v>515</v>
      </c>
      <c r="T40" s="1" t="s">
        <v>516</v>
      </c>
      <c r="U40" s="1" t="s">
        <v>517</v>
      </c>
    </row>
    <row r="41" s="1" customFormat="1" spans="1:21">
      <c r="A41" s="3">
        <v>18328694432</v>
      </c>
      <c r="B41" s="1" t="s">
        <v>621</v>
      </c>
      <c r="C41" s="1" t="s">
        <v>666</v>
      </c>
      <c r="D41" s="1" t="s">
        <v>667</v>
      </c>
      <c r="E41" s="1" t="s">
        <v>197</v>
      </c>
      <c r="F41" s="1" t="s">
        <v>621</v>
      </c>
      <c r="G41" s="1" t="s">
        <v>503</v>
      </c>
      <c r="H41" s="1" t="s">
        <v>507</v>
      </c>
      <c r="I41" s="1" t="s">
        <v>668</v>
      </c>
      <c r="J41" s="1" t="s">
        <v>509</v>
      </c>
      <c r="K41" s="1" t="s">
        <v>668</v>
      </c>
      <c r="L41" s="1" t="s">
        <v>668</v>
      </c>
      <c r="M41" s="1" t="s">
        <v>510</v>
      </c>
      <c r="N41" s="1" t="s">
        <v>510</v>
      </c>
      <c r="O41" s="1" t="s">
        <v>511</v>
      </c>
      <c r="P41" s="1" t="s">
        <v>512</v>
      </c>
      <c r="Q41" s="1" t="s">
        <v>513</v>
      </c>
      <c r="R41" s="1" t="s">
        <v>669</v>
      </c>
      <c r="S41" s="1" t="s">
        <v>515</v>
      </c>
      <c r="T41" s="1" t="s">
        <v>516</v>
      </c>
      <c r="U41" s="1" t="s">
        <v>517</v>
      </c>
    </row>
    <row r="42" s="1" customFormat="1" spans="1:21">
      <c r="A42" s="3">
        <v>18328209217</v>
      </c>
      <c r="B42" s="1" t="s">
        <v>621</v>
      </c>
      <c r="C42" s="1" t="s">
        <v>670</v>
      </c>
      <c r="D42" s="1" t="s">
        <v>671</v>
      </c>
      <c r="E42" s="1" t="s">
        <v>192</v>
      </c>
      <c r="F42" s="1" t="s">
        <v>621</v>
      </c>
      <c r="G42" s="1" t="s">
        <v>503</v>
      </c>
      <c r="H42" s="1" t="s">
        <v>507</v>
      </c>
      <c r="I42" s="1" t="s">
        <v>645</v>
      </c>
      <c r="J42" s="1" t="s">
        <v>509</v>
      </c>
      <c r="K42" s="1" t="s">
        <v>645</v>
      </c>
      <c r="L42" s="1" t="s">
        <v>645</v>
      </c>
      <c r="M42" s="1" t="s">
        <v>510</v>
      </c>
      <c r="N42" s="1" t="s">
        <v>510</v>
      </c>
      <c r="O42" s="1" t="s">
        <v>511</v>
      </c>
      <c r="P42" s="1" t="s">
        <v>512</v>
      </c>
      <c r="Q42" s="1" t="s">
        <v>513</v>
      </c>
      <c r="R42" s="1" t="s">
        <v>672</v>
      </c>
      <c r="S42" s="1" t="s">
        <v>515</v>
      </c>
      <c r="T42" s="1" t="s">
        <v>516</v>
      </c>
      <c r="U42" s="1" t="s">
        <v>517</v>
      </c>
    </row>
    <row r="43" s="1" customFormat="1" spans="1:21">
      <c r="A43" s="3">
        <v>18327790204</v>
      </c>
      <c r="B43" s="1" t="s">
        <v>621</v>
      </c>
      <c r="C43" s="1" t="s">
        <v>673</v>
      </c>
      <c r="D43" s="1" t="s">
        <v>674</v>
      </c>
      <c r="E43" s="1" t="s">
        <v>190</v>
      </c>
      <c r="F43" s="1" t="s">
        <v>621</v>
      </c>
      <c r="G43" s="1" t="s">
        <v>503</v>
      </c>
      <c r="H43" s="1" t="s">
        <v>507</v>
      </c>
      <c r="I43" s="1" t="s">
        <v>634</v>
      </c>
      <c r="J43" s="1" t="s">
        <v>509</v>
      </c>
      <c r="K43" s="1" t="s">
        <v>634</v>
      </c>
      <c r="L43" s="1" t="s">
        <v>634</v>
      </c>
      <c r="M43" s="1" t="s">
        <v>510</v>
      </c>
      <c r="N43" s="1" t="s">
        <v>510</v>
      </c>
      <c r="O43" s="1" t="s">
        <v>511</v>
      </c>
      <c r="P43" s="1" t="s">
        <v>512</v>
      </c>
      <c r="Q43" s="1" t="s">
        <v>513</v>
      </c>
      <c r="R43" s="1" t="s">
        <v>675</v>
      </c>
      <c r="S43" s="1" t="s">
        <v>515</v>
      </c>
      <c r="T43" s="1" t="s">
        <v>516</v>
      </c>
      <c r="U43" s="1" t="s">
        <v>517</v>
      </c>
    </row>
    <row r="44" s="1" customFormat="1" spans="1:21">
      <c r="A44" s="3">
        <v>18327153171</v>
      </c>
      <c r="B44" s="1" t="s">
        <v>621</v>
      </c>
      <c r="C44" s="1" t="s">
        <v>676</v>
      </c>
      <c r="D44" s="1" t="s">
        <v>677</v>
      </c>
      <c r="E44" s="1" t="s">
        <v>180</v>
      </c>
      <c r="F44" s="1" t="s">
        <v>621</v>
      </c>
      <c r="G44" s="1" t="s">
        <v>503</v>
      </c>
      <c r="H44" s="1" t="s">
        <v>507</v>
      </c>
      <c r="I44" s="1" t="s">
        <v>678</v>
      </c>
      <c r="J44" s="1" t="s">
        <v>509</v>
      </c>
      <c r="K44" s="1" t="s">
        <v>678</v>
      </c>
      <c r="L44" s="1" t="s">
        <v>678</v>
      </c>
      <c r="M44" s="1" t="s">
        <v>510</v>
      </c>
      <c r="N44" s="1" t="s">
        <v>510</v>
      </c>
      <c r="O44" s="1" t="s">
        <v>511</v>
      </c>
      <c r="P44" s="1" t="s">
        <v>512</v>
      </c>
      <c r="Q44" s="1" t="s">
        <v>513</v>
      </c>
      <c r="R44" s="1" t="s">
        <v>679</v>
      </c>
      <c r="S44" s="1" t="s">
        <v>515</v>
      </c>
      <c r="T44" s="1" t="s">
        <v>516</v>
      </c>
      <c r="U44" s="1" t="s">
        <v>517</v>
      </c>
    </row>
    <row r="45" s="1" customFormat="1" spans="1:21">
      <c r="A45" s="3">
        <v>18327048567</v>
      </c>
      <c r="B45" s="1" t="s">
        <v>621</v>
      </c>
      <c r="C45" s="1" t="s">
        <v>680</v>
      </c>
      <c r="D45" s="1" t="s">
        <v>505</v>
      </c>
      <c r="E45" s="1" t="s">
        <v>175</v>
      </c>
      <c r="F45" s="1" t="s">
        <v>621</v>
      </c>
      <c r="G45" s="1" t="s">
        <v>503</v>
      </c>
      <c r="H45" s="1" t="s">
        <v>507</v>
      </c>
      <c r="I45" s="1" t="s">
        <v>681</v>
      </c>
      <c r="J45" s="1" t="s">
        <v>509</v>
      </c>
      <c r="K45" s="1" t="s">
        <v>681</v>
      </c>
      <c r="L45" s="1" t="s">
        <v>681</v>
      </c>
      <c r="M45" s="1" t="s">
        <v>510</v>
      </c>
      <c r="N45" s="1" t="s">
        <v>510</v>
      </c>
      <c r="O45" s="1" t="s">
        <v>511</v>
      </c>
      <c r="P45" s="1" t="s">
        <v>512</v>
      </c>
      <c r="Q45" s="1" t="s">
        <v>513</v>
      </c>
      <c r="R45" s="1" t="s">
        <v>682</v>
      </c>
      <c r="S45" s="1" t="s">
        <v>515</v>
      </c>
      <c r="T45" s="1" t="s">
        <v>516</v>
      </c>
      <c r="U45" s="1" t="s">
        <v>517</v>
      </c>
    </row>
    <row r="46" s="1" customFormat="1" spans="1:21">
      <c r="A46" s="3">
        <v>18327000858</v>
      </c>
      <c r="B46" s="1" t="s">
        <v>621</v>
      </c>
      <c r="C46" s="1" t="s">
        <v>683</v>
      </c>
      <c r="D46" s="1" t="s">
        <v>684</v>
      </c>
      <c r="E46" s="1" t="s">
        <v>685</v>
      </c>
      <c r="F46" s="1" t="s">
        <v>621</v>
      </c>
      <c r="G46" s="1" t="s">
        <v>506</v>
      </c>
      <c r="H46" s="1" t="s">
        <v>507</v>
      </c>
      <c r="I46" s="1" t="s">
        <v>686</v>
      </c>
      <c r="J46" s="1" t="s">
        <v>509</v>
      </c>
      <c r="K46" s="1" t="s">
        <v>686</v>
      </c>
      <c r="L46" s="1" t="s">
        <v>686</v>
      </c>
      <c r="M46" s="1" t="s">
        <v>510</v>
      </c>
      <c r="N46" s="1" t="s">
        <v>510</v>
      </c>
      <c r="O46" s="1" t="s">
        <v>511</v>
      </c>
      <c r="P46" s="1" t="s">
        <v>512</v>
      </c>
      <c r="Q46" s="1" t="s">
        <v>513</v>
      </c>
      <c r="R46" s="1" t="s">
        <v>687</v>
      </c>
      <c r="S46" s="1" t="s">
        <v>515</v>
      </c>
      <c r="T46" s="1" t="s">
        <v>516</v>
      </c>
      <c r="U46" s="1" t="s">
        <v>517</v>
      </c>
    </row>
    <row r="47" s="1" customFormat="1" spans="1:21">
      <c r="A47" s="3">
        <v>18326941272</v>
      </c>
      <c r="B47" s="1" t="s">
        <v>621</v>
      </c>
      <c r="C47" s="1" t="s">
        <v>688</v>
      </c>
      <c r="D47" s="1" t="s">
        <v>671</v>
      </c>
      <c r="E47" s="1" t="s">
        <v>171</v>
      </c>
      <c r="F47" s="1" t="s">
        <v>621</v>
      </c>
      <c r="G47" s="1" t="s">
        <v>503</v>
      </c>
      <c r="H47" s="1" t="s">
        <v>507</v>
      </c>
      <c r="I47" s="1" t="s">
        <v>645</v>
      </c>
      <c r="J47" s="1" t="s">
        <v>509</v>
      </c>
      <c r="K47" s="1" t="s">
        <v>645</v>
      </c>
      <c r="L47" s="1" t="s">
        <v>645</v>
      </c>
      <c r="M47" s="1" t="s">
        <v>510</v>
      </c>
      <c r="N47" s="1" t="s">
        <v>510</v>
      </c>
      <c r="O47" s="1" t="s">
        <v>511</v>
      </c>
      <c r="P47" s="1" t="s">
        <v>512</v>
      </c>
      <c r="Q47" s="1" t="s">
        <v>513</v>
      </c>
      <c r="R47" s="1" t="s">
        <v>689</v>
      </c>
      <c r="S47" s="1" t="s">
        <v>515</v>
      </c>
      <c r="T47" s="1" t="s">
        <v>516</v>
      </c>
      <c r="U47" s="1" t="s">
        <v>517</v>
      </c>
    </row>
    <row r="48" s="1" customFormat="1" spans="1:21">
      <c r="A48" s="3">
        <v>18326649030</v>
      </c>
      <c r="B48" s="1" t="s">
        <v>621</v>
      </c>
      <c r="C48" s="1" t="s">
        <v>690</v>
      </c>
      <c r="D48" s="1" t="s">
        <v>551</v>
      </c>
      <c r="E48" s="1" t="s">
        <v>166</v>
      </c>
      <c r="F48" s="1" t="s">
        <v>621</v>
      </c>
      <c r="G48" s="1" t="s">
        <v>503</v>
      </c>
      <c r="H48" s="1" t="s">
        <v>507</v>
      </c>
      <c r="I48" s="1" t="s">
        <v>656</v>
      </c>
      <c r="J48" s="1" t="s">
        <v>509</v>
      </c>
      <c r="K48" s="1" t="s">
        <v>656</v>
      </c>
      <c r="L48" s="1" t="s">
        <v>656</v>
      </c>
      <c r="M48" s="1" t="s">
        <v>510</v>
      </c>
      <c r="N48" s="1" t="s">
        <v>510</v>
      </c>
      <c r="O48" s="1" t="s">
        <v>511</v>
      </c>
      <c r="P48" s="1" t="s">
        <v>512</v>
      </c>
      <c r="Q48" s="1" t="s">
        <v>513</v>
      </c>
      <c r="R48" s="1" t="s">
        <v>691</v>
      </c>
      <c r="S48" s="1" t="s">
        <v>515</v>
      </c>
      <c r="T48" s="1" t="s">
        <v>516</v>
      </c>
      <c r="U48" s="1" t="s">
        <v>517</v>
      </c>
    </row>
    <row r="49" s="1" customFormat="1" spans="1:21">
      <c r="A49" s="3">
        <v>18325283942</v>
      </c>
      <c r="B49" s="1" t="s">
        <v>692</v>
      </c>
      <c r="C49" s="1" t="s">
        <v>693</v>
      </c>
      <c r="D49" s="1" t="s">
        <v>694</v>
      </c>
      <c r="E49" s="1" t="s">
        <v>695</v>
      </c>
      <c r="F49" s="1" t="s">
        <v>621</v>
      </c>
      <c r="G49" s="1" t="s">
        <v>503</v>
      </c>
      <c r="H49" s="1" t="s">
        <v>507</v>
      </c>
      <c r="I49" s="1" t="s">
        <v>696</v>
      </c>
      <c r="J49" s="1" t="s">
        <v>509</v>
      </c>
      <c r="K49" s="1" t="s">
        <v>696</v>
      </c>
      <c r="L49" s="1" t="s">
        <v>696</v>
      </c>
      <c r="M49" s="1" t="s">
        <v>510</v>
      </c>
      <c r="N49" s="1" t="s">
        <v>510</v>
      </c>
      <c r="O49" s="1" t="s">
        <v>511</v>
      </c>
      <c r="P49" s="1" t="s">
        <v>512</v>
      </c>
      <c r="Q49" s="1" t="s">
        <v>513</v>
      </c>
      <c r="R49" s="1" t="s">
        <v>697</v>
      </c>
      <c r="S49" s="1" t="s">
        <v>515</v>
      </c>
      <c r="T49" s="1" t="s">
        <v>516</v>
      </c>
      <c r="U49" s="1" t="s">
        <v>517</v>
      </c>
    </row>
    <row r="50" s="1" customFormat="1" spans="1:21">
      <c r="A50" s="3">
        <v>18321913917</v>
      </c>
      <c r="B50" s="1" t="s">
        <v>692</v>
      </c>
      <c r="C50" s="1" t="s">
        <v>698</v>
      </c>
      <c r="D50" s="1" t="s">
        <v>699</v>
      </c>
      <c r="E50" s="1" t="s">
        <v>700</v>
      </c>
      <c r="F50" s="1" t="s">
        <v>503</v>
      </c>
      <c r="G50" s="1" t="s">
        <v>506</v>
      </c>
      <c r="H50" s="1" t="s">
        <v>507</v>
      </c>
      <c r="I50" s="1" t="s">
        <v>701</v>
      </c>
      <c r="J50" s="1" t="s">
        <v>509</v>
      </c>
      <c r="K50" s="1" t="s">
        <v>701</v>
      </c>
      <c r="L50" s="1" t="s">
        <v>701</v>
      </c>
      <c r="M50" s="1" t="s">
        <v>510</v>
      </c>
      <c r="N50" s="1" t="s">
        <v>510</v>
      </c>
      <c r="O50" s="1" t="s">
        <v>511</v>
      </c>
      <c r="P50" s="1" t="s">
        <v>512</v>
      </c>
      <c r="Q50" s="1" t="s">
        <v>513</v>
      </c>
      <c r="R50" s="1" t="s">
        <v>702</v>
      </c>
      <c r="S50" s="1" t="s">
        <v>515</v>
      </c>
      <c r="T50" s="1" t="s">
        <v>516</v>
      </c>
      <c r="U50" s="1" t="s">
        <v>517</v>
      </c>
    </row>
    <row r="51" s="1" customFormat="1" spans="1:21">
      <c r="A51" s="3">
        <v>18120600268</v>
      </c>
      <c r="B51" s="1" t="s">
        <v>703</v>
      </c>
      <c r="C51" s="1" t="s">
        <v>704</v>
      </c>
      <c r="D51" s="1" t="s">
        <v>705</v>
      </c>
      <c r="E51" s="1" t="s">
        <v>706</v>
      </c>
      <c r="F51" s="1" t="s">
        <v>503</v>
      </c>
      <c r="G51" s="1" t="s">
        <v>506</v>
      </c>
      <c r="H51" s="1" t="s">
        <v>507</v>
      </c>
      <c r="I51" s="1" t="s">
        <v>707</v>
      </c>
      <c r="J51" s="1" t="s">
        <v>509</v>
      </c>
      <c r="K51" s="1" t="s">
        <v>707</v>
      </c>
      <c r="L51" s="1" t="s">
        <v>707</v>
      </c>
      <c r="M51" s="1" t="s">
        <v>510</v>
      </c>
      <c r="N51" s="1" t="s">
        <v>510</v>
      </c>
      <c r="O51" s="1" t="s">
        <v>511</v>
      </c>
      <c r="P51" s="1" t="s">
        <v>512</v>
      </c>
      <c r="Q51" s="1" t="s">
        <v>513</v>
      </c>
      <c r="R51" s="1" t="s">
        <v>708</v>
      </c>
      <c r="S51" s="1" t="s">
        <v>515</v>
      </c>
      <c r="T51" s="1" t="s">
        <v>516</v>
      </c>
      <c r="U51" s="1" t="s">
        <v>517</v>
      </c>
    </row>
    <row r="52" s="1" customFormat="1" spans="1:21">
      <c r="A52" s="3">
        <v>18320557700</v>
      </c>
      <c r="B52" s="1" t="s">
        <v>692</v>
      </c>
      <c r="C52" s="1" t="s">
        <v>709</v>
      </c>
      <c r="D52" s="1" t="s">
        <v>699</v>
      </c>
      <c r="E52" s="1" t="s">
        <v>710</v>
      </c>
      <c r="F52" s="1" t="s">
        <v>503</v>
      </c>
      <c r="G52" s="1" t="s">
        <v>506</v>
      </c>
      <c r="H52" s="1" t="s">
        <v>507</v>
      </c>
      <c r="I52" s="1" t="s">
        <v>711</v>
      </c>
      <c r="J52" s="1" t="s">
        <v>509</v>
      </c>
      <c r="K52" s="1" t="s">
        <v>711</v>
      </c>
      <c r="L52" s="1" t="s">
        <v>711</v>
      </c>
      <c r="M52" s="1" t="s">
        <v>510</v>
      </c>
      <c r="N52" s="1" t="s">
        <v>510</v>
      </c>
      <c r="O52" s="1" t="s">
        <v>511</v>
      </c>
      <c r="P52" s="1" t="s">
        <v>512</v>
      </c>
      <c r="Q52" s="1" t="s">
        <v>513</v>
      </c>
      <c r="R52" s="1" t="s">
        <v>712</v>
      </c>
      <c r="S52" s="1" t="s">
        <v>515</v>
      </c>
      <c r="T52" s="1" t="s">
        <v>516</v>
      </c>
      <c r="U52" s="1" t="s">
        <v>517</v>
      </c>
    </row>
    <row r="53" s="1" customFormat="1" spans="1:21">
      <c r="A53" s="3">
        <v>18307872170</v>
      </c>
      <c r="B53" s="1" t="s">
        <v>713</v>
      </c>
      <c r="C53" s="1" t="s">
        <v>714</v>
      </c>
      <c r="D53" s="1" t="s">
        <v>699</v>
      </c>
      <c r="E53" s="1" t="s">
        <v>715</v>
      </c>
      <c r="F53" s="1" t="s">
        <v>503</v>
      </c>
      <c r="G53" s="1" t="s">
        <v>506</v>
      </c>
      <c r="H53" s="1" t="s">
        <v>507</v>
      </c>
      <c r="I53" s="1" t="s">
        <v>716</v>
      </c>
      <c r="J53" s="1" t="s">
        <v>509</v>
      </c>
      <c r="K53" s="1" t="s">
        <v>716</v>
      </c>
      <c r="L53" s="1" t="s">
        <v>716</v>
      </c>
      <c r="M53" s="1" t="s">
        <v>510</v>
      </c>
      <c r="N53" s="1" t="s">
        <v>510</v>
      </c>
      <c r="O53" s="1" t="s">
        <v>511</v>
      </c>
      <c r="P53" s="1" t="s">
        <v>512</v>
      </c>
      <c r="Q53" s="1" t="s">
        <v>513</v>
      </c>
      <c r="R53" s="1" t="s">
        <v>717</v>
      </c>
      <c r="S53" s="1" t="s">
        <v>515</v>
      </c>
      <c r="T53" s="1" t="s">
        <v>516</v>
      </c>
      <c r="U53" s="1" t="s">
        <v>517</v>
      </c>
    </row>
    <row r="54" s="1" customFormat="1" spans="1:21">
      <c r="A54" s="3">
        <v>18142906565</v>
      </c>
      <c r="B54" s="1" t="s">
        <v>718</v>
      </c>
      <c r="C54" s="1" t="s">
        <v>719</v>
      </c>
      <c r="D54" s="1" t="s">
        <v>543</v>
      </c>
      <c r="E54" s="1" t="s">
        <v>720</v>
      </c>
      <c r="F54" s="1" t="s">
        <v>621</v>
      </c>
      <c r="G54" s="1" t="s">
        <v>503</v>
      </c>
      <c r="H54" s="1" t="s">
        <v>507</v>
      </c>
      <c r="I54" s="1" t="s">
        <v>721</v>
      </c>
      <c r="J54" s="1" t="s">
        <v>509</v>
      </c>
      <c r="K54" s="1" t="s">
        <v>721</v>
      </c>
      <c r="L54" s="1" t="s">
        <v>721</v>
      </c>
      <c r="M54" s="1" t="s">
        <v>510</v>
      </c>
      <c r="N54" s="1" t="s">
        <v>510</v>
      </c>
      <c r="O54" s="1" t="s">
        <v>511</v>
      </c>
      <c r="P54" s="1" t="s">
        <v>512</v>
      </c>
      <c r="Q54" s="1" t="s">
        <v>513</v>
      </c>
      <c r="R54" s="1" t="s">
        <v>722</v>
      </c>
      <c r="S54" s="1" t="s">
        <v>515</v>
      </c>
      <c r="T54" s="1" t="s">
        <v>516</v>
      </c>
      <c r="U54" s="1" t="s">
        <v>517</v>
      </c>
    </row>
    <row r="55" s="1" customFormat="1" spans="1:21">
      <c r="A55" s="3">
        <v>18261657313</v>
      </c>
      <c r="B55" s="1" t="s">
        <v>723</v>
      </c>
      <c r="C55" s="1" t="s">
        <v>724</v>
      </c>
      <c r="D55" s="1" t="s">
        <v>725</v>
      </c>
      <c r="E55" s="1" t="s">
        <v>726</v>
      </c>
      <c r="F55" s="1" t="s">
        <v>503</v>
      </c>
      <c r="G55" s="1" t="s">
        <v>506</v>
      </c>
      <c r="H55" s="1" t="s">
        <v>507</v>
      </c>
      <c r="I55" s="1" t="s">
        <v>727</v>
      </c>
      <c r="J55" s="1" t="s">
        <v>509</v>
      </c>
      <c r="K55" s="1" t="s">
        <v>727</v>
      </c>
      <c r="L55" s="1" t="s">
        <v>727</v>
      </c>
      <c r="M55" s="1" t="s">
        <v>510</v>
      </c>
      <c r="N55" s="1" t="s">
        <v>510</v>
      </c>
      <c r="O55" s="1" t="s">
        <v>511</v>
      </c>
      <c r="P55" s="1" t="s">
        <v>512</v>
      </c>
      <c r="Q55" s="1" t="s">
        <v>513</v>
      </c>
      <c r="R55" s="1" t="s">
        <v>728</v>
      </c>
      <c r="S55" s="1" t="s">
        <v>515</v>
      </c>
      <c r="T55" s="1" t="s">
        <v>516</v>
      </c>
      <c r="U55" s="1" t="s">
        <v>517</v>
      </c>
    </row>
    <row r="56" s="1" customFormat="1" spans="1:21">
      <c r="A56" s="3">
        <v>18303485095</v>
      </c>
      <c r="B56" s="1" t="s">
        <v>713</v>
      </c>
      <c r="C56" s="1" t="s">
        <v>729</v>
      </c>
      <c r="D56" s="1" t="s">
        <v>730</v>
      </c>
      <c r="E56" s="1" t="s">
        <v>731</v>
      </c>
      <c r="F56" s="1" t="s">
        <v>713</v>
      </c>
      <c r="G56" s="1" t="s">
        <v>506</v>
      </c>
      <c r="H56" s="1" t="s">
        <v>507</v>
      </c>
      <c r="I56" s="1" t="s">
        <v>732</v>
      </c>
      <c r="J56" s="1" t="s">
        <v>509</v>
      </c>
      <c r="K56" s="1" t="s">
        <v>732</v>
      </c>
      <c r="L56" s="1" t="s">
        <v>732</v>
      </c>
      <c r="M56" s="1" t="s">
        <v>510</v>
      </c>
      <c r="N56" s="1" t="s">
        <v>510</v>
      </c>
      <c r="O56" s="1" t="s">
        <v>511</v>
      </c>
      <c r="P56" s="1" t="s">
        <v>512</v>
      </c>
      <c r="Q56" s="1" t="s">
        <v>513</v>
      </c>
      <c r="R56" s="1" t="s">
        <v>733</v>
      </c>
      <c r="S56" s="1" t="s">
        <v>515</v>
      </c>
      <c r="T56" s="1" t="s">
        <v>516</v>
      </c>
      <c r="U56" s="1" t="s">
        <v>517</v>
      </c>
    </row>
    <row r="57" s="1" customFormat="1" spans="1:21">
      <c r="A57" s="3">
        <v>18313241948</v>
      </c>
      <c r="B57" s="1" t="s">
        <v>713</v>
      </c>
      <c r="C57" s="1" t="s">
        <v>734</v>
      </c>
      <c r="D57" s="1" t="s">
        <v>735</v>
      </c>
      <c r="E57" s="1" t="s">
        <v>736</v>
      </c>
      <c r="F57" s="1" t="s">
        <v>503</v>
      </c>
      <c r="G57" s="1" t="s">
        <v>506</v>
      </c>
      <c r="H57" s="1" t="s">
        <v>507</v>
      </c>
      <c r="I57" s="1" t="s">
        <v>686</v>
      </c>
      <c r="J57" s="1" t="s">
        <v>509</v>
      </c>
      <c r="K57" s="1" t="s">
        <v>686</v>
      </c>
      <c r="L57" s="1" t="s">
        <v>686</v>
      </c>
      <c r="M57" s="1" t="s">
        <v>510</v>
      </c>
      <c r="N57" s="1" t="s">
        <v>510</v>
      </c>
      <c r="O57" s="1" t="s">
        <v>511</v>
      </c>
      <c r="P57" s="1" t="s">
        <v>512</v>
      </c>
      <c r="Q57" s="1" t="s">
        <v>513</v>
      </c>
      <c r="R57" s="1" t="s">
        <v>737</v>
      </c>
      <c r="S57" s="1" t="s">
        <v>515</v>
      </c>
      <c r="T57" s="1" t="s">
        <v>516</v>
      </c>
      <c r="U57" s="1" t="s">
        <v>517</v>
      </c>
    </row>
    <row r="58" s="1" customFormat="1" spans="1:21">
      <c r="A58" s="3">
        <v>18260285090</v>
      </c>
      <c r="B58" s="1" t="s">
        <v>723</v>
      </c>
      <c r="C58" s="1" t="s">
        <v>738</v>
      </c>
      <c r="D58" s="1" t="s">
        <v>739</v>
      </c>
      <c r="E58" s="1" t="s">
        <v>740</v>
      </c>
      <c r="F58" s="1" t="s">
        <v>503</v>
      </c>
      <c r="G58" s="1" t="s">
        <v>506</v>
      </c>
      <c r="H58" s="1" t="s">
        <v>507</v>
      </c>
      <c r="I58" s="1" t="s">
        <v>741</v>
      </c>
      <c r="J58" s="1" t="s">
        <v>509</v>
      </c>
      <c r="K58" s="1" t="s">
        <v>741</v>
      </c>
      <c r="L58" s="1" t="s">
        <v>741</v>
      </c>
      <c r="M58" s="1" t="s">
        <v>510</v>
      </c>
      <c r="N58" s="1" t="s">
        <v>510</v>
      </c>
      <c r="O58" s="1" t="s">
        <v>511</v>
      </c>
      <c r="P58" s="1" t="s">
        <v>512</v>
      </c>
      <c r="Q58" s="1" t="s">
        <v>513</v>
      </c>
      <c r="R58" s="1" t="s">
        <v>742</v>
      </c>
      <c r="S58" s="1" t="s">
        <v>515</v>
      </c>
      <c r="T58" s="1" t="s">
        <v>516</v>
      </c>
      <c r="U58" s="1" t="s">
        <v>517</v>
      </c>
    </row>
    <row r="59" s="1" customFormat="1" spans="1:21">
      <c r="A59" s="3">
        <v>18232104939</v>
      </c>
      <c r="B59" s="1" t="s">
        <v>743</v>
      </c>
      <c r="C59" s="1" t="s">
        <v>744</v>
      </c>
      <c r="D59" s="1" t="s">
        <v>739</v>
      </c>
      <c r="E59" s="1" t="s">
        <v>745</v>
      </c>
      <c r="F59" s="1" t="s">
        <v>503</v>
      </c>
      <c r="G59" s="1" t="s">
        <v>506</v>
      </c>
      <c r="H59" s="1" t="s">
        <v>507</v>
      </c>
      <c r="I59" s="1" t="s">
        <v>746</v>
      </c>
      <c r="J59" s="1" t="s">
        <v>509</v>
      </c>
      <c r="K59" s="1" t="s">
        <v>746</v>
      </c>
      <c r="L59" s="1" t="s">
        <v>746</v>
      </c>
      <c r="M59" s="1" t="s">
        <v>510</v>
      </c>
      <c r="N59" s="1" t="s">
        <v>510</v>
      </c>
      <c r="O59" s="1" t="s">
        <v>511</v>
      </c>
      <c r="P59" s="1" t="s">
        <v>512</v>
      </c>
      <c r="Q59" s="1" t="s">
        <v>513</v>
      </c>
      <c r="R59" s="1" t="s">
        <v>747</v>
      </c>
      <c r="S59" s="1" t="s">
        <v>515</v>
      </c>
      <c r="T59" s="1" t="s">
        <v>516</v>
      </c>
      <c r="U59" s="1" t="s">
        <v>517</v>
      </c>
    </row>
    <row r="60" s="1" customFormat="1" spans="1:21">
      <c r="A60" s="3">
        <v>18249459905</v>
      </c>
      <c r="B60" s="1" t="s">
        <v>748</v>
      </c>
      <c r="C60" s="1" t="s">
        <v>749</v>
      </c>
      <c r="D60" s="1" t="s">
        <v>739</v>
      </c>
      <c r="E60" s="1" t="s">
        <v>750</v>
      </c>
      <c r="F60" s="1" t="s">
        <v>503</v>
      </c>
      <c r="G60" s="1" t="s">
        <v>506</v>
      </c>
      <c r="H60" s="1" t="s">
        <v>507</v>
      </c>
      <c r="I60" s="1" t="s">
        <v>751</v>
      </c>
      <c r="J60" s="1" t="s">
        <v>509</v>
      </c>
      <c r="K60" s="1" t="s">
        <v>751</v>
      </c>
      <c r="L60" s="1" t="s">
        <v>751</v>
      </c>
      <c r="M60" s="1" t="s">
        <v>510</v>
      </c>
      <c r="N60" s="1" t="s">
        <v>510</v>
      </c>
      <c r="O60" s="1" t="s">
        <v>511</v>
      </c>
      <c r="P60" s="1" t="s">
        <v>512</v>
      </c>
      <c r="Q60" s="1" t="s">
        <v>513</v>
      </c>
      <c r="R60" s="1" t="s">
        <v>752</v>
      </c>
      <c r="S60" s="1" t="s">
        <v>515</v>
      </c>
      <c r="T60" s="1" t="s">
        <v>516</v>
      </c>
      <c r="U60" s="1" t="s">
        <v>517</v>
      </c>
    </row>
    <row r="61" s="1" customFormat="1" spans="1:21">
      <c r="A61" s="3">
        <v>18249316198</v>
      </c>
      <c r="B61" s="1" t="s">
        <v>748</v>
      </c>
      <c r="C61" s="1" t="s">
        <v>753</v>
      </c>
      <c r="D61" s="1" t="s">
        <v>739</v>
      </c>
      <c r="E61" s="1" t="s">
        <v>754</v>
      </c>
      <c r="F61" s="1" t="s">
        <v>503</v>
      </c>
      <c r="G61" s="1" t="s">
        <v>506</v>
      </c>
      <c r="H61" s="1" t="s">
        <v>507</v>
      </c>
      <c r="I61" s="1" t="s">
        <v>746</v>
      </c>
      <c r="J61" s="1" t="s">
        <v>509</v>
      </c>
      <c r="K61" s="1" t="s">
        <v>746</v>
      </c>
      <c r="L61" s="1" t="s">
        <v>746</v>
      </c>
      <c r="M61" s="1" t="s">
        <v>510</v>
      </c>
      <c r="N61" s="1" t="s">
        <v>510</v>
      </c>
      <c r="O61" s="1" t="s">
        <v>511</v>
      </c>
      <c r="P61" s="1" t="s">
        <v>512</v>
      </c>
      <c r="Q61" s="1" t="s">
        <v>513</v>
      </c>
      <c r="R61" s="1" t="s">
        <v>755</v>
      </c>
      <c r="S61" s="1" t="s">
        <v>515</v>
      </c>
      <c r="T61" s="1" t="s">
        <v>516</v>
      </c>
      <c r="U61" s="1" t="s">
        <v>517</v>
      </c>
    </row>
    <row r="62" s="1" customFormat="1" spans="1:21">
      <c r="A62" s="3">
        <v>18241234955</v>
      </c>
      <c r="B62" s="1" t="s">
        <v>743</v>
      </c>
      <c r="C62" s="1" t="s">
        <v>756</v>
      </c>
      <c r="D62" s="1" t="s">
        <v>739</v>
      </c>
      <c r="E62" s="1" t="s">
        <v>757</v>
      </c>
      <c r="F62" s="1" t="s">
        <v>503</v>
      </c>
      <c r="G62" s="1" t="s">
        <v>506</v>
      </c>
      <c r="H62" s="1" t="s">
        <v>507</v>
      </c>
      <c r="I62" s="1" t="s">
        <v>746</v>
      </c>
      <c r="J62" s="1" t="s">
        <v>509</v>
      </c>
      <c r="K62" s="1" t="s">
        <v>746</v>
      </c>
      <c r="L62" s="1" t="s">
        <v>746</v>
      </c>
      <c r="M62" s="1" t="s">
        <v>510</v>
      </c>
      <c r="N62" s="1" t="s">
        <v>510</v>
      </c>
      <c r="O62" s="1" t="s">
        <v>511</v>
      </c>
      <c r="P62" s="1" t="s">
        <v>512</v>
      </c>
      <c r="Q62" s="1" t="s">
        <v>513</v>
      </c>
      <c r="R62" s="1" t="s">
        <v>758</v>
      </c>
      <c r="S62" s="1" t="s">
        <v>515</v>
      </c>
      <c r="T62" s="1" t="s">
        <v>516</v>
      </c>
      <c r="U62" s="1" t="s">
        <v>517</v>
      </c>
    </row>
    <row r="63" s="1" customFormat="1" spans="1:21">
      <c r="A63" s="3">
        <v>18226553356</v>
      </c>
      <c r="B63" s="1" t="s">
        <v>759</v>
      </c>
      <c r="C63" s="1" t="s">
        <v>760</v>
      </c>
      <c r="D63" s="1" t="s">
        <v>761</v>
      </c>
      <c r="E63" s="1" t="s">
        <v>762</v>
      </c>
      <c r="F63" s="1" t="s">
        <v>692</v>
      </c>
      <c r="G63" s="1" t="s">
        <v>503</v>
      </c>
      <c r="H63" s="1" t="s">
        <v>507</v>
      </c>
      <c r="I63" s="1" t="s">
        <v>763</v>
      </c>
      <c r="J63" s="1" t="s">
        <v>509</v>
      </c>
      <c r="K63" s="1" t="s">
        <v>763</v>
      </c>
      <c r="L63" s="1" t="s">
        <v>763</v>
      </c>
      <c r="M63" s="1" t="s">
        <v>510</v>
      </c>
      <c r="N63" s="1" t="s">
        <v>510</v>
      </c>
      <c r="O63" s="1" t="s">
        <v>511</v>
      </c>
      <c r="P63" s="1" t="s">
        <v>512</v>
      </c>
      <c r="Q63" s="1" t="s">
        <v>513</v>
      </c>
      <c r="R63" s="1" t="s">
        <v>764</v>
      </c>
      <c r="S63" s="1" t="s">
        <v>515</v>
      </c>
      <c r="T63" s="1" t="s">
        <v>516</v>
      </c>
      <c r="U63" s="1" t="s">
        <v>517</v>
      </c>
    </row>
    <row r="64" s="1" customFormat="1" spans="1:21">
      <c r="A64" s="3">
        <v>18254207185</v>
      </c>
      <c r="B64" s="1" t="s">
        <v>765</v>
      </c>
      <c r="C64" s="1" t="s">
        <v>766</v>
      </c>
      <c r="D64" s="1" t="s">
        <v>761</v>
      </c>
      <c r="E64" s="1" t="s">
        <v>767</v>
      </c>
      <c r="F64" s="1" t="s">
        <v>621</v>
      </c>
      <c r="G64" s="1" t="s">
        <v>503</v>
      </c>
      <c r="H64" s="1" t="s">
        <v>507</v>
      </c>
      <c r="I64" s="1" t="s">
        <v>768</v>
      </c>
      <c r="J64" s="1" t="s">
        <v>509</v>
      </c>
      <c r="K64" s="1" t="s">
        <v>768</v>
      </c>
      <c r="L64" s="1" t="s">
        <v>768</v>
      </c>
      <c r="M64" s="1" t="s">
        <v>510</v>
      </c>
      <c r="N64" s="1" t="s">
        <v>510</v>
      </c>
      <c r="O64" s="1" t="s">
        <v>511</v>
      </c>
      <c r="P64" s="1" t="s">
        <v>512</v>
      </c>
      <c r="Q64" s="1" t="s">
        <v>513</v>
      </c>
      <c r="R64" s="1" t="s">
        <v>769</v>
      </c>
      <c r="S64" s="1" t="s">
        <v>515</v>
      </c>
      <c r="T64" s="1" t="s">
        <v>516</v>
      </c>
      <c r="U64" s="1" t="s">
        <v>517</v>
      </c>
    </row>
    <row r="65" s="1" customFormat="1" spans="1:21">
      <c r="A65" s="3">
        <v>18283720865</v>
      </c>
      <c r="B65" s="1" t="s">
        <v>770</v>
      </c>
      <c r="C65" s="1" t="s">
        <v>771</v>
      </c>
      <c r="D65" s="1" t="s">
        <v>761</v>
      </c>
      <c r="E65" s="1" t="s">
        <v>772</v>
      </c>
      <c r="F65" s="1" t="s">
        <v>503</v>
      </c>
      <c r="G65" s="1" t="s">
        <v>506</v>
      </c>
      <c r="H65" s="1" t="s">
        <v>507</v>
      </c>
      <c r="I65" s="1" t="s">
        <v>773</v>
      </c>
      <c r="J65" s="1" t="s">
        <v>509</v>
      </c>
      <c r="K65" s="1" t="s">
        <v>773</v>
      </c>
      <c r="L65" s="1" t="s">
        <v>773</v>
      </c>
      <c r="M65" s="1" t="s">
        <v>510</v>
      </c>
      <c r="N65" s="1" t="s">
        <v>510</v>
      </c>
      <c r="O65" s="1" t="s">
        <v>511</v>
      </c>
      <c r="P65" s="1" t="s">
        <v>512</v>
      </c>
      <c r="Q65" s="1" t="s">
        <v>513</v>
      </c>
      <c r="R65" s="1" t="s">
        <v>774</v>
      </c>
      <c r="S65" s="1" t="s">
        <v>515</v>
      </c>
      <c r="T65" s="1" t="s">
        <v>516</v>
      </c>
      <c r="U65" s="1" t="s">
        <v>517</v>
      </c>
    </row>
    <row r="66" s="1" customFormat="1" spans="1:21">
      <c r="A66" s="3">
        <v>18154761620</v>
      </c>
      <c r="B66" s="1" t="s">
        <v>775</v>
      </c>
      <c r="C66" s="1" t="s">
        <v>776</v>
      </c>
      <c r="D66" s="1" t="s">
        <v>777</v>
      </c>
      <c r="E66" s="1" t="s">
        <v>778</v>
      </c>
      <c r="F66" s="1" t="s">
        <v>621</v>
      </c>
      <c r="G66" s="1" t="s">
        <v>503</v>
      </c>
      <c r="H66" s="1" t="s">
        <v>507</v>
      </c>
      <c r="I66" s="1" t="s">
        <v>779</v>
      </c>
      <c r="J66" s="1" t="s">
        <v>509</v>
      </c>
      <c r="K66" s="1" t="s">
        <v>779</v>
      </c>
      <c r="L66" s="1" t="s">
        <v>779</v>
      </c>
      <c r="M66" s="1" t="s">
        <v>510</v>
      </c>
      <c r="N66" s="1" t="s">
        <v>510</v>
      </c>
      <c r="O66" s="1" t="s">
        <v>511</v>
      </c>
      <c r="P66" s="1" t="s">
        <v>512</v>
      </c>
      <c r="Q66" s="1" t="s">
        <v>513</v>
      </c>
      <c r="R66" s="1" t="s">
        <v>780</v>
      </c>
      <c r="S66" s="1" t="s">
        <v>515</v>
      </c>
      <c r="T66" s="1" t="s">
        <v>516</v>
      </c>
      <c r="U66" s="1" t="s">
        <v>517</v>
      </c>
    </row>
    <row r="67" s="1" customFormat="1" spans="1:21">
      <c r="A67" s="3">
        <v>18307541219</v>
      </c>
      <c r="B67" s="1" t="s">
        <v>713</v>
      </c>
      <c r="C67" s="1" t="s">
        <v>781</v>
      </c>
      <c r="D67" s="1" t="s">
        <v>782</v>
      </c>
      <c r="E67" s="1" t="s">
        <v>145</v>
      </c>
      <c r="F67" s="1" t="s">
        <v>621</v>
      </c>
      <c r="G67" s="1" t="s">
        <v>503</v>
      </c>
      <c r="H67" s="1" t="s">
        <v>507</v>
      </c>
      <c r="I67" s="1" t="s">
        <v>783</v>
      </c>
      <c r="J67" s="1" t="s">
        <v>509</v>
      </c>
      <c r="K67" s="1" t="s">
        <v>783</v>
      </c>
      <c r="L67" s="1" t="s">
        <v>783</v>
      </c>
      <c r="M67" s="1" t="s">
        <v>510</v>
      </c>
      <c r="N67" s="1" t="s">
        <v>510</v>
      </c>
      <c r="O67" s="1" t="s">
        <v>511</v>
      </c>
      <c r="P67" s="1" t="s">
        <v>512</v>
      </c>
      <c r="Q67" s="1" t="s">
        <v>513</v>
      </c>
      <c r="R67" s="1" t="s">
        <v>784</v>
      </c>
      <c r="S67" s="1" t="s">
        <v>515</v>
      </c>
      <c r="T67" s="1" t="s">
        <v>516</v>
      </c>
      <c r="U67" s="1" t="s">
        <v>517</v>
      </c>
    </row>
    <row r="68" s="1" customFormat="1" spans="1:21">
      <c r="A68" s="3">
        <v>18240071848</v>
      </c>
      <c r="B68" s="1" t="s">
        <v>743</v>
      </c>
      <c r="C68" s="1" t="s">
        <v>785</v>
      </c>
      <c r="D68" s="1" t="s">
        <v>786</v>
      </c>
      <c r="E68" s="1" t="s">
        <v>787</v>
      </c>
      <c r="F68" s="1" t="s">
        <v>621</v>
      </c>
      <c r="G68" s="1" t="s">
        <v>506</v>
      </c>
      <c r="H68" s="1" t="s">
        <v>507</v>
      </c>
      <c r="I68" s="1" t="s">
        <v>788</v>
      </c>
      <c r="J68" s="1" t="s">
        <v>509</v>
      </c>
      <c r="K68" s="1" t="s">
        <v>788</v>
      </c>
      <c r="L68" s="1" t="s">
        <v>788</v>
      </c>
      <c r="M68" s="1" t="s">
        <v>510</v>
      </c>
      <c r="N68" s="1" t="s">
        <v>510</v>
      </c>
      <c r="O68" s="1" t="s">
        <v>511</v>
      </c>
      <c r="P68" s="1" t="s">
        <v>512</v>
      </c>
      <c r="Q68" s="1" t="s">
        <v>513</v>
      </c>
      <c r="R68" s="1" t="s">
        <v>789</v>
      </c>
      <c r="S68" s="1" t="s">
        <v>515</v>
      </c>
      <c r="T68" s="1" t="s">
        <v>516</v>
      </c>
      <c r="U68" s="1" t="s">
        <v>517</v>
      </c>
    </row>
    <row r="69" s="1" customFormat="1" spans="1:21">
      <c r="A69" s="3">
        <v>18299470892</v>
      </c>
      <c r="B69" s="1" t="s">
        <v>790</v>
      </c>
      <c r="C69" s="1" t="s">
        <v>791</v>
      </c>
      <c r="D69" s="1" t="s">
        <v>792</v>
      </c>
      <c r="E69" s="1" t="s">
        <v>125</v>
      </c>
      <c r="F69" s="1" t="s">
        <v>621</v>
      </c>
      <c r="G69" s="1" t="s">
        <v>503</v>
      </c>
      <c r="H69" s="1" t="s">
        <v>507</v>
      </c>
      <c r="I69" s="1" t="s">
        <v>793</v>
      </c>
      <c r="J69" s="1" t="s">
        <v>509</v>
      </c>
      <c r="K69" s="1" t="s">
        <v>793</v>
      </c>
      <c r="L69" s="1" t="s">
        <v>793</v>
      </c>
      <c r="M69" s="1" t="s">
        <v>510</v>
      </c>
      <c r="N69" s="1" t="s">
        <v>510</v>
      </c>
      <c r="O69" s="1" t="s">
        <v>511</v>
      </c>
      <c r="P69" s="1" t="s">
        <v>512</v>
      </c>
      <c r="Q69" s="1" t="s">
        <v>513</v>
      </c>
      <c r="R69" s="1" t="s">
        <v>794</v>
      </c>
      <c r="S69" s="1" t="s">
        <v>515</v>
      </c>
      <c r="T69" s="1" t="s">
        <v>516</v>
      </c>
      <c r="U69" s="1" t="s">
        <v>517</v>
      </c>
    </row>
    <row r="70" s="1" customFormat="1" spans="1:21">
      <c r="A70" s="3">
        <v>18306575517</v>
      </c>
      <c r="B70" s="1" t="s">
        <v>713</v>
      </c>
      <c r="C70" s="1" t="s">
        <v>795</v>
      </c>
      <c r="D70" s="1" t="s">
        <v>796</v>
      </c>
      <c r="E70" s="1" t="s">
        <v>141</v>
      </c>
      <c r="F70" s="1" t="s">
        <v>621</v>
      </c>
      <c r="G70" s="1" t="s">
        <v>503</v>
      </c>
      <c r="H70" s="1" t="s">
        <v>507</v>
      </c>
      <c r="I70" s="1" t="s">
        <v>797</v>
      </c>
      <c r="J70" s="1" t="s">
        <v>509</v>
      </c>
      <c r="K70" s="1" t="s">
        <v>797</v>
      </c>
      <c r="L70" s="1" t="s">
        <v>797</v>
      </c>
      <c r="M70" s="1" t="s">
        <v>510</v>
      </c>
      <c r="N70" s="1" t="s">
        <v>510</v>
      </c>
      <c r="O70" s="1" t="s">
        <v>511</v>
      </c>
      <c r="P70" s="1" t="s">
        <v>512</v>
      </c>
      <c r="Q70" s="1" t="s">
        <v>513</v>
      </c>
      <c r="R70" s="1" t="s">
        <v>798</v>
      </c>
      <c r="S70" s="1" t="s">
        <v>515</v>
      </c>
      <c r="T70" s="1" t="s">
        <v>516</v>
      </c>
      <c r="U70" s="1" t="s">
        <v>517</v>
      </c>
    </row>
    <row r="71" s="1" customFormat="1" spans="1:21">
      <c r="A71" s="3">
        <v>18293435725</v>
      </c>
      <c r="B71" s="1" t="s">
        <v>790</v>
      </c>
      <c r="C71" s="1" t="s">
        <v>799</v>
      </c>
      <c r="D71" s="1" t="s">
        <v>800</v>
      </c>
      <c r="E71" s="1" t="s">
        <v>801</v>
      </c>
      <c r="F71" s="1" t="s">
        <v>713</v>
      </c>
      <c r="G71" s="1" t="s">
        <v>503</v>
      </c>
      <c r="H71" s="1" t="s">
        <v>507</v>
      </c>
      <c r="I71" s="1" t="s">
        <v>802</v>
      </c>
      <c r="J71" s="1" t="s">
        <v>509</v>
      </c>
      <c r="K71" s="1" t="s">
        <v>802</v>
      </c>
      <c r="L71" s="1" t="s">
        <v>802</v>
      </c>
      <c r="M71" s="1" t="s">
        <v>510</v>
      </c>
      <c r="N71" s="1" t="s">
        <v>510</v>
      </c>
      <c r="O71" s="1" t="s">
        <v>511</v>
      </c>
      <c r="P71" s="1" t="s">
        <v>512</v>
      </c>
      <c r="Q71" s="1" t="s">
        <v>513</v>
      </c>
      <c r="R71" s="1" t="s">
        <v>803</v>
      </c>
      <c r="S71" s="1" t="s">
        <v>515</v>
      </c>
      <c r="T71" s="1" t="s">
        <v>516</v>
      </c>
      <c r="U71" s="1" t="s">
        <v>517</v>
      </c>
    </row>
    <row r="72" s="1" customFormat="1" spans="1:21">
      <c r="A72" s="3">
        <v>18279308048</v>
      </c>
      <c r="B72" s="1" t="s">
        <v>770</v>
      </c>
      <c r="C72" s="1" t="s">
        <v>804</v>
      </c>
      <c r="D72" s="1" t="s">
        <v>805</v>
      </c>
      <c r="E72" s="1" t="s">
        <v>287</v>
      </c>
      <c r="F72" s="1" t="s">
        <v>503</v>
      </c>
      <c r="G72" s="1" t="s">
        <v>506</v>
      </c>
      <c r="H72" s="1" t="s">
        <v>507</v>
      </c>
      <c r="I72" s="1" t="s">
        <v>806</v>
      </c>
      <c r="J72" s="1" t="s">
        <v>509</v>
      </c>
      <c r="K72" s="1" t="s">
        <v>806</v>
      </c>
      <c r="L72" s="1" t="s">
        <v>806</v>
      </c>
      <c r="M72" s="1" t="s">
        <v>510</v>
      </c>
      <c r="N72" s="1" t="s">
        <v>510</v>
      </c>
      <c r="O72" s="1" t="s">
        <v>511</v>
      </c>
      <c r="P72" s="1" t="s">
        <v>512</v>
      </c>
      <c r="Q72" s="1" t="s">
        <v>513</v>
      </c>
      <c r="R72" s="1" t="s">
        <v>807</v>
      </c>
      <c r="S72" s="1" t="s">
        <v>515</v>
      </c>
      <c r="T72" s="1" t="s">
        <v>516</v>
      </c>
      <c r="U72" s="1" t="s">
        <v>517</v>
      </c>
    </row>
    <row r="73" s="1" customFormat="1" spans="1:21">
      <c r="A73" s="3">
        <v>18293134352</v>
      </c>
      <c r="B73" s="1" t="s">
        <v>790</v>
      </c>
      <c r="C73" s="1" t="s">
        <v>808</v>
      </c>
      <c r="D73" s="1" t="s">
        <v>809</v>
      </c>
      <c r="E73" s="1" t="s">
        <v>304</v>
      </c>
      <c r="F73" s="1" t="s">
        <v>621</v>
      </c>
      <c r="G73" s="1" t="s">
        <v>506</v>
      </c>
      <c r="H73" s="1" t="s">
        <v>507</v>
      </c>
      <c r="I73" s="1" t="s">
        <v>535</v>
      </c>
      <c r="J73" s="1" t="s">
        <v>509</v>
      </c>
      <c r="K73" s="1" t="s">
        <v>535</v>
      </c>
      <c r="L73" s="1" t="s">
        <v>535</v>
      </c>
      <c r="M73" s="1" t="s">
        <v>510</v>
      </c>
      <c r="N73" s="1" t="s">
        <v>510</v>
      </c>
      <c r="O73" s="1" t="s">
        <v>511</v>
      </c>
      <c r="P73" s="1" t="s">
        <v>512</v>
      </c>
      <c r="Q73" s="1" t="s">
        <v>513</v>
      </c>
      <c r="R73" s="1" t="s">
        <v>810</v>
      </c>
      <c r="S73" s="1" t="s">
        <v>515</v>
      </c>
      <c r="T73" s="1" t="s">
        <v>516</v>
      </c>
      <c r="U73" s="1" t="s">
        <v>517</v>
      </c>
    </row>
    <row r="74" s="1" customFormat="1" spans="1:21">
      <c r="A74" s="3">
        <v>18220911157</v>
      </c>
      <c r="B74" s="1" t="s">
        <v>811</v>
      </c>
      <c r="C74" s="1" t="s">
        <v>812</v>
      </c>
      <c r="D74" s="1" t="s">
        <v>813</v>
      </c>
      <c r="E74" s="1" t="s">
        <v>255</v>
      </c>
      <c r="F74" s="1" t="s">
        <v>621</v>
      </c>
      <c r="G74" s="1" t="s">
        <v>506</v>
      </c>
      <c r="H74" s="1" t="s">
        <v>507</v>
      </c>
      <c r="I74" s="1" t="s">
        <v>814</v>
      </c>
      <c r="J74" s="1" t="s">
        <v>509</v>
      </c>
      <c r="K74" s="1" t="s">
        <v>814</v>
      </c>
      <c r="L74" s="1" t="s">
        <v>814</v>
      </c>
      <c r="M74" s="1" t="s">
        <v>510</v>
      </c>
      <c r="N74" s="1" t="s">
        <v>510</v>
      </c>
      <c r="O74" s="1" t="s">
        <v>511</v>
      </c>
      <c r="P74" s="1" t="s">
        <v>512</v>
      </c>
      <c r="Q74" s="1" t="s">
        <v>513</v>
      </c>
      <c r="R74" s="1" t="s">
        <v>815</v>
      </c>
      <c r="S74" s="1" t="s">
        <v>515</v>
      </c>
      <c r="T74" s="1" t="s">
        <v>516</v>
      </c>
      <c r="U74" s="1" t="s">
        <v>517</v>
      </c>
    </row>
    <row r="75" s="1" customFormat="1" spans="1:21">
      <c r="A75" s="3">
        <v>18284431103</v>
      </c>
      <c r="B75" s="1" t="s">
        <v>770</v>
      </c>
      <c r="C75" s="1" t="s">
        <v>816</v>
      </c>
      <c r="D75" s="1" t="s">
        <v>817</v>
      </c>
      <c r="E75" s="1" t="s">
        <v>91</v>
      </c>
      <c r="F75" s="1" t="s">
        <v>621</v>
      </c>
      <c r="G75" s="1" t="s">
        <v>503</v>
      </c>
      <c r="H75" s="1" t="s">
        <v>507</v>
      </c>
      <c r="I75" s="1" t="s">
        <v>818</v>
      </c>
      <c r="J75" s="1" t="s">
        <v>509</v>
      </c>
      <c r="K75" s="1" t="s">
        <v>818</v>
      </c>
      <c r="L75" s="1" t="s">
        <v>818</v>
      </c>
      <c r="M75" s="1" t="s">
        <v>510</v>
      </c>
      <c r="N75" s="1" t="s">
        <v>510</v>
      </c>
      <c r="O75" s="1" t="s">
        <v>511</v>
      </c>
      <c r="P75" s="1" t="s">
        <v>512</v>
      </c>
      <c r="Q75" s="1" t="s">
        <v>513</v>
      </c>
      <c r="R75" s="1" t="s">
        <v>819</v>
      </c>
      <c r="S75" s="1" t="s">
        <v>515</v>
      </c>
      <c r="T75" s="1" t="s">
        <v>516</v>
      </c>
      <c r="U75" s="1" t="s">
        <v>517</v>
      </c>
    </row>
    <row r="76" s="1" customFormat="1" spans="1:21">
      <c r="A76" s="3">
        <v>18292488431</v>
      </c>
      <c r="B76" s="1" t="s">
        <v>790</v>
      </c>
      <c r="C76" s="1" t="s">
        <v>820</v>
      </c>
      <c r="D76" s="1" t="s">
        <v>821</v>
      </c>
      <c r="E76" s="1" t="s">
        <v>295</v>
      </c>
      <c r="F76" s="1" t="s">
        <v>503</v>
      </c>
      <c r="G76" s="1" t="s">
        <v>506</v>
      </c>
      <c r="H76" s="1" t="s">
        <v>507</v>
      </c>
      <c r="I76" s="1" t="s">
        <v>822</v>
      </c>
      <c r="J76" s="1" t="s">
        <v>509</v>
      </c>
      <c r="K76" s="1" t="s">
        <v>822</v>
      </c>
      <c r="L76" s="1" t="s">
        <v>822</v>
      </c>
      <c r="M76" s="1" t="s">
        <v>510</v>
      </c>
      <c r="N76" s="1" t="s">
        <v>510</v>
      </c>
      <c r="O76" s="1" t="s">
        <v>511</v>
      </c>
      <c r="P76" s="1" t="s">
        <v>512</v>
      </c>
      <c r="Q76" s="1" t="s">
        <v>513</v>
      </c>
      <c r="R76" s="1" t="s">
        <v>823</v>
      </c>
      <c r="S76" s="1" t="s">
        <v>515</v>
      </c>
      <c r="T76" s="1" t="s">
        <v>516</v>
      </c>
      <c r="U76" s="1" t="s">
        <v>517</v>
      </c>
    </row>
    <row r="77" s="1" customFormat="1" spans="1:21">
      <c r="A77" s="3">
        <v>18284417021</v>
      </c>
      <c r="B77" s="1" t="s">
        <v>770</v>
      </c>
      <c r="C77" s="1" t="s">
        <v>824</v>
      </c>
      <c r="D77" s="1" t="s">
        <v>825</v>
      </c>
      <c r="E77" s="1" t="s">
        <v>87</v>
      </c>
      <c r="F77" s="1" t="s">
        <v>621</v>
      </c>
      <c r="G77" s="1" t="s">
        <v>503</v>
      </c>
      <c r="H77" s="1" t="s">
        <v>507</v>
      </c>
      <c r="I77" s="1" t="s">
        <v>511</v>
      </c>
      <c r="J77" s="1" t="s">
        <v>509</v>
      </c>
      <c r="K77" s="1" t="s">
        <v>511</v>
      </c>
      <c r="L77" s="1" t="s">
        <v>511</v>
      </c>
      <c r="M77" s="1" t="s">
        <v>510</v>
      </c>
      <c r="N77" s="1" t="s">
        <v>510</v>
      </c>
      <c r="O77" s="1" t="s">
        <v>511</v>
      </c>
      <c r="P77" s="1" t="s">
        <v>512</v>
      </c>
      <c r="Q77" s="1" t="s">
        <v>513</v>
      </c>
      <c r="R77" s="1" t="s">
        <v>826</v>
      </c>
      <c r="S77" s="1" t="s">
        <v>515</v>
      </c>
      <c r="T77" s="1" t="s">
        <v>516</v>
      </c>
      <c r="U77" s="1" t="s">
        <v>517</v>
      </c>
    </row>
    <row r="78" s="1" customFormat="1" spans="1:21">
      <c r="A78" s="3">
        <v>18284380237</v>
      </c>
      <c r="B78" s="1" t="s">
        <v>770</v>
      </c>
      <c r="C78" s="1" t="s">
        <v>827</v>
      </c>
      <c r="D78" s="1" t="s">
        <v>828</v>
      </c>
      <c r="E78" s="1" t="s">
        <v>82</v>
      </c>
      <c r="F78" s="1" t="s">
        <v>790</v>
      </c>
      <c r="G78" s="1" t="s">
        <v>503</v>
      </c>
      <c r="H78" s="1" t="s">
        <v>507</v>
      </c>
      <c r="I78" s="1" t="s">
        <v>829</v>
      </c>
      <c r="J78" s="1" t="s">
        <v>509</v>
      </c>
      <c r="K78" s="1" t="s">
        <v>829</v>
      </c>
      <c r="L78" s="1" t="s">
        <v>830</v>
      </c>
      <c r="M78" s="1" t="s">
        <v>831</v>
      </c>
      <c r="N78" s="1" t="s">
        <v>831</v>
      </c>
      <c r="O78" s="1" t="s">
        <v>511</v>
      </c>
      <c r="P78" s="1" t="s">
        <v>512</v>
      </c>
      <c r="Q78" s="1" t="s">
        <v>513</v>
      </c>
      <c r="R78" s="1" t="s">
        <v>832</v>
      </c>
      <c r="S78" s="1" t="s">
        <v>515</v>
      </c>
      <c r="T78" s="1" t="s">
        <v>516</v>
      </c>
      <c r="U78" s="1" t="s">
        <v>517</v>
      </c>
    </row>
    <row r="79" s="1" customFormat="1" spans="1:21">
      <c r="A79" s="3">
        <v>18314969803</v>
      </c>
      <c r="B79" s="1" t="s">
        <v>692</v>
      </c>
      <c r="C79" s="1" t="s">
        <v>833</v>
      </c>
      <c r="D79" s="1" t="s">
        <v>834</v>
      </c>
      <c r="E79" s="1" t="s">
        <v>835</v>
      </c>
      <c r="F79" s="1" t="s">
        <v>503</v>
      </c>
      <c r="G79" s="1" t="s">
        <v>506</v>
      </c>
      <c r="H79" s="1" t="s">
        <v>507</v>
      </c>
      <c r="I79" s="1" t="s">
        <v>836</v>
      </c>
      <c r="J79" s="1" t="s">
        <v>509</v>
      </c>
      <c r="K79" s="1" t="s">
        <v>836</v>
      </c>
      <c r="L79" s="1" t="s">
        <v>836</v>
      </c>
      <c r="M79" s="1" t="s">
        <v>510</v>
      </c>
      <c r="N79" s="1" t="s">
        <v>510</v>
      </c>
      <c r="O79" s="1" t="s">
        <v>511</v>
      </c>
      <c r="P79" s="1" t="s">
        <v>512</v>
      </c>
      <c r="Q79" s="1" t="s">
        <v>513</v>
      </c>
      <c r="R79" s="1" t="s">
        <v>837</v>
      </c>
      <c r="S79" s="1" t="s">
        <v>515</v>
      </c>
      <c r="T79" s="1" t="s">
        <v>516</v>
      </c>
      <c r="U79" s="1" t="s">
        <v>517</v>
      </c>
    </row>
    <row r="80" s="1" customFormat="1" spans="1:21">
      <c r="A80" s="3">
        <v>18301347076</v>
      </c>
      <c r="B80" s="1" t="s">
        <v>790</v>
      </c>
      <c r="C80" s="1" t="s">
        <v>838</v>
      </c>
      <c r="D80" s="1" t="s">
        <v>839</v>
      </c>
      <c r="E80" s="1" t="s">
        <v>132</v>
      </c>
      <c r="F80" s="1" t="s">
        <v>621</v>
      </c>
      <c r="G80" s="1" t="s">
        <v>503</v>
      </c>
      <c r="H80" s="1" t="s">
        <v>507</v>
      </c>
      <c r="I80" s="1" t="s">
        <v>840</v>
      </c>
      <c r="J80" s="1" t="s">
        <v>509</v>
      </c>
      <c r="K80" s="1" t="s">
        <v>840</v>
      </c>
      <c r="L80" s="1" t="s">
        <v>840</v>
      </c>
      <c r="M80" s="1" t="s">
        <v>510</v>
      </c>
      <c r="N80" s="1" t="s">
        <v>510</v>
      </c>
      <c r="O80" s="1" t="s">
        <v>511</v>
      </c>
      <c r="P80" s="1" t="s">
        <v>512</v>
      </c>
      <c r="Q80" s="1" t="s">
        <v>513</v>
      </c>
      <c r="R80" s="1" t="s">
        <v>841</v>
      </c>
      <c r="S80" s="1" t="s">
        <v>515</v>
      </c>
      <c r="T80" s="1" t="s">
        <v>516</v>
      </c>
      <c r="U80" s="1" t="s">
        <v>517</v>
      </c>
    </row>
    <row r="81" s="1" customFormat="1" spans="1:21">
      <c r="A81" s="3">
        <v>18312678641</v>
      </c>
      <c r="B81" s="1" t="s">
        <v>713</v>
      </c>
      <c r="C81" s="1" t="s">
        <v>842</v>
      </c>
      <c r="D81" s="1" t="s">
        <v>843</v>
      </c>
      <c r="E81" s="1" t="s">
        <v>153</v>
      </c>
      <c r="F81" s="1" t="s">
        <v>621</v>
      </c>
      <c r="G81" s="1" t="s">
        <v>503</v>
      </c>
      <c r="H81" s="1" t="s">
        <v>507</v>
      </c>
      <c r="I81" s="1" t="s">
        <v>660</v>
      </c>
      <c r="J81" s="1" t="s">
        <v>509</v>
      </c>
      <c r="K81" s="1" t="s">
        <v>660</v>
      </c>
      <c r="L81" s="1" t="s">
        <v>660</v>
      </c>
      <c r="M81" s="1" t="s">
        <v>510</v>
      </c>
      <c r="N81" s="1" t="s">
        <v>510</v>
      </c>
      <c r="O81" s="1" t="s">
        <v>511</v>
      </c>
      <c r="P81" s="1" t="s">
        <v>512</v>
      </c>
      <c r="Q81" s="1" t="s">
        <v>513</v>
      </c>
      <c r="R81" s="1" t="s">
        <v>844</v>
      </c>
      <c r="S81" s="1" t="s">
        <v>515</v>
      </c>
      <c r="T81" s="1" t="s">
        <v>516</v>
      </c>
      <c r="U81" s="1" t="s">
        <v>517</v>
      </c>
    </row>
    <row r="82" s="1" customFormat="1" spans="1:21">
      <c r="A82" s="3">
        <v>18312311389</v>
      </c>
      <c r="B82" s="1" t="s">
        <v>713</v>
      </c>
      <c r="C82" s="1" t="s">
        <v>845</v>
      </c>
      <c r="D82" s="1" t="s">
        <v>846</v>
      </c>
      <c r="E82" s="1" t="s">
        <v>149</v>
      </c>
      <c r="F82" s="1" t="s">
        <v>621</v>
      </c>
      <c r="G82" s="1" t="s">
        <v>503</v>
      </c>
      <c r="H82" s="1" t="s">
        <v>507</v>
      </c>
      <c r="I82" s="1" t="s">
        <v>847</v>
      </c>
      <c r="J82" s="1" t="s">
        <v>509</v>
      </c>
      <c r="K82" s="1" t="s">
        <v>847</v>
      </c>
      <c r="L82" s="1" t="s">
        <v>847</v>
      </c>
      <c r="M82" s="1" t="s">
        <v>510</v>
      </c>
      <c r="N82" s="1" t="s">
        <v>510</v>
      </c>
      <c r="O82" s="1" t="s">
        <v>511</v>
      </c>
      <c r="P82" s="1" t="s">
        <v>512</v>
      </c>
      <c r="Q82" s="1" t="s">
        <v>513</v>
      </c>
      <c r="R82" s="1" t="s">
        <v>848</v>
      </c>
      <c r="S82" s="1" t="s">
        <v>515</v>
      </c>
      <c r="T82" s="1" t="s">
        <v>516</v>
      </c>
      <c r="U82" s="1" t="s">
        <v>517</v>
      </c>
    </row>
    <row r="83" s="1" customFormat="1" spans="1:21">
      <c r="A83" s="3">
        <v>18282515330</v>
      </c>
      <c r="B83" s="1" t="s">
        <v>770</v>
      </c>
      <c r="C83" s="1" t="s">
        <v>849</v>
      </c>
      <c r="D83" s="1" t="s">
        <v>850</v>
      </c>
      <c r="E83" s="1" t="s">
        <v>69</v>
      </c>
      <c r="F83" s="1" t="s">
        <v>621</v>
      </c>
      <c r="G83" s="1" t="s">
        <v>503</v>
      </c>
      <c r="H83" s="1" t="s">
        <v>507</v>
      </c>
      <c r="I83" s="1" t="s">
        <v>851</v>
      </c>
      <c r="J83" s="1" t="s">
        <v>509</v>
      </c>
      <c r="K83" s="1" t="s">
        <v>851</v>
      </c>
      <c r="L83" s="1" t="s">
        <v>851</v>
      </c>
      <c r="M83" s="1" t="s">
        <v>510</v>
      </c>
      <c r="N83" s="1" t="s">
        <v>510</v>
      </c>
      <c r="O83" s="1" t="s">
        <v>511</v>
      </c>
      <c r="P83" s="1" t="s">
        <v>512</v>
      </c>
      <c r="Q83" s="1" t="s">
        <v>513</v>
      </c>
      <c r="R83" s="1" t="s">
        <v>852</v>
      </c>
      <c r="S83" s="1" t="s">
        <v>515</v>
      </c>
      <c r="T83" s="1" t="s">
        <v>516</v>
      </c>
      <c r="U83" s="1" t="s">
        <v>517</v>
      </c>
    </row>
    <row r="84" s="1" customFormat="1" spans="1:21">
      <c r="A84" s="3">
        <v>18285382075</v>
      </c>
      <c r="B84" s="1" t="s">
        <v>770</v>
      </c>
      <c r="C84" s="1" t="s">
        <v>853</v>
      </c>
      <c r="D84" s="1" t="s">
        <v>854</v>
      </c>
      <c r="E84" s="1" t="s">
        <v>95</v>
      </c>
      <c r="F84" s="1" t="s">
        <v>692</v>
      </c>
      <c r="G84" s="1" t="s">
        <v>503</v>
      </c>
      <c r="H84" s="1" t="s">
        <v>507</v>
      </c>
      <c r="I84" s="1" t="s">
        <v>855</v>
      </c>
      <c r="J84" s="1" t="s">
        <v>509</v>
      </c>
      <c r="K84" s="1" t="s">
        <v>855</v>
      </c>
      <c r="L84" s="1" t="s">
        <v>855</v>
      </c>
      <c r="M84" s="1" t="s">
        <v>510</v>
      </c>
      <c r="N84" s="1" t="s">
        <v>510</v>
      </c>
      <c r="O84" s="1" t="s">
        <v>511</v>
      </c>
      <c r="P84" s="1" t="s">
        <v>512</v>
      </c>
      <c r="Q84" s="1" t="s">
        <v>513</v>
      </c>
      <c r="R84" s="1" t="s">
        <v>856</v>
      </c>
      <c r="S84" s="1" t="s">
        <v>515</v>
      </c>
      <c r="T84" s="1" t="s">
        <v>516</v>
      </c>
      <c r="U84" s="1" t="s">
        <v>517</v>
      </c>
    </row>
    <row r="85" s="1" customFormat="1" spans="1:21">
      <c r="A85" s="3">
        <v>18303055015</v>
      </c>
      <c r="B85" s="1" t="s">
        <v>713</v>
      </c>
      <c r="C85" s="1" t="s">
        <v>857</v>
      </c>
      <c r="D85" s="1" t="s">
        <v>858</v>
      </c>
      <c r="E85" s="1" t="s">
        <v>317</v>
      </c>
      <c r="F85" s="1" t="s">
        <v>621</v>
      </c>
      <c r="G85" s="1" t="s">
        <v>506</v>
      </c>
      <c r="H85" s="1" t="s">
        <v>507</v>
      </c>
      <c r="I85" s="1" t="s">
        <v>859</v>
      </c>
      <c r="J85" s="1" t="s">
        <v>509</v>
      </c>
      <c r="K85" s="1" t="s">
        <v>859</v>
      </c>
      <c r="L85" s="1" t="s">
        <v>859</v>
      </c>
      <c r="M85" s="1" t="s">
        <v>510</v>
      </c>
      <c r="N85" s="1" t="s">
        <v>510</v>
      </c>
      <c r="O85" s="1" t="s">
        <v>511</v>
      </c>
      <c r="P85" s="1" t="s">
        <v>512</v>
      </c>
      <c r="Q85" s="1" t="s">
        <v>513</v>
      </c>
      <c r="R85" s="1" t="s">
        <v>860</v>
      </c>
      <c r="S85" s="1" t="s">
        <v>515</v>
      </c>
      <c r="T85" s="1" t="s">
        <v>516</v>
      </c>
      <c r="U85" s="1" t="s">
        <v>517</v>
      </c>
    </row>
    <row r="86" s="1" customFormat="1" spans="1:21">
      <c r="A86" s="3">
        <v>18315175994</v>
      </c>
      <c r="B86" s="1" t="s">
        <v>692</v>
      </c>
      <c r="C86" s="1" t="s">
        <v>861</v>
      </c>
      <c r="D86" s="1" t="s">
        <v>575</v>
      </c>
      <c r="E86" s="1" t="s">
        <v>156</v>
      </c>
      <c r="F86" s="1" t="s">
        <v>621</v>
      </c>
      <c r="G86" s="1" t="s">
        <v>503</v>
      </c>
      <c r="H86" s="1" t="s">
        <v>507</v>
      </c>
      <c r="I86" s="1" t="s">
        <v>592</v>
      </c>
      <c r="J86" s="1" t="s">
        <v>509</v>
      </c>
      <c r="K86" s="1" t="s">
        <v>592</v>
      </c>
      <c r="L86" s="1" t="s">
        <v>592</v>
      </c>
      <c r="M86" s="1" t="s">
        <v>510</v>
      </c>
      <c r="N86" s="1" t="s">
        <v>510</v>
      </c>
      <c r="O86" s="1" t="s">
        <v>511</v>
      </c>
      <c r="P86" s="1" t="s">
        <v>512</v>
      </c>
      <c r="Q86" s="1" t="s">
        <v>513</v>
      </c>
      <c r="R86" s="1" t="s">
        <v>862</v>
      </c>
      <c r="S86" s="1" t="s">
        <v>515</v>
      </c>
      <c r="T86" s="1" t="s">
        <v>516</v>
      </c>
      <c r="U86" s="1" t="s">
        <v>517</v>
      </c>
    </row>
    <row r="87" s="1" customFormat="1" spans="1:21">
      <c r="A87" s="3">
        <v>18319616775</v>
      </c>
      <c r="B87" s="1" t="s">
        <v>692</v>
      </c>
      <c r="C87" s="1" t="s">
        <v>863</v>
      </c>
      <c r="D87" s="1" t="s">
        <v>864</v>
      </c>
      <c r="E87" s="1" t="s">
        <v>337</v>
      </c>
      <c r="F87" s="1" t="s">
        <v>621</v>
      </c>
      <c r="G87" s="1" t="s">
        <v>506</v>
      </c>
      <c r="H87" s="1" t="s">
        <v>507</v>
      </c>
      <c r="I87" s="1" t="s">
        <v>865</v>
      </c>
      <c r="J87" s="1" t="s">
        <v>509</v>
      </c>
      <c r="K87" s="1" t="s">
        <v>865</v>
      </c>
      <c r="L87" s="1" t="s">
        <v>865</v>
      </c>
      <c r="M87" s="1" t="s">
        <v>510</v>
      </c>
      <c r="N87" s="1" t="s">
        <v>510</v>
      </c>
      <c r="O87" s="1" t="s">
        <v>511</v>
      </c>
      <c r="P87" s="1" t="s">
        <v>512</v>
      </c>
      <c r="Q87" s="1" t="s">
        <v>513</v>
      </c>
      <c r="R87" s="1" t="s">
        <v>866</v>
      </c>
      <c r="S87" s="1" t="s">
        <v>515</v>
      </c>
      <c r="T87" s="1" t="s">
        <v>516</v>
      </c>
      <c r="U87" s="1" t="s">
        <v>517</v>
      </c>
    </row>
    <row r="88" s="1" customFormat="1" spans="1:21">
      <c r="A88" s="3">
        <v>18293964198</v>
      </c>
      <c r="B88" s="1" t="s">
        <v>790</v>
      </c>
      <c r="C88" s="1" t="s">
        <v>867</v>
      </c>
      <c r="D88" s="1" t="s">
        <v>868</v>
      </c>
      <c r="E88" s="1" t="s">
        <v>313</v>
      </c>
      <c r="F88" s="1" t="s">
        <v>621</v>
      </c>
      <c r="G88" s="1" t="s">
        <v>506</v>
      </c>
      <c r="H88" s="1" t="s">
        <v>507</v>
      </c>
      <c r="I88" s="1" t="s">
        <v>869</v>
      </c>
      <c r="J88" s="1" t="s">
        <v>509</v>
      </c>
      <c r="K88" s="1" t="s">
        <v>869</v>
      </c>
      <c r="L88" s="1" t="s">
        <v>869</v>
      </c>
      <c r="M88" s="1" t="s">
        <v>510</v>
      </c>
      <c r="N88" s="1" t="s">
        <v>510</v>
      </c>
      <c r="O88" s="1" t="s">
        <v>511</v>
      </c>
      <c r="P88" s="1" t="s">
        <v>512</v>
      </c>
      <c r="Q88" s="1" t="s">
        <v>513</v>
      </c>
      <c r="R88" s="1" t="s">
        <v>870</v>
      </c>
      <c r="S88" s="1" t="s">
        <v>515</v>
      </c>
      <c r="T88" s="1" t="s">
        <v>516</v>
      </c>
      <c r="U88" s="1" t="s">
        <v>517</v>
      </c>
    </row>
    <row r="89" s="1" customFormat="1" spans="1:21">
      <c r="A89" s="3">
        <v>18303662159</v>
      </c>
      <c r="B89" s="1" t="s">
        <v>713</v>
      </c>
      <c r="C89" s="1" t="s">
        <v>871</v>
      </c>
      <c r="D89" s="1" t="s">
        <v>872</v>
      </c>
      <c r="E89" s="1" t="s">
        <v>137</v>
      </c>
      <c r="F89" s="1" t="s">
        <v>621</v>
      </c>
      <c r="G89" s="1" t="s">
        <v>503</v>
      </c>
      <c r="H89" s="1" t="s">
        <v>507</v>
      </c>
      <c r="I89" s="1" t="s">
        <v>873</v>
      </c>
      <c r="J89" s="1" t="s">
        <v>509</v>
      </c>
      <c r="K89" s="1" t="s">
        <v>873</v>
      </c>
      <c r="L89" s="1" t="s">
        <v>873</v>
      </c>
      <c r="M89" s="1" t="s">
        <v>510</v>
      </c>
      <c r="N89" s="1" t="s">
        <v>510</v>
      </c>
      <c r="O89" s="1" t="s">
        <v>511</v>
      </c>
      <c r="P89" s="1" t="s">
        <v>512</v>
      </c>
      <c r="Q89" s="1" t="s">
        <v>513</v>
      </c>
      <c r="R89" s="1" t="s">
        <v>874</v>
      </c>
      <c r="S89" s="1" t="s">
        <v>515</v>
      </c>
      <c r="T89" s="1" t="s">
        <v>516</v>
      </c>
      <c r="U89" s="1" t="s">
        <v>517</v>
      </c>
    </row>
    <row r="90" s="1" customFormat="1" spans="1:21">
      <c r="A90" s="3">
        <v>18279309986</v>
      </c>
      <c r="B90" s="1" t="s">
        <v>770</v>
      </c>
      <c r="C90" s="1" t="s">
        <v>875</v>
      </c>
      <c r="D90" s="1" t="s">
        <v>876</v>
      </c>
      <c r="E90" s="1" t="s">
        <v>56</v>
      </c>
      <c r="F90" s="1" t="s">
        <v>621</v>
      </c>
      <c r="G90" s="1" t="s">
        <v>503</v>
      </c>
      <c r="H90" s="1" t="s">
        <v>507</v>
      </c>
      <c r="I90" s="1" t="s">
        <v>840</v>
      </c>
      <c r="J90" s="1" t="s">
        <v>509</v>
      </c>
      <c r="K90" s="1" t="s">
        <v>840</v>
      </c>
      <c r="L90" s="1" t="s">
        <v>840</v>
      </c>
      <c r="M90" s="1" t="s">
        <v>510</v>
      </c>
      <c r="N90" s="1" t="s">
        <v>510</v>
      </c>
      <c r="O90" s="1" t="s">
        <v>511</v>
      </c>
      <c r="P90" s="1" t="s">
        <v>512</v>
      </c>
      <c r="Q90" s="1" t="s">
        <v>513</v>
      </c>
      <c r="R90" s="1" t="s">
        <v>877</v>
      </c>
      <c r="S90" s="1" t="s">
        <v>515</v>
      </c>
      <c r="T90" s="1" t="s">
        <v>516</v>
      </c>
      <c r="U90" s="1" t="s">
        <v>517</v>
      </c>
    </row>
    <row r="91" s="1" customFormat="1" spans="1:21">
      <c r="A91" s="3">
        <v>18279097635</v>
      </c>
      <c r="B91" s="1" t="s">
        <v>770</v>
      </c>
      <c r="C91" s="1" t="s">
        <v>878</v>
      </c>
      <c r="D91" s="1" t="s">
        <v>876</v>
      </c>
      <c r="E91" s="1" t="s">
        <v>52</v>
      </c>
      <c r="F91" s="1" t="s">
        <v>621</v>
      </c>
      <c r="G91" s="1" t="s">
        <v>503</v>
      </c>
      <c r="H91" s="1" t="s">
        <v>507</v>
      </c>
      <c r="I91" s="1" t="s">
        <v>879</v>
      </c>
      <c r="J91" s="1" t="s">
        <v>509</v>
      </c>
      <c r="K91" s="1" t="s">
        <v>879</v>
      </c>
      <c r="L91" s="1" t="s">
        <v>879</v>
      </c>
      <c r="M91" s="1" t="s">
        <v>510</v>
      </c>
      <c r="N91" s="1" t="s">
        <v>510</v>
      </c>
      <c r="O91" s="1" t="s">
        <v>511</v>
      </c>
      <c r="P91" s="1" t="s">
        <v>512</v>
      </c>
      <c r="Q91" s="1" t="s">
        <v>513</v>
      </c>
      <c r="R91" s="1" t="s">
        <v>880</v>
      </c>
      <c r="S91" s="1" t="s">
        <v>515</v>
      </c>
      <c r="T91" s="1" t="s">
        <v>516</v>
      </c>
      <c r="U91" s="1" t="s">
        <v>517</v>
      </c>
    </row>
    <row r="92" s="1" customFormat="1" spans="1:21">
      <c r="A92" s="3">
        <v>18279371785</v>
      </c>
      <c r="B92" s="1" t="s">
        <v>770</v>
      </c>
      <c r="C92" s="1" t="s">
        <v>881</v>
      </c>
      <c r="D92" s="1" t="s">
        <v>876</v>
      </c>
      <c r="E92" s="1" t="s">
        <v>59</v>
      </c>
      <c r="F92" s="1" t="s">
        <v>621</v>
      </c>
      <c r="G92" s="1" t="s">
        <v>503</v>
      </c>
      <c r="H92" s="1" t="s">
        <v>507</v>
      </c>
      <c r="I92" s="1" t="s">
        <v>840</v>
      </c>
      <c r="J92" s="1" t="s">
        <v>509</v>
      </c>
      <c r="K92" s="1" t="s">
        <v>840</v>
      </c>
      <c r="L92" s="1" t="s">
        <v>840</v>
      </c>
      <c r="M92" s="1" t="s">
        <v>510</v>
      </c>
      <c r="N92" s="1" t="s">
        <v>510</v>
      </c>
      <c r="O92" s="1" t="s">
        <v>511</v>
      </c>
      <c r="P92" s="1" t="s">
        <v>512</v>
      </c>
      <c r="Q92" s="1" t="s">
        <v>513</v>
      </c>
      <c r="R92" s="1" t="s">
        <v>882</v>
      </c>
      <c r="S92" s="1" t="s">
        <v>515</v>
      </c>
      <c r="T92" s="1" t="s">
        <v>516</v>
      </c>
      <c r="U92" s="1" t="s">
        <v>517</v>
      </c>
    </row>
    <row r="93" s="1" customFormat="1" spans="1:21">
      <c r="A93" s="3">
        <v>18293342443</v>
      </c>
      <c r="B93" s="1" t="s">
        <v>790</v>
      </c>
      <c r="C93" s="1" t="s">
        <v>883</v>
      </c>
      <c r="D93" s="1" t="s">
        <v>884</v>
      </c>
      <c r="E93" s="1" t="s">
        <v>309</v>
      </c>
      <c r="F93" s="1" t="s">
        <v>503</v>
      </c>
      <c r="G93" s="1" t="s">
        <v>506</v>
      </c>
      <c r="H93" s="1" t="s">
        <v>507</v>
      </c>
      <c r="I93" s="1" t="s">
        <v>522</v>
      </c>
      <c r="J93" s="1" t="s">
        <v>509</v>
      </c>
      <c r="K93" s="1" t="s">
        <v>522</v>
      </c>
      <c r="L93" s="1" t="s">
        <v>522</v>
      </c>
      <c r="M93" s="1" t="s">
        <v>510</v>
      </c>
      <c r="N93" s="1" t="s">
        <v>510</v>
      </c>
      <c r="O93" s="1" t="s">
        <v>511</v>
      </c>
      <c r="P93" s="1" t="s">
        <v>512</v>
      </c>
      <c r="Q93" s="1" t="s">
        <v>513</v>
      </c>
      <c r="R93" s="1" t="s">
        <v>885</v>
      </c>
      <c r="S93" s="1" t="s">
        <v>515</v>
      </c>
      <c r="T93" s="1" t="s">
        <v>516</v>
      </c>
      <c r="U93" s="1" t="s">
        <v>517</v>
      </c>
    </row>
    <row r="94" s="1" customFormat="1" spans="1:21">
      <c r="A94" s="3">
        <v>18283847655</v>
      </c>
      <c r="B94" s="1" t="s">
        <v>770</v>
      </c>
      <c r="C94" s="1" t="s">
        <v>886</v>
      </c>
      <c r="D94" s="1" t="s">
        <v>887</v>
      </c>
      <c r="E94" s="1" t="s">
        <v>77</v>
      </c>
      <c r="F94" s="1" t="s">
        <v>621</v>
      </c>
      <c r="G94" s="1" t="s">
        <v>503</v>
      </c>
      <c r="H94" s="1" t="s">
        <v>507</v>
      </c>
      <c r="I94" s="1" t="s">
        <v>888</v>
      </c>
      <c r="J94" s="1" t="s">
        <v>509</v>
      </c>
      <c r="K94" s="1" t="s">
        <v>888</v>
      </c>
      <c r="L94" s="1" t="s">
        <v>888</v>
      </c>
      <c r="M94" s="1" t="s">
        <v>510</v>
      </c>
      <c r="N94" s="1" t="s">
        <v>510</v>
      </c>
      <c r="O94" s="1" t="s">
        <v>511</v>
      </c>
      <c r="P94" s="1" t="s">
        <v>512</v>
      </c>
      <c r="Q94" s="1" t="s">
        <v>513</v>
      </c>
      <c r="R94" s="1" t="s">
        <v>889</v>
      </c>
      <c r="S94" s="1" t="s">
        <v>515</v>
      </c>
      <c r="T94" s="1" t="s">
        <v>516</v>
      </c>
      <c r="U94" s="1" t="s">
        <v>517</v>
      </c>
    </row>
    <row r="95" s="1" customFormat="1" spans="1:21">
      <c r="A95" s="3">
        <v>18283740114</v>
      </c>
      <c r="B95" s="1" t="s">
        <v>770</v>
      </c>
      <c r="C95" s="1" t="s">
        <v>890</v>
      </c>
      <c r="D95" s="1" t="s">
        <v>887</v>
      </c>
      <c r="E95" s="1" t="s">
        <v>73</v>
      </c>
      <c r="F95" s="1" t="s">
        <v>621</v>
      </c>
      <c r="G95" s="1" t="s">
        <v>503</v>
      </c>
      <c r="H95" s="1" t="s">
        <v>507</v>
      </c>
      <c r="I95" s="1" t="s">
        <v>891</v>
      </c>
      <c r="J95" s="1" t="s">
        <v>509</v>
      </c>
      <c r="K95" s="1" t="s">
        <v>891</v>
      </c>
      <c r="L95" s="1" t="s">
        <v>891</v>
      </c>
      <c r="M95" s="1" t="s">
        <v>510</v>
      </c>
      <c r="N95" s="1" t="s">
        <v>510</v>
      </c>
      <c r="O95" s="1" t="s">
        <v>511</v>
      </c>
      <c r="P95" s="1" t="s">
        <v>512</v>
      </c>
      <c r="Q95" s="1" t="s">
        <v>513</v>
      </c>
      <c r="R95" s="1" t="s">
        <v>892</v>
      </c>
      <c r="S95" s="1" t="s">
        <v>515</v>
      </c>
      <c r="T95" s="1" t="s">
        <v>516</v>
      </c>
      <c r="U95" s="1" t="s">
        <v>517</v>
      </c>
    </row>
    <row r="96" s="1" customFormat="1" spans="1:21">
      <c r="A96" s="3">
        <v>18295030503</v>
      </c>
      <c r="B96" s="1" t="s">
        <v>790</v>
      </c>
      <c r="C96" s="1" t="s">
        <v>893</v>
      </c>
      <c r="D96" s="1" t="s">
        <v>894</v>
      </c>
      <c r="E96" s="1" t="s">
        <v>119</v>
      </c>
      <c r="F96" s="1" t="s">
        <v>790</v>
      </c>
      <c r="G96" s="1" t="s">
        <v>503</v>
      </c>
      <c r="H96" s="1" t="s">
        <v>507</v>
      </c>
      <c r="I96" s="1" t="s">
        <v>895</v>
      </c>
      <c r="J96" s="1" t="s">
        <v>509</v>
      </c>
      <c r="K96" s="1" t="s">
        <v>895</v>
      </c>
      <c r="L96" s="1" t="s">
        <v>895</v>
      </c>
      <c r="M96" s="1" t="s">
        <v>510</v>
      </c>
      <c r="N96" s="1" t="s">
        <v>510</v>
      </c>
      <c r="O96" s="1" t="s">
        <v>511</v>
      </c>
      <c r="P96" s="1" t="s">
        <v>512</v>
      </c>
      <c r="Q96" s="1" t="s">
        <v>513</v>
      </c>
      <c r="R96" s="1" t="s">
        <v>896</v>
      </c>
      <c r="S96" s="1" t="s">
        <v>515</v>
      </c>
      <c r="T96" s="1" t="s">
        <v>516</v>
      </c>
      <c r="U96" s="1" t="s">
        <v>517</v>
      </c>
    </row>
    <row r="97" s="1" customFormat="1" spans="1:21">
      <c r="A97" s="3">
        <v>18285549831</v>
      </c>
      <c r="B97" s="1" t="s">
        <v>770</v>
      </c>
      <c r="C97" s="1" t="s">
        <v>897</v>
      </c>
      <c r="D97" s="1" t="s">
        <v>898</v>
      </c>
      <c r="E97" s="1" t="s">
        <v>100</v>
      </c>
      <c r="F97" s="1" t="s">
        <v>692</v>
      </c>
      <c r="G97" s="1" t="s">
        <v>503</v>
      </c>
      <c r="H97" s="1" t="s">
        <v>507</v>
      </c>
      <c r="I97" s="1" t="s">
        <v>899</v>
      </c>
      <c r="J97" s="1" t="s">
        <v>509</v>
      </c>
      <c r="K97" s="1" t="s">
        <v>899</v>
      </c>
      <c r="L97" s="1" t="s">
        <v>899</v>
      </c>
      <c r="M97" s="1" t="s">
        <v>510</v>
      </c>
      <c r="N97" s="1" t="s">
        <v>510</v>
      </c>
      <c r="O97" s="1" t="s">
        <v>511</v>
      </c>
      <c r="P97" s="1" t="s">
        <v>512</v>
      </c>
      <c r="Q97" s="1" t="s">
        <v>513</v>
      </c>
      <c r="R97" s="1" t="s">
        <v>900</v>
      </c>
      <c r="S97" s="1" t="s">
        <v>515</v>
      </c>
      <c r="T97" s="1" t="s">
        <v>516</v>
      </c>
      <c r="U97" s="1" t="s">
        <v>517</v>
      </c>
    </row>
    <row r="98" s="1" customFormat="1" spans="1:21">
      <c r="A98" s="3">
        <v>18282104493</v>
      </c>
      <c r="B98" s="1" t="s">
        <v>770</v>
      </c>
      <c r="C98" s="1" t="s">
        <v>901</v>
      </c>
      <c r="D98" s="1" t="s">
        <v>902</v>
      </c>
      <c r="E98" s="1" t="s">
        <v>64</v>
      </c>
      <c r="F98" s="1" t="s">
        <v>621</v>
      </c>
      <c r="G98" s="1" t="s">
        <v>503</v>
      </c>
      <c r="H98" s="1" t="s">
        <v>507</v>
      </c>
      <c r="I98" s="1" t="s">
        <v>903</v>
      </c>
      <c r="J98" s="1" t="s">
        <v>509</v>
      </c>
      <c r="K98" s="1" t="s">
        <v>903</v>
      </c>
      <c r="L98" s="1" t="s">
        <v>903</v>
      </c>
      <c r="M98" s="1" t="s">
        <v>510</v>
      </c>
      <c r="N98" s="1" t="s">
        <v>510</v>
      </c>
      <c r="O98" s="1" t="s">
        <v>511</v>
      </c>
      <c r="P98" s="1" t="s">
        <v>512</v>
      </c>
      <c r="Q98" s="1" t="s">
        <v>513</v>
      </c>
      <c r="R98" s="1" t="s">
        <v>904</v>
      </c>
      <c r="S98" s="1" t="s">
        <v>515</v>
      </c>
      <c r="T98" s="1" t="s">
        <v>516</v>
      </c>
      <c r="U98" s="1" t="s">
        <v>517</v>
      </c>
    </row>
    <row r="99" s="1" customFormat="1" spans="1:21">
      <c r="A99" s="3">
        <v>18293097375</v>
      </c>
      <c r="B99" s="1" t="s">
        <v>790</v>
      </c>
      <c r="C99" s="1" t="s">
        <v>905</v>
      </c>
      <c r="D99" s="1" t="s">
        <v>906</v>
      </c>
      <c r="E99" s="1" t="s">
        <v>104</v>
      </c>
      <c r="F99" s="1" t="s">
        <v>713</v>
      </c>
      <c r="G99" s="1" t="s">
        <v>503</v>
      </c>
      <c r="H99" s="1" t="s">
        <v>507</v>
      </c>
      <c r="I99" s="1" t="s">
        <v>907</v>
      </c>
      <c r="J99" s="1" t="s">
        <v>509</v>
      </c>
      <c r="K99" s="1" t="s">
        <v>907</v>
      </c>
      <c r="L99" s="1" t="s">
        <v>907</v>
      </c>
      <c r="M99" s="1" t="s">
        <v>510</v>
      </c>
      <c r="N99" s="1" t="s">
        <v>510</v>
      </c>
      <c r="O99" s="1" t="s">
        <v>511</v>
      </c>
      <c r="P99" s="1" t="s">
        <v>512</v>
      </c>
      <c r="Q99" s="1" t="s">
        <v>513</v>
      </c>
      <c r="R99" s="1" t="s">
        <v>908</v>
      </c>
      <c r="S99" s="1" t="s">
        <v>515</v>
      </c>
      <c r="T99" s="1" t="s">
        <v>516</v>
      </c>
      <c r="U99" s="1" t="s">
        <v>517</v>
      </c>
    </row>
    <row r="100" s="1" customFormat="1" spans="1:21">
      <c r="A100" s="3">
        <v>18298821029</v>
      </c>
      <c r="B100" s="1" t="s">
        <v>790</v>
      </c>
      <c r="C100" s="1" t="s">
        <v>909</v>
      </c>
      <c r="D100" s="1" t="s">
        <v>906</v>
      </c>
      <c r="E100" s="1" t="s">
        <v>121</v>
      </c>
      <c r="F100" s="1" t="s">
        <v>713</v>
      </c>
      <c r="G100" s="1" t="s">
        <v>503</v>
      </c>
      <c r="H100" s="1" t="s">
        <v>507</v>
      </c>
      <c r="I100" s="1" t="s">
        <v>907</v>
      </c>
      <c r="J100" s="1" t="s">
        <v>509</v>
      </c>
      <c r="K100" s="1" t="s">
        <v>907</v>
      </c>
      <c r="L100" s="1" t="s">
        <v>907</v>
      </c>
      <c r="M100" s="1" t="s">
        <v>510</v>
      </c>
      <c r="N100" s="1" t="s">
        <v>510</v>
      </c>
      <c r="O100" s="1" t="s">
        <v>511</v>
      </c>
      <c r="P100" s="1" t="s">
        <v>512</v>
      </c>
      <c r="Q100" s="1" t="s">
        <v>513</v>
      </c>
      <c r="R100" s="1" t="s">
        <v>910</v>
      </c>
      <c r="S100" s="1" t="s">
        <v>515</v>
      </c>
      <c r="T100" s="1" t="s">
        <v>516</v>
      </c>
      <c r="U100" s="1" t="s">
        <v>517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2022-07-25T01:29:13Z</dcterms:created>
  <dcterms:modified xsi:type="dcterms:W3CDTF">2022-07-25T01:41:59Z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E4753724929F4DB2B5AC95F42FBD45F9</vt:lpwstr>
  </property>
  <property fmtid="{D5CDD505-2E9C-101B-9397-08002B2CF9AE}" pid="3" name="KSOProductBuildVer">
    <vt:lpwstr>2052-11.1.0.11875</vt:lpwstr>
  </property>
</Properties>
</file>