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对账!$A$1:$X$78</definedName>
  </definedNames>
  <calcPr calcId="144525"/>
</workbook>
</file>

<file path=xl/sharedStrings.xml><?xml version="1.0" encoding="utf-8"?>
<sst xmlns="http://schemas.openxmlformats.org/spreadsheetml/2006/main" count="2514" uniqueCount="887">
  <si>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</si>
  <si>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</si>
  <si>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</si>
  <si>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</si>
  <si>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</si>
  <si>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</si>
  <si>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</si>
  <si>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</si>
  <si>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</si>
  <si>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</si>
  <si>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</si>
  <si>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</si>
  <si>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</si>
  <si>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</si>
  <si>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</si>
  <si>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</si>
  <si>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</si>
  <si>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</si>
  <si>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</si>
  <si>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</si>
  <si>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</si>
  <si>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</si>
  <si>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</si>
  <si>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</si>
  <si>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</si>
  <si>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18005503244	</t>
  </si>
  <si>
    <t>Ctrip</t>
  </si>
  <si>
    <t>正常</t>
  </si>
  <si>
    <t>[洛斯皮塔莱-德略布雷加特]费拉国会酒店(Fira Congress)(55320737)</t>
  </si>
  <si>
    <t>客房&lt;不退款&gt;&lt;2人入住&gt;</t>
  </si>
  <si>
    <t>HKD</t>
  </si>
  <si>
    <t>BORTOLOTTO/Heloise</t>
  </si>
  <si>
    <t>CA13030220724HKD</t>
  </si>
  <si>
    <t>未提现</t>
  </si>
  <si>
    <t>携程开票</t>
  </si>
  <si>
    <t xml:space="preserve">	</t>
  </si>
  <si>
    <t xml:space="preserve">278437	</t>
  </si>
  <si>
    <t xml:space="preserve">18031751533	</t>
  </si>
  <si>
    <t>[班夫]班夫皇家加拿大旅馆酒店(Royal Canadian Lodge)(60514299)</t>
  </si>
  <si>
    <t>尊贵客房&lt;不退款&gt;&lt;2人入住&gt;</t>
  </si>
  <si>
    <t>Brierton/Ronald,Brierton/Rhonda</t>
  </si>
  <si>
    <t xml:space="preserve">84555	</t>
  </si>
  <si>
    <t xml:space="preserve">18167034960	</t>
  </si>
  <si>
    <t>[兰吉]普瑞米尔奥利伦吉经典酒店(Premiere Classe Rungis - Orly)(70794939)</t>
  </si>
  <si>
    <t>大床房&lt;不退款&gt;&lt;2人入住&gt;</t>
  </si>
  <si>
    <t>Rodrigues/Paulo ricardo</t>
  </si>
  <si>
    <t xml:space="preserve">33200UC003762	</t>
  </si>
  <si>
    <t xml:space="preserve">18167888440	</t>
  </si>
  <si>
    <t>[胡志明市]中央皇宫酒店(Central Palace Hotel)(55451625)</t>
  </si>
  <si>
    <t>豪华房&lt;2人入住&gt;&lt;不退款&gt;&lt;早餐&gt;</t>
  </si>
  <si>
    <t>TRAN/DICHI,TANG/JENNYYENXIA</t>
  </si>
  <si>
    <t xml:space="preserve">59909	</t>
  </si>
  <si>
    <t xml:space="preserve">18284119909	</t>
  </si>
  <si>
    <t>[迈阿密海滩]南海滩1号酒店(1 Hotel South Beach)(56196690)</t>
  </si>
  <si>
    <t>特大床房&lt;不退款&gt;&lt;2人入住&gt;</t>
  </si>
  <si>
    <t>MAO/DINGMUZI</t>
  </si>
  <si>
    <t xml:space="preserve">60507SE166711	</t>
  </si>
  <si>
    <t xml:space="preserve">18326322530	</t>
  </si>
  <si>
    <t>[科尔多瓦]欧洲之星征服者酒店(Eurostars Conquistador)(55290366)</t>
  </si>
  <si>
    <t>双床房&lt;2人入住&gt;&lt;不退款&gt;</t>
  </si>
  <si>
    <t>Sabina Valero/Jose</t>
  </si>
  <si>
    <t xml:space="preserve">18332722247	</t>
  </si>
  <si>
    <t>[Batu Sub-District]阿斯顿因巴图(ASTON Inn Batu)(55799305)</t>
  </si>
  <si>
    <t>高级房间&lt;不退款&gt;&lt;2人入住&gt;</t>
  </si>
  <si>
    <t>Evani/Dora Dian</t>
  </si>
  <si>
    <t xml:space="preserve">51418 // confirm by Mr Ian	</t>
  </si>
  <si>
    <t xml:space="preserve">18348869262	</t>
  </si>
  <si>
    <t>[Kesenden]井里汶尼欧酒店(Hotel Neo Cirebon)(56174621)</t>
  </si>
  <si>
    <t>尼欧房&lt;2人入住&gt;&lt;不退款&gt;</t>
  </si>
  <si>
    <t>SETIAWAN/AGUS</t>
  </si>
  <si>
    <t xml:space="preserve">108849 // confirm by Ms Salma	</t>
  </si>
  <si>
    <t xml:space="preserve">18380913390	</t>
  </si>
  <si>
    <t>[米卢斯]渣油米卢斯中央酒店(Residhotel Mulhouse Centre)(55547093)</t>
  </si>
  <si>
    <t>一室房&lt;2人入住&gt;&lt;不退款&gt;</t>
  </si>
  <si>
    <t>Biondo/Claudio</t>
  </si>
  <si>
    <t xml:space="preserve">18403361806	</t>
  </si>
  <si>
    <t>[马尔伯勒]马尔伯勒假日套房酒店(Holiday Inn &amp; Suites Marlborough, an IHG Hotel)(55304343)</t>
  </si>
  <si>
    <t>客房&lt;2人入住&gt;&lt;不退款&gt;</t>
  </si>
  <si>
    <t>Chesney/Harrison</t>
  </si>
  <si>
    <t xml:space="preserve">26726975	</t>
  </si>
  <si>
    <t xml:space="preserve">18412502460	</t>
  </si>
  <si>
    <t>[纽约]爱迪生时代广场酒店(Hotel Edison Times Square)(55694551)</t>
  </si>
  <si>
    <t>经典房（特大床）&lt;2人入住&gt;&lt;不退款&gt;&lt;早餐&gt;</t>
  </si>
  <si>
    <t>Martin/Ryan Eugene,Martin/Ambrosia Grace</t>
  </si>
  <si>
    <t xml:space="preserve">18415658699	</t>
  </si>
  <si>
    <t>[中雅加达]铂尔曼雅加达印尼酒店(Pullman Jakarta Indonesia)(55598894)</t>
  </si>
  <si>
    <t>高级大号床房&lt;2人入住&gt;&lt;不退款&gt;&lt;早餐&gt;</t>
  </si>
  <si>
    <t>MINGMAO/CHEN</t>
  </si>
  <si>
    <t xml:space="preserve">acknowledge	</t>
  </si>
  <si>
    <t xml:space="preserve">18418512593	</t>
  </si>
  <si>
    <t>[布雷溪]探索公园-墨尔本(Discovery Parks - Melbourne)(55872273)</t>
  </si>
  <si>
    <t>标准一卧室小屋&lt;2人入住&gt;&lt;不退款&gt;</t>
  </si>
  <si>
    <t>TAN/CHAOXUE</t>
  </si>
  <si>
    <t xml:space="preserve">EXP-1978071984	</t>
  </si>
  <si>
    <t xml:space="preserve">18420539953	</t>
  </si>
  <si>
    <t>[德累斯顿]德雷斯顿杜瑞特酒店(Dorint Hotel Dresden)(55426412)</t>
  </si>
  <si>
    <t>Gongzhe/Sang,elena/ilinskaya</t>
  </si>
  <si>
    <t xml:space="preserve">EXP-1978298590	</t>
  </si>
  <si>
    <t xml:space="preserve">18420735285	</t>
  </si>
  <si>
    <t>[清迈]清迈鸦片公寓式酒店(The Opium Chiang Mai)(56196319)</t>
  </si>
  <si>
    <t>超值一卧套房带阳台&lt;2人入住&gt;&lt;不退款&gt;</t>
  </si>
  <si>
    <t>LIN/SHUJIN</t>
  </si>
  <si>
    <t xml:space="preserve">EXP-1978355582	</t>
  </si>
  <si>
    <t xml:space="preserve">18421933231	</t>
  </si>
  <si>
    <t>[北雅加达]雅加达东荟城智选假日酒店(Holiday Inn Express Jakarta Pluit Citygate, an IHG Hotel)(55426409)</t>
  </si>
  <si>
    <t>大号床房&lt;2人入住&gt;&lt;不退款&gt;&lt;早餐&gt;</t>
  </si>
  <si>
    <t>LIN/JIANPING</t>
  </si>
  <si>
    <t xml:space="preserve">42218436	</t>
  </si>
  <si>
    <t xml:space="preserve">18422151781	</t>
  </si>
  <si>
    <t>[会安]富田精品度假酒店(Phu Thinh Boutique Resort &amp; Spa)(56196439)</t>
  </si>
  <si>
    <t>高级园景客房&lt;早餐&gt;&lt;不退款&gt;&lt;2人入住&gt;</t>
  </si>
  <si>
    <t>Fernandez Pastor/daniel,Tobes Migueliz/Raquel</t>
  </si>
  <si>
    <t xml:space="preserve">18429235801	</t>
  </si>
  <si>
    <t>[洛杉矶]USC 酒店(USC Hotel)(60480365)</t>
  </si>
  <si>
    <t>客房（1张特大床）&lt;2人入住&gt;&lt;不退款&gt;</t>
  </si>
  <si>
    <t>GARCIA-MYERS/SANDRA</t>
  </si>
  <si>
    <t xml:space="preserve">5374SE108649	</t>
  </si>
  <si>
    <t xml:space="preserve">18435448467	</t>
  </si>
  <si>
    <t>[丹那拉打]阿维伦金马仑高原酒店(Avillion Cameron Highlands)(55380527)</t>
  </si>
  <si>
    <t>豪华工作室&lt;2人入住&gt;&lt;不退款&gt;</t>
  </si>
  <si>
    <t>Lim/Lim Chin Meiw</t>
  </si>
  <si>
    <t xml:space="preserve">18436482424	</t>
  </si>
  <si>
    <t>[阿布扎比]阿布扎比雅乐轩酒店(Aloft Abu Dhabi)(68026753)</t>
  </si>
  <si>
    <t>雅乐轩房&lt;不退款&gt;&lt;2人入住&gt;</t>
  </si>
  <si>
    <t>Qutob/Hussein</t>
  </si>
  <si>
    <t xml:space="preserve">From Allocation	</t>
  </si>
  <si>
    <t xml:space="preserve">18436826805	</t>
  </si>
  <si>
    <t>[迪拜]迪拜奥酷瑞中庭酒店(Al Khoory Atrium Hotel)(55439200)</t>
  </si>
  <si>
    <t>Double Superior&lt;2人入住&gt;&lt;不退款&gt;</t>
  </si>
  <si>
    <t>Sheng/Wenlong</t>
  </si>
  <si>
    <t xml:space="preserve">EXP-1979058115	</t>
  </si>
  <si>
    <t xml:space="preserve">18438269053	</t>
  </si>
  <si>
    <t>[奥兰多]翼欧温泉酒店(The Eo Inn - Downtown)(94360394)</t>
  </si>
  <si>
    <t>大床房带阳台&lt;2人入住&gt;&lt;不退款&gt;</t>
  </si>
  <si>
    <t>Perez/Nicolas</t>
  </si>
  <si>
    <t xml:space="preserve">113384623	</t>
  </si>
  <si>
    <t xml:space="preserve">18439830476	</t>
  </si>
  <si>
    <t>[迈阿密海滩]棕榈树Spa酒店(The Palms Hotel &amp; Spa)(55872456)</t>
  </si>
  <si>
    <t>城景特大床房&lt;不退款&gt;&lt;2人入住&gt;</t>
  </si>
  <si>
    <t>Dugue/Terrell Louis</t>
  </si>
  <si>
    <t xml:space="preserve">EXP-1979573934	</t>
  </si>
  <si>
    <t xml:space="preserve">18448528634	</t>
  </si>
  <si>
    <t>[仁川]仁川君悦大酒店(Grand Hyatt Incheon)(89918362)</t>
  </si>
  <si>
    <t>豪华双床房&lt;2人入住&gt;&lt;不退款&gt;</t>
  </si>
  <si>
    <t>Hyunjee/Lee</t>
  </si>
  <si>
    <t xml:space="preserve">40599611	</t>
  </si>
  <si>
    <t xml:space="preserve">18448529052	</t>
  </si>
  <si>
    <t>[里加]塞玛拉大诗人酒店(Grand Poet Hotel by Semarah)(55290002)</t>
  </si>
  <si>
    <t>标准双人房&lt;2人入住&gt;&lt;不退款&gt;&lt;早餐&gt;</t>
  </si>
  <si>
    <t>Kalenskaia/Aleksandra,Kalenskiy/Igor</t>
  </si>
  <si>
    <t xml:space="preserve">650262604	</t>
  </si>
  <si>
    <t xml:space="preserve">18448615205	</t>
  </si>
  <si>
    <t>[马德里]马德里菲尼克斯盛美利亚酒店(HOTEL FENIX GRAN MELIÁ)(55320807)</t>
  </si>
  <si>
    <t>尊贵房&lt;2人入住&gt;&lt;不退款&gt;</t>
  </si>
  <si>
    <t>Sandra/carretero</t>
  </si>
  <si>
    <t xml:space="preserve">2202901537	</t>
  </si>
  <si>
    <t xml:space="preserve">18452670651	</t>
  </si>
  <si>
    <t>[巴厘岛]哈里斯酒店塞米亚克(Harris Hotel Seminyak)(56196410)</t>
  </si>
  <si>
    <t>哈里斯房&lt;2人入住&gt;&lt;不退款&gt;</t>
  </si>
  <si>
    <t>chahbani/mohamed wassim</t>
  </si>
  <si>
    <t xml:space="preserve">97669	</t>
  </si>
  <si>
    <t xml:space="preserve">18453252850	</t>
  </si>
  <si>
    <t>[清迈]清迈院子院子客栈(Garden Yard Inn Chiangmai)(56206448)</t>
  </si>
  <si>
    <t>豪华房&lt;2人入住&gt;&lt;不退款&gt;</t>
  </si>
  <si>
    <t>Cohen/Hannah</t>
  </si>
  <si>
    <t xml:space="preserve">???? App ???	</t>
  </si>
  <si>
    <t xml:space="preserve">18453863791	</t>
  </si>
  <si>
    <t>[巴厘岛]若斯帕缇海滩酒店(Respati Beach Hotel)(55812305)</t>
  </si>
  <si>
    <t>高级房&lt;不退款&gt;&lt;2人入住&gt;</t>
  </si>
  <si>
    <t>adhani/nurul</t>
  </si>
  <si>
    <t xml:space="preserve">18454228013	</t>
  </si>
  <si>
    <t>[苏卡拉贾]新绿翡翠仙图市酒店(Hotel Neo+ Green Savana Sentul City)(60514134)</t>
  </si>
  <si>
    <t>尼欧套房&lt;2人入住&gt;&lt;不退款&gt;&lt;早餐&gt;</t>
  </si>
  <si>
    <t>Atik/Hj</t>
  </si>
  <si>
    <t xml:space="preserve">74736	</t>
  </si>
  <si>
    <t>取消</t>
  </si>
  <si>
    <t xml:space="preserve">18455013200	</t>
  </si>
  <si>
    <t>Meeran/Omeir</t>
  </si>
  <si>
    <t xml:space="preserve">75353277	</t>
  </si>
  <si>
    <t xml:space="preserve">17878583337	</t>
  </si>
  <si>
    <t>[威斯敏斯特城]伦敦王子酒店(The Prince Akatoki London)(60494023)</t>
  </si>
  <si>
    <t>行政房&lt;2人入住&gt;&lt;不退款&gt;</t>
  </si>
  <si>
    <t>Kirst/Fong,Kirst/Fong</t>
  </si>
  <si>
    <t>CA13030220725HKD</t>
  </si>
  <si>
    <t xml:space="preserve">Acknowledged	</t>
  </si>
  <si>
    <t xml:space="preserve">17884223203	</t>
  </si>
  <si>
    <t>[圣塞瓦斯蒂安]阿利马水疗酒店(Hotel Arima &amp; Spa)(55329421)</t>
  </si>
  <si>
    <t>标准房&lt;2人入住&gt;&lt;不退款&gt;</t>
  </si>
  <si>
    <t>Koudstaal/Joris</t>
  </si>
  <si>
    <t xml:space="preserve">EXP-1935385587	</t>
  </si>
  <si>
    <t xml:space="preserve">17914403843	</t>
  </si>
  <si>
    <t>[巴黎]巴黎埃菲尔铁塔康布罗纳宜必思尚品酒店(Ibis Styles Paris Eiffel Cambronne)(70391356)</t>
  </si>
  <si>
    <t>标准双人床房&lt;2人入住&gt;&lt;不退款&gt;&lt;早餐&gt;</t>
  </si>
  <si>
    <t>lim/dahye</t>
  </si>
  <si>
    <t xml:space="preserve">2545383	</t>
  </si>
  <si>
    <t xml:space="preserve">LJNLCVBH	</t>
  </si>
  <si>
    <t xml:space="preserve">18134107744	</t>
  </si>
  <si>
    <t>[格雷梅]卡帕多西亚洞穴酒店(Cappadocia Inn Cave Hotel)(55799381)</t>
  </si>
  <si>
    <t>豪华石头房&lt;2人入住&gt;&lt;不退款&gt;&lt;早餐&gt;</t>
  </si>
  <si>
    <t>Ali/Adil</t>
  </si>
  <si>
    <t xml:space="preserve">2007969	</t>
  </si>
  <si>
    <t xml:space="preserve">18167798104	</t>
  </si>
  <si>
    <t>[马萨特兰]吉诃德酒店(Hotel Quijote Inn)(70392577)</t>
  </si>
  <si>
    <t>开放式套房, 简易厨房&lt;2人入住&gt;&lt;不退款&gt;</t>
  </si>
  <si>
    <t>Torres/Marcelino</t>
  </si>
  <si>
    <t xml:space="preserve">18216233211	</t>
  </si>
  <si>
    <t>[伍德兰市]伍德兰斯度假村 - 希尔顿格芮精选系列(The Woodlands Resort, Curio Collection by Hilton)(70393596)</t>
  </si>
  <si>
    <t>豪华特大床房&lt;不退款&gt;&lt;2人入住&gt;</t>
  </si>
  <si>
    <t>Chen/Jasper</t>
  </si>
  <si>
    <t xml:space="preserve">2604108	</t>
  </si>
  <si>
    <t xml:space="preserve">3269329129	</t>
  </si>
  <si>
    <t xml:space="preserve">18226324633	</t>
  </si>
  <si>
    <t>[河内]家庭过境酒店(Family Transit Hotel)(55299193)</t>
  </si>
  <si>
    <t>标准大床房&lt;2人入住&gt;&lt;不退款&gt;</t>
  </si>
  <si>
    <t>TRAN/THI HUONG LOAN</t>
  </si>
  <si>
    <t xml:space="preserve">18241605633	</t>
  </si>
  <si>
    <t>[巴厘岛]巴厘岛尼欧库塔酒店(Hotel Neo+ Kuta - Legian by ASTON)(60467355)</t>
  </si>
  <si>
    <t>豪华房带阳台&lt;2人入住&gt;&lt;不退款&gt;&lt;早餐&gt;</t>
  </si>
  <si>
    <t>DACUDAO/CHERRY ANN,DEL ROSARIO/MARITES</t>
  </si>
  <si>
    <t xml:space="preserve">confirm by Ms Putri	</t>
  </si>
  <si>
    <t xml:space="preserve">18247316397	</t>
  </si>
  <si>
    <t>[雷克雅未克]雷克雅未克卡宾酒店(Hotel Cabin Reykjavik)(55346223)</t>
  </si>
  <si>
    <t>双床房(无窗)&lt;2人入住&gt;&lt;不退款&gt;&lt;早餐&gt;</t>
  </si>
  <si>
    <t>Amati/Ilaria</t>
  </si>
  <si>
    <t xml:space="preserve">The supplier confirmation number will b	</t>
  </si>
  <si>
    <t xml:space="preserve">18260763233	</t>
  </si>
  <si>
    <t>[桑蒂]圣地亚哥东罗德威旅馆(Rodeway Inn Santee San Diego East)(90368653)</t>
  </si>
  <si>
    <t>标准间2双人床&lt;2人入住&gt;&lt;不退款&gt;</t>
  </si>
  <si>
    <t>Szepan/Giorgio</t>
  </si>
  <si>
    <t xml:space="preserve">12732026	</t>
  </si>
  <si>
    <t xml:space="preserve">18302094340	</t>
  </si>
  <si>
    <t>CHOI/SOOYOUNG,ONG/JAEMIN</t>
  </si>
  <si>
    <t xml:space="preserve">18329158238	</t>
  </si>
  <si>
    <t>[海防]火烈鸟吉婆海滩度假村(Flamingo Cat Ba Beach Resort)(94358635)</t>
  </si>
  <si>
    <t>山景尊贵房&lt;2人入住&gt;&lt;不退款&gt;&lt;早餐&gt;</t>
  </si>
  <si>
    <t>Almojiel/Abdulelah Mohammed</t>
  </si>
  <si>
    <t xml:space="preserve">215340	</t>
  </si>
  <si>
    <t xml:space="preserve">18348230720	</t>
  </si>
  <si>
    <t>[底特律]底特律米高梅酒店(MGM Grand Detroit)(55560273)</t>
  </si>
  <si>
    <t>奢华特大床房&lt;不退款&gt;&lt;2人入住&gt;</t>
  </si>
  <si>
    <t>Knapp/Alexis Nicole</t>
  </si>
  <si>
    <t xml:space="preserve">902612944	</t>
  </si>
  <si>
    <t xml:space="preserve">18348803790	</t>
  </si>
  <si>
    <t>[纽约]华盛顿广场酒店(Washington Square Hotel)(89918739)</t>
  </si>
  <si>
    <t>高级大号床房&lt;2人入住&gt;&lt;不退款&gt;</t>
  </si>
  <si>
    <t>Kallin/Daniel mitchell</t>
  </si>
  <si>
    <t xml:space="preserve">343605	</t>
  </si>
  <si>
    <t xml:space="preserve">18357281663	</t>
  </si>
  <si>
    <t>[布鲁塞尔]布鲁塞尔华威酒店(Warwick Brussels)(55269668)</t>
  </si>
  <si>
    <t>经典双床房&lt;不退款&gt;&lt;2人入住&gt;</t>
  </si>
  <si>
    <t>Cocriamon/Vanessa</t>
  </si>
  <si>
    <t xml:space="preserve">1974604374	</t>
  </si>
  <si>
    <t xml:space="preserve">18377680689	</t>
  </si>
  <si>
    <t>[胡志明市]胡志明市百艺酒店(Bay Hotel Ho Chi Minh)(55478342)</t>
  </si>
  <si>
    <t>高级大号床房&lt;早餐&gt;&lt;不退款&gt;&lt;2人入住&gt;</t>
  </si>
  <si>
    <t>Lee/Hsio Yen Felicia ,Tan/Terry</t>
  </si>
  <si>
    <t xml:space="preserve">10081405	</t>
  </si>
  <si>
    <t xml:space="preserve">18398395290	</t>
  </si>
  <si>
    <t>[胡志明市]卡拉维拉西贡酒店(Caravelle Saigon)(55799401)</t>
  </si>
  <si>
    <t>豪华双床房&lt;不退款&gt;&lt;2人入住&gt;</t>
  </si>
  <si>
    <t>YOUM/SOKJUN</t>
  </si>
  <si>
    <t xml:space="preserve">18402641518	</t>
  </si>
  <si>
    <t>[三宝垄]迪庞奈阁洛菲芙酒店(Favehotel Diponegoro)(55611729)</t>
  </si>
  <si>
    <t>致爱房&lt;2人入住&gt;&lt;不退款&gt;</t>
  </si>
  <si>
    <t>Santoso/Santoso</t>
  </si>
  <si>
    <t xml:space="preserve">18413855250	</t>
  </si>
  <si>
    <t>[胡志明市]西贡马杰斯迪克酒店(Hotel Majestic Saigon)(55439294)</t>
  </si>
  <si>
    <t>殖民地豪华特大床房&lt;2人入住&gt;&lt;不退款&gt;&lt;早餐&gt;</t>
  </si>
  <si>
    <t>TIM/KLEIN</t>
  </si>
  <si>
    <t xml:space="preserve">5649	</t>
  </si>
  <si>
    <t xml:space="preserve">18415003924	</t>
  </si>
  <si>
    <t>[新德里]新德里机场铂尔曼酒店(Pullman New Delhi Aerocity Hotel)(55932660)</t>
  </si>
  <si>
    <t>豪华特大床房&lt;2人入住&gt;&lt;不退款&gt;&lt;早餐&gt;</t>
  </si>
  <si>
    <t>Sherif/Suhaan</t>
  </si>
  <si>
    <t xml:space="preserve">18415569612	</t>
  </si>
  <si>
    <t>Ibrahim/Abdullah Saeed Mohamed</t>
  </si>
  <si>
    <t xml:space="preserve">18416174413	</t>
  </si>
  <si>
    <t>高级工作室&lt;2人入住&gt;&lt;不退款&gt;</t>
  </si>
  <si>
    <t>noh/norasyikin</t>
  </si>
  <si>
    <t xml:space="preserve">147195	</t>
  </si>
  <si>
    <t xml:space="preserve">18420430012	</t>
  </si>
  <si>
    <t>[洛杉矶]洛杉矶机场希尔顿酒店(Hilton Los Angeles Airport)(54503377)</t>
  </si>
  <si>
    <t>TU/XUECHEN</t>
  </si>
  <si>
    <t xml:space="preserve">18428851807	</t>
  </si>
  <si>
    <t>[首尔]阳光酒店(Sunshine Hotel)(60480639)</t>
  </si>
  <si>
    <t>大床房&lt;2人入住&gt;&lt;不退款&gt;</t>
  </si>
  <si>
    <t>HWANG/SUNYOUNG</t>
  </si>
  <si>
    <t xml:space="preserve">22136669	</t>
  </si>
  <si>
    <t xml:space="preserve">18429167427	</t>
  </si>
  <si>
    <t>[剑桥]温恩德比斯特剑桥酒店(Hotel du Vin &amp; Bistro Cambridge)(55779391)</t>
  </si>
  <si>
    <t>经典客房&lt;2人入住&gt;&lt;不退款&gt;</t>
  </si>
  <si>
    <t>Brooks/Alicia</t>
  </si>
  <si>
    <t xml:space="preserve">01223928991	</t>
  </si>
  <si>
    <t xml:space="preserve">18435239546	</t>
  </si>
  <si>
    <t>[曼谷]曼谷天空风景酒店 (SHA Plus+)(SKYVIEW Hotel Bangkok (SHA Plus+))(55328713)</t>
  </si>
  <si>
    <t>YU/DEKANG</t>
  </si>
  <si>
    <t xml:space="preserve">184093	</t>
  </si>
  <si>
    <t xml:space="preserve">18436851614	</t>
  </si>
  <si>
    <t>[曼谷]曼谷悦榕庄酒店 (SHA Plus+)(Banyan Tree Bangkok (SHA Plus+))(55402675)</t>
  </si>
  <si>
    <t>地平线景观房&lt;不退款&gt;&lt;2人入住&gt;</t>
  </si>
  <si>
    <t>ZHAO/LIMING</t>
  </si>
  <si>
    <t xml:space="preserve">18437089844	</t>
  </si>
  <si>
    <t>[维也纳]丹尼尔维也纳酒店(Hotel Daniel Vienna)(55270553)</t>
  </si>
  <si>
    <t>全景房&lt;2人入住&gt;&lt;不退款&gt;</t>
  </si>
  <si>
    <t>KIM/JIWOO</t>
  </si>
  <si>
    <t xml:space="preserve">113373151	</t>
  </si>
  <si>
    <t xml:space="preserve">18437547338	</t>
  </si>
  <si>
    <t>[巴厘岛]库塔利维奥大酒店(Grand Livio Kuta Hotel)(55851798)</t>
  </si>
  <si>
    <t>Susanti/Melawati</t>
  </si>
  <si>
    <t xml:space="preserve">#110887	</t>
  </si>
  <si>
    <t xml:space="preserve">18438368860	</t>
  </si>
  <si>
    <t>[波士顿]波士顿舒适酒店(Comfort Inn Boston)(55862043)</t>
  </si>
  <si>
    <t>商务大号床房禁烟（升级版）&lt;2人入住&gt;&lt;不退款&gt;&lt;早餐&gt;</t>
  </si>
  <si>
    <t>Cui/Yuanda</t>
  </si>
  <si>
    <t xml:space="preserve">18438990270	</t>
  </si>
  <si>
    <t>[洛杉矶]洛杉矶市中心洲际酒店(InterContinental - Los Angeles Downtown, an IHG Hotel)(55505371)</t>
  </si>
  <si>
    <t>高级特大床房&lt;2人入住&gt;&lt;不退款&gt;</t>
  </si>
  <si>
    <t>Chen/Zhengwei</t>
  </si>
  <si>
    <t xml:space="preserve">18444173483	</t>
  </si>
  <si>
    <t>[波德申]迪克森海中天港口(Avillion Port Dickson)(55851984)</t>
  </si>
  <si>
    <t>花园景观小屋&lt;2人入住&gt;&lt;不退款&gt;&lt;早餐&gt;</t>
  </si>
  <si>
    <t>Faizal/Faizal Asyraff bin Noh Hasan Basari</t>
  </si>
  <si>
    <t xml:space="preserve">300504	</t>
  </si>
  <si>
    <t xml:space="preserve">18444166023	</t>
  </si>
  <si>
    <t>[乌汶]盘塔哈格酒店(PEN Ta Hug Hotel)(90401554)</t>
  </si>
  <si>
    <t>高级房间&lt;2人入住&gt;&lt;不退款&gt;&lt;早餐&gt;</t>
  </si>
  <si>
    <t>SANTIMALAI/SOMNUK</t>
  </si>
  <si>
    <t xml:space="preserve">18446758030	</t>
  </si>
  <si>
    <t>[布拉格]布拉格马克大酒店(The Grand Mark Prague - the Leading Hotels of the World)(55270529)</t>
  </si>
  <si>
    <t>高级双人房&lt;不退款&gt;&lt;2人入住&gt;</t>
  </si>
  <si>
    <t>Gutkin/Oleg</t>
  </si>
  <si>
    <t xml:space="preserve">18446778336	</t>
  </si>
  <si>
    <t>Sultoni/Mohammad</t>
  </si>
  <si>
    <t xml:space="preserve">18447353513	</t>
  </si>
  <si>
    <t>[Kampung Pelita]巴淡岛阿斯顿巴淡酒店公寓(ASTON Batam Hotel &amp; Residence)(55391106)</t>
  </si>
  <si>
    <t>套房&lt;2人入住&gt;&lt;不退款&gt;</t>
  </si>
  <si>
    <t>Hadiwidjaya/Surip</t>
  </si>
  <si>
    <t xml:space="preserve">18448307480	</t>
  </si>
  <si>
    <t>[纽约]拉瓜迪亚假日酒店(The LaGuardia Hotel)(55944660)</t>
  </si>
  <si>
    <t>无障碍特大床房&lt;2人入住&gt;&lt;不退款&gt;</t>
  </si>
  <si>
    <t>Neerukonda/SATYA Sreenivas</t>
  </si>
  <si>
    <t xml:space="preserve">5387024553363	</t>
  </si>
  <si>
    <t xml:space="preserve">18448712109	</t>
  </si>
  <si>
    <t>水上小屋&lt;2人入住&gt;&lt;不退款&gt;&lt;早餐&gt;</t>
  </si>
  <si>
    <t>MAHMUD/NORLAILI</t>
  </si>
  <si>
    <t xml:space="preserve">300577	</t>
  </si>
  <si>
    <t xml:space="preserve">18454658671	</t>
  </si>
  <si>
    <t>[塞贝维]赛城缓冲箱胶囊旅馆(Dash Box Hotel Cyberjaya)(55337533)</t>
  </si>
  <si>
    <t>泳池特大床工作室房&lt;2人入住&gt;&lt;不退款&gt;</t>
  </si>
  <si>
    <t>MOHAMED ELIAS/MOHAMED EZAM</t>
  </si>
  <si>
    <t xml:space="preserve">18456632203	</t>
  </si>
  <si>
    <t>[高贵林]温哥华大都会行政酒店及会议中心(Executive Plaza Hotel &amp; Conference Centre, Metro Vancouver)(55599017)</t>
  </si>
  <si>
    <t>转角俱乐部客房&lt;不退款&gt;&lt;2人入住&gt;</t>
  </si>
  <si>
    <t>Hurst/Carmeliza</t>
  </si>
  <si>
    <t xml:space="preserve">18460936553	</t>
  </si>
  <si>
    <t>[多伦多]多伦多当谷皇冠假日酒店(Toronto Don Valley Hotel and Suites)(70391764)</t>
  </si>
  <si>
    <t>花园传统房（2张双人床）&lt;2人入住&gt;&lt;不退款&gt;</t>
  </si>
  <si>
    <t>Shahzad /Muhammad</t>
  </si>
  <si>
    <t xml:space="preserve">CI3ZXGP8	</t>
  </si>
  <si>
    <t xml:space="preserve">18464243309	</t>
  </si>
  <si>
    <t>[芭堤雅]芭提雅兹因酒店(Hotel Zing)(56140466)</t>
  </si>
  <si>
    <t>标准双床房&lt;不退款&gt;&lt;2人入住&gt;</t>
  </si>
  <si>
    <t>Chuvongs/Suttapun</t>
  </si>
  <si>
    <t xml:space="preserve">2628066	</t>
  </si>
  <si>
    <t xml:space="preserve">1980898586	</t>
  </si>
  <si>
    <t xml:space="preserve">18464627902	</t>
  </si>
  <si>
    <t>[卢瓦尔河畔圣塞巴斯蒂安]东南特圣塞巴斯蒂安苏尔卢瓦尔河普瑞米尔经典酒店(Premiere Classe Nantes Est St Sebastien Sur Loire)(70788519)</t>
  </si>
  <si>
    <t>标准双人房, 1 张双人床&lt;2人入住&gt;&lt;不退款&gt;</t>
  </si>
  <si>
    <t>GAUTIER/Jocelyne Marie</t>
  </si>
  <si>
    <t xml:space="preserve">33728UC002165	</t>
  </si>
  <si>
    <t xml:space="preserve">18465497883	</t>
  </si>
  <si>
    <t>[班夫]班夫穆斯套房酒店(Moose Hotel and Suites)(55707640)</t>
  </si>
  <si>
    <t>高级特大床一卧室套房&lt;2人入住&gt;&lt;不退款&gt;</t>
  </si>
  <si>
    <t>Stonehouse/Sitara</t>
  </si>
  <si>
    <t xml:space="preserve">18465591810	</t>
  </si>
  <si>
    <t>[尼姆]尼姆阿伦内公寓城市舒适酒店(Appart'City Confort Nîmes Arènes)(80331524)</t>
  </si>
  <si>
    <t>家庭一室房&lt;2人入住&gt;&lt;不退款&gt;</t>
  </si>
  <si>
    <t>LU/BING</t>
  </si>
  <si>
    <t xml:space="preserve">1980953548	</t>
  </si>
  <si>
    <t xml:space="preserve">18013253248	</t>
  </si>
  <si>
    <t>调整</t>
  </si>
  <si>
    <t>[迪拜]迪拜卡尔顿宫酒店(Carlton Palace Hotel Dubai)(89917867)</t>
  </si>
  <si>
    <t>豪华双人房&lt;2人入住&gt;&lt;不退款&gt;</t>
  </si>
  <si>
    <t>Heng /seng yee,chong /gaik khai</t>
  </si>
  <si>
    <t>，</t>
  </si>
  <si>
    <t xml:space="preserve"> 121337 HKD</t>
  </si>
  <si>
    <t>A220725101605481</t>
  </si>
  <si>
    <t>总计：121337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</si>
  <si>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</si>
  <si>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</si>
  <si>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</si>
  <si>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</si>
  <si>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</si>
  <si>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</si>
  <si>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</si>
  <si>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</si>
  <si>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</si>
  <si>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</si>
  <si>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</si>
  <si>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</si>
  <si>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</si>
  <si>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</si>
  <si>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</si>
  <si>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</si>
  <si>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</si>
  <si>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</si>
  <si>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2022-07-21</t>
  </si>
  <si>
    <t>2628252</t>
  </si>
  <si>
    <t>尼姆竞技场舒适城市公寓酒店</t>
  </si>
  <si>
    <t>LU BING</t>
  </si>
  <si>
    <t>2022-07-22</t>
  </si>
  <si>
    <t>退房日周结</t>
  </si>
  <si>
    <t>1163.84</t>
  </si>
  <si>
    <t>1350.00</t>
  </si>
  <si>
    <t>0</t>
  </si>
  <si>
    <t>0.00</t>
  </si>
  <si>
    <t>携程汇智国际直连</t>
  </si>
  <si>
    <t>925</t>
  </si>
  <si>
    <t>2022-07-21 19:13:12</t>
  </si>
  <si>
    <t>否</t>
  </si>
  <si>
    <t>汇智国际旅游发展有限公司</t>
  </si>
  <si>
    <t>直连</t>
  </si>
  <si>
    <t>2628246</t>
  </si>
  <si>
    <t>班夫穆斯套房酒店</t>
  </si>
  <si>
    <t>Stonehouse Sitara</t>
  </si>
  <si>
    <t>3532.89</t>
  </si>
  <si>
    <t>4098.00</t>
  </si>
  <si>
    <t>2022-07-21 19:03:23</t>
  </si>
  <si>
    <t>2628128</t>
  </si>
  <si>
    <t>东南特圣塞巴斯蒂安苏尔卢瓦尔河普瑞米尔经典酒店</t>
  </si>
  <si>
    <t>GAUTIER Jocelyne Marie</t>
  </si>
  <si>
    <t>224.15</t>
  </si>
  <si>
    <t>260.00</t>
  </si>
  <si>
    <t>2022-07-21 17:10:25</t>
  </si>
  <si>
    <t>2628066</t>
  </si>
  <si>
    <t>兹因酒店</t>
  </si>
  <si>
    <t>Chuvongs Suttapun</t>
  </si>
  <si>
    <t>75.00</t>
  </si>
  <si>
    <t>87.00</t>
  </si>
  <si>
    <t>2022-07-21 15:45:20</t>
  </si>
  <si>
    <t>2627551</t>
  </si>
  <si>
    <t>多伦多当谷套房酒店</t>
  </si>
  <si>
    <t>Shahzad Muhammad</t>
  </si>
  <si>
    <t>970.12</t>
  </si>
  <si>
    <t>1127.00</t>
  </si>
  <si>
    <t>2022-07-21 00:57:37</t>
  </si>
  <si>
    <t>2022-07-20</t>
  </si>
  <si>
    <t>2627382</t>
  </si>
  <si>
    <t>温哥华大都会行政酒店及会议中心</t>
  </si>
  <si>
    <t>Hurst Carmeliza</t>
  </si>
  <si>
    <t>1218.03</t>
  </si>
  <si>
    <t>1415.00</t>
  </si>
  <si>
    <t>2022-07-20 21:19:37</t>
  </si>
  <si>
    <t>2627169</t>
  </si>
  <si>
    <t>阿布扎比雅乐轩酒店</t>
  </si>
  <si>
    <t>Meeran Omeir</t>
  </si>
  <si>
    <t>307.31</t>
  </si>
  <si>
    <t>357.00</t>
  </si>
  <si>
    <t>2022-07-20 17:05:29</t>
  </si>
  <si>
    <t>2627129</t>
  </si>
  <si>
    <t>赛城缓冲箱胶囊旅馆</t>
  </si>
  <si>
    <t>MOHAMED ELIAS MOHAMED EZAM</t>
  </si>
  <si>
    <t>401.13</t>
  </si>
  <si>
    <t>466.00</t>
  </si>
  <si>
    <t>2022-07-20 16:21:28</t>
  </si>
  <si>
    <t>2627050</t>
  </si>
  <si>
    <t>新绿翡翠仙图市酒店</t>
  </si>
  <si>
    <t>Atik Hj</t>
  </si>
  <si>
    <t>1026.07</t>
  </si>
  <si>
    <t>1192.00</t>
  </si>
  <si>
    <t>2022-07-20 15:00:15</t>
  </si>
  <si>
    <t>2627013</t>
  </si>
  <si>
    <t>若斯帕缇海滩酒店</t>
  </si>
  <si>
    <t>adhani nurul</t>
  </si>
  <si>
    <t>360.68</t>
  </si>
  <si>
    <t>419.00</t>
  </si>
  <si>
    <t>2022-07-20 14:27:40</t>
  </si>
  <si>
    <t>2626953</t>
  </si>
  <si>
    <t>清迈院子院子客栈</t>
  </si>
  <si>
    <t>Cohen Hannah</t>
  </si>
  <si>
    <t>218.64</t>
  </si>
  <si>
    <t>254.00</t>
  </si>
  <si>
    <t>2022-07-20 12:34:49</t>
  </si>
  <si>
    <t>2626901</t>
  </si>
  <si>
    <t>哈里斯酒店塞米亚克</t>
  </si>
  <si>
    <t>chahbani mohamed wassim</t>
  </si>
  <si>
    <t>167.00</t>
  </si>
  <si>
    <t>194.00</t>
  </si>
  <si>
    <t>2022-07-20 11:09:09</t>
  </si>
  <si>
    <t>2626741</t>
  </si>
  <si>
    <t>迪克森海中天港口</t>
  </si>
  <si>
    <t>MAHMUD NORLAILI</t>
  </si>
  <si>
    <t>558.66</t>
  </si>
  <si>
    <t>649.00</t>
  </si>
  <si>
    <t>2022-07-20 08:03:03</t>
  </si>
  <si>
    <t>2626722</t>
  </si>
  <si>
    <t>马德里芬尼克斯盛美利亚酒店-立鼎世酒店集团</t>
  </si>
  <si>
    <t>Sandra carretero</t>
  </si>
  <si>
    <t>2111.54</t>
  </si>
  <si>
    <t>2453.00</t>
  </si>
  <si>
    <t>2022-07-20 07:18:45</t>
  </si>
  <si>
    <t>2626682</t>
  </si>
  <si>
    <t>塞玛拉大诗人酒店</t>
  </si>
  <si>
    <t>Kalenskaia Aleksandra,Kalenskiy Igor</t>
  </si>
  <si>
    <t>861.66</t>
  </si>
  <si>
    <t>1001.00</t>
  </si>
  <si>
    <t>2022-07-20 04:41:22</t>
  </si>
  <si>
    <t>2626681</t>
  </si>
  <si>
    <t>仁川君悦大酒店</t>
  </si>
  <si>
    <t>Hyunjee Lee</t>
  </si>
  <si>
    <t>1268.82</t>
  </si>
  <si>
    <t>1474.00</t>
  </si>
  <si>
    <t>2022-07-20 04:57:49</t>
  </si>
  <si>
    <t>2626601</t>
  </si>
  <si>
    <t>西提菲尔德 / 法拉盛拉瓜迪亚机场假日酒店</t>
  </si>
  <si>
    <t>Neerukonda SATYA Sreenivas</t>
  </si>
  <si>
    <t>1000.13</t>
  </si>
  <si>
    <t>1162.00</t>
  </si>
  <si>
    <t>2022-07-20 01:29:10</t>
  </si>
  <si>
    <t>2022-07-19</t>
  </si>
  <si>
    <t>2626435</t>
  </si>
  <si>
    <t>巴淡岛阿斯顿巴淡酒店公寓</t>
  </si>
  <si>
    <t>Hadiwidjaya Surip</t>
  </si>
  <si>
    <t>1180.88</t>
  </si>
  <si>
    <t>1372.00</t>
  </si>
  <si>
    <t>2022-07-19 21:50:44</t>
  </si>
  <si>
    <t>2626343</t>
  </si>
  <si>
    <t>阿斯顿因巴图</t>
  </si>
  <si>
    <t>Sultoni Mohammad</t>
  </si>
  <si>
    <t>253.91</t>
  </si>
  <si>
    <t>295.00</t>
  </si>
  <si>
    <t>2022-07-19 20:20:35</t>
  </si>
  <si>
    <t>2626338</t>
  </si>
  <si>
    <t>布拉格马克大酒店</t>
  </si>
  <si>
    <t>Gutkin Oleg</t>
  </si>
  <si>
    <t>1790.26</t>
  </si>
  <si>
    <t>2080.00</t>
  </si>
  <si>
    <t>2022-07-19 20:24:59</t>
  </si>
  <si>
    <t>2625970</t>
  </si>
  <si>
    <t>彭特胡格酒店</t>
  </si>
  <si>
    <t>SANTIMALAI SOMNUK</t>
  </si>
  <si>
    <t>149.76</t>
  </si>
  <si>
    <t>174.00</t>
  </si>
  <si>
    <t>2022-07-19 13:34:09</t>
  </si>
  <si>
    <t>2625968</t>
  </si>
  <si>
    <t>Faizal Faizal Asyraff bin Noh Hasan Basari</t>
  </si>
  <si>
    <t>986.36</t>
  </si>
  <si>
    <t>1146.00</t>
  </si>
  <si>
    <t>2022-07-19 13:26:43</t>
  </si>
  <si>
    <t>2625869</t>
  </si>
  <si>
    <t>棕榈树酒店及水疗中心</t>
  </si>
  <si>
    <t>Dugue Terrell Louis</t>
  </si>
  <si>
    <t>3515.10</t>
  </si>
  <si>
    <t>4084.00</t>
  </si>
  <si>
    <t>2022-07-19 11:54:14</t>
  </si>
  <si>
    <t>2625755</t>
  </si>
  <si>
    <t>洛杉矶市中心洲际酒店</t>
  </si>
  <si>
    <t>Chen Zhengwei</t>
  </si>
  <si>
    <t>1489.01</t>
  </si>
  <si>
    <t>1730.00</t>
  </si>
  <si>
    <t>2022-07-19 08:53:07</t>
  </si>
  <si>
    <t>2625555</t>
  </si>
  <si>
    <t>波士顿舒适酒店</t>
  </si>
  <si>
    <t>Cui Yuanda</t>
  </si>
  <si>
    <t>2107.95</t>
  </si>
  <si>
    <t>2444.00</t>
  </si>
  <si>
    <t>2022-07-19 00:44:24</t>
  </si>
  <si>
    <t>2625536</t>
  </si>
  <si>
    <t>翼欧温泉酒店</t>
  </si>
  <si>
    <t>Perez Nicolas</t>
  </si>
  <si>
    <t>1706.03</t>
  </si>
  <si>
    <t>1978.00</t>
  </si>
  <si>
    <t>2022-07-19 00:13:08</t>
  </si>
  <si>
    <t>2022-07-18</t>
  </si>
  <si>
    <t>2625422</t>
  </si>
  <si>
    <t>库塔利维奥大酒店</t>
  </si>
  <si>
    <t>Susanti Melawati</t>
  </si>
  <si>
    <t>191.48</t>
  </si>
  <si>
    <t>222.00</t>
  </si>
  <si>
    <t>2022-07-18 21:57:42</t>
  </si>
  <si>
    <t>2625348</t>
  </si>
  <si>
    <t>维也纳丹尼尔城市住宿睿智奢华酒店</t>
  </si>
  <si>
    <t>KIM JIWOO</t>
  </si>
  <si>
    <t>2394.30</t>
  </si>
  <si>
    <t>2776.00</t>
  </si>
  <si>
    <t>2022-07-18 20:46:27</t>
  </si>
  <si>
    <t>2625310</t>
  </si>
  <si>
    <t>曼谷悦榕庄酒店</t>
  </si>
  <si>
    <t>ZHAO LIMING</t>
  </si>
  <si>
    <t>1593.04</t>
  </si>
  <si>
    <t>1847.00</t>
  </si>
  <si>
    <t>2022-07-18 20:04:03</t>
  </si>
  <si>
    <t>2625304</t>
  </si>
  <si>
    <t>奥酷瑞中庭酒店</t>
  </si>
  <si>
    <t>Sheng Wenlong</t>
  </si>
  <si>
    <t>649.46</t>
  </si>
  <si>
    <t>753.00</t>
  </si>
  <si>
    <t>2022-07-18 20:03:06</t>
  </si>
  <si>
    <t>2625251</t>
  </si>
  <si>
    <t>Qutob Hussein</t>
  </si>
  <si>
    <t>608.93</t>
  </si>
  <si>
    <t>706.00</t>
  </si>
  <si>
    <t>2022-07-18 19:03:23</t>
  </si>
  <si>
    <t>2625101</t>
  </si>
  <si>
    <t>阿维伦金马仑高原酒店</t>
  </si>
  <si>
    <t>Lim Lim Chin Meiw</t>
  </si>
  <si>
    <t>703.80</t>
  </si>
  <si>
    <t>816.00</t>
  </si>
  <si>
    <t>2022-07-18 16:17:58</t>
  </si>
  <si>
    <t>2625072</t>
  </si>
  <si>
    <t>曼谷天空风景酒店 (SHA Plus+)</t>
  </si>
  <si>
    <t>YU DEKANG</t>
  </si>
  <si>
    <t>2206.28</t>
  </si>
  <si>
    <t>2558.00</t>
  </si>
  <si>
    <t>2022-07-18 15:53:16</t>
  </si>
  <si>
    <t>2624641</t>
  </si>
  <si>
    <t>USC 酒店</t>
  </si>
  <si>
    <t>GARCIA-MYERS SANDRA</t>
  </si>
  <si>
    <t>1003.95</t>
  </si>
  <si>
    <t>1164.00</t>
  </si>
  <si>
    <t>2022-07-18 06:53:18</t>
  </si>
  <si>
    <t>2624586</t>
  </si>
  <si>
    <t>温恩德比斯特剑桥酒店</t>
  </si>
  <si>
    <t>Brooks Alicia</t>
  </si>
  <si>
    <t>2841.94</t>
  </si>
  <si>
    <t>3295.00</t>
  </si>
  <si>
    <t>2022-07-18 04:30:05</t>
  </si>
  <si>
    <t>2624502</t>
  </si>
  <si>
    <t>首尔阳光酒店</t>
  </si>
  <si>
    <t>HWANG SUNYOUNG</t>
  </si>
  <si>
    <t>991.88</t>
  </si>
  <si>
    <t>1150.00</t>
  </si>
  <si>
    <t>2022-07-18 00:45:12</t>
  </si>
  <si>
    <t>2022-07-17</t>
  </si>
  <si>
    <t>2623974</t>
  </si>
  <si>
    <t>富田精品度假酒店</t>
  </si>
  <si>
    <t>Fernandez Pastor daniel,Tobes Migueliz Raquel</t>
  </si>
  <si>
    <t>617.55</t>
  </si>
  <si>
    <t>716.00</t>
  </si>
  <si>
    <t>2022-07-17 13:19:25</t>
  </si>
  <si>
    <t>2623934</t>
  </si>
  <si>
    <t>雅加达珊瑚新村城门智选假日酒店</t>
  </si>
  <si>
    <t>LIN JIANPING</t>
  </si>
  <si>
    <t>947.89</t>
  </si>
  <si>
    <t>1099.00</t>
  </si>
  <si>
    <t>2022-07-17 12:50:46</t>
  </si>
  <si>
    <t>2623775</t>
  </si>
  <si>
    <t>清迈鸦片公寓式酒店</t>
  </si>
  <si>
    <t>LIN SHUJIN</t>
  </si>
  <si>
    <t>520.09</t>
  </si>
  <si>
    <t>603.00</t>
  </si>
  <si>
    <t>2022-07-17 08:28:40</t>
  </si>
  <si>
    <t>2623682</t>
  </si>
  <si>
    <t>洛杉矶机场希尔顿酒店</t>
  </si>
  <si>
    <t>TU XUECHEN</t>
  </si>
  <si>
    <t>2861.78</t>
  </si>
  <si>
    <t>3318.00</t>
  </si>
  <si>
    <t>2022-07-17 02:52:38</t>
  </si>
  <si>
    <t>2022-07-16</t>
  </si>
  <si>
    <t>2623539</t>
  </si>
  <si>
    <t>探索公园-墨尔本</t>
  </si>
  <si>
    <t>TAN CHAOXUE</t>
  </si>
  <si>
    <t>390.71</t>
  </si>
  <si>
    <t>453.00</t>
  </si>
  <si>
    <t>2022-07-16 20:55:06</t>
  </si>
  <si>
    <t>2623525</t>
  </si>
  <si>
    <t>noh norasyikin</t>
  </si>
  <si>
    <t>302.74</t>
  </si>
  <si>
    <t>351.00</t>
  </si>
  <si>
    <t>2022-07-16 20:39:26</t>
  </si>
  <si>
    <t>2623476</t>
  </si>
  <si>
    <t>铂尔曼雅加达印尼酒店</t>
  </si>
  <si>
    <t>MINGMAO CHEN</t>
  </si>
  <si>
    <t>1873.35</t>
  </si>
  <si>
    <t>2172.00</t>
  </si>
  <si>
    <t>2022-07-16 18:58:31</t>
  </si>
  <si>
    <t>2623473</t>
  </si>
  <si>
    <t>Ibrahim Abdullah Saeed Mohamed</t>
  </si>
  <si>
    <t>1526.63</t>
  </si>
  <si>
    <t>1770.00</t>
  </si>
  <si>
    <t>2022-07-16 18:44:03</t>
  </si>
  <si>
    <t>2623429</t>
  </si>
  <si>
    <t>铂尔曼新德里阿罗城雅高品牌酒店</t>
  </si>
  <si>
    <t>Sherif Suhaan</t>
  </si>
  <si>
    <t>640.84</t>
  </si>
  <si>
    <t>743.00</t>
  </si>
  <si>
    <t>2022-07-16 17:15:01</t>
  </si>
  <si>
    <t>2623207</t>
  </si>
  <si>
    <t>西贡马杰斯迪克酒店</t>
  </si>
  <si>
    <t>TIM KLEIN</t>
  </si>
  <si>
    <t>1259.25</t>
  </si>
  <si>
    <t>1460.00</t>
  </si>
  <si>
    <t>2022-07-16 13:48:13</t>
  </si>
  <si>
    <t>2622995</t>
  </si>
  <si>
    <t>爱迪生时代广场酒店</t>
  </si>
  <si>
    <t>Martin Ryan Eugene,Martin Ambrosia Grace</t>
  </si>
  <si>
    <t>1353.26</t>
  </si>
  <si>
    <t>1569.00</t>
  </si>
  <si>
    <t>2022-07-16 10:09:11</t>
  </si>
  <si>
    <t>2022-07-15</t>
  </si>
  <si>
    <t>2622020</t>
  </si>
  <si>
    <t>马尔伯勒假日套房酒店</t>
  </si>
  <si>
    <t>Chesney Harrison</t>
  </si>
  <si>
    <t>3701.85</t>
  </si>
  <si>
    <t>4292.00</t>
  </si>
  <si>
    <t>2022-07-15 12:29:45</t>
  </si>
  <si>
    <t>2621929</t>
  </si>
  <si>
    <t>迪庞奈阁洛菲芙酒店</t>
  </si>
  <si>
    <t>Santoso Santoso</t>
  </si>
  <si>
    <t>203.55</t>
  </si>
  <si>
    <t>236.00</t>
  </si>
  <si>
    <t>2022-07-15 11:07:55</t>
  </si>
  <si>
    <t>2621771</t>
  </si>
  <si>
    <t>卡拉维拉西贡酒店</t>
  </si>
  <si>
    <t>YOUM SOKJUN</t>
  </si>
  <si>
    <t>2220.08</t>
  </si>
  <si>
    <t>2574.00</t>
  </si>
  <si>
    <t>2022-07-15 07:52:17</t>
  </si>
  <si>
    <t>2022-06-01</t>
  </si>
  <si>
    <t>2571864</t>
  </si>
  <si>
    <t>班夫皇家加拿大旅馆酒店</t>
  </si>
  <si>
    <t>Brierton Ronald,Brierton Rhonda</t>
  </si>
  <si>
    <t>2243.90</t>
  </si>
  <si>
    <t>2634.00</t>
  </si>
  <si>
    <t>2022-06-01 09:45:16</t>
  </si>
  <si>
    <t>2022-07-11</t>
  </si>
  <si>
    <t>2617216</t>
  </si>
  <si>
    <t>布鲁塞尔华威酒店</t>
  </si>
  <si>
    <t>Cocriamon Vanessa</t>
  </si>
  <si>
    <t>1900.22</t>
  </si>
  <si>
    <t>2223.00</t>
  </si>
  <si>
    <t>2022-07-11 01:42:36</t>
  </si>
  <si>
    <t>2022-05-02</t>
  </si>
  <si>
    <t>2533348</t>
  </si>
  <si>
    <t>伦敦王子酒店</t>
  </si>
  <si>
    <t>Kirst Fong,Kirst Fong</t>
  </si>
  <si>
    <t>6445.10</t>
  </si>
  <si>
    <t>7640.00</t>
  </si>
  <si>
    <t>2022-05-02 10:00:30</t>
  </si>
  <si>
    <t>2022-07-10</t>
  </si>
  <si>
    <t>2616435</t>
  </si>
  <si>
    <t>井里汶尼欧萨马迪昆酒店</t>
  </si>
  <si>
    <t>SETIAWAN AGUS</t>
  </si>
  <si>
    <t>151.30</t>
  </si>
  <si>
    <t>177.00</t>
  </si>
  <si>
    <t>2022-07-10 07:04:30</t>
  </si>
  <si>
    <t>2022-06-30</t>
  </si>
  <si>
    <t>2606951</t>
  </si>
  <si>
    <t>巴厘岛尼欧库塔酒店</t>
  </si>
  <si>
    <t>DACUDAO CHERRY ANN,DEL ROSARIO MARITES</t>
  </si>
  <si>
    <t>350.80</t>
  </si>
  <si>
    <t>410.00</t>
  </si>
  <si>
    <t>2022-06-30 02:20:34</t>
  </si>
  <si>
    <t>2607533</t>
  </si>
  <si>
    <t>雷克雅未克卡宾酒店</t>
  </si>
  <si>
    <t>Amati Ilaria</t>
  </si>
  <si>
    <t>736.67</t>
  </si>
  <si>
    <t>861.00</t>
  </si>
  <si>
    <t>2022-06-30 17:17:15</t>
  </si>
  <si>
    <t>2022-05-27</t>
  </si>
  <si>
    <t>2565529</t>
  </si>
  <si>
    <t>费拉国会酒店</t>
  </si>
  <si>
    <t>BORTOLOTTO Heloise</t>
  </si>
  <si>
    <t>1503.45</t>
  </si>
  <si>
    <t>1748.00</t>
  </si>
  <si>
    <t>2022-05-27 17:48:56</t>
  </si>
  <si>
    <t>2022-05-10</t>
  </si>
  <si>
    <t>2545383</t>
  </si>
  <si>
    <t>巴黎埃菲尔铁塔康布罗纳宜必思尚品酒店</t>
  </si>
  <si>
    <t>lim dahye</t>
  </si>
  <si>
    <t>588.42</t>
  </si>
  <si>
    <t>685.00</t>
  </si>
  <si>
    <t>2022-05-10 15:27:50</t>
  </si>
  <si>
    <t>2022-06-21</t>
  </si>
  <si>
    <t>2598049</t>
  </si>
  <si>
    <t>中央皇宫酒店</t>
  </si>
  <si>
    <t>TRAN DICHI,TANG JENNYYENXIA</t>
  </si>
  <si>
    <t>2022-07-14</t>
  </si>
  <si>
    <t>1847.63</t>
  </si>
  <si>
    <t>2163.00</t>
  </si>
  <si>
    <t>2022-06-21 11:11:32</t>
  </si>
  <si>
    <t>2022-07-12</t>
  </si>
  <si>
    <t>2619262</t>
  </si>
  <si>
    <t>胡志明市百艺酒店</t>
  </si>
  <si>
    <t>Lee Hsio Yen Felicia,Tan Terry</t>
  </si>
  <si>
    <t>1115.01</t>
  </si>
  <si>
    <t>1300.00</t>
  </si>
  <si>
    <t>2022-07-12 23:33:45</t>
  </si>
  <si>
    <t>2022-07-05</t>
  </si>
  <si>
    <t>2612185</t>
  </si>
  <si>
    <t>CHOI SOOYOUNG,ONG JAEMIN</t>
  </si>
  <si>
    <t>153.15</t>
  </si>
  <si>
    <t>179.00</t>
  </si>
  <si>
    <t>2022-07-05 21:59:18</t>
  </si>
  <si>
    <t>2022-07-04</t>
  </si>
  <si>
    <t>2610759</t>
  </si>
  <si>
    <t>南海滩1号酒店</t>
  </si>
  <si>
    <t>MAO DINGMUZI</t>
  </si>
  <si>
    <t>2816.77</t>
  </si>
  <si>
    <t>3291.00</t>
  </si>
  <si>
    <t>2022-07-04 13:38:58</t>
  </si>
  <si>
    <t>2616412</t>
  </si>
  <si>
    <t>华盛顿广场酒店</t>
  </si>
  <si>
    <t>Kallin Daniel mitchell</t>
  </si>
  <si>
    <t>4724.48</t>
  </si>
  <si>
    <t>5527.00</t>
  </si>
  <si>
    <t>2022-07-10 05:42:09</t>
  </si>
  <si>
    <t>2022-07-08</t>
  </si>
  <si>
    <t>2614364</t>
  </si>
  <si>
    <t>欧洲之星征服者酒店</t>
  </si>
  <si>
    <t>Sabina Valero Jose</t>
  </si>
  <si>
    <t>393.18</t>
  </si>
  <si>
    <t>459.00</t>
  </si>
  <si>
    <t>2022-07-08 00:18:22</t>
  </si>
  <si>
    <t>2022-07-13</t>
  </si>
  <si>
    <t>2619967</t>
  </si>
  <si>
    <t>渣油米卢斯中央酒店</t>
  </si>
  <si>
    <t>Biondo Claudio</t>
  </si>
  <si>
    <t>599.09</t>
  </si>
  <si>
    <t>698.00</t>
  </si>
  <si>
    <t>2022-07-13 15:42:58</t>
  </si>
  <si>
    <t>2022-07-09</t>
  </si>
  <si>
    <t>2616303</t>
  </si>
  <si>
    <t>底特律米高梅酒店</t>
  </si>
  <si>
    <t>Knapp Alexis Nicole</t>
  </si>
  <si>
    <t>1245.44</t>
  </si>
  <si>
    <t>1457.00</t>
  </si>
  <si>
    <t>2022-07-09 23:54:17</t>
  </si>
  <si>
    <t>2597810</t>
  </si>
  <si>
    <t>普瑞米尔奥利伦吉经典酒店</t>
  </si>
  <si>
    <t>Rodrigues Paulo ricardo</t>
  </si>
  <si>
    <t>293.84</t>
  </si>
  <si>
    <t>344.00</t>
  </si>
  <si>
    <t>2022-06-21 04:51:09</t>
  </si>
  <si>
    <t>2022-06-27</t>
  </si>
  <si>
    <t>2604108</t>
  </si>
  <si>
    <t>伍德兰斯度假酒店</t>
  </si>
  <si>
    <t>Chen Jasper</t>
  </si>
  <si>
    <t>2587.62</t>
  </si>
  <si>
    <t>3030.00</t>
  </si>
  <si>
    <t>2022-06-27 06:21:43</t>
  </si>
  <si>
    <t>2022-07-02</t>
  </si>
  <si>
    <t>2608929</t>
  </si>
  <si>
    <t>桑提东圣迭戈罗德威酒店</t>
  </si>
  <si>
    <t>Szepan Giorgio</t>
  </si>
  <si>
    <t>1809.16</t>
  </si>
  <si>
    <t>2114.00</t>
  </si>
  <si>
    <t>2022-07-02 03:51:09</t>
  </si>
  <si>
    <t>2022-06-17</t>
  </si>
  <si>
    <t>2593464</t>
  </si>
  <si>
    <t>卡帕多西亚旅馆酒店</t>
  </si>
  <si>
    <t>Ali Adil</t>
  </si>
  <si>
    <t>4662.40</t>
  </si>
  <si>
    <t>5448.00</t>
  </si>
  <si>
    <t>2022-06-17 02:45:39</t>
  </si>
  <si>
    <t>2598025</t>
  </si>
  <si>
    <t>吉诃德酒店</t>
  </si>
  <si>
    <t>Torres Marcelino</t>
  </si>
  <si>
    <t>4616.10</t>
  </si>
  <si>
    <t>5404.00</t>
  </si>
  <si>
    <t>2022-06-21 11:05:35</t>
  </si>
  <si>
    <t>2614972</t>
  </si>
  <si>
    <t>Evani Dora Dian</t>
  </si>
  <si>
    <t>252.31</t>
  </si>
  <si>
    <t>2022-07-08 16:33:47</t>
  </si>
  <si>
    <t>2022-05-03</t>
  </si>
  <si>
    <t>2534792</t>
  </si>
  <si>
    <t>阿里马酒店</t>
  </si>
  <si>
    <t>Koudstaal Joris</t>
  </si>
  <si>
    <t>3604.29</t>
  </si>
  <si>
    <t>4272.00</t>
  </si>
  <si>
    <t>2022-05-03 03:11:29</t>
  </si>
  <si>
    <t>2022-06-28</t>
  </si>
  <si>
    <t>2605230</t>
  </si>
  <si>
    <t>家庭过境酒店</t>
  </si>
  <si>
    <t>TRAN THI HUONG LOAN</t>
  </si>
  <si>
    <t>80.35</t>
  </si>
  <si>
    <t>94.00</t>
  </si>
  <si>
    <t>2022-06-28 13:09:40</t>
  </si>
  <si>
    <t>2614896</t>
  </si>
  <si>
    <t>火烈鸟吉婆海滩度假村</t>
  </si>
  <si>
    <t>Almojiel Abdulelah Mohammed</t>
  </si>
  <si>
    <t>4454.40</t>
  </si>
  <si>
    <t>5208.00</t>
  </si>
  <si>
    <t>-5207</t>
  </si>
  <si>
    <t>-4454</t>
  </si>
  <si>
    <t>2022-07-18 19:14:15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</si>
</sst>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44760</v>
      </c>
      <c r="G2" s="6">
        <v>44763</v>
      </c>
      <c r="H2" s="4">
        <v>1</v>
      </c>
      <c r="I2" s="4">
        <v>3</v>
      </c>
      <c r="J2" s="4">
        <v>3</v>
      </c>
      <c r="K2" s="4" t="s">
        <v>30</v>
      </c>
      <c r="L2" s="4">
        <v>1748</v>
      </c>
      <c r="M2" s="4">
        <v>1748</v>
      </c>
      <c r="N2" s="4" t="s">
        <v>31</v>
      </c>
      <c r="O2" s="4" t="s">
        <v>32</v>
      </c>
      <c r="P2" s="4" t="s">
        <v>33</v>
      </c>
      <c r="Q2" s="4">
        <v>0</v>
      </c>
      <c r="R2" s="7">
        <v>44708</v>
      </c>
      <c r="S2" s="6">
        <v>44766</v>
      </c>
      <c r="T2" s="4" t="s">
        <v>34</v>
      </c>
      <c r="U2" s="4">
        <v>1748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44762</v>
      </c>
      <c r="G3" s="6">
        <v>44763</v>
      </c>
      <c r="H3" s="4">
        <v>1</v>
      </c>
      <c r="I3" s="4">
        <v>1</v>
      </c>
      <c r="J3" s="4">
        <v>1</v>
      </c>
      <c r="K3" s="4" t="s">
        <v>30</v>
      </c>
      <c r="L3" s="4">
        <v>2634</v>
      </c>
      <c r="M3" s="4">
        <v>2634</v>
      </c>
      <c r="N3" s="4" t="s">
        <v>40</v>
      </c>
      <c r="O3" s="4" t="s">
        <v>32</v>
      </c>
      <c r="P3" s="4" t="s">
        <v>33</v>
      </c>
      <c r="Q3" s="4">
        <v>0</v>
      </c>
      <c r="R3" s="7">
        <v>44713</v>
      </c>
      <c r="S3" s="6">
        <v>44766</v>
      </c>
      <c r="T3" s="4" t="s">
        <v>34</v>
      </c>
      <c r="U3" s="4">
        <v>2634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44762</v>
      </c>
      <c r="G4" s="6">
        <v>44763</v>
      </c>
      <c r="H4" s="4">
        <v>1</v>
      </c>
      <c r="I4" s="4">
        <v>1</v>
      </c>
      <c r="J4" s="4">
        <v>1</v>
      </c>
      <c r="K4" s="4" t="s">
        <v>30</v>
      </c>
      <c r="L4" s="4">
        <v>344</v>
      </c>
      <c r="M4" s="4">
        <v>344</v>
      </c>
      <c r="N4" s="4" t="s">
        <v>45</v>
      </c>
      <c r="O4" s="4" t="s">
        <v>32</v>
      </c>
      <c r="P4" s="4" t="s">
        <v>33</v>
      </c>
      <c r="Q4" s="4">
        <v>0</v>
      </c>
      <c r="R4" s="7">
        <v>44733</v>
      </c>
      <c r="S4" s="6">
        <v>44766</v>
      </c>
      <c r="T4" s="4" t="s">
        <v>34</v>
      </c>
      <c r="U4" s="4">
        <v>344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44756</v>
      </c>
      <c r="G5" s="6">
        <v>44763</v>
      </c>
      <c r="H5" s="4">
        <v>1</v>
      </c>
      <c r="I5" s="4">
        <v>7</v>
      </c>
      <c r="J5" s="4">
        <v>7</v>
      </c>
      <c r="K5" s="4" t="s">
        <v>30</v>
      </c>
      <c r="L5" s="4">
        <v>2163</v>
      </c>
      <c r="M5" s="4">
        <v>2163</v>
      </c>
      <c r="N5" s="4" t="s">
        <v>50</v>
      </c>
      <c r="O5" s="4" t="s">
        <v>32</v>
      </c>
      <c r="P5" s="4" t="s">
        <v>33</v>
      </c>
      <c r="Q5" s="4">
        <v>0</v>
      </c>
      <c r="R5" s="7">
        <v>44733</v>
      </c>
      <c r="S5" s="6">
        <v>44766</v>
      </c>
      <c r="T5" s="4" t="s">
        <v>34</v>
      </c>
      <c r="U5" s="4">
        <v>2163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44762</v>
      </c>
      <c r="G6" s="6">
        <v>44763</v>
      </c>
      <c r="H6" s="4">
        <v>1</v>
      </c>
      <c r="I6" s="4">
        <v>1</v>
      </c>
      <c r="J6" s="4">
        <v>1</v>
      </c>
      <c r="K6" s="4" t="s">
        <v>30</v>
      </c>
      <c r="L6" s="4">
        <v>3291</v>
      </c>
      <c r="M6" s="4">
        <v>3291</v>
      </c>
      <c r="N6" s="4" t="s">
        <v>55</v>
      </c>
      <c r="O6" s="4" t="s">
        <v>32</v>
      </c>
      <c r="P6" s="4" t="s">
        <v>33</v>
      </c>
      <c r="Q6" s="4">
        <v>0</v>
      </c>
      <c r="R6" s="7">
        <v>44746</v>
      </c>
      <c r="S6" s="6">
        <v>44766</v>
      </c>
      <c r="T6" s="4" t="s">
        <v>34</v>
      </c>
      <c r="U6" s="4">
        <v>3291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44762</v>
      </c>
      <c r="G7" s="6">
        <v>44763</v>
      </c>
      <c r="H7" s="4">
        <v>1</v>
      </c>
      <c r="I7" s="4">
        <v>1</v>
      </c>
      <c r="J7" s="4">
        <v>1</v>
      </c>
      <c r="K7" s="4" t="s">
        <v>30</v>
      </c>
      <c r="L7" s="4">
        <v>459</v>
      </c>
      <c r="M7" s="4">
        <v>459</v>
      </c>
      <c r="N7" s="4" t="s">
        <v>60</v>
      </c>
      <c r="O7" s="4" t="s">
        <v>32</v>
      </c>
      <c r="P7" s="4" t="s">
        <v>33</v>
      </c>
      <c r="Q7" s="4">
        <v>0</v>
      </c>
      <c r="R7" s="7">
        <v>44750</v>
      </c>
      <c r="S7" s="6">
        <v>44766</v>
      </c>
      <c r="T7" s="4" t="s">
        <v>34</v>
      </c>
      <c r="U7" s="4">
        <v>459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44762</v>
      </c>
      <c r="G8" s="6">
        <v>44763</v>
      </c>
      <c r="H8" s="4">
        <v>1</v>
      </c>
      <c r="I8" s="4">
        <v>1</v>
      </c>
      <c r="J8" s="4">
        <v>1</v>
      </c>
      <c r="K8" s="4" t="s">
        <v>30</v>
      </c>
      <c r="L8" s="4">
        <v>295</v>
      </c>
      <c r="M8" s="4">
        <v>295</v>
      </c>
      <c r="N8" s="4" t="s">
        <v>64</v>
      </c>
      <c r="O8" s="4" t="s">
        <v>32</v>
      </c>
      <c r="P8" s="4" t="s">
        <v>33</v>
      </c>
      <c r="Q8" s="4">
        <v>0</v>
      </c>
      <c r="R8" s="7">
        <v>44750</v>
      </c>
      <c r="S8" s="6">
        <v>44766</v>
      </c>
      <c r="T8" s="4" t="s">
        <v>34</v>
      </c>
      <c r="U8" s="4">
        <v>295</v>
      </c>
      <c r="V8" s="4">
        <v>0</v>
      </c>
      <c r="W8" s="4">
        <v>0</v>
      </c>
      <c r="X8" s="4" t="s">
        <v>35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44762</v>
      </c>
      <c r="G9" s="6">
        <v>44763</v>
      </c>
      <c r="H9" s="4">
        <v>1</v>
      </c>
      <c r="I9" s="4">
        <v>1</v>
      </c>
      <c r="J9" s="4">
        <v>1</v>
      </c>
      <c r="K9" s="4" t="s">
        <v>30</v>
      </c>
      <c r="L9" s="4">
        <v>177</v>
      </c>
      <c r="M9" s="4">
        <v>177</v>
      </c>
      <c r="N9" s="4" t="s">
        <v>69</v>
      </c>
      <c r="O9" s="4" t="s">
        <v>32</v>
      </c>
      <c r="P9" s="4" t="s">
        <v>33</v>
      </c>
      <c r="Q9" s="4">
        <v>0</v>
      </c>
      <c r="R9" s="7">
        <v>44752</v>
      </c>
      <c r="S9" s="6">
        <v>44766</v>
      </c>
      <c r="T9" s="4" t="s">
        <v>34</v>
      </c>
      <c r="U9" s="4">
        <v>177</v>
      </c>
      <c r="V9" s="4">
        <v>0</v>
      </c>
      <c r="W9" s="4">
        <v>0</v>
      </c>
      <c r="X9" s="4" t="s">
        <v>35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44762</v>
      </c>
      <c r="G10" s="6">
        <v>44763</v>
      </c>
      <c r="H10" s="4">
        <v>2</v>
      </c>
      <c r="I10" s="4">
        <v>1</v>
      </c>
      <c r="J10" s="4">
        <v>2</v>
      </c>
      <c r="K10" s="4" t="s">
        <v>30</v>
      </c>
      <c r="L10" s="4">
        <v>698</v>
      </c>
      <c r="M10" s="4">
        <v>698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44755</v>
      </c>
      <c r="S10" s="6">
        <v>44766</v>
      </c>
      <c r="T10" s="4" t="s">
        <v>34</v>
      </c>
      <c r="U10" s="4">
        <v>698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44759</v>
      </c>
      <c r="G11" s="6">
        <v>44763</v>
      </c>
      <c r="H11" s="4">
        <v>1</v>
      </c>
      <c r="I11" s="4">
        <v>4</v>
      </c>
      <c r="J11" s="4">
        <v>4</v>
      </c>
      <c r="K11" s="4" t="s">
        <v>30</v>
      </c>
      <c r="L11" s="4">
        <v>4292</v>
      </c>
      <c r="M11" s="4">
        <v>4292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44757</v>
      </c>
      <c r="S11" s="6">
        <v>44766</v>
      </c>
      <c r="T11" s="4" t="s">
        <v>34</v>
      </c>
      <c r="U11" s="4">
        <v>4292</v>
      </c>
      <c r="V11" s="4">
        <v>0</v>
      </c>
      <c r="W11" s="4">
        <v>0</v>
      </c>
      <c r="X11" s="4" t="s">
        <v>35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44762</v>
      </c>
      <c r="G12" s="6">
        <v>44763</v>
      </c>
      <c r="H12" s="4">
        <v>1</v>
      </c>
      <c r="I12" s="4">
        <v>1</v>
      </c>
      <c r="J12" s="4">
        <v>1</v>
      </c>
      <c r="K12" s="4" t="s">
        <v>30</v>
      </c>
      <c r="L12" s="4">
        <v>1569</v>
      </c>
      <c r="M12" s="4">
        <v>1569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44758</v>
      </c>
      <c r="S12" s="6">
        <v>44766</v>
      </c>
      <c r="T12" s="4" t="s">
        <v>34</v>
      </c>
      <c r="U12" s="4">
        <v>1569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44760</v>
      </c>
      <c r="G13" s="6">
        <v>44763</v>
      </c>
      <c r="H13" s="4">
        <v>1</v>
      </c>
      <c r="I13" s="4">
        <v>3</v>
      </c>
      <c r="J13" s="4">
        <v>3</v>
      </c>
      <c r="K13" s="4" t="s">
        <v>30</v>
      </c>
      <c r="L13" s="4">
        <v>2172</v>
      </c>
      <c r="M13" s="4">
        <v>2172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44758</v>
      </c>
      <c r="S13" s="6">
        <v>44766</v>
      </c>
      <c r="T13" s="4" t="s">
        <v>34</v>
      </c>
      <c r="U13" s="4">
        <v>2172</v>
      </c>
      <c r="V13" s="4">
        <v>0</v>
      </c>
      <c r="W13" s="4">
        <v>0</v>
      </c>
      <c r="X13" s="4" t="s">
        <v>35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44762</v>
      </c>
      <c r="G14" s="6">
        <v>44763</v>
      </c>
      <c r="H14" s="4">
        <v>1</v>
      </c>
      <c r="I14" s="4">
        <v>1</v>
      </c>
      <c r="J14" s="4">
        <v>1</v>
      </c>
      <c r="K14" s="4" t="s">
        <v>30</v>
      </c>
      <c r="L14" s="4">
        <v>453</v>
      </c>
      <c r="M14" s="4">
        <v>453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44758</v>
      </c>
      <c r="S14" s="6">
        <v>44766</v>
      </c>
      <c r="T14" s="4" t="s">
        <v>34</v>
      </c>
      <c r="U14" s="4">
        <v>453</v>
      </c>
      <c r="V14" s="4">
        <v>0</v>
      </c>
      <c r="W14" s="4">
        <v>0</v>
      </c>
      <c r="X14" s="4" t="s">
        <v>35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29</v>
      </c>
      <c r="F15" s="6">
        <v>44762</v>
      </c>
      <c r="G15" s="6">
        <v>44763</v>
      </c>
      <c r="H15" s="4">
        <v>1</v>
      </c>
      <c r="I15" s="4">
        <v>1</v>
      </c>
      <c r="J15" s="4">
        <v>1</v>
      </c>
      <c r="K15" s="4" t="s">
        <v>30</v>
      </c>
      <c r="L15" s="4">
        <v>597</v>
      </c>
      <c r="M15" s="4">
        <v>597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44759</v>
      </c>
      <c r="S15" s="6">
        <v>44766</v>
      </c>
      <c r="T15" s="4" t="s">
        <v>34</v>
      </c>
      <c r="U15" s="4">
        <v>597</v>
      </c>
      <c r="V15" s="4">
        <v>0</v>
      </c>
      <c r="W15" s="4">
        <v>0</v>
      </c>
      <c r="X15" s="4" t="s">
        <v>35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44760</v>
      </c>
      <c r="G16" s="6">
        <v>44763</v>
      </c>
      <c r="H16" s="4">
        <v>1</v>
      </c>
      <c r="I16" s="4">
        <v>3</v>
      </c>
      <c r="J16" s="4">
        <v>3</v>
      </c>
      <c r="K16" s="4" t="s">
        <v>30</v>
      </c>
      <c r="L16" s="4">
        <v>603</v>
      </c>
      <c r="M16" s="4">
        <v>603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44759</v>
      </c>
      <c r="S16" s="6">
        <v>44766</v>
      </c>
      <c r="T16" s="4" t="s">
        <v>34</v>
      </c>
      <c r="U16" s="4">
        <v>603</v>
      </c>
      <c r="V16" s="4">
        <v>0</v>
      </c>
      <c r="W16" s="4">
        <v>0</v>
      </c>
      <c r="X16" s="4" t="s">
        <v>35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44759</v>
      </c>
      <c r="G17" s="6">
        <v>44763</v>
      </c>
      <c r="H17" s="4">
        <v>1</v>
      </c>
      <c r="I17" s="4">
        <v>4</v>
      </c>
      <c r="J17" s="4">
        <v>4</v>
      </c>
      <c r="K17" s="4" t="s">
        <v>30</v>
      </c>
      <c r="L17" s="4">
        <v>1099</v>
      </c>
      <c r="M17" s="4">
        <v>1099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44759</v>
      </c>
      <c r="S17" s="6">
        <v>44766</v>
      </c>
      <c r="T17" s="4" t="s">
        <v>34</v>
      </c>
      <c r="U17" s="4">
        <v>1099</v>
      </c>
      <c r="V17" s="4">
        <v>0</v>
      </c>
      <c r="W17" s="4">
        <v>0</v>
      </c>
      <c r="X17" s="4" t="s">
        <v>35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44759</v>
      </c>
      <c r="G18" s="6">
        <v>44763</v>
      </c>
      <c r="H18" s="4">
        <v>1</v>
      </c>
      <c r="I18" s="4">
        <v>4</v>
      </c>
      <c r="J18" s="4">
        <v>4</v>
      </c>
      <c r="K18" s="4" t="s">
        <v>30</v>
      </c>
      <c r="L18" s="4">
        <v>716</v>
      </c>
      <c r="M18" s="4">
        <v>716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44759</v>
      </c>
      <c r="S18" s="6">
        <v>44766</v>
      </c>
      <c r="T18" s="4" t="s">
        <v>34</v>
      </c>
      <c r="U18" s="4">
        <v>716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44762</v>
      </c>
      <c r="G19" s="6">
        <v>44763</v>
      </c>
      <c r="H19" s="4">
        <v>1</v>
      </c>
      <c r="I19" s="4">
        <v>1</v>
      </c>
      <c r="J19" s="4">
        <v>1</v>
      </c>
      <c r="K19" s="4" t="s">
        <v>30</v>
      </c>
      <c r="L19" s="4">
        <v>1164</v>
      </c>
      <c r="M19" s="4">
        <v>1164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44760</v>
      </c>
      <c r="S19" s="6">
        <v>44766</v>
      </c>
      <c r="T19" s="4" t="s">
        <v>34</v>
      </c>
      <c r="U19" s="4">
        <v>1164</v>
      </c>
      <c r="V19" s="4">
        <v>0</v>
      </c>
      <c r="W19" s="4">
        <v>0</v>
      </c>
      <c r="X19" s="4" t="s">
        <v>35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44761</v>
      </c>
      <c r="G20" s="6">
        <v>44763</v>
      </c>
      <c r="H20" s="4">
        <v>1</v>
      </c>
      <c r="I20" s="4">
        <v>2</v>
      </c>
      <c r="J20" s="4">
        <v>2</v>
      </c>
      <c r="K20" s="4" t="s">
        <v>30</v>
      </c>
      <c r="L20" s="4">
        <v>816</v>
      </c>
      <c r="M20" s="4">
        <v>816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44760</v>
      </c>
      <c r="S20" s="6">
        <v>44766</v>
      </c>
      <c r="T20" s="4" t="s">
        <v>34</v>
      </c>
      <c r="U20" s="4">
        <v>816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122</v>
      </c>
      <c r="E21" s="4" t="s">
        <v>123</v>
      </c>
      <c r="F21" s="6">
        <v>44761</v>
      </c>
      <c r="G21" s="6">
        <v>44763</v>
      </c>
      <c r="H21" s="4">
        <v>1</v>
      </c>
      <c r="I21" s="4">
        <v>2</v>
      </c>
      <c r="J21" s="4">
        <v>2</v>
      </c>
      <c r="K21" s="4" t="s">
        <v>30</v>
      </c>
      <c r="L21" s="4">
        <v>706</v>
      </c>
      <c r="M21" s="4">
        <v>706</v>
      </c>
      <c r="N21" s="4" t="s">
        <v>124</v>
      </c>
      <c r="O21" s="4" t="s">
        <v>32</v>
      </c>
      <c r="P21" s="4" t="s">
        <v>33</v>
      </c>
      <c r="Q21" s="4">
        <v>0</v>
      </c>
      <c r="R21" s="7">
        <v>44760</v>
      </c>
      <c r="S21" s="6">
        <v>44766</v>
      </c>
      <c r="T21" s="4" t="s">
        <v>34</v>
      </c>
      <c r="U21" s="4">
        <v>706</v>
      </c>
      <c r="V21" s="4">
        <v>0</v>
      </c>
      <c r="W21" s="4">
        <v>0</v>
      </c>
      <c r="X21" s="4" t="s">
        <v>35</v>
      </c>
      <c r="Y21" s="4" t="s">
        <v>125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44760</v>
      </c>
      <c r="G22" s="6">
        <v>44763</v>
      </c>
      <c r="H22" s="4">
        <v>1</v>
      </c>
      <c r="I22" s="4">
        <v>3</v>
      </c>
      <c r="J22" s="4">
        <v>3</v>
      </c>
      <c r="K22" s="4" t="s">
        <v>30</v>
      </c>
      <c r="L22" s="4">
        <v>753</v>
      </c>
      <c r="M22" s="4">
        <v>753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44760</v>
      </c>
      <c r="S22" s="6">
        <v>44766</v>
      </c>
      <c r="T22" s="4" t="s">
        <v>34</v>
      </c>
      <c r="U22" s="4">
        <v>753</v>
      </c>
      <c r="V22" s="4">
        <v>0</v>
      </c>
      <c r="W22" s="4">
        <v>0</v>
      </c>
      <c r="X22" s="4" t="s">
        <v>35</v>
      </c>
      <c r="Y22" s="4" t="s">
        <v>130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44761</v>
      </c>
      <c r="G23" s="6">
        <v>44763</v>
      </c>
      <c r="H23" s="4">
        <v>1</v>
      </c>
      <c r="I23" s="4">
        <v>2</v>
      </c>
      <c r="J23" s="4">
        <v>2</v>
      </c>
      <c r="K23" s="4" t="s">
        <v>30</v>
      </c>
      <c r="L23" s="4">
        <v>1978</v>
      </c>
      <c r="M23" s="4">
        <v>1978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44761</v>
      </c>
      <c r="S23" s="6">
        <v>44766</v>
      </c>
      <c r="T23" s="4" t="s">
        <v>34</v>
      </c>
      <c r="U23" s="4">
        <v>1978</v>
      </c>
      <c r="V23" s="4">
        <v>0</v>
      </c>
      <c r="W23" s="4">
        <v>0</v>
      </c>
      <c r="X23" s="4" t="s">
        <v>35</v>
      </c>
      <c r="Y23" s="4" t="s">
        <v>135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44761</v>
      </c>
      <c r="G24" s="6">
        <v>44763</v>
      </c>
      <c r="H24" s="4">
        <v>1</v>
      </c>
      <c r="I24" s="4">
        <v>2</v>
      </c>
      <c r="J24" s="4">
        <v>2</v>
      </c>
      <c r="K24" s="4" t="s">
        <v>30</v>
      </c>
      <c r="L24" s="4">
        <v>4084</v>
      </c>
      <c r="M24" s="4">
        <v>4084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44761</v>
      </c>
      <c r="S24" s="6">
        <v>44766</v>
      </c>
      <c r="T24" s="4" t="s">
        <v>34</v>
      </c>
      <c r="U24" s="4">
        <v>4084</v>
      </c>
      <c r="V24" s="4">
        <v>0</v>
      </c>
      <c r="W24" s="4">
        <v>0</v>
      </c>
      <c r="X24" s="4" t="s">
        <v>35</v>
      </c>
      <c r="Y24" s="4" t="s">
        <v>140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142</v>
      </c>
      <c r="E25" s="4" t="s">
        <v>143</v>
      </c>
      <c r="F25" s="6">
        <v>44762</v>
      </c>
      <c r="G25" s="6">
        <v>44763</v>
      </c>
      <c r="H25" s="4">
        <v>1</v>
      </c>
      <c r="I25" s="4">
        <v>1</v>
      </c>
      <c r="J25" s="4">
        <v>1</v>
      </c>
      <c r="K25" s="4" t="s">
        <v>30</v>
      </c>
      <c r="L25" s="4">
        <v>1474</v>
      </c>
      <c r="M25" s="4">
        <v>1474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44762</v>
      </c>
      <c r="S25" s="6">
        <v>44766</v>
      </c>
      <c r="T25" s="4" t="s">
        <v>34</v>
      </c>
      <c r="U25" s="4">
        <v>1474</v>
      </c>
      <c r="V25" s="4">
        <v>0</v>
      </c>
      <c r="W25" s="4">
        <v>0</v>
      </c>
      <c r="X25" s="4" t="s">
        <v>35</v>
      </c>
      <c r="Y25" s="4" t="s">
        <v>145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147</v>
      </c>
      <c r="E26" s="4" t="s">
        <v>148</v>
      </c>
      <c r="F26" s="6">
        <v>44762</v>
      </c>
      <c r="G26" s="6">
        <v>44763</v>
      </c>
      <c r="H26" s="4">
        <v>1</v>
      </c>
      <c r="I26" s="4">
        <v>1</v>
      </c>
      <c r="J26" s="4">
        <v>1</v>
      </c>
      <c r="K26" s="4" t="s">
        <v>30</v>
      </c>
      <c r="L26" s="4">
        <v>1001</v>
      </c>
      <c r="M26" s="4">
        <v>1001</v>
      </c>
      <c r="N26" s="4" t="s">
        <v>149</v>
      </c>
      <c r="O26" s="4" t="s">
        <v>32</v>
      </c>
      <c r="P26" s="4" t="s">
        <v>33</v>
      </c>
      <c r="Q26" s="4">
        <v>0</v>
      </c>
      <c r="R26" s="7">
        <v>44762</v>
      </c>
      <c r="S26" s="6">
        <v>44766</v>
      </c>
      <c r="T26" s="4" t="s">
        <v>34</v>
      </c>
      <c r="U26" s="4">
        <v>1001</v>
      </c>
      <c r="V26" s="4">
        <v>0</v>
      </c>
      <c r="W26" s="4">
        <v>0</v>
      </c>
      <c r="X26" s="4" t="s">
        <v>35</v>
      </c>
      <c r="Y26" s="4" t="s">
        <v>150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44762</v>
      </c>
      <c r="G27" s="6">
        <v>44763</v>
      </c>
      <c r="H27" s="4">
        <v>1</v>
      </c>
      <c r="I27" s="4">
        <v>1</v>
      </c>
      <c r="J27" s="4">
        <v>1</v>
      </c>
      <c r="K27" s="4" t="s">
        <v>30</v>
      </c>
      <c r="L27" s="4">
        <v>2453</v>
      </c>
      <c r="M27" s="4">
        <v>2453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44762</v>
      </c>
      <c r="S27" s="6">
        <v>44766</v>
      </c>
      <c r="T27" s="4" t="s">
        <v>34</v>
      </c>
      <c r="U27" s="4">
        <v>2453</v>
      </c>
      <c r="V27" s="4">
        <v>0</v>
      </c>
      <c r="W27" s="4">
        <v>0</v>
      </c>
      <c r="X27" s="4" t="s">
        <v>35</v>
      </c>
      <c r="Y27" s="4" t="s">
        <v>155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44762</v>
      </c>
      <c r="G28" s="6">
        <v>44763</v>
      </c>
      <c r="H28" s="4">
        <v>1</v>
      </c>
      <c r="I28" s="4">
        <v>1</v>
      </c>
      <c r="J28" s="4">
        <v>1</v>
      </c>
      <c r="K28" s="4" t="s">
        <v>30</v>
      </c>
      <c r="L28" s="4">
        <v>194</v>
      </c>
      <c r="M28" s="4">
        <v>194</v>
      </c>
      <c r="N28" s="4" t="s">
        <v>159</v>
      </c>
      <c r="O28" s="4" t="s">
        <v>32</v>
      </c>
      <c r="P28" s="4" t="s">
        <v>33</v>
      </c>
      <c r="Q28" s="4">
        <v>0</v>
      </c>
      <c r="R28" s="7">
        <v>44762</v>
      </c>
      <c r="S28" s="6">
        <v>44766</v>
      </c>
      <c r="T28" s="4" t="s">
        <v>34</v>
      </c>
      <c r="U28" s="4">
        <v>194</v>
      </c>
      <c r="V28" s="4">
        <v>0</v>
      </c>
      <c r="W28" s="4">
        <v>0</v>
      </c>
      <c r="X28" s="4" t="s">
        <v>35</v>
      </c>
      <c r="Y28" s="4" t="s">
        <v>160</v>
      </c>
    </row>
    <row r="29" s="4" customFormat="1" spans="1:25">
      <c r="A29" s="4" t="s">
        <v>161</v>
      </c>
      <c r="B29" s="4" t="s">
        <v>26</v>
      </c>
      <c r="C29" s="4" t="s">
        <v>27</v>
      </c>
      <c r="D29" s="4" t="s">
        <v>162</v>
      </c>
      <c r="E29" s="4" t="s">
        <v>163</v>
      </c>
      <c r="F29" s="6">
        <v>44762</v>
      </c>
      <c r="G29" s="6">
        <v>44763</v>
      </c>
      <c r="H29" s="4">
        <v>1</v>
      </c>
      <c r="I29" s="4">
        <v>1</v>
      </c>
      <c r="J29" s="4">
        <v>1</v>
      </c>
      <c r="K29" s="4" t="s">
        <v>30</v>
      </c>
      <c r="L29" s="4">
        <v>254</v>
      </c>
      <c r="M29" s="4">
        <v>254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44762</v>
      </c>
      <c r="S29" s="6">
        <v>44766</v>
      </c>
      <c r="T29" s="4" t="s">
        <v>34</v>
      </c>
      <c r="U29" s="4">
        <v>254</v>
      </c>
      <c r="V29" s="4">
        <v>0</v>
      </c>
      <c r="W29" s="4">
        <v>0</v>
      </c>
      <c r="X29" s="4" t="s">
        <v>35</v>
      </c>
      <c r="Y29" s="4" t="s">
        <v>165</v>
      </c>
    </row>
    <row r="30" s="4" customFormat="1" spans="1:25">
      <c r="A30" s="4" t="s">
        <v>166</v>
      </c>
      <c r="B30" s="4" t="s">
        <v>26</v>
      </c>
      <c r="C30" s="4" t="s">
        <v>27</v>
      </c>
      <c r="D30" s="4" t="s">
        <v>167</v>
      </c>
      <c r="E30" s="4" t="s">
        <v>168</v>
      </c>
      <c r="F30" s="6">
        <v>44762</v>
      </c>
      <c r="G30" s="6">
        <v>44763</v>
      </c>
      <c r="H30" s="4">
        <v>1</v>
      </c>
      <c r="I30" s="4">
        <v>1</v>
      </c>
      <c r="J30" s="4">
        <v>1</v>
      </c>
      <c r="K30" s="4" t="s">
        <v>30</v>
      </c>
      <c r="L30" s="4">
        <v>419</v>
      </c>
      <c r="M30" s="4">
        <v>419</v>
      </c>
      <c r="N30" s="4" t="s">
        <v>169</v>
      </c>
      <c r="O30" s="4" t="s">
        <v>32</v>
      </c>
      <c r="P30" s="4" t="s">
        <v>33</v>
      </c>
      <c r="Q30" s="4">
        <v>0</v>
      </c>
      <c r="R30" s="7">
        <v>44762</v>
      </c>
      <c r="S30" s="6">
        <v>44766</v>
      </c>
      <c r="T30" s="4" t="s">
        <v>34</v>
      </c>
      <c r="U30" s="4">
        <v>419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170</v>
      </c>
      <c r="B31" s="4" t="s">
        <v>26</v>
      </c>
      <c r="C31" s="4" t="s">
        <v>27</v>
      </c>
      <c r="D31" s="4" t="s">
        <v>171</v>
      </c>
      <c r="E31" s="4" t="s">
        <v>172</v>
      </c>
      <c r="F31" s="6">
        <v>44762</v>
      </c>
      <c r="G31" s="6">
        <v>44763</v>
      </c>
      <c r="H31" s="4">
        <v>2</v>
      </c>
      <c r="I31" s="4">
        <v>1</v>
      </c>
      <c r="J31" s="4">
        <v>2</v>
      </c>
      <c r="K31" s="4" t="s">
        <v>30</v>
      </c>
      <c r="L31" s="4">
        <v>1192</v>
      </c>
      <c r="M31" s="4">
        <v>1192</v>
      </c>
      <c r="N31" s="4" t="s">
        <v>173</v>
      </c>
      <c r="O31" s="4" t="s">
        <v>32</v>
      </c>
      <c r="P31" s="4" t="s">
        <v>33</v>
      </c>
      <c r="Q31" s="4">
        <v>0</v>
      </c>
      <c r="R31" s="7">
        <v>44762</v>
      </c>
      <c r="S31" s="6">
        <v>44766</v>
      </c>
      <c r="T31" s="4" t="s">
        <v>34</v>
      </c>
      <c r="U31" s="4">
        <v>1192</v>
      </c>
      <c r="V31" s="4">
        <v>0</v>
      </c>
      <c r="W31" s="4">
        <v>0</v>
      </c>
      <c r="X31" s="4" t="s">
        <v>35</v>
      </c>
      <c r="Y31" s="4" t="s">
        <v>174</v>
      </c>
    </row>
    <row r="32" s="4" customFormat="1" spans="1:25">
      <c r="A32" s="4" t="s">
        <v>94</v>
      </c>
      <c r="B32" s="4" t="s">
        <v>26</v>
      </c>
      <c r="C32" s="4" t="s">
        <v>175</v>
      </c>
      <c r="D32" s="4" t="s">
        <v>95</v>
      </c>
      <c r="E32" s="4" t="s">
        <v>29</v>
      </c>
      <c r="F32" s="6">
        <v>44762</v>
      </c>
      <c r="G32" s="6">
        <v>44763</v>
      </c>
      <c r="H32" s="4">
        <v>1</v>
      </c>
      <c r="I32" s="4">
        <v>1</v>
      </c>
      <c r="J32" s="4">
        <v>1</v>
      </c>
      <c r="K32" s="4" t="s">
        <v>30</v>
      </c>
      <c r="L32" s="4">
        <v>-597</v>
      </c>
      <c r="M32" s="4">
        <v>-597</v>
      </c>
      <c r="N32" s="4" t="s">
        <v>96</v>
      </c>
      <c r="O32" s="4" t="s">
        <v>32</v>
      </c>
      <c r="P32" s="4" t="s">
        <v>33</v>
      </c>
      <c r="Q32" s="4">
        <v>0</v>
      </c>
      <c r="R32" s="7">
        <v>44759</v>
      </c>
      <c r="S32" s="6">
        <v>44766</v>
      </c>
      <c r="T32" s="4" t="s">
        <v>34</v>
      </c>
      <c r="U32" s="4">
        <v>-597</v>
      </c>
      <c r="V32" s="4">
        <v>0</v>
      </c>
      <c r="W32" s="4">
        <v>0</v>
      </c>
      <c r="X32" s="4" t="s">
        <v>35</v>
      </c>
      <c r="Y32" s="4" t="s">
        <v>97</v>
      </c>
    </row>
    <row r="33" s="4" customFormat="1" spans="1:25">
      <c r="A33" s="4" t="s">
        <v>176</v>
      </c>
      <c r="B33" s="4" t="s">
        <v>26</v>
      </c>
      <c r="C33" s="4" t="s">
        <v>27</v>
      </c>
      <c r="D33" s="4" t="s">
        <v>122</v>
      </c>
      <c r="E33" s="4" t="s">
        <v>123</v>
      </c>
      <c r="F33" s="6">
        <v>44762</v>
      </c>
      <c r="G33" s="6">
        <v>44763</v>
      </c>
      <c r="H33" s="4">
        <v>1</v>
      </c>
      <c r="I33" s="4">
        <v>1</v>
      </c>
      <c r="J33" s="4">
        <v>1</v>
      </c>
      <c r="K33" s="4" t="s">
        <v>30</v>
      </c>
      <c r="L33" s="4">
        <v>357</v>
      </c>
      <c r="M33" s="4">
        <v>357</v>
      </c>
      <c r="N33" s="4" t="s">
        <v>177</v>
      </c>
      <c r="O33" s="4" t="s">
        <v>32</v>
      </c>
      <c r="P33" s="4" t="s">
        <v>33</v>
      </c>
      <c r="Q33" s="4">
        <v>0</v>
      </c>
      <c r="R33" s="7">
        <v>44762</v>
      </c>
      <c r="S33" s="6">
        <v>44766</v>
      </c>
      <c r="T33" s="4" t="s">
        <v>34</v>
      </c>
      <c r="U33" s="4">
        <v>357</v>
      </c>
      <c r="V33" s="4">
        <v>0</v>
      </c>
      <c r="W33" s="4">
        <v>0</v>
      </c>
      <c r="X33" s="4" t="s">
        <v>35</v>
      </c>
      <c r="Y33" s="4" t="s">
        <v>178</v>
      </c>
    </row>
    <row r="34" s="4" customFormat="1" spans="1:25">
      <c r="A34" s="4" t="s">
        <v>179</v>
      </c>
      <c r="B34" s="4" t="s">
        <v>26</v>
      </c>
      <c r="C34" s="4" t="s">
        <v>27</v>
      </c>
      <c r="D34" s="4" t="s">
        <v>180</v>
      </c>
      <c r="E34" s="4" t="s">
        <v>181</v>
      </c>
      <c r="F34" s="6">
        <v>44762</v>
      </c>
      <c r="G34" s="6">
        <v>44764</v>
      </c>
      <c r="H34" s="4">
        <v>1</v>
      </c>
      <c r="I34" s="4">
        <v>2</v>
      </c>
      <c r="J34" s="4">
        <v>2</v>
      </c>
      <c r="K34" s="4" t="s">
        <v>30</v>
      </c>
      <c r="L34" s="4">
        <v>7640</v>
      </c>
      <c r="M34" s="4">
        <v>7640</v>
      </c>
      <c r="N34" s="4" t="s">
        <v>182</v>
      </c>
      <c r="O34" s="4" t="s">
        <v>183</v>
      </c>
      <c r="P34" s="4" t="s">
        <v>33</v>
      </c>
      <c r="Q34" s="4">
        <v>0</v>
      </c>
      <c r="R34" s="7">
        <v>44683</v>
      </c>
      <c r="S34" s="6">
        <v>44767</v>
      </c>
      <c r="T34" s="4" t="s">
        <v>34</v>
      </c>
      <c r="U34" s="4">
        <v>7640</v>
      </c>
      <c r="V34" s="4">
        <v>0</v>
      </c>
      <c r="W34" s="4">
        <v>0</v>
      </c>
      <c r="X34" s="4" t="s">
        <v>35</v>
      </c>
      <c r="Y34" s="4" t="s">
        <v>184</v>
      </c>
    </row>
    <row r="35" s="4" customFormat="1" spans="1:25">
      <c r="A35" s="4" t="s">
        <v>185</v>
      </c>
      <c r="B35" s="4" t="s">
        <v>26</v>
      </c>
      <c r="C35" s="4" t="s">
        <v>27</v>
      </c>
      <c r="D35" s="4" t="s">
        <v>186</v>
      </c>
      <c r="E35" s="4" t="s">
        <v>187</v>
      </c>
      <c r="F35" s="6">
        <v>44761</v>
      </c>
      <c r="G35" s="6">
        <v>44764</v>
      </c>
      <c r="H35" s="4">
        <v>1</v>
      </c>
      <c r="I35" s="4">
        <v>3</v>
      </c>
      <c r="J35" s="4">
        <v>3</v>
      </c>
      <c r="K35" s="4" t="s">
        <v>30</v>
      </c>
      <c r="L35" s="4">
        <v>4272</v>
      </c>
      <c r="M35" s="4">
        <v>4272</v>
      </c>
      <c r="N35" s="4" t="s">
        <v>188</v>
      </c>
      <c r="O35" s="4" t="s">
        <v>183</v>
      </c>
      <c r="P35" s="4" t="s">
        <v>33</v>
      </c>
      <c r="Q35" s="4">
        <v>0</v>
      </c>
      <c r="R35" s="7">
        <v>44684</v>
      </c>
      <c r="S35" s="6">
        <v>44767</v>
      </c>
      <c r="T35" s="4" t="s">
        <v>34</v>
      </c>
      <c r="U35" s="4">
        <v>4272</v>
      </c>
      <c r="V35" s="4">
        <v>0</v>
      </c>
      <c r="W35" s="4">
        <v>0</v>
      </c>
      <c r="X35" s="4" t="s">
        <v>35</v>
      </c>
      <c r="Y35" s="4" t="s">
        <v>189</v>
      </c>
    </row>
    <row r="36" s="4" customFormat="1" spans="1:25">
      <c r="A36" s="4" t="s">
        <v>190</v>
      </c>
      <c r="B36" s="4" t="s">
        <v>26</v>
      </c>
      <c r="C36" s="4" t="s">
        <v>27</v>
      </c>
      <c r="D36" s="4" t="s">
        <v>191</v>
      </c>
      <c r="E36" s="4" t="s">
        <v>192</v>
      </c>
      <c r="F36" s="6">
        <v>44763</v>
      </c>
      <c r="G36" s="6">
        <v>44764</v>
      </c>
      <c r="H36" s="4">
        <v>1</v>
      </c>
      <c r="I36" s="4">
        <v>1</v>
      </c>
      <c r="J36" s="4">
        <v>1</v>
      </c>
      <c r="K36" s="4" t="s">
        <v>30</v>
      </c>
      <c r="L36" s="4">
        <v>685</v>
      </c>
      <c r="M36" s="4">
        <v>685</v>
      </c>
      <c r="N36" s="4" t="s">
        <v>193</v>
      </c>
      <c r="O36" s="4" t="s">
        <v>183</v>
      </c>
      <c r="P36" s="4" t="s">
        <v>33</v>
      </c>
      <c r="Q36" s="4">
        <v>0</v>
      </c>
      <c r="R36" s="7">
        <v>44691</v>
      </c>
      <c r="S36" s="6">
        <v>44767</v>
      </c>
      <c r="T36" s="4" t="s">
        <v>34</v>
      </c>
      <c r="U36" s="4">
        <v>685</v>
      </c>
      <c r="V36" s="4">
        <v>0</v>
      </c>
      <c r="W36" s="4">
        <v>0</v>
      </c>
      <c r="X36" s="4" t="s">
        <v>194</v>
      </c>
      <c r="Y36" s="4" t="s">
        <v>195</v>
      </c>
    </row>
    <row r="37" s="4" customFormat="1" spans="1:26">
      <c r="A37" s="4" t="s">
        <v>196</v>
      </c>
      <c r="B37" s="4" t="s">
        <v>26</v>
      </c>
      <c r="C37" s="4" t="s">
        <v>27</v>
      </c>
      <c r="D37" s="4" t="s">
        <v>197</v>
      </c>
      <c r="E37" s="4" t="s">
        <v>198</v>
      </c>
      <c r="F37" s="6">
        <v>44761</v>
      </c>
      <c r="G37" s="6">
        <v>44764</v>
      </c>
      <c r="H37" s="4">
        <v>2</v>
      </c>
      <c r="I37" s="4">
        <v>3</v>
      </c>
      <c r="J37" s="4">
        <v>6</v>
      </c>
      <c r="K37" s="4" t="s">
        <v>30</v>
      </c>
      <c r="L37" s="4">
        <v>5448</v>
      </c>
      <c r="M37" s="4">
        <v>5448</v>
      </c>
      <c r="N37" s="4" t="s">
        <v>199</v>
      </c>
      <c r="O37" s="4" t="s">
        <v>183</v>
      </c>
      <c r="P37" s="4" t="s">
        <v>33</v>
      </c>
      <c r="Q37" s="4">
        <v>0</v>
      </c>
      <c r="R37" s="7">
        <v>44729</v>
      </c>
      <c r="S37" s="6">
        <v>44767</v>
      </c>
      <c r="T37" s="4" t="s">
        <v>34</v>
      </c>
      <c r="U37" s="4">
        <v>5448</v>
      </c>
      <c r="V37" s="4">
        <v>0</v>
      </c>
      <c r="W37" s="4">
        <v>0</v>
      </c>
      <c r="X37" s="4" t="s">
        <v>35</v>
      </c>
      <c r="Y37" s="4">
        <v>2007971</v>
      </c>
      <c r="Z37" s="4" t="s">
        <v>200</v>
      </c>
    </row>
    <row r="38" s="4" customFormat="1" spans="1:25">
      <c r="A38" s="4" t="s">
        <v>201</v>
      </c>
      <c r="B38" s="4" t="s">
        <v>26</v>
      </c>
      <c r="C38" s="4" t="s">
        <v>27</v>
      </c>
      <c r="D38" s="4" t="s">
        <v>202</v>
      </c>
      <c r="E38" s="4" t="s">
        <v>203</v>
      </c>
      <c r="F38" s="6">
        <v>44760</v>
      </c>
      <c r="G38" s="6">
        <v>44764</v>
      </c>
      <c r="H38" s="4">
        <v>1</v>
      </c>
      <c r="I38" s="4">
        <v>4</v>
      </c>
      <c r="J38" s="4">
        <v>4</v>
      </c>
      <c r="K38" s="4" t="s">
        <v>30</v>
      </c>
      <c r="L38" s="4">
        <v>5404</v>
      </c>
      <c r="M38" s="4">
        <v>5404</v>
      </c>
      <c r="N38" s="4" t="s">
        <v>204</v>
      </c>
      <c r="O38" s="4" t="s">
        <v>183</v>
      </c>
      <c r="P38" s="4" t="s">
        <v>33</v>
      </c>
      <c r="Q38" s="4">
        <v>0</v>
      </c>
      <c r="R38" s="7">
        <v>44733</v>
      </c>
      <c r="S38" s="6">
        <v>44767</v>
      </c>
      <c r="T38" s="4" t="s">
        <v>34</v>
      </c>
      <c r="U38" s="4">
        <v>5404</v>
      </c>
      <c r="V38" s="4">
        <v>0</v>
      </c>
      <c r="W38" s="4">
        <v>0</v>
      </c>
      <c r="X38" s="4" t="s">
        <v>35</v>
      </c>
      <c r="Y38" s="4" t="s">
        <v>184</v>
      </c>
    </row>
    <row r="39" s="4" customFormat="1" spans="1:25">
      <c r="A39" s="4" t="s">
        <v>205</v>
      </c>
      <c r="B39" s="4" t="s">
        <v>26</v>
      </c>
      <c r="C39" s="4" t="s">
        <v>27</v>
      </c>
      <c r="D39" s="4" t="s">
        <v>206</v>
      </c>
      <c r="E39" s="4" t="s">
        <v>207</v>
      </c>
      <c r="F39" s="6">
        <v>44762</v>
      </c>
      <c r="G39" s="6">
        <v>44764</v>
      </c>
      <c r="H39" s="4">
        <v>1</v>
      </c>
      <c r="I39" s="4">
        <v>2</v>
      </c>
      <c r="J39" s="4">
        <v>2</v>
      </c>
      <c r="K39" s="4" t="s">
        <v>30</v>
      </c>
      <c r="L39" s="4">
        <v>3030</v>
      </c>
      <c r="M39" s="4">
        <v>3030</v>
      </c>
      <c r="N39" s="4" t="s">
        <v>208</v>
      </c>
      <c r="O39" s="4" t="s">
        <v>183</v>
      </c>
      <c r="P39" s="4" t="s">
        <v>33</v>
      </c>
      <c r="Q39" s="4">
        <v>0</v>
      </c>
      <c r="R39" s="7">
        <v>44739</v>
      </c>
      <c r="S39" s="6">
        <v>44767</v>
      </c>
      <c r="T39" s="4" t="s">
        <v>34</v>
      </c>
      <c r="U39" s="4">
        <v>3030</v>
      </c>
      <c r="V39" s="4">
        <v>0</v>
      </c>
      <c r="W39" s="4">
        <v>0</v>
      </c>
      <c r="X39" s="4" t="s">
        <v>209</v>
      </c>
      <c r="Y39" s="4" t="s">
        <v>210</v>
      </c>
    </row>
    <row r="40" s="4" customFormat="1" spans="1:25">
      <c r="A40" s="4" t="s">
        <v>211</v>
      </c>
      <c r="B40" s="4" t="s">
        <v>26</v>
      </c>
      <c r="C40" s="4" t="s">
        <v>27</v>
      </c>
      <c r="D40" s="4" t="s">
        <v>212</v>
      </c>
      <c r="E40" s="4" t="s">
        <v>213</v>
      </c>
      <c r="F40" s="6">
        <v>44763</v>
      </c>
      <c r="G40" s="6">
        <v>44764</v>
      </c>
      <c r="H40" s="4">
        <v>1</v>
      </c>
      <c r="I40" s="4">
        <v>1</v>
      </c>
      <c r="J40" s="4">
        <v>1</v>
      </c>
      <c r="K40" s="4" t="s">
        <v>30</v>
      </c>
      <c r="L40" s="4">
        <v>94</v>
      </c>
      <c r="M40" s="4">
        <v>94</v>
      </c>
      <c r="N40" s="4" t="s">
        <v>214</v>
      </c>
      <c r="O40" s="4" t="s">
        <v>183</v>
      </c>
      <c r="P40" s="4" t="s">
        <v>33</v>
      </c>
      <c r="Q40" s="4">
        <v>0</v>
      </c>
      <c r="R40" s="7">
        <v>44740</v>
      </c>
      <c r="S40" s="6">
        <v>44767</v>
      </c>
      <c r="T40" s="4" t="s">
        <v>34</v>
      </c>
      <c r="U40" s="4">
        <v>94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215</v>
      </c>
      <c r="B41" s="4" t="s">
        <v>26</v>
      </c>
      <c r="C41" s="4" t="s">
        <v>27</v>
      </c>
      <c r="D41" s="4" t="s">
        <v>216</v>
      </c>
      <c r="E41" s="4" t="s">
        <v>217</v>
      </c>
      <c r="F41" s="6">
        <v>44762</v>
      </c>
      <c r="G41" s="6">
        <v>44764</v>
      </c>
      <c r="H41" s="4">
        <v>1</v>
      </c>
      <c r="I41" s="4">
        <v>2</v>
      </c>
      <c r="J41" s="4">
        <v>2</v>
      </c>
      <c r="K41" s="4" t="s">
        <v>30</v>
      </c>
      <c r="L41" s="4">
        <v>410</v>
      </c>
      <c r="M41" s="4">
        <v>410</v>
      </c>
      <c r="N41" s="4" t="s">
        <v>218</v>
      </c>
      <c r="O41" s="4" t="s">
        <v>183</v>
      </c>
      <c r="P41" s="4" t="s">
        <v>33</v>
      </c>
      <c r="Q41" s="4">
        <v>0</v>
      </c>
      <c r="R41" s="7">
        <v>44742</v>
      </c>
      <c r="S41" s="6">
        <v>44767</v>
      </c>
      <c r="T41" s="4" t="s">
        <v>34</v>
      </c>
      <c r="U41" s="4">
        <v>410</v>
      </c>
      <c r="V41" s="4">
        <v>0</v>
      </c>
      <c r="W41" s="4">
        <v>0</v>
      </c>
      <c r="X41" s="4" t="s">
        <v>35</v>
      </c>
      <c r="Y41" s="4" t="s">
        <v>219</v>
      </c>
    </row>
    <row r="42" s="4" customFormat="1" spans="1:25">
      <c r="A42" s="4" t="s">
        <v>220</v>
      </c>
      <c r="B42" s="4" t="s">
        <v>26</v>
      </c>
      <c r="C42" s="4" t="s">
        <v>27</v>
      </c>
      <c r="D42" s="4" t="s">
        <v>221</v>
      </c>
      <c r="E42" s="4" t="s">
        <v>222</v>
      </c>
      <c r="F42" s="6">
        <v>44763</v>
      </c>
      <c r="G42" s="6">
        <v>44764</v>
      </c>
      <c r="H42" s="4">
        <v>1</v>
      </c>
      <c r="I42" s="4">
        <v>1</v>
      </c>
      <c r="J42" s="4">
        <v>1</v>
      </c>
      <c r="K42" s="4" t="s">
        <v>30</v>
      </c>
      <c r="L42" s="4">
        <v>861</v>
      </c>
      <c r="M42" s="4">
        <v>861</v>
      </c>
      <c r="N42" s="4" t="s">
        <v>223</v>
      </c>
      <c r="O42" s="4" t="s">
        <v>183</v>
      </c>
      <c r="P42" s="4" t="s">
        <v>33</v>
      </c>
      <c r="Q42" s="4">
        <v>0</v>
      </c>
      <c r="R42" s="7">
        <v>44742</v>
      </c>
      <c r="S42" s="6">
        <v>44767</v>
      </c>
      <c r="T42" s="4" t="s">
        <v>34</v>
      </c>
      <c r="U42" s="4">
        <v>861</v>
      </c>
      <c r="V42" s="4">
        <v>0</v>
      </c>
      <c r="W42" s="4">
        <v>0</v>
      </c>
      <c r="X42" s="4" t="s">
        <v>35</v>
      </c>
      <c r="Y42" s="4" t="s">
        <v>224</v>
      </c>
    </row>
    <row r="43" s="4" customFormat="1" spans="1:25">
      <c r="A43" s="4" t="s">
        <v>225</v>
      </c>
      <c r="B43" s="4" t="s">
        <v>26</v>
      </c>
      <c r="C43" s="4" t="s">
        <v>27</v>
      </c>
      <c r="D43" s="4" t="s">
        <v>226</v>
      </c>
      <c r="E43" s="4" t="s">
        <v>227</v>
      </c>
      <c r="F43" s="6">
        <v>44762</v>
      </c>
      <c r="G43" s="6">
        <v>44764</v>
      </c>
      <c r="H43" s="4">
        <v>1</v>
      </c>
      <c r="I43" s="4">
        <v>2</v>
      </c>
      <c r="J43" s="4">
        <v>2</v>
      </c>
      <c r="K43" s="4" t="s">
        <v>30</v>
      </c>
      <c r="L43" s="4">
        <v>2114</v>
      </c>
      <c r="M43" s="4">
        <v>2114</v>
      </c>
      <c r="N43" s="4" t="s">
        <v>228</v>
      </c>
      <c r="O43" s="4" t="s">
        <v>183</v>
      </c>
      <c r="P43" s="4" t="s">
        <v>33</v>
      </c>
      <c r="Q43" s="4">
        <v>0</v>
      </c>
      <c r="R43" s="7">
        <v>44744</v>
      </c>
      <c r="S43" s="6">
        <v>44767</v>
      </c>
      <c r="T43" s="4" t="s">
        <v>34</v>
      </c>
      <c r="U43" s="4">
        <v>2114</v>
      </c>
      <c r="V43" s="4">
        <v>0</v>
      </c>
      <c r="W43" s="4">
        <v>0</v>
      </c>
      <c r="X43" s="4" t="s">
        <v>35</v>
      </c>
      <c r="Y43" s="4" t="s">
        <v>229</v>
      </c>
    </row>
    <row r="44" s="4" customFormat="1" spans="1:25">
      <c r="A44" s="4" t="s">
        <v>230</v>
      </c>
      <c r="B44" s="4" t="s">
        <v>26</v>
      </c>
      <c r="C44" s="4" t="s">
        <v>27</v>
      </c>
      <c r="D44" s="4" t="s">
        <v>109</v>
      </c>
      <c r="E44" s="4" t="s">
        <v>110</v>
      </c>
      <c r="F44" s="6">
        <v>44763</v>
      </c>
      <c r="G44" s="6">
        <v>44764</v>
      </c>
      <c r="H44" s="4">
        <v>1</v>
      </c>
      <c r="I44" s="4">
        <v>1</v>
      </c>
      <c r="J44" s="4">
        <v>1</v>
      </c>
      <c r="K44" s="4" t="s">
        <v>30</v>
      </c>
      <c r="L44" s="4">
        <v>179</v>
      </c>
      <c r="M44" s="4">
        <v>179</v>
      </c>
      <c r="N44" s="4" t="s">
        <v>231</v>
      </c>
      <c r="O44" s="4" t="s">
        <v>183</v>
      </c>
      <c r="P44" s="4" t="s">
        <v>33</v>
      </c>
      <c r="Q44" s="4">
        <v>0</v>
      </c>
      <c r="R44" s="7">
        <v>44747</v>
      </c>
      <c r="S44" s="6">
        <v>44767</v>
      </c>
      <c r="T44" s="4" t="s">
        <v>34</v>
      </c>
      <c r="U44" s="4">
        <v>179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232</v>
      </c>
      <c r="B45" s="4" t="s">
        <v>26</v>
      </c>
      <c r="C45" s="4" t="s">
        <v>27</v>
      </c>
      <c r="D45" s="4" t="s">
        <v>233</v>
      </c>
      <c r="E45" s="4" t="s">
        <v>234</v>
      </c>
      <c r="F45" s="6">
        <v>44762</v>
      </c>
      <c r="G45" s="6">
        <v>44764</v>
      </c>
      <c r="H45" s="4">
        <v>2</v>
      </c>
      <c r="I45" s="4">
        <v>2</v>
      </c>
      <c r="J45" s="4">
        <v>4</v>
      </c>
      <c r="K45" s="4" t="s">
        <v>30</v>
      </c>
      <c r="L45" s="4">
        <v>5208</v>
      </c>
      <c r="M45" s="4">
        <v>5208</v>
      </c>
      <c r="N45" s="4" t="s">
        <v>235</v>
      </c>
      <c r="O45" s="4" t="s">
        <v>183</v>
      </c>
      <c r="P45" s="4" t="s">
        <v>33</v>
      </c>
      <c r="Q45" s="4">
        <v>0</v>
      </c>
      <c r="R45" s="7">
        <v>44750</v>
      </c>
      <c r="S45" s="6">
        <v>44767</v>
      </c>
      <c r="T45" s="4" t="s">
        <v>34</v>
      </c>
      <c r="U45" s="4">
        <v>5208</v>
      </c>
      <c r="V45" s="4">
        <v>0</v>
      </c>
      <c r="W45" s="4">
        <v>0</v>
      </c>
      <c r="X45" s="4" t="s">
        <v>35</v>
      </c>
      <c r="Y45" s="4" t="s">
        <v>236</v>
      </c>
    </row>
    <row r="46" s="4" customFormat="1" spans="1:25">
      <c r="A46" s="4" t="s">
        <v>237</v>
      </c>
      <c r="B46" s="4" t="s">
        <v>26</v>
      </c>
      <c r="C46" s="4" t="s">
        <v>27</v>
      </c>
      <c r="D46" s="4" t="s">
        <v>238</v>
      </c>
      <c r="E46" s="4" t="s">
        <v>239</v>
      </c>
      <c r="F46" s="6">
        <v>44763</v>
      </c>
      <c r="G46" s="6">
        <v>44764</v>
      </c>
      <c r="H46" s="4">
        <v>1</v>
      </c>
      <c r="I46" s="4">
        <v>1</v>
      </c>
      <c r="J46" s="4">
        <v>1</v>
      </c>
      <c r="K46" s="4" t="s">
        <v>30</v>
      </c>
      <c r="L46" s="4">
        <v>1457</v>
      </c>
      <c r="M46" s="4">
        <v>1457</v>
      </c>
      <c r="N46" s="4" t="s">
        <v>240</v>
      </c>
      <c r="O46" s="4" t="s">
        <v>183</v>
      </c>
      <c r="P46" s="4" t="s">
        <v>33</v>
      </c>
      <c r="Q46" s="4">
        <v>0</v>
      </c>
      <c r="R46" s="7">
        <v>44751</v>
      </c>
      <c r="S46" s="6">
        <v>44767</v>
      </c>
      <c r="T46" s="4" t="s">
        <v>34</v>
      </c>
      <c r="U46" s="4">
        <v>1457</v>
      </c>
      <c r="V46" s="4">
        <v>0</v>
      </c>
      <c r="W46" s="4">
        <v>0</v>
      </c>
      <c r="X46" s="4" t="s">
        <v>35</v>
      </c>
      <c r="Y46" s="4" t="s">
        <v>241</v>
      </c>
    </row>
    <row r="47" s="4" customFormat="1" spans="1:25">
      <c r="A47" s="4" t="s">
        <v>242</v>
      </c>
      <c r="B47" s="4" t="s">
        <v>26</v>
      </c>
      <c r="C47" s="4" t="s">
        <v>27</v>
      </c>
      <c r="D47" s="4" t="s">
        <v>243</v>
      </c>
      <c r="E47" s="4" t="s">
        <v>244</v>
      </c>
      <c r="F47" s="6">
        <v>44761</v>
      </c>
      <c r="G47" s="6">
        <v>44764</v>
      </c>
      <c r="H47" s="4">
        <v>1</v>
      </c>
      <c r="I47" s="4">
        <v>3</v>
      </c>
      <c r="J47" s="4">
        <v>3</v>
      </c>
      <c r="K47" s="4" t="s">
        <v>30</v>
      </c>
      <c r="L47" s="4">
        <v>5527</v>
      </c>
      <c r="M47" s="4">
        <v>5527</v>
      </c>
      <c r="N47" s="4" t="s">
        <v>245</v>
      </c>
      <c r="O47" s="4" t="s">
        <v>183</v>
      </c>
      <c r="P47" s="4" t="s">
        <v>33</v>
      </c>
      <c r="Q47" s="4">
        <v>0</v>
      </c>
      <c r="R47" s="7">
        <v>44752</v>
      </c>
      <c r="S47" s="6">
        <v>44767</v>
      </c>
      <c r="T47" s="4" t="s">
        <v>34</v>
      </c>
      <c r="U47" s="4">
        <v>5527</v>
      </c>
      <c r="V47" s="4">
        <v>0</v>
      </c>
      <c r="W47" s="4">
        <v>0</v>
      </c>
      <c r="X47" s="4" t="s">
        <v>35</v>
      </c>
      <c r="Y47" s="4" t="s">
        <v>246</v>
      </c>
    </row>
    <row r="48" s="4" customFormat="1" spans="1:25">
      <c r="A48" s="4" t="s">
        <v>247</v>
      </c>
      <c r="B48" s="4" t="s">
        <v>26</v>
      </c>
      <c r="C48" s="4" t="s">
        <v>27</v>
      </c>
      <c r="D48" s="4" t="s">
        <v>248</v>
      </c>
      <c r="E48" s="4" t="s">
        <v>249</v>
      </c>
      <c r="F48" s="6">
        <v>44762</v>
      </c>
      <c r="G48" s="6">
        <v>44764</v>
      </c>
      <c r="H48" s="4">
        <v>1</v>
      </c>
      <c r="I48" s="4">
        <v>2</v>
      </c>
      <c r="J48" s="4">
        <v>2</v>
      </c>
      <c r="K48" s="4" t="s">
        <v>30</v>
      </c>
      <c r="L48" s="4">
        <v>2223</v>
      </c>
      <c r="M48" s="4">
        <v>2223</v>
      </c>
      <c r="N48" s="4" t="s">
        <v>250</v>
      </c>
      <c r="O48" s="4" t="s">
        <v>183</v>
      </c>
      <c r="P48" s="4" t="s">
        <v>33</v>
      </c>
      <c r="Q48" s="4">
        <v>0</v>
      </c>
      <c r="R48" s="7">
        <v>44753</v>
      </c>
      <c r="S48" s="6">
        <v>44767</v>
      </c>
      <c r="T48" s="4" t="s">
        <v>34</v>
      </c>
      <c r="U48" s="4">
        <v>2223</v>
      </c>
      <c r="V48" s="4">
        <v>0</v>
      </c>
      <c r="W48" s="4">
        <v>0</v>
      </c>
      <c r="X48" s="4" t="s">
        <v>35</v>
      </c>
      <c r="Y48" s="4" t="s">
        <v>251</v>
      </c>
    </row>
    <row r="49" s="4" customFormat="1" spans="1:25">
      <c r="A49" s="4" t="s">
        <v>252</v>
      </c>
      <c r="B49" s="4" t="s">
        <v>26</v>
      </c>
      <c r="C49" s="4" t="s">
        <v>27</v>
      </c>
      <c r="D49" s="4" t="s">
        <v>253</v>
      </c>
      <c r="E49" s="4" t="s">
        <v>254</v>
      </c>
      <c r="F49" s="6">
        <v>44760</v>
      </c>
      <c r="G49" s="6">
        <v>44764</v>
      </c>
      <c r="H49" s="4">
        <v>1</v>
      </c>
      <c r="I49" s="4">
        <v>4</v>
      </c>
      <c r="J49" s="4">
        <v>4</v>
      </c>
      <c r="K49" s="4" t="s">
        <v>30</v>
      </c>
      <c r="L49" s="4">
        <v>1300</v>
      </c>
      <c r="M49" s="4">
        <v>1300</v>
      </c>
      <c r="N49" s="4" t="s">
        <v>255</v>
      </c>
      <c r="O49" s="4" t="s">
        <v>183</v>
      </c>
      <c r="P49" s="4" t="s">
        <v>33</v>
      </c>
      <c r="Q49" s="4">
        <v>0</v>
      </c>
      <c r="R49" s="7">
        <v>44754</v>
      </c>
      <c r="S49" s="6">
        <v>44767</v>
      </c>
      <c r="T49" s="4" t="s">
        <v>34</v>
      </c>
      <c r="U49" s="4">
        <v>1300</v>
      </c>
      <c r="V49" s="4">
        <v>0</v>
      </c>
      <c r="W49" s="4">
        <v>0</v>
      </c>
      <c r="X49" s="4" t="s">
        <v>35</v>
      </c>
      <c r="Y49" s="4" t="s">
        <v>256</v>
      </c>
    </row>
    <row r="50" s="4" customFormat="1" spans="1:25">
      <c r="A50" s="4" t="s">
        <v>257</v>
      </c>
      <c r="B50" s="4" t="s">
        <v>26</v>
      </c>
      <c r="C50" s="4" t="s">
        <v>27</v>
      </c>
      <c r="D50" s="4" t="s">
        <v>258</v>
      </c>
      <c r="E50" s="4" t="s">
        <v>259</v>
      </c>
      <c r="F50" s="6">
        <v>44761</v>
      </c>
      <c r="G50" s="6">
        <v>44764</v>
      </c>
      <c r="H50" s="4">
        <v>1</v>
      </c>
      <c r="I50" s="4">
        <v>3</v>
      </c>
      <c r="J50" s="4">
        <v>3</v>
      </c>
      <c r="K50" s="4" t="s">
        <v>30</v>
      </c>
      <c r="L50" s="4">
        <v>2574</v>
      </c>
      <c r="M50" s="4">
        <v>2574</v>
      </c>
      <c r="N50" s="4" t="s">
        <v>260</v>
      </c>
      <c r="O50" s="4" t="s">
        <v>183</v>
      </c>
      <c r="P50" s="4" t="s">
        <v>33</v>
      </c>
      <c r="Q50" s="4">
        <v>0</v>
      </c>
      <c r="R50" s="7">
        <v>44757</v>
      </c>
      <c r="S50" s="6">
        <v>44767</v>
      </c>
      <c r="T50" s="4" t="s">
        <v>34</v>
      </c>
      <c r="U50" s="4">
        <v>2574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261</v>
      </c>
      <c r="B51" s="4" t="s">
        <v>26</v>
      </c>
      <c r="C51" s="4" t="s">
        <v>27</v>
      </c>
      <c r="D51" s="4" t="s">
        <v>262</v>
      </c>
      <c r="E51" s="4" t="s">
        <v>263</v>
      </c>
      <c r="F51" s="6">
        <v>44762</v>
      </c>
      <c r="G51" s="6">
        <v>44764</v>
      </c>
      <c r="H51" s="4">
        <v>1</v>
      </c>
      <c r="I51" s="4">
        <v>2</v>
      </c>
      <c r="J51" s="4">
        <v>2</v>
      </c>
      <c r="K51" s="4" t="s">
        <v>30</v>
      </c>
      <c r="L51" s="4">
        <v>236</v>
      </c>
      <c r="M51" s="4">
        <v>236</v>
      </c>
      <c r="N51" s="4" t="s">
        <v>264</v>
      </c>
      <c r="O51" s="4" t="s">
        <v>183</v>
      </c>
      <c r="P51" s="4" t="s">
        <v>33</v>
      </c>
      <c r="Q51" s="4">
        <v>0</v>
      </c>
      <c r="R51" s="7">
        <v>44757</v>
      </c>
      <c r="S51" s="6">
        <v>44767</v>
      </c>
      <c r="T51" s="4" t="s">
        <v>34</v>
      </c>
      <c r="U51" s="4">
        <v>236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265</v>
      </c>
      <c r="B52" s="4" t="s">
        <v>26</v>
      </c>
      <c r="C52" s="4" t="s">
        <v>27</v>
      </c>
      <c r="D52" s="4" t="s">
        <v>266</v>
      </c>
      <c r="E52" s="4" t="s">
        <v>267</v>
      </c>
      <c r="F52" s="6">
        <v>44762</v>
      </c>
      <c r="G52" s="6">
        <v>44764</v>
      </c>
      <c r="H52" s="4">
        <v>1</v>
      </c>
      <c r="I52" s="4">
        <v>2</v>
      </c>
      <c r="J52" s="4">
        <v>2</v>
      </c>
      <c r="K52" s="4" t="s">
        <v>30</v>
      </c>
      <c r="L52" s="4">
        <v>1460</v>
      </c>
      <c r="M52" s="4">
        <v>1460</v>
      </c>
      <c r="N52" s="4" t="s">
        <v>268</v>
      </c>
      <c r="O52" s="4" t="s">
        <v>183</v>
      </c>
      <c r="P52" s="4" t="s">
        <v>33</v>
      </c>
      <c r="Q52" s="4">
        <v>0</v>
      </c>
      <c r="R52" s="7">
        <v>44758</v>
      </c>
      <c r="S52" s="6">
        <v>44767</v>
      </c>
      <c r="T52" s="4" t="s">
        <v>34</v>
      </c>
      <c r="U52" s="4">
        <v>1460</v>
      </c>
      <c r="V52" s="4">
        <v>0</v>
      </c>
      <c r="W52" s="4">
        <v>0</v>
      </c>
      <c r="X52" s="4" t="s">
        <v>35</v>
      </c>
      <c r="Y52" s="4" t="s">
        <v>269</v>
      </c>
    </row>
    <row r="53" s="4" customFormat="1" spans="1:25">
      <c r="A53" s="4" t="s">
        <v>270</v>
      </c>
      <c r="B53" s="4" t="s">
        <v>26</v>
      </c>
      <c r="C53" s="4" t="s">
        <v>27</v>
      </c>
      <c r="D53" s="4" t="s">
        <v>271</v>
      </c>
      <c r="E53" s="4" t="s">
        <v>272</v>
      </c>
      <c r="F53" s="6">
        <v>44763</v>
      </c>
      <c r="G53" s="6">
        <v>44764</v>
      </c>
      <c r="H53" s="4">
        <v>1</v>
      </c>
      <c r="I53" s="4">
        <v>1</v>
      </c>
      <c r="J53" s="4">
        <v>1</v>
      </c>
      <c r="K53" s="4" t="s">
        <v>30</v>
      </c>
      <c r="L53" s="4">
        <v>743</v>
      </c>
      <c r="M53" s="4">
        <v>743</v>
      </c>
      <c r="N53" s="4" t="s">
        <v>273</v>
      </c>
      <c r="O53" s="4" t="s">
        <v>183</v>
      </c>
      <c r="P53" s="4" t="s">
        <v>33</v>
      </c>
      <c r="Q53" s="4">
        <v>0</v>
      </c>
      <c r="R53" s="7">
        <v>44758</v>
      </c>
      <c r="S53" s="6">
        <v>44767</v>
      </c>
      <c r="T53" s="4" t="s">
        <v>34</v>
      </c>
      <c r="U53" s="4">
        <v>743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274</v>
      </c>
      <c r="B54" s="4" t="s">
        <v>26</v>
      </c>
      <c r="C54" s="4" t="s">
        <v>27</v>
      </c>
      <c r="D54" s="4" t="s">
        <v>122</v>
      </c>
      <c r="E54" s="4" t="s">
        <v>123</v>
      </c>
      <c r="F54" s="6">
        <v>44759</v>
      </c>
      <c r="G54" s="6">
        <v>44764</v>
      </c>
      <c r="H54" s="4">
        <v>1</v>
      </c>
      <c r="I54" s="4">
        <v>5</v>
      </c>
      <c r="J54" s="4">
        <v>5</v>
      </c>
      <c r="K54" s="4" t="s">
        <v>30</v>
      </c>
      <c r="L54" s="4">
        <v>1770</v>
      </c>
      <c r="M54" s="4">
        <v>1770</v>
      </c>
      <c r="N54" s="4" t="s">
        <v>275</v>
      </c>
      <c r="O54" s="4" t="s">
        <v>183</v>
      </c>
      <c r="P54" s="4" t="s">
        <v>33</v>
      </c>
      <c r="Q54" s="4">
        <v>0</v>
      </c>
      <c r="R54" s="7">
        <v>44758</v>
      </c>
      <c r="S54" s="6">
        <v>44767</v>
      </c>
      <c r="T54" s="4" t="s">
        <v>34</v>
      </c>
      <c r="U54" s="4">
        <v>1770</v>
      </c>
      <c r="V54" s="4">
        <v>0</v>
      </c>
      <c r="W54" s="4">
        <v>0</v>
      </c>
      <c r="X54" s="4" t="s">
        <v>35</v>
      </c>
      <c r="Y54" s="4" t="s">
        <v>125</v>
      </c>
    </row>
    <row r="55" s="4" customFormat="1" spans="1:25">
      <c r="A55" s="4" t="s">
        <v>276</v>
      </c>
      <c r="B55" s="4" t="s">
        <v>26</v>
      </c>
      <c r="C55" s="4" t="s">
        <v>27</v>
      </c>
      <c r="D55" s="4" t="s">
        <v>118</v>
      </c>
      <c r="E55" s="4" t="s">
        <v>277</v>
      </c>
      <c r="F55" s="6">
        <v>44763</v>
      </c>
      <c r="G55" s="6">
        <v>44764</v>
      </c>
      <c r="H55" s="4">
        <v>1</v>
      </c>
      <c r="I55" s="4">
        <v>1</v>
      </c>
      <c r="J55" s="4">
        <v>1</v>
      </c>
      <c r="K55" s="4" t="s">
        <v>30</v>
      </c>
      <c r="L55" s="4">
        <v>351</v>
      </c>
      <c r="M55" s="4">
        <v>351</v>
      </c>
      <c r="N55" s="4" t="s">
        <v>278</v>
      </c>
      <c r="O55" s="4" t="s">
        <v>183</v>
      </c>
      <c r="P55" s="4" t="s">
        <v>33</v>
      </c>
      <c r="Q55" s="4">
        <v>0</v>
      </c>
      <c r="R55" s="7">
        <v>44758</v>
      </c>
      <c r="S55" s="6">
        <v>44767</v>
      </c>
      <c r="T55" s="4" t="s">
        <v>34</v>
      </c>
      <c r="U55" s="4">
        <v>351</v>
      </c>
      <c r="V55" s="4">
        <v>0</v>
      </c>
      <c r="W55" s="4">
        <v>0</v>
      </c>
      <c r="X55" s="4" t="s">
        <v>35</v>
      </c>
      <c r="Y55" s="4" t="s">
        <v>279</v>
      </c>
    </row>
    <row r="56" s="4" customFormat="1" spans="1:25">
      <c r="A56" s="4" t="s">
        <v>280</v>
      </c>
      <c r="B56" s="4" t="s">
        <v>26</v>
      </c>
      <c r="C56" s="4" t="s">
        <v>27</v>
      </c>
      <c r="D56" s="4" t="s">
        <v>281</v>
      </c>
      <c r="E56" s="4" t="s">
        <v>54</v>
      </c>
      <c r="F56" s="6">
        <v>44761</v>
      </c>
      <c r="G56" s="6">
        <v>44764</v>
      </c>
      <c r="H56" s="4">
        <v>1</v>
      </c>
      <c r="I56" s="4">
        <v>3</v>
      </c>
      <c r="J56" s="4">
        <v>3</v>
      </c>
      <c r="K56" s="4" t="s">
        <v>30</v>
      </c>
      <c r="L56" s="4">
        <v>3318</v>
      </c>
      <c r="M56" s="4">
        <v>3318</v>
      </c>
      <c r="N56" s="4" t="s">
        <v>282</v>
      </c>
      <c r="O56" s="4" t="s">
        <v>183</v>
      </c>
      <c r="P56" s="4" t="s">
        <v>33</v>
      </c>
      <c r="Q56" s="4">
        <v>0</v>
      </c>
      <c r="R56" s="7">
        <v>44759</v>
      </c>
      <c r="S56" s="6">
        <v>44767</v>
      </c>
      <c r="T56" s="4" t="s">
        <v>34</v>
      </c>
      <c r="U56" s="4">
        <v>3318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283</v>
      </c>
      <c r="B57" s="4" t="s">
        <v>26</v>
      </c>
      <c r="C57" s="4" t="s">
        <v>27</v>
      </c>
      <c r="D57" s="4" t="s">
        <v>284</v>
      </c>
      <c r="E57" s="4" t="s">
        <v>285</v>
      </c>
      <c r="F57" s="6">
        <v>44762</v>
      </c>
      <c r="G57" s="6">
        <v>44764</v>
      </c>
      <c r="H57" s="4">
        <v>1</v>
      </c>
      <c r="I57" s="4">
        <v>2</v>
      </c>
      <c r="J57" s="4">
        <v>2</v>
      </c>
      <c r="K57" s="4" t="s">
        <v>30</v>
      </c>
      <c r="L57" s="4">
        <v>1150</v>
      </c>
      <c r="M57" s="4">
        <v>1150</v>
      </c>
      <c r="N57" s="4" t="s">
        <v>286</v>
      </c>
      <c r="O57" s="4" t="s">
        <v>183</v>
      </c>
      <c r="P57" s="4" t="s">
        <v>33</v>
      </c>
      <c r="Q57" s="4">
        <v>0</v>
      </c>
      <c r="R57" s="7">
        <v>44760</v>
      </c>
      <c r="S57" s="6">
        <v>44767</v>
      </c>
      <c r="T57" s="4" t="s">
        <v>34</v>
      </c>
      <c r="U57" s="4">
        <v>1150</v>
      </c>
      <c r="V57" s="4">
        <v>0</v>
      </c>
      <c r="W57" s="4">
        <v>0</v>
      </c>
      <c r="X57" s="4" t="s">
        <v>35</v>
      </c>
      <c r="Y57" s="4" t="s">
        <v>287</v>
      </c>
    </row>
    <row r="58" s="4" customFormat="1" spans="1:25">
      <c r="A58" s="4" t="s">
        <v>288</v>
      </c>
      <c r="B58" s="4" t="s">
        <v>26</v>
      </c>
      <c r="C58" s="4" t="s">
        <v>27</v>
      </c>
      <c r="D58" s="4" t="s">
        <v>289</v>
      </c>
      <c r="E58" s="4" t="s">
        <v>290</v>
      </c>
      <c r="F58" s="6">
        <v>44763</v>
      </c>
      <c r="G58" s="6">
        <v>44764</v>
      </c>
      <c r="H58" s="4">
        <v>1</v>
      </c>
      <c r="I58" s="4">
        <v>1</v>
      </c>
      <c r="J58" s="4">
        <v>1</v>
      </c>
      <c r="K58" s="4" t="s">
        <v>30</v>
      </c>
      <c r="L58" s="4">
        <v>3295</v>
      </c>
      <c r="M58" s="4">
        <v>3295</v>
      </c>
      <c r="N58" s="4" t="s">
        <v>291</v>
      </c>
      <c r="O58" s="4" t="s">
        <v>183</v>
      </c>
      <c r="P58" s="4" t="s">
        <v>33</v>
      </c>
      <c r="Q58" s="4">
        <v>0</v>
      </c>
      <c r="R58" s="7">
        <v>44760</v>
      </c>
      <c r="S58" s="6">
        <v>44767</v>
      </c>
      <c r="T58" s="4" t="s">
        <v>34</v>
      </c>
      <c r="U58" s="4">
        <v>3295</v>
      </c>
      <c r="V58" s="4">
        <v>0</v>
      </c>
      <c r="W58" s="4">
        <v>0</v>
      </c>
      <c r="X58" s="4" t="s">
        <v>35</v>
      </c>
      <c r="Y58" s="4" t="s">
        <v>292</v>
      </c>
    </row>
    <row r="59" s="4" customFormat="1" spans="1:25">
      <c r="A59" s="4" t="s">
        <v>293</v>
      </c>
      <c r="B59" s="4" t="s">
        <v>26</v>
      </c>
      <c r="C59" s="4" t="s">
        <v>27</v>
      </c>
      <c r="D59" s="4" t="s">
        <v>294</v>
      </c>
      <c r="E59" s="4" t="s">
        <v>153</v>
      </c>
      <c r="F59" s="6">
        <v>44761</v>
      </c>
      <c r="G59" s="6">
        <v>44764</v>
      </c>
      <c r="H59" s="4">
        <v>1</v>
      </c>
      <c r="I59" s="4">
        <v>3</v>
      </c>
      <c r="J59" s="4">
        <v>3</v>
      </c>
      <c r="K59" s="4" t="s">
        <v>30</v>
      </c>
      <c r="L59" s="4">
        <v>2558</v>
      </c>
      <c r="M59" s="4">
        <v>2558</v>
      </c>
      <c r="N59" s="4" t="s">
        <v>295</v>
      </c>
      <c r="O59" s="4" t="s">
        <v>183</v>
      </c>
      <c r="P59" s="4" t="s">
        <v>33</v>
      </c>
      <c r="Q59" s="4">
        <v>0</v>
      </c>
      <c r="R59" s="7">
        <v>44760</v>
      </c>
      <c r="S59" s="6">
        <v>44767</v>
      </c>
      <c r="T59" s="4" t="s">
        <v>34</v>
      </c>
      <c r="U59" s="4">
        <v>2558</v>
      </c>
      <c r="V59" s="4">
        <v>0</v>
      </c>
      <c r="W59" s="4">
        <v>0</v>
      </c>
      <c r="X59" s="4" t="s">
        <v>35</v>
      </c>
      <c r="Y59" s="4" t="s">
        <v>296</v>
      </c>
    </row>
    <row r="60" s="4" customFormat="1" spans="1:25">
      <c r="A60" s="4" t="s">
        <v>232</v>
      </c>
      <c r="B60" s="4" t="s">
        <v>26</v>
      </c>
      <c r="C60" s="4" t="s">
        <v>175</v>
      </c>
      <c r="D60" s="4" t="s">
        <v>233</v>
      </c>
      <c r="E60" s="4" t="s">
        <v>234</v>
      </c>
      <c r="F60" s="6">
        <v>44762</v>
      </c>
      <c r="G60" s="6">
        <v>44764</v>
      </c>
      <c r="H60" s="4">
        <v>2</v>
      </c>
      <c r="I60" s="4">
        <v>2</v>
      </c>
      <c r="J60" s="4">
        <v>4</v>
      </c>
      <c r="K60" s="4" t="s">
        <v>30</v>
      </c>
      <c r="L60" s="4">
        <v>-5208</v>
      </c>
      <c r="M60" s="4">
        <v>-5208</v>
      </c>
      <c r="N60" s="4" t="s">
        <v>235</v>
      </c>
      <c r="O60" s="4" t="s">
        <v>183</v>
      </c>
      <c r="P60" s="4" t="s">
        <v>33</v>
      </c>
      <c r="Q60" s="4">
        <v>0</v>
      </c>
      <c r="R60" s="7">
        <v>44750</v>
      </c>
      <c r="S60" s="6">
        <v>44767</v>
      </c>
      <c r="T60" s="4" t="s">
        <v>34</v>
      </c>
      <c r="U60" s="4">
        <v>-5208</v>
      </c>
      <c r="V60" s="4">
        <v>0</v>
      </c>
      <c r="W60" s="4">
        <v>0</v>
      </c>
      <c r="X60" s="4" t="s">
        <v>35</v>
      </c>
      <c r="Y60" s="4" t="s">
        <v>236</v>
      </c>
    </row>
    <row r="61" s="4" customFormat="1" spans="1:25">
      <c r="A61" s="4" t="s">
        <v>297</v>
      </c>
      <c r="B61" s="4" t="s">
        <v>26</v>
      </c>
      <c r="C61" s="4" t="s">
        <v>27</v>
      </c>
      <c r="D61" s="4" t="s">
        <v>298</v>
      </c>
      <c r="E61" s="4" t="s">
        <v>299</v>
      </c>
      <c r="F61" s="6">
        <v>44762</v>
      </c>
      <c r="G61" s="6">
        <v>44764</v>
      </c>
      <c r="H61" s="4">
        <v>1</v>
      </c>
      <c r="I61" s="4">
        <v>2</v>
      </c>
      <c r="J61" s="4">
        <v>2</v>
      </c>
      <c r="K61" s="4" t="s">
        <v>30</v>
      </c>
      <c r="L61" s="4">
        <v>1847</v>
      </c>
      <c r="M61" s="4">
        <v>1847</v>
      </c>
      <c r="N61" s="4" t="s">
        <v>300</v>
      </c>
      <c r="O61" s="4" t="s">
        <v>183</v>
      </c>
      <c r="P61" s="4" t="s">
        <v>33</v>
      </c>
      <c r="Q61" s="4">
        <v>0</v>
      </c>
      <c r="R61" s="7">
        <v>44760</v>
      </c>
      <c r="S61" s="6">
        <v>44767</v>
      </c>
      <c r="T61" s="4" t="s">
        <v>34</v>
      </c>
      <c r="U61" s="4">
        <v>1847</v>
      </c>
      <c r="V61" s="4">
        <v>0</v>
      </c>
      <c r="W61" s="4">
        <v>0</v>
      </c>
      <c r="X61" s="4" t="s">
        <v>35</v>
      </c>
      <c r="Y61" s="4" t="s">
        <v>88</v>
      </c>
    </row>
    <row r="62" s="4" customFormat="1" spans="1:25">
      <c r="A62" s="4" t="s">
        <v>301</v>
      </c>
      <c r="B62" s="4" t="s">
        <v>26</v>
      </c>
      <c r="C62" s="4" t="s">
        <v>27</v>
      </c>
      <c r="D62" s="4" t="s">
        <v>302</v>
      </c>
      <c r="E62" s="4" t="s">
        <v>303</v>
      </c>
      <c r="F62" s="6">
        <v>44761</v>
      </c>
      <c r="G62" s="6">
        <v>44764</v>
      </c>
      <c r="H62" s="4">
        <v>1</v>
      </c>
      <c r="I62" s="4">
        <v>3</v>
      </c>
      <c r="J62" s="4">
        <v>3</v>
      </c>
      <c r="K62" s="4" t="s">
        <v>30</v>
      </c>
      <c r="L62" s="4">
        <v>2776</v>
      </c>
      <c r="M62" s="4">
        <v>2776</v>
      </c>
      <c r="N62" s="4" t="s">
        <v>304</v>
      </c>
      <c r="O62" s="4" t="s">
        <v>183</v>
      </c>
      <c r="P62" s="4" t="s">
        <v>33</v>
      </c>
      <c r="Q62" s="4">
        <v>0</v>
      </c>
      <c r="R62" s="7">
        <v>44760</v>
      </c>
      <c r="S62" s="6">
        <v>44767</v>
      </c>
      <c r="T62" s="4" t="s">
        <v>34</v>
      </c>
      <c r="U62" s="4">
        <v>2776</v>
      </c>
      <c r="V62" s="4">
        <v>0</v>
      </c>
      <c r="W62" s="4">
        <v>0</v>
      </c>
      <c r="X62" s="4" t="s">
        <v>35</v>
      </c>
      <c r="Y62" s="4" t="s">
        <v>305</v>
      </c>
    </row>
    <row r="63" s="4" customFormat="1" spans="1:25">
      <c r="A63" s="4" t="s">
        <v>306</v>
      </c>
      <c r="B63" s="4" t="s">
        <v>26</v>
      </c>
      <c r="C63" s="4" t="s">
        <v>27</v>
      </c>
      <c r="D63" s="4" t="s">
        <v>307</v>
      </c>
      <c r="E63" s="4" t="s">
        <v>168</v>
      </c>
      <c r="F63" s="6">
        <v>44762</v>
      </c>
      <c r="G63" s="6">
        <v>44764</v>
      </c>
      <c r="H63" s="4">
        <v>1</v>
      </c>
      <c r="I63" s="4">
        <v>2</v>
      </c>
      <c r="J63" s="4">
        <v>2</v>
      </c>
      <c r="K63" s="4" t="s">
        <v>30</v>
      </c>
      <c r="L63" s="4">
        <v>222</v>
      </c>
      <c r="M63" s="4">
        <v>222</v>
      </c>
      <c r="N63" s="4" t="s">
        <v>308</v>
      </c>
      <c r="O63" s="4" t="s">
        <v>183</v>
      </c>
      <c r="P63" s="4" t="s">
        <v>33</v>
      </c>
      <c r="Q63" s="4">
        <v>0</v>
      </c>
      <c r="R63" s="7">
        <v>44760</v>
      </c>
      <c r="S63" s="6">
        <v>44767</v>
      </c>
      <c r="T63" s="4" t="s">
        <v>34</v>
      </c>
      <c r="U63" s="4">
        <v>222</v>
      </c>
      <c r="V63" s="4">
        <v>0</v>
      </c>
      <c r="W63" s="4">
        <v>0</v>
      </c>
      <c r="X63" s="4" t="s">
        <v>35</v>
      </c>
      <c r="Y63" s="4" t="s">
        <v>309</v>
      </c>
    </row>
    <row r="64" s="4" customFormat="1" spans="1:25">
      <c r="A64" s="4" t="s">
        <v>310</v>
      </c>
      <c r="B64" s="4" t="s">
        <v>26</v>
      </c>
      <c r="C64" s="4" t="s">
        <v>27</v>
      </c>
      <c r="D64" s="4" t="s">
        <v>311</v>
      </c>
      <c r="E64" s="4" t="s">
        <v>312</v>
      </c>
      <c r="F64" s="6">
        <v>44762</v>
      </c>
      <c r="G64" s="6">
        <v>44764</v>
      </c>
      <c r="H64" s="4">
        <v>1</v>
      </c>
      <c r="I64" s="4">
        <v>2</v>
      </c>
      <c r="J64" s="4">
        <v>2</v>
      </c>
      <c r="K64" s="4" t="s">
        <v>30</v>
      </c>
      <c r="L64" s="4">
        <v>2444</v>
      </c>
      <c r="M64" s="4">
        <v>2444</v>
      </c>
      <c r="N64" s="4" t="s">
        <v>313</v>
      </c>
      <c r="O64" s="4" t="s">
        <v>183</v>
      </c>
      <c r="P64" s="4" t="s">
        <v>33</v>
      </c>
      <c r="Q64" s="4">
        <v>0</v>
      </c>
      <c r="R64" s="7">
        <v>44761</v>
      </c>
      <c r="S64" s="6">
        <v>44767</v>
      </c>
      <c r="T64" s="4" t="s">
        <v>34</v>
      </c>
      <c r="U64" s="4">
        <v>2444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314</v>
      </c>
      <c r="B65" s="4" t="s">
        <v>26</v>
      </c>
      <c r="C65" s="4" t="s">
        <v>27</v>
      </c>
      <c r="D65" s="4" t="s">
        <v>315</v>
      </c>
      <c r="E65" s="4" t="s">
        <v>316</v>
      </c>
      <c r="F65" s="6">
        <v>44763</v>
      </c>
      <c r="G65" s="6">
        <v>44764</v>
      </c>
      <c r="H65" s="4">
        <v>1</v>
      </c>
      <c r="I65" s="4">
        <v>1</v>
      </c>
      <c r="J65" s="4">
        <v>1</v>
      </c>
      <c r="K65" s="4" t="s">
        <v>30</v>
      </c>
      <c r="L65" s="4">
        <v>1730</v>
      </c>
      <c r="M65" s="4">
        <v>1730</v>
      </c>
      <c r="N65" s="4" t="s">
        <v>317</v>
      </c>
      <c r="O65" s="4" t="s">
        <v>183</v>
      </c>
      <c r="P65" s="4" t="s">
        <v>33</v>
      </c>
      <c r="Q65" s="4">
        <v>0</v>
      </c>
      <c r="R65" s="7">
        <v>44761</v>
      </c>
      <c r="S65" s="6">
        <v>44767</v>
      </c>
      <c r="T65" s="4" t="s">
        <v>34</v>
      </c>
      <c r="U65" s="4">
        <v>1730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318</v>
      </c>
      <c r="B66" s="4" t="s">
        <v>26</v>
      </c>
      <c r="C66" s="4" t="s">
        <v>27</v>
      </c>
      <c r="D66" s="4" t="s">
        <v>319</v>
      </c>
      <c r="E66" s="4" t="s">
        <v>320</v>
      </c>
      <c r="F66" s="6">
        <v>44762</v>
      </c>
      <c r="G66" s="6">
        <v>44764</v>
      </c>
      <c r="H66" s="4">
        <v>1</v>
      </c>
      <c r="I66" s="4">
        <v>2</v>
      </c>
      <c r="J66" s="4">
        <v>2</v>
      </c>
      <c r="K66" s="4" t="s">
        <v>30</v>
      </c>
      <c r="L66" s="4">
        <v>1146</v>
      </c>
      <c r="M66" s="4">
        <v>1146</v>
      </c>
      <c r="N66" s="4" t="s">
        <v>321</v>
      </c>
      <c r="O66" s="4" t="s">
        <v>183</v>
      </c>
      <c r="P66" s="4" t="s">
        <v>33</v>
      </c>
      <c r="Q66" s="4">
        <v>0</v>
      </c>
      <c r="R66" s="7">
        <v>44761</v>
      </c>
      <c r="S66" s="6">
        <v>44767</v>
      </c>
      <c r="T66" s="4" t="s">
        <v>34</v>
      </c>
      <c r="U66" s="4">
        <v>1146</v>
      </c>
      <c r="V66" s="4">
        <v>0</v>
      </c>
      <c r="W66" s="4">
        <v>0</v>
      </c>
      <c r="X66" s="4" t="s">
        <v>35</v>
      </c>
      <c r="Y66" s="4" t="s">
        <v>322</v>
      </c>
    </row>
    <row r="67" s="4" customFormat="1" spans="1:25">
      <c r="A67" s="4" t="s">
        <v>323</v>
      </c>
      <c r="B67" s="4" t="s">
        <v>26</v>
      </c>
      <c r="C67" s="4" t="s">
        <v>27</v>
      </c>
      <c r="D67" s="4" t="s">
        <v>324</v>
      </c>
      <c r="E67" s="4" t="s">
        <v>325</v>
      </c>
      <c r="F67" s="6">
        <v>44763</v>
      </c>
      <c r="G67" s="6">
        <v>44764</v>
      </c>
      <c r="H67" s="4">
        <v>1</v>
      </c>
      <c r="I67" s="4">
        <v>1</v>
      </c>
      <c r="J67" s="4">
        <v>1</v>
      </c>
      <c r="K67" s="4" t="s">
        <v>30</v>
      </c>
      <c r="L67" s="4">
        <v>174</v>
      </c>
      <c r="M67" s="4">
        <v>174</v>
      </c>
      <c r="N67" s="4" t="s">
        <v>326</v>
      </c>
      <c r="O67" s="4" t="s">
        <v>183</v>
      </c>
      <c r="P67" s="4" t="s">
        <v>33</v>
      </c>
      <c r="Q67" s="4">
        <v>0</v>
      </c>
      <c r="R67" s="7">
        <v>44761</v>
      </c>
      <c r="S67" s="6">
        <v>44767</v>
      </c>
      <c r="T67" s="4" t="s">
        <v>34</v>
      </c>
      <c r="U67" s="4">
        <v>174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327</v>
      </c>
      <c r="B68" s="4" t="s">
        <v>26</v>
      </c>
      <c r="C68" s="4" t="s">
        <v>27</v>
      </c>
      <c r="D68" s="4" t="s">
        <v>328</v>
      </c>
      <c r="E68" s="4" t="s">
        <v>329</v>
      </c>
      <c r="F68" s="6">
        <v>44763</v>
      </c>
      <c r="G68" s="6">
        <v>44764</v>
      </c>
      <c r="H68" s="4">
        <v>1</v>
      </c>
      <c r="I68" s="4">
        <v>1</v>
      </c>
      <c r="J68" s="4">
        <v>1</v>
      </c>
      <c r="K68" s="4" t="s">
        <v>30</v>
      </c>
      <c r="L68" s="4">
        <v>2080</v>
      </c>
      <c r="M68" s="4">
        <v>2080</v>
      </c>
      <c r="N68" s="4" t="s">
        <v>330</v>
      </c>
      <c r="O68" s="4" t="s">
        <v>183</v>
      </c>
      <c r="P68" s="4" t="s">
        <v>33</v>
      </c>
      <c r="Q68" s="4">
        <v>0</v>
      </c>
      <c r="R68" s="7">
        <v>44761</v>
      </c>
      <c r="S68" s="6">
        <v>44767</v>
      </c>
      <c r="T68" s="4" t="s">
        <v>34</v>
      </c>
      <c r="U68" s="4">
        <v>2080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331</v>
      </c>
      <c r="B69" s="4" t="s">
        <v>26</v>
      </c>
      <c r="C69" s="4" t="s">
        <v>27</v>
      </c>
      <c r="D69" s="4" t="s">
        <v>62</v>
      </c>
      <c r="E69" s="4" t="s">
        <v>63</v>
      </c>
      <c r="F69" s="6">
        <v>44763</v>
      </c>
      <c r="G69" s="6">
        <v>44764</v>
      </c>
      <c r="H69" s="4">
        <v>1</v>
      </c>
      <c r="I69" s="4">
        <v>1</v>
      </c>
      <c r="J69" s="4">
        <v>1</v>
      </c>
      <c r="K69" s="4" t="s">
        <v>30</v>
      </c>
      <c r="L69" s="4">
        <v>295</v>
      </c>
      <c r="M69" s="4">
        <v>295</v>
      </c>
      <c r="N69" s="4" t="s">
        <v>332</v>
      </c>
      <c r="O69" s="4" t="s">
        <v>183</v>
      </c>
      <c r="P69" s="4" t="s">
        <v>33</v>
      </c>
      <c r="Q69" s="4">
        <v>0</v>
      </c>
      <c r="R69" s="7">
        <v>44761</v>
      </c>
      <c r="S69" s="6">
        <v>44767</v>
      </c>
      <c r="T69" s="4" t="s">
        <v>34</v>
      </c>
      <c r="U69" s="4">
        <v>295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333</v>
      </c>
      <c r="B70" s="4" t="s">
        <v>26</v>
      </c>
      <c r="C70" s="4" t="s">
        <v>27</v>
      </c>
      <c r="D70" s="4" t="s">
        <v>334</v>
      </c>
      <c r="E70" s="4" t="s">
        <v>335</v>
      </c>
      <c r="F70" s="6">
        <v>44762</v>
      </c>
      <c r="G70" s="6">
        <v>44764</v>
      </c>
      <c r="H70" s="4">
        <v>1</v>
      </c>
      <c r="I70" s="4">
        <v>2</v>
      </c>
      <c r="J70" s="4">
        <v>2</v>
      </c>
      <c r="K70" s="4" t="s">
        <v>30</v>
      </c>
      <c r="L70" s="4">
        <v>1372</v>
      </c>
      <c r="M70" s="4">
        <v>1372</v>
      </c>
      <c r="N70" s="4" t="s">
        <v>336</v>
      </c>
      <c r="O70" s="4" t="s">
        <v>183</v>
      </c>
      <c r="P70" s="4" t="s">
        <v>33</v>
      </c>
      <c r="Q70" s="4">
        <v>0</v>
      </c>
      <c r="R70" s="7">
        <v>44761</v>
      </c>
      <c r="S70" s="6">
        <v>44767</v>
      </c>
      <c r="T70" s="4" t="s">
        <v>34</v>
      </c>
      <c r="U70" s="4">
        <v>1372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337</v>
      </c>
      <c r="B71" s="4" t="s">
        <v>26</v>
      </c>
      <c r="C71" s="4" t="s">
        <v>27</v>
      </c>
      <c r="D71" s="4" t="s">
        <v>338</v>
      </c>
      <c r="E71" s="4" t="s">
        <v>339</v>
      </c>
      <c r="F71" s="6">
        <v>44763</v>
      </c>
      <c r="G71" s="6">
        <v>44764</v>
      </c>
      <c r="H71" s="4">
        <v>1</v>
      </c>
      <c r="I71" s="4">
        <v>1</v>
      </c>
      <c r="J71" s="4">
        <v>1</v>
      </c>
      <c r="K71" s="4" t="s">
        <v>30</v>
      </c>
      <c r="L71" s="4">
        <v>1162</v>
      </c>
      <c r="M71" s="4">
        <v>1162</v>
      </c>
      <c r="N71" s="4" t="s">
        <v>340</v>
      </c>
      <c r="O71" s="4" t="s">
        <v>183</v>
      </c>
      <c r="P71" s="4" t="s">
        <v>33</v>
      </c>
      <c r="Q71" s="4">
        <v>0</v>
      </c>
      <c r="R71" s="7">
        <v>44762</v>
      </c>
      <c r="S71" s="6">
        <v>44767</v>
      </c>
      <c r="T71" s="4" t="s">
        <v>34</v>
      </c>
      <c r="U71" s="4">
        <v>1162</v>
      </c>
      <c r="V71" s="4">
        <v>0</v>
      </c>
      <c r="W71" s="4">
        <v>0</v>
      </c>
      <c r="X71" s="4" t="s">
        <v>35</v>
      </c>
      <c r="Y71" s="4" t="s">
        <v>341</v>
      </c>
    </row>
    <row r="72" s="4" customFormat="1" spans="1:25">
      <c r="A72" s="4" t="s">
        <v>342</v>
      </c>
      <c r="B72" s="4" t="s">
        <v>26</v>
      </c>
      <c r="C72" s="4" t="s">
        <v>27</v>
      </c>
      <c r="D72" s="4" t="s">
        <v>319</v>
      </c>
      <c r="E72" s="4" t="s">
        <v>343</v>
      </c>
      <c r="F72" s="6">
        <v>44763</v>
      </c>
      <c r="G72" s="6">
        <v>44764</v>
      </c>
      <c r="H72" s="4">
        <v>1</v>
      </c>
      <c r="I72" s="4">
        <v>1</v>
      </c>
      <c r="J72" s="4">
        <v>1</v>
      </c>
      <c r="K72" s="4" t="s">
        <v>30</v>
      </c>
      <c r="L72" s="4">
        <v>649</v>
      </c>
      <c r="M72" s="4">
        <v>649</v>
      </c>
      <c r="N72" s="4" t="s">
        <v>344</v>
      </c>
      <c r="O72" s="4" t="s">
        <v>183</v>
      </c>
      <c r="P72" s="4" t="s">
        <v>33</v>
      </c>
      <c r="Q72" s="4">
        <v>0</v>
      </c>
      <c r="R72" s="7">
        <v>44762</v>
      </c>
      <c r="S72" s="6">
        <v>44767</v>
      </c>
      <c r="T72" s="4" t="s">
        <v>34</v>
      </c>
      <c r="U72" s="4">
        <v>649</v>
      </c>
      <c r="V72" s="4">
        <v>0</v>
      </c>
      <c r="W72" s="4">
        <v>0</v>
      </c>
      <c r="X72" s="4" t="s">
        <v>35</v>
      </c>
      <c r="Y72" s="4" t="s">
        <v>345</v>
      </c>
    </row>
    <row r="73" s="4" customFormat="1" spans="1:25">
      <c r="A73" s="4" t="s">
        <v>346</v>
      </c>
      <c r="B73" s="4" t="s">
        <v>26</v>
      </c>
      <c r="C73" s="4" t="s">
        <v>27</v>
      </c>
      <c r="D73" s="4" t="s">
        <v>347</v>
      </c>
      <c r="E73" s="4" t="s">
        <v>348</v>
      </c>
      <c r="F73" s="6">
        <v>44763</v>
      </c>
      <c r="G73" s="6">
        <v>44764</v>
      </c>
      <c r="H73" s="4">
        <v>1</v>
      </c>
      <c r="I73" s="4">
        <v>1</v>
      </c>
      <c r="J73" s="4">
        <v>1</v>
      </c>
      <c r="K73" s="4" t="s">
        <v>30</v>
      </c>
      <c r="L73" s="4">
        <v>466</v>
      </c>
      <c r="M73" s="4">
        <v>466</v>
      </c>
      <c r="N73" s="4" t="s">
        <v>349</v>
      </c>
      <c r="O73" s="4" t="s">
        <v>183</v>
      </c>
      <c r="P73" s="4" t="s">
        <v>33</v>
      </c>
      <c r="Q73" s="4">
        <v>0</v>
      </c>
      <c r="R73" s="7">
        <v>44762</v>
      </c>
      <c r="S73" s="6">
        <v>44767</v>
      </c>
      <c r="T73" s="4" t="s">
        <v>34</v>
      </c>
      <c r="U73" s="4">
        <v>466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350</v>
      </c>
      <c r="B74" s="4" t="s">
        <v>26</v>
      </c>
      <c r="C74" s="4" t="s">
        <v>27</v>
      </c>
      <c r="D74" s="4" t="s">
        <v>351</v>
      </c>
      <c r="E74" s="4" t="s">
        <v>352</v>
      </c>
      <c r="F74" s="6">
        <v>44763</v>
      </c>
      <c r="G74" s="6">
        <v>44764</v>
      </c>
      <c r="H74" s="4">
        <v>1</v>
      </c>
      <c r="I74" s="4">
        <v>1</v>
      </c>
      <c r="J74" s="4">
        <v>1</v>
      </c>
      <c r="K74" s="4" t="s">
        <v>30</v>
      </c>
      <c r="L74" s="4">
        <v>1415</v>
      </c>
      <c r="M74" s="4">
        <v>1415</v>
      </c>
      <c r="N74" s="4" t="s">
        <v>353</v>
      </c>
      <c r="O74" s="4" t="s">
        <v>183</v>
      </c>
      <c r="P74" s="4" t="s">
        <v>33</v>
      </c>
      <c r="Q74" s="4">
        <v>0</v>
      </c>
      <c r="R74" s="7">
        <v>44762</v>
      </c>
      <c r="S74" s="6">
        <v>44767</v>
      </c>
      <c r="T74" s="4" t="s">
        <v>34</v>
      </c>
      <c r="U74" s="4">
        <v>1415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354</v>
      </c>
      <c r="B75" s="4" t="s">
        <v>26</v>
      </c>
      <c r="C75" s="4" t="s">
        <v>27</v>
      </c>
      <c r="D75" s="4" t="s">
        <v>355</v>
      </c>
      <c r="E75" s="4" t="s">
        <v>356</v>
      </c>
      <c r="F75" s="6">
        <v>44763</v>
      </c>
      <c r="G75" s="6">
        <v>44764</v>
      </c>
      <c r="H75" s="4">
        <v>1</v>
      </c>
      <c r="I75" s="4">
        <v>1</v>
      </c>
      <c r="J75" s="4">
        <v>1</v>
      </c>
      <c r="K75" s="4" t="s">
        <v>30</v>
      </c>
      <c r="L75" s="4">
        <v>1127</v>
      </c>
      <c r="M75" s="4">
        <v>1127</v>
      </c>
      <c r="N75" s="4" t="s">
        <v>357</v>
      </c>
      <c r="O75" s="4" t="s">
        <v>183</v>
      </c>
      <c r="P75" s="4" t="s">
        <v>33</v>
      </c>
      <c r="Q75" s="4">
        <v>0</v>
      </c>
      <c r="R75" s="7">
        <v>44763</v>
      </c>
      <c r="S75" s="6">
        <v>44767</v>
      </c>
      <c r="T75" s="4" t="s">
        <v>34</v>
      </c>
      <c r="U75" s="4">
        <v>1127</v>
      </c>
      <c r="V75" s="4">
        <v>0</v>
      </c>
      <c r="W75" s="4">
        <v>0</v>
      </c>
      <c r="X75" s="4" t="s">
        <v>35</v>
      </c>
      <c r="Y75" s="4" t="s">
        <v>358</v>
      </c>
    </row>
    <row r="76" s="4" customFormat="1" spans="1:25">
      <c r="A76" s="4" t="s">
        <v>310</v>
      </c>
      <c r="B76" s="4" t="s">
        <v>26</v>
      </c>
      <c r="C76" s="4" t="s">
        <v>175</v>
      </c>
      <c r="D76" s="4" t="s">
        <v>311</v>
      </c>
      <c r="E76" s="4" t="s">
        <v>312</v>
      </c>
      <c r="F76" s="6">
        <v>44762</v>
      </c>
      <c r="G76" s="6">
        <v>44764</v>
      </c>
      <c r="H76" s="4">
        <v>1</v>
      </c>
      <c r="I76" s="4">
        <v>2</v>
      </c>
      <c r="J76" s="4">
        <v>2</v>
      </c>
      <c r="K76" s="4" t="s">
        <v>30</v>
      </c>
      <c r="L76" s="4">
        <v>-2444</v>
      </c>
      <c r="M76" s="4">
        <v>-2444</v>
      </c>
      <c r="N76" s="4" t="s">
        <v>313</v>
      </c>
      <c r="O76" s="4" t="s">
        <v>183</v>
      </c>
      <c r="P76" s="4" t="s">
        <v>33</v>
      </c>
      <c r="Q76" s="4">
        <v>0</v>
      </c>
      <c r="R76" s="7">
        <v>44761</v>
      </c>
      <c r="S76" s="6">
        <v>44767</v>
      </c>
      <c r="T76" s="4" t="s">
        <v>34</v>
      </c>
      <c r="U76" s="4">
        <v>-2444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359</v>
      </c>
      <c r="B77" s="4" t="s">
        <v>26</v>
      </c>
      <c r="C77" s="4" t="s">
        <v>27</v>
      </c>
      <c r="D77" s="4" t="s">
        <v>360</v>
      </c>
      <c r="E77" s="4" t="s">
        <v>361</v>
      </c>
      <c r="F77" s="6">
        <v>44763</v>
      </c>
      <c r="G77" s="6">
        <v>44764</v>
      </c>
      <c r="H77" s="4">
        <v>1</v>
      </c>
      <c r="I77" s="4">
        <v>1</v>
      </c>
      <c r="J77" s="4">
        <v>1</v>
      </c>
      <c r="K77" s="4" t="s">
        <v>30</v>
      </c>
      <c r="L77" s="4">
        <v>87</v>
      </c>
      <c r="M77" s="4">
        <v>87</v>
      </c>
      <c r="N77" s="4" t="s">
        <v>362</v>
      </c>
      <c r="O77" s="4" t="s">
        <v>183</v>
      </c>
      <c r="P77" s="4" t="s">
        <v>33</v>
      </c>
      <c r="Q77" s="4">
        <v>0</v>
      </c>
      <c r="R77" s="7">
        <v>44763</v>
      </c>
      <c r="S77" s="6">
        <v>44767</v>
      </c>
      <c r="T77" s="4" t="s">
        <v>34</v>
      </c>
      <c r="U77" s="4">
        <v>87</v>
      </c>
      <c r="V77" s="4">
        <v>0</v>
      </c>
      <c r="W77" s="4">
        <v>0</v>
      </c>
      <c r="X77" s="4" t="s">
        <v>363</v>
      </c>
      <c r="Y77" s="4" t="s">
        <v>364</v>
      </c>
    </row>
    <row r="78" s="4" customFormat="1" spans="1:25">
      <c r="A78" s="4" t="s">
        <v>365</v>
      </c>
      <c r="B78" s="4" t="s">
        <v>26</v>
      </c>
      <c r="C78" s="4" t="s">
        <v>27</v>
      </c>
      <c r="D78" s="4" t="s">
        <v>366</v>
      </c>
      <c r="E78" s="4" t="s">
        <v>367</v>
      </c>
      <c r="F78" s="6">
        <v>44763</v>
      </c>
      <c r="G78" s="6">
        <v>44764</v>
      </c>
      <c r="H78" s="4">
        <v>1</v>
      </c>
      <c r="I78" s="4">
        <v>1</v>
      </c>
      <c r="J78" s="4">
        <v>1</v>
      </c>
      <c r="K78" s="4" t="s">
        <v>30</v>
      </c>
      <c r="L78" s="4">
        <v>260</v>
      </c>
      <c r="M78" s="4">
        <v>260</v>
      </c>
      <c r="N78" s="4" t="s">
        <v>368</v>
      </c>
      <c r="O78" s="4" t="s">
        <v>183</v>
      </c>
      <c r="P78" s="4" t="s">
        <v>33</v>
      </c>
      <c r="Q78" s="4">
        <v>0</v>
      </c>
      <c r="R78" s="7">
        <v>44763</v>
      </c>
      <c r="S78" s="6">
        <v>44767</v>
      </c>
      <c r="T78" s="4" t="s">
        <v>34</v>
      </c>
      <c r="U78" s="4">
        <v>260</v>
      </c>
      <c r="V78" s="4">
        <v>0</v>
      </c>
      <c r="W78" s="4">
        <v>0</v>
      </c>
      <c r="X78" s="4" t="s">
        <v>35</v>
      </c>
      <c r="Y78" s="4" t="s">
        <v>369</v>
      </c>
    </row>
    <row r="79" s="4" customFormat="1" spans="1:25">
      <c r="A79" s="4" t="s">
        <v>370</v>
      </c>
      <c r="B79" s="4" t="s">
        <v>26</v>
      </c>
      <c r="C79" s="4" t="s">
        <v>27</v>
      </c>
      <c r="D79" s="4" t="s">
        <v>371</v>
      </c>
      <c r="E79" s="4" t="s">
        <v>372</v>
      </c>
      <c r="F79" s="6">
        <v>44763</v>
      </c>
      <c r="G79" s="6">
        <v>44764</v>
      </c>
      <c r="H79" s="4">
        <v>1</v>
      </c>
      <c r="I79" s="4">
        <v>1</v>
      </c>
      <c r="J79" s="4">
        <v>1</v>
      </c>
      <c r="K79" s="4" t="s">
        <v>30</v>
      </c>
      <c r="L79" s="4">
        <v>4098</v>
      </c>
      <c r="M79" s="4">
        <v>4098</v>
      </c>
      <c r="N79" s="4" t="s">
        <v>373</v>
      </c>
      <c r="O79" s="4" t="s">
        <v>183</v>
      </c>
      <c r="P79" s="4" t="s">
        <v>33</v>
      </c>
      <c r="Q79" s="4">
        <v>0</v>
      </c>
      <c r="R79" s="7">
        <v>44763</v>
      </c>
      <c r="S79" s="6">
        <v>44767</v>
      </c>
      <c r="T79" s="4" t="s">
        <v>34</v>
      </c>
      <c r="U79" s="4">
        <v>4098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374</v>
      </c>
      <c r="B80" s="4" t="s">
        <v>26</v>
      </c>
      <c r="C80" s="4" t="s">
        <v>27</v>
      </c>
      <c r="D80" s="4" t="s">
        <v>375</v>
      </c>
      <c r="E80" s="4" t="s">
        <v>376</v>
      </c>
      <c r="F80" s="6">
        <v>44763</v>
      </c>
      <c r="G80" s="6">
        <v>44764</v>
      </c>
      <c r="H80" s="4">
        <v>1</v>
      </c>
      <c r="I80" s="4">
        <v>1</v>
      </c>
      <c r="J80" s="4">
        <v>1</v>
      </c>
      <c r="K80" s="4" t="s">
        <v>30</v>
      </c>
      <c r="L80" s="4">
        <v>1350</v>
      </c>
      <c r="M80" s="4">
        <v>1350</v>
      </c>
      <c r="N80" s="4" t="s">
        <v>377</v>
      </c>
      <c r="O80" s="4" t="s">
        <v>183</v>
      </c>
      <c r="P80" s="4" t="s">
        <v>33</v>
      </c>
      <c r="Q80" s="4">
        <v>0</v>
      </c>
      <c r="R80" s="7">
        <v>44763</v>
      </c>
      <c r="S80" s="6">
        <v>44767</v>
      </c>
      <c r="T80" s="4" t="s">
        <v>34</v>
      </c>
      <c r="U80" s="4">
        <v>1350</v>
      </c>
      <c r="V80" s="4">
        <v>0</v>
      </c>
      <c r="W80" s="4">
        <v>0</v>
      </c>
      <c r="X80" s="4" t="s">
        <v>35</v>
      </c>
      <c r="Y80" s="4" t="s">
        <v>378</v>
      </c>
    </row>
    <row r="81" s="4" customFormat="1" spans="1:25">
      <c r="A81" s="4" t="s">
        <v>379</v>
      </c>
      <c r="B81" s="4" t="s">
        <v>26</v>
      </c>
      <c r="C81" s="4" t="s">
        <v>380</v>
      </c>
      <c r="D81" s="4" t="s">
        <v>381</v>
      </c>
      <c r="E81" s="4" t="s">
        <v>382</v>
      </c>
      <c r="F81" s="6">
        <v>44709</v>
      </c>
      <c r="G81" s="6">
        <v>44711</v>
      </c>
      <c r="H81" s="4">
        <v>2</v>
      </c>
      <c r="I81" s="4">
        <v>2</v>
      </c>
      <c r="J81" s="4">
        <v>4</v>
      </c>
      <c r="K81" s="4" t="s">
        <v>30</v>
      </c>
      <c r="L81" s="4">
        <v>1424</v>
      </c>
      <c r="M81" s="4">
        <v>1424</v>
      </c>
      <c r="N81" s="4" t="s">
        <v>383</v>
      </c>
      <c r="O81" s="4" t="s">
        <v>183</v>
      </c>
      <c r="P81" s="4" t="s">
        <v>33</v>
      </c>
      <c r="Q81" s="4">
        <v>0</v>
      </c>
      <c r="R81" s="7">
        <v>44709.7967708333</v>
      </c>
      <c r="S81" s="6">
        <v>44767</v>
      </c>
      <c r="T81" s="4" t="s">
        <v>34</v>
      </c>
      <c r="U81" s="4">
        <v>1424</v>
      </c>
      <c r="V81" s="4">
        <v>0</v>
      </c>
      <c r="W81" s="4">
        <v>0</v>
      </c>
      <c r="X81" s="4" t="s">
        <v>35</v>
      </c>
      <c r="Y8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6"/>
  <sheetViews>
    <sheetView tabSelected="1" topLeftCell="A70" workbookViewId="0">
      <selection activeCell="A85" sqref="A85:A86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384</v>
      </c>
    </row>
    <row r="2" s="4" customFormat="1" spans="1:9">
      <c r="A2" s="5">
        <v>18005503244</v>
      </c>
      <c r="B2" s="6">
        <v>44760</v>
      </c>
      <c r="C2" s="6">
        <v>44763</v>
      </c>
      <c r="D2" s="4">
        <v>1748</v>
      </c>
      <c r="E2" s="4" t="str">
        <f>VLOOKUP(A2,HOP!A:L,12,0)</f>
        <v>1748.00</v>
      </c>
      <c r="F2" s="4" t="str">
        <f>VLOOKUP(A2,HOP!A:C,3,0)</f>
        <v>2565529</v>
      </c>
      <c r="G2" s="4">
        <f>D2-E2</f>
        <v>0</v>
      </c>
      <c r="H2" s="4" t="str">
        <f>$H$1&amp;F2</f>
        <v>，2565529</v>
      </c>
      <c r="I2" s="4" t="str">
        <f>VLOOKUP(A2,HOP!A:U,21,0)</f>
        <v>直连</v>
      </c>
    </row>
    <row r="3" s="4" customFormat="1" spans="1:9">
      <c r="A3" s="5">
        <v>18031751533</v>
      </c>
      <c r="B3" s="6">
        <v>44762</v>
      </c>
      <c r="C3" s="6">
        <v>44763</v>
      </c>
      <c r="D3" s="4">
        <v>2634</v>
      </c>
      <c r="E3" s="4" t="str">
        <f>VLOOKUP(A3,HOP!A:L,12,0)</f>
        <v>2634.00</v>
      </c>
      <c r="F3" s="4" t="str">
        <f>VLOOKUP(A3,HOP!A:C,3,0)</f>
        <v>2571864</v>
      </c>
      <c r="G3" s="4">
        <f t="shared" ref="G3:G34" si="0">D3-E3</f>
        <v>0</v>
      </c>
      <c r="H3" s="4" t="str">
        <f t="shared" ref="H3:H34" si="1">$H$1&amp;F3</f>
        <v>，2571864</v>
      </c>
      <c r="I3" s="4" t="str">
        <f>VLOOKUP(A3,HOP!A:U,21,0)</f>
        <v>直连</v>
      </c>
    </row>
    <row r="4" s="4" customFormat="1" spans="1:9">
      <c r="A4" s="5">
        <v>18167034960</v>
      </c>
      <c r="B4" s="6">
        <v>44762</v>
      </c>
      <c r="C4" s="6">
        <v>44763</v>
      </c>
      <c r="D4" s="4">
        <v>344</v>
      </c>
      <c r="E4" s="4" t="str">
        <f>VLOOKUP(A4,HOP!A:L,12,0)</f>
        <v>344.00</v>
      </c>
      <c r="F4" s="4" t="str">
        <f>VLOOKUP(A4,HOP!A:C,3,0)</f>
        <v>2597810</v>
      </c>
      <c r="G4" s="4">
        <f t="shared" si="0"/>
        <v>0</v>
      </c>
      <c r="H4" s="4" t="str">
        <f t="shared" si="1"/>
        <v>，2597810</v>
      </c>
      <c r="I4" s="4" t="str">
        <f>VLOOKUP(A4,HOP!A:U,21,0)</f>
        <v>直连</v>
      </c>
    </row>
    <row r="5" s="4" customFormat="1" spans="1:9">
      <c r="A5" s="5">
        <v>18167888440</v>
      </c>
      <c r="B5" s="6">
        <v>44756</v>
      </c>
      <c r="C5" s="6">
        <v>44763</v>
      </c>
      <c r="D5" s="4">
        <v>2163</v>
      </c>
      <c r="E5" s="4" t="str">
        <f>VLOOKUP(A5,HOP!A:L,12,0)</f>
        <v>2163.00</v>
      </c>
      <c r="F5" s="4" t="str">
        <f>VLOOKUP(A5,HOP!A:C,3,0)</f>
        <v>2598049</v>
      </c>
      <c r="G5" s="4">
        <f t="shared" si="0"/>
        <v>0</v>
      </c>
      <c r="H5" s="4" t="str">
        <f t="shared" si="1"/>
        <v>，2598049</v>
      </c>
      <c r="I5" s="4" t="str">
        <f>VLOOKUP(A5,HOP!A:U,21,0)</f>
        <v>直连</v>
      </c>
    </row>
    <row r="6" s="4" customFormat="1" spans="1:9">
      <c r="A6" s="5">
        <v>18284119909</v>
      </c>
      <c r="B6" s="6">
        <v>44762</v>
      </c>
      <c r="C6" s="6">
        <v>44763</v>
      </c>
      <c r="D6" s="4">
        <v>3291</v>
      </c>
      <c r="E6" s="4" t="str">
        <f>VLOOKUP(A6,HOP!A:L,12,0)</f>
        <v>3291.00</v>
      </c>
      <c r="F6" s="4" t="str">
        <f>VLOOKUP(A6,HOP!A:C,3,0)</f>
        <v>2610759</v>
      </c>
      <c r="G6" s="4">
        <f t="shared" si="0"/>
        <v>0</v>
      </c>
      <c r="H6" s="4" t="str">
        <f t="shared" si="1"/>
        <v>，2610759</v>
      </c>
      <c r="I6" s="4" t="str">
        <f>VLOOKUP(A6,HOP!A:U,21,0)</f>
        <v>直连</v>
      </c>
    </row>
    <row r="7" s="4" customFormat="1" spans="1:9">
      <c r="A7" s="5">
        <v>18326322530</v>
      </c>
      <c r="B7" s="6">
        <v>44762</v>
      </c>
      <c r="C7" s="6">
        <v>44763</v>
      </c>
      <c r="D7" s="4">
        <v>459</v>
      </c>
      <c r="E7" s="4" t="str">
        <f>VLOOKUP(A7,HOP!A:L,12,0)</f>
        <v>459.00</v>
      </c>
      <c r="F7" s="4" t="str">
        <f>VLOOKUP(A7,HOP!A:C,3,0)</f>
        <v>2614364</v>
      </c>
      <c r="G7" s="4">
        <f t="shared" si="0"/>
        <v>0</v>
      </c>
      <c r="H7" s="4" t="str">
        <f t="shared" si="1"/>
        <v>，2614364</v>
      </c>
      <c r="I7" s="4" t="str">
        <f>VLOOKUP(A7,HOP!A:U,21,0)</f>
        <v>直连</v>
      </c>
    </row>
    <row r="8" s="4" customFormat="1" spans="1:9">
      <c r="A8" s="5">
        <v>18332722247</v>
      </c>
      <c r="B8" s="6">
        <v>44762</v>
      </c>
      <c r="C8" s="6">
        <v>44763</v>
      </c>
      <c r="D8" s="4">
        <v>295</v>
      </c>
      <c r="E8" s="4" t="str">
        <f>VLOOKUP(A8,HOP!A:L,12,0)</f>
        <v>295.00</v>
      </c>
      <c r="F8" s="4" t="str">
        <f>VLOOKUP(A8,HOP!A:C,3,0)</f>
        <v>2614972</v>
      </c>
      <c r="G8" s="4">
        <f t="shared" si="0"/>
        <v>0</v>
      </c>
      <c r="H8" s="4" t="str">
        <f t="shared" si="1"/>
        <v>，2614972</v>
      </c>
      <c r="I8" s="4" t="str">
        <f>VLOOKUP(A8,HOP!A:U,21,0)</f>
        <v>直连</v>
      </c>
    </row>
    <row r="9" s="4" customFormat="1" spans="1:9">
      <c r="A9" s="5">
        <v>18348869262</v>
      </c>
      <c r="B9" s="6">
        <v>44762</v>
      </c>
      <c r="C9" s="6">
        <v>44763</v>
      </c>
      <c r="D9" s="4">
        <v>177</v>
      </c>
      <c r="E9" s="4" t="str">
        <f>VLOOKUP(A9,HOP!A:L,12,0)</f>
        <v>177.00</v>
      </c>
      <c r="F9" s="4" t="str">
        <f>VLOOKUP(A9,HOP!A:C,3,0)</f>
        <v>2616435</v>
      </c>
      <c r="G9" s="4">
        <f t="shared" si="0"/>
        <v>0</v>
      </c>
      <c r="H9" s="4" t="str">
        <f t="shared" si="1"/>
        <v>，2616435</v>
      </c>
      <c r="I9" s="4" t="str">
        <f>VLOOKUP(A9,HOP!A:U,21,0)</f>
        <v>直连</v>
      </c>
    </row>
    <row r="10" s="4" customFormat="1" spans="1:9">
      <c r="A10" s="5">
        <v>18380913390</v>
      </c>
      <c r="B10" s="6">
        <v>44762</v>
      </c>
      <c r="C10" s="6">
        <v>44763</v>
      </c>
      <c r="D10" s="4">
        <v>698</v>
      </c>
      <c r="E10" s="4" t="str">
        <f>VLOOKUP(A10,HOP!A:L,12,0)</f>
        <v>698.00</v>
      </c>
      <c r="F10" s="4" t="str">
        <f>VLOOKUP(A10,HOP!A:C,3,0)</f>
        <v>2619967</v>
      </c>
      <c r="G10" s="4">
        <f t="shared" si="0"/>
        <v>0</v>
      </c>
      <c r="H10" s="4" t="str">
        <f t="shared" si="1"/>
        <v>，2619967</v>
      </c>
      <c r="I10" s="4" t="str">
        <f>VLOOKUP(A10,HOP!A:U,21,0)</f>
        <v>直连</v>
      </c>
    </row>
    <row r="11" s="4" customFormat="1" spans="1:9">
      <c r="A11" s="5">
        <v>18403361806</v>
      </c>
      <c r="B11" s="6">
        <v>44759</v>
      </c>
      <c r="C11" s="6">
        <v>44763</v>
      </c>
      <c r="D11" s="4">
        <v>4292</v>
      </c>
      <c r="E11" s="4" t="str">
        <f>VLOOKUP(A11,HOP!A:L,12,0)</f>
        <v>4292.00</v>
      </c>
      <c r="F11" s="4" t="str">
        <f>VLOOKUP(A11,HOP!A:C,3,0)</f>
        <v>2622020</v>
      </c>
      <c r="G11" s="4">
        <f t="shared" si="0"/>
        <v>0</v>
      </c>
      <c r="H11" s="4" t="str">
        <f t="shared" si="1"/>
        <v>，2622020</v>
      </c>
      <c r="I11" s="4" t="str">
        <f>VLOOKUP(A11,HOP!A:U,21,0)</f>
        <v>直连</v>
      </c>
    </row>
    <row r="12" s="4" customFormat="1" spans="1:9">
      <c r="A12" s="5">
        <v>18412502460</v>
      </c>
      <c r="B12" s="6">
        <v>44762</v>
      </c>
      <c r="C12" s="6">
        <v>44763</v>
      </c>
      <c r="D12" s="4">
        <v>1569</v>
      </c>
      <c r="E12" s="4" t="str">
        <f>VLOOKUP(A12,HOP!A:L,12,0)</f>
        <v>1569.00</v>
      </c>
      <c r="F12" s="4" t="str">
        <f>VLOOKUP(A12,HOP!A:C,3,0)</f>
        <v>2622995</v>
      </c>
      <c r="G12" s="4">
        <f t="shared" si="0"/>
        <v>0</v>
      </c>
      <c r="H12" s="4" t="str">
        <f t="shared" si="1"/>
        <v>，2622995</v>
      </c>
      <c r="I12" s="4" t="str">
        <f>VLOOKUP(A12,HOP!A:U,21,0)</f>
        <v>直连</v>
      </c>
    </row>
    <row r="13" s="4" customFormat="1" spans="1:9">
      <c r="A13" s="5">
        <v>18415658699</v>
      </c>
      <c r="B13" s="6">
        <v>44760</v>
      </c>
      <c r="C13" s="6">
        <v>44763</v>
      </c>
      <c r="D13" s="4">
        <v>2172</v>
      </c>
      <c r="E13" s="4" t="str">
        <f>VLOOKUP(A13,HOP!A:L,12,0)</f>
        <v>2172.00</v>
      </c>
      <c r="F13" s="4" t="str">
        <f>VLOOKUP(A13,HOP!A:C,3,0)</f>
        <v>2623476</v>
      </c>
      <c r="G13" s="4">
        <f t="shared" si="0"/>
        <v>0</v>
      </c>
      <c r="H13" s="4" t="str">
        <f t="shared" si="1"/>
        <v>，2623476</v>
      </c>
      <c r="I13" s="4" t="str">
        <f>VLOOKUP(A13,HOP!A:U,21,0)</f>
        <v>直连</v>
      </c>
    </row>
    <row r="14" s="4" customFormat="1" spans="1:9">
      <c r="A14" s="5">
        <v>18418512593</v>
      </c>
      <c r="B14" s="6">
        <v>44762</v>
      </c>
      <c r="C14" s="6">
        <v>44763</v>
      </c>
      <c r="D14" s="4">
        <v>453</v>
      </c>
      <c r="E14" s="4" t="str">
        <f>VLOOKUP(A14,HOP!A:L,12,0)</f>
        <v>453.00</v>
      </c>
      <c r="F14" s="4" t="str">
        <f>VLOOKUP(A14,HOP!A:C,3,0)</f>
        <v>2623539</v>
      </c>
      <c r="G14" s="4">
        <f t="shared" si="0"/>
        <v>0</v>
      </c>
      <c r="H14" s="4" t="str">
        <f t="shared" si="1"/>
        <v>，2623539</v>
      </c>
      <c r="I14" s="4" t="str">
        <f>VLOOKUP(A14,HOP!A:U,21,0)</f>
        <v>直连</v>
      </c>
    </row>
    <row r="15" s="4" customFormat="1" hidden="1" spans="1:9">
      <c r="A15" s="5">
        <v>18420539953</v>
      </c>
      <c r="B15" s="6">
        <v>44762</v>
      </c>
      <c r="C15" s="6">
        <v>44763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18420735285</v>
      </c>
      <c r="B16" s="6">
        <v>44760</v>
      </c>
      <c r="C16" s="6">
        <v>44763</v>
      </c>
      <c r="D16" s="4">
        <v>603</v>
      </c>
      <c r="E16" s="4" t="str">
        <f>VLOOKUP(A16,HOP!A:L,12,0)</f>
        <v>603.00</v>
      </c>
      <c r="F16" s="4" t="str">
        <f>VLOOKUP(A16,HOP!A:C,3,0)</f>
        <v>2623775</v>
      </c>
      <c r="G16" s="4">
        <f t="shared" si="0"/>
        <v>0</v>
      </c>
      <c r="H16" s="4" t="str">
        <f t="shared" si="1"/>
        <v>，2623775</v>
      </c>
      <c r="I16" s="4" t="str">
        <f>VLOOKUP(A16,HOP!A:U,21,0)</f>
        <v>直连</v>
      </c>
    </row>
    <row r="17" s="4" customFormat="1" spans="1:9">
      <c r="A17" s="5">
        <v>18421933231</v>
      </c>
      <c r="B17" s="6">
        <v>44759</v>
      </c>
      <c r="C17" s="6">
        <v>44763</v>
      </c>
      <c r="D17" s="4">
        <v>1099</v>
      </c>
      <c r="E17" s="4" t="str">
        <f>VLOOKUP(A17,HOP!A:L,12,0)</f>
        <v>1099.00</v>
      </c>
      <c r="F17" s="4" t="str">
        <f>VLOOKUP(A17,HOP!A:C,3,0)</f>
        <v>2623934</v>
      </c>
      <c r="G17" s="4">
        <f t="shared" si="0"/>
        <v>0</v>
      </c>
      <c r="H17" s="4" t="str">
        <f t="shared" si="1"/>
        <v>，2623934</v>
      </c>
      <c r="I17" s="4" t="str">
        <f>VLOOKUP(A17,HOP!A:U,21,0)</f>
        <v>直连</v>
      </c>
    </row>
    <row r="18" s="4" customFormat="1" spans="1:9">
      <c r="A18" s="5">
        <v>18422151781</v>
      </c>
      <c r="B18" s="6">
        <v>44759</v>
      </c>
      <c r="C18" s="6">
        <v>44763</v>
      </c>
      <c r="D18" s="4">
        <v>716</v>
      </c>
      <c r="E18" s="4" t="str">
        <f>VLOOKUP(A18,HOP!A:L,12,0)</f>
        <v>716.00</v>
      </c>
      <c r="F18" s="4" t="str">
        <f>VLOOKUP(A18,HOP!A:C,3,0)</f>
        <v>2623974</v>
      </c>
      <c r="G18" s="4">
        <f t="shared" si="0"/>
        <v>0</v>
      </c>
      <c r="H18" s="4" t="str">
        <f t="shared" si="1"/>
        <v>，2623974</v>
      </c>
      <c r="I18" s="4" t="str">
        <f>VLOOKUP(A18,HOP!A:U,21,0)</f>
        <v>直连</v>
      </c>
    </row>
    <row r="19" s="4" customFormat="1" spans="1:9">
      <c r="A19" s="5">
        <v>18429235801</v>
      </c>
      <c r="B19" s="6">
        <v>44762</v>
      </c>
      <c r="C19" s="6">
        <v>44763</v>
      </c>
      <c r="D19" s="4">
        <v>1164</v>
      </c>
      <c r="E19" s="4" t="str">
        <f>VLOOKUP(A19,HOP!A:L,12,0)</f>
        <v>1164.00</v>
      </c>
      <c r="F19" s="4" t="str">
        <f>VLOOKUP(A19,HOP!A:C,3,0)</f>
        <v>2624641</v>
      </c>
      <c r="G19" s="4">
        <f t="shared" si="0"/>
        <v>0</v>
      </c>
      <c r="H19" s="4" t="str">
        <f t="shared" si="1"/>
        <v>，2624641</v>
      </c>
      <c r="I19" s="4" t="str">
        <f>VLOOKUP(A19,HOP!A:U,21,0)</f>
        <v>直连</v>
      </c>
    </row>
    <row r="20" s="4" customFormat="1" spans="1:9">
      <c r="A20" s="5">
        <v>18435448467</v>
      </c>
      <c r="B20" s="6">
        <v>44761</v>
      </c>
      <c r="C20" s="6">
        <v>44763</v>
      </c>
      <c r="D20" s="4">
        <v>816</v>
      </c>
      <c r="E20" s="4" t="str">
        <f>VLOOKUP(A20,HOP!A:L,12,0)</f>
        <v>816.00</v>
      </c>
      <c r="F20" s="4" t="str">
        <f>VLOOKUP(A20,HOP!A:C,3,0)</f>
        <v>2625101</v>
      </c>
      <c r="G20" s="4">
        <f t="shared" si="0"/>
        <v>0</v>
      </c>
      <c r="H20" s="4" t="str">
        <f t="shared" si="1"/>
        <v>，2625101</v>
      </c>
      <c r="I20" s="4" t="str">
        <f>VLOOKUP(A20,HOP!A:U,21,0)</f>
        <v>直连</v>
      </c>
    </row>
    <row r="21" s="4" customFormat="1" spans="1:9">
      <c r="A21" s="5">
        <v>18436482424</v>
      </c>
      <c r="B21" s="6">
        <v>44761</v>
      </c>
      <c r="C21" s="6">
        <v>44763</v>
      </c>
      <c r="D21" s="4">
        <v>706</v>
      </c>
      <c r="E21" s="4" t="str">
        <f>VLOOKUP(A21,HOP!A:L,12,0)</f>
        <v>706.00</v>
      </c>
      <c r="F21" s="4" t="str">
        <f>VLOOKUP(A21,HOP!A:C,3,0)</f>
        <v>2625251</v>
      </c>
      <c r="G21" s="4">
        <f t="shared" si="0"/>
        <v>0</v>
      </c>
      <c r="H21" s="4" t="str">
        <f t="shared" si="1"/>
        <v>，2625251</v>
      </c>
      <c r="I21" s="4" t="str">
        <f>VLOOKUP(A21,HOP!A:U,21,0)</f>
        <v>直连</v>
      </c>
    </row>
    <row r="22" s="4" customFormat="1" spans="1:9">
      <c r="A22" s="5">
        <v>18436826805</v>
      </c>
      <c r="B22" s="6">
        <v>44760</v>
      </c>
      <c r="C22" s="6">
        <v>44763</v>
      </c>
      <c r="D22" s="4">
        <v>753</v>
      </c>
      <c r="E22" s="4" t="str">
        <f>VLOOKUP(A22,HOP!A:L,12,0)</f>
        <v>753.00</v>
      </c>
      <c r="F22" s="4" t="str">
        <f>VLOOKUP(A22,HOP!A:C,3,0)</f>
        <v>2625304</v>
      </c>
      <c r="G22" s="4">
        <f t="shared" si="0"/>
        <v>0</v>
      </c>
      <c r="H22" s="4" t="str">
        <f t="shared" si="1"/>
        <v>，2625304</v>
      </c>
      <c r="I22" s="4" t="str">
        <f>VLOOKUP(A22,HOP!A:U,21,0)</f>
        <v>直连</v>
      </c>
    </row>
    <row r="23" s="4" customFormat="1" spans="1:9">
      <c r="A23" s="5">
        <v>18438269053</v>
      </c>
      <c r="B23" s="6">
        <v>44761</v>
      </c>
      <c r="C23" s="6">
        <v>44763</v>
      </c>
      <c r="D23" s="4">
        <v>1978</v>
      </c>
      <c r="E23" s="4" t="str">
        <f>VLOOKUP(A23,HOP!A:L,12,0)</f>
        <v>1978.00</v>
      </c>
      <c r="F23" s="4" t="str">
        <f>VLOOKUP(A23,HOP!A:C,3,0)</f>
        <v>2625536</v>
      </c>
      <c r="G23" s="4">
        <f t="shared" si="0"/>
        <v>0</v>
      </c>
      <c r="H23" s="4" t="str">
        <f t="shared" si="1"/>
        <v>，2625536</v>
      </c>
      <c r="I23" s="4" t="str">
        <f>VLOOKUP(A23,HOP!A:U,21,0)</f>
        <v>直连</v>
      </c>
    </row>
    <row r="24" s="4" customFormat="1" spans="1:9">
      <c r="A24" s="5">
        <v>18439830476</v>
      </c>
      <c r="B24" s="6">
        <v>44761</v>
      </c>
      <c r="C24" s="6">
        <v>44763</v>
      </c>
      <c r="D24" s="4">
        <v>4084</v>
      </c>
      <c r="E24" s="4" t="str">
        <f>VLOOKUP(A24,HOP!A:L,12,0)</f>
        <v>4084.00</v>
      </c>
      <c r="F24" s="4" t="str">
        <f>VLOOKUP(A24,HOP!A:C,3,0)</f>
        <v>2625869</v>
      </c>
      <c r="G24" s="4">
        <f t="shared" si="0"/>
        <v>0</v>
      </c>
      <c r="H24" s="4" t="str">
        <f t="shared" si="1"/>
        <v>，2625869</v>
      </c>
      <c r="I24" s="4" t="str">
        <f>VLOOKUP(A24,HOP!A:U,21,0)</f>
        <v>直连</v>
      </c>
    </row>
    <row r="25" s="4" customFormat="1" spans="1:9">
      <c r="A25" s="5">
        <v>18448528634</v>
      </c>
      <c r="B25" s="6">
        <v>44762</v>
      </c>
      <c r="C25" s="6">
        <v>44763</v>
      </c>
      <c r="D25" s="4">
        <v>1474</v>
      </c>
      <c r="E25" s="4" t="str">
        <f>VLOOKUP(A25,HOP!A:L,12,0)</f>
        <v>1474.00</v>
      </c>
      <c r="F25" s="4" t="str">
        <f>VLOOKUP(A25,HOP!A:C,3,0)</f>
        <v>2626681</v>
      </c>
      <c r="G25" s="4">
        <f t="shared" si="0"/>
        <v>0</v>
      </c>
      <c r="H25" s="4" t="str">
        <f t="shared" si="1"/>
        <v>，2626681</v>
      </c>
      <c r="I25" s="4" t="str">
        <f>VLOOKUP(A25,HOP!A:U,21,0)</f>
        <v>直连</v>
      </c>
    </row>
    <row r="26" s="4" customFormat="1" spans="1:9">
      <c r="A26" s="5">
        <v>18448529052</v>
      </c>
      <c r="B26" s="6">
        <v>44762</v>
      </c>
      <c r="C26" s="6">
        <v>44763</v>
      </c>
      <c r="D26" s="4">
        <v>1001</v>
      </c>
      <c r="E26" s="4" t="str">
        <f>VLOOKUP(A26,HOP!A:L,12,0)</f>
        <v>1001.00</v>
      </c>
      <c r="F26" s="4" t="str">
        <f>VLOOKUP(A26,HOP!A:C,3,0)</f>
        <v>2626682</v>
      </c>
      <c r="G26" s="4">
        <f t="shared" si="0"/>
        <v>0</v>
      </c>
      <c r="H26" s="4" t="str">
        <f t="shared" si="1"/>
        <v>，2626682</v>
      </c>
      <c r="I26" s="4" t="str">
        <f>VLOOKUP(A26,HOP!A:U,21,0)</f>
        <v>直连</v>
      </c>
    </row>
    <row r="27" s="4" customFormat="1" spans="1:9">
      <c r="A27" s="5">
        <v>18448615205</v>
      </c>
      <c r="B27" s="6">
        <v>44762</v>
      </c>
      <c r="C27" s="6">
        <v>44763</v>
      </c>
      <c r="D27" s="4">
        <v>2453</v>
      </c>
      <c r="E27" s="4" t="str">
        <f>VLOOKUP(A27,HOP!A:L,12,0)</f>
        <v>2453.00</v>
      </c>
      <c r="F27" s="4" t="str">
        <f>VLOOKUP(A27,HOP!A:C,3,0)</f>
        <v>2626722</v>
      </c>
      <c r="G27" s="4">
        <f t="shared" si="0"/>
        <v>0</v>
      </c>
      <c r="H27" s="4" t="str">
        <f t="shared" si="1"/>
        <v>，2626722</v>
      </c>
      <c r="I27" s="4" t="str">
        <f>VLOOKUP(A27,HOP!A:U,21,0)</f>
        <v>直连</v>
      </c>
    </row>
    <row r="28" s="4" customFormat="1" spans="1:9">
      <c r="A28" s="5">
        <v>18452670651</v>
      </c>
      <c r="B28" s="6">
        <v>44762</v>
      </c>
      <c r="C28" s="6">
        <v>44763</v>
      </c>
      <c r="D28" s="4">
        <v>194</v>
      </c>
      <c r="E28" s="4" t="str">
        <f>VLOOKUP(A28,HOP!A:L,12,0)</f>
        <v>194.00</v>
      </c>
      <c r="F28" s="4" t="str">
        <f>VLOOKUP(A28,HOP!A:C,3,0)</f>
        <v>2626901</v>
      </c>
      <c r="G28" s="4">
        <f t="shared" si="0"/>
        <v>0</v>
      </c>
      <c r="H28" s="4" t="str">
        <f t="shared" si="1"/>
        <v>，2626901</v>
      </c>
      <c r="I28" s="4" t="str">
        <f>VLOOKUP(A28,HOP!A:U,21,0)</f>
        <v>直连</v>
      </c>
    </row>
    <row r="29" s="4" customFormat="1" spans="1:9">
      <c r="A29" s="5">
        <v>18453252850</v>
      </c>
      <c r="B29" s="6">
        <v>44762</v>
      </c>
      <c r="C29" s="6">
        <v>44763</v>
      </c>
      <c r="D29" s="4">
        <v>254</v>
      </c>
      <c r="E29" s="4" t="str">
        <f>VLOOKUP(A29,HOP!A:L,12,0)</f>
        <v>254.00</v>
      </c>
      <c r="F29" s="4" t="str">
        <f>VLOOKUP(A29,HOP!A:C,3,0)</f>
        <v>2626953</v>
      </c>
      <c r="G29" s="4">
        <f t="shared" si="0"/>
        <v>0</v>
      </c>
      <c r="H29" s="4" t="str">
        <f t="shared" si="1"/>
        <v>，2626953</v>
      </c>
      <c r="I29" s="4" t="str">
        <f>VLOOKUP(A29,HOP!A:U,21,0)</f>
        <v>直连</v>
      </c>
    </row>
    <row r="30" s="4" customFormat="1" spans="1:9">
      <c r="A30" s="5">
        <v>18453863791</v>
      </c>
      <c r="B30" s="6">
        <v>44762</v>
      </c>
      <c r="C30" s="6">
        <v>44763</v>
      </c>
      <c r="D30" s="4">
        <v>419</v>
      </c>
      <c r="E30" s="4" t="str">
        <f>VLOOKUP(A30,HOP!A:L,12,0)</f>
        <v>419.00</v>
      </c>
      <c r="F30" s="4" t="str">
        <f>VLOOKUP(A30,HOP!A:C,3,0)</f>
        <v>2627013</v>
      </c>
      <c r="G30" s="4">
        <f t="shared" si="0"/>
        <v>0</v>
      </c>
      <c r="H30" s="4" t="str">
        <f t="shared" si="1"/>
        <v>，2627013</v>
      </c>
      <c r="I30" s="4" t="str">
        <f>VLOOKUP(A30,HOP!A:U,21,0)</f>
        <v>直连</v>
      </c>
    </row>
    <row r="31" s="4" customFormat="1" spans="1:9">
      <c r="A31" s="5">
        <v>18454228013</v>
      </c>
      <c r="B31" s="6">
        <v>44762</v>
      </c>
      <c r="C31" s="6">
        <v>44763</v>
      </c>
      <c r="D31" s="4">
        <v>1192</v>
      </c>
      <c r="E31" s="4" t="str">
        <f>VLOOKUP(A31,HOP!A:L,12,0)</f>
        <v>1192.00</v>
      </c>
      <c r="F31" s="4" t="str">
        <f>VLOOKUP(A31,HOP!A:C,3,0)</f>
        <v>2627050</v>
      </c>
      <c r="G31" s="4">
        <f t="shared" si="0"/>
        <v>0</v>
      </c>
      <c r="H31" s="4" t="str">
        <f t="shared" si="1"/>
        <v>，2627050</v>
      </c>
      <c r="I31" s="4" t="str">
        <f>VLOOKUP(A31,HOP!A:U,21,0)</f>
        <v>直连</v>
      </c>
    </row>
    <row r="32" s="4" customFormat="1" spans="1:9">
      <c r="A32" s="5">
        <v>18455013200</v>
      </c>
      <c r="B32" s="6">
        <v>44762</v>
      </c>
      <c r="C32" s="6">
        <v>44763</v>
      </c>
      <c r="D32" s="4">
        <v>357</v>
      </c>
      <c r="E32" s="4" t="str">
        <f>VLOOKUP(A32,HOP!A:L,12,0)</f>
        <v>357.00</v>
      </c>
      <c r="F32" s="4" t="str">
        <f>VLOOKUP(A32,HOP!A:C,3,0)</f>
        <v>2627169</v>
      </c>
      <c r="G32" s="4">
        <f t="shared" si="0"/>
        <v>0</v>
      </c>
      <c r="H32" s="4" t="str">
        <f t="shared" si="1"/>
        <v>，2627169</v>
      </c>
      <c r="I32" s="4" t="str">
        <f>VLOOKUP(A32,HOP!A:U,21,0)</f>
        <v>直连</v>
      </c>
    </row>
    <row r="33" s="4" customFormat="1" spans="1:9">
      <c r="A33" s="5">
        <v>17878583337</v>
      </c>
      <c r="B33" s="6">
        <v>44762</v>
      </c>
      <c r="C33" s="6">
        <v>44764</v>
      </c>
      <c r="D33" s="4">
        <v>7640</v>
      </c>
      <c r="E33" s="4" t="str">
        <f>VLOOKUP(A33,HOP!A:L,12,0)</f>
        <v>7640.00</v>
      </c>
      <c r="F33" s="4" t="str">
        <f>VLOOKUP(A33,HOP!A:C,3,0)</f>
        <v>2533348</v>
      </c>
      <c r="G33" s="4">
        <f t="shared" si="0"/>
        <v>0</v>
      </c>
      <c r="H33" s="4" t="str">
        <f t="shared" si="1"/>
        <v>，2533348</v>
      </c>
      <c r="I33" s="4" t="str">
        <f>VLOOKUP(A33,HOP!A:U,21,0)</f>
        <v>直连</v>
      </c>
    </row>
    <row r="34" s="4" customFormat="1" spans="1:9">
      <c r="A34" s="5">
        <v>17884223203</v>
      </c>
      <c r="B34" s="6">
        <v>44761</v>
      </c>
      <c r="C34" s="6">
        <v>44764</v>
      </c>
      <c r="D34" s="4">
        <v>4272</v>
      </c>
      <c r="E34" s="4" t="str">
        <f>VLOOKUP(A34,HOP!A:L,12,0)</f>
        <v>4272.00</v>
      </c>
      <c r="F34" s="4" t="str">
        <f>VLOOKUP(A34,HOP!A:C,3,0)</f>
        <v>2534792</v>
      </c>
      <c r="G34" s="4">
        <f t="shared" si="0"/>
        <v>0</v>
      </c>
      <c r="H34" s="4" t="str">
        <f t="shared" si="1"/>
        <v>，2534792</v>
      </c>
      <c r="I34" s="4" t="str">
        <f>VLOOKUP(A34,HOP!A:U,21,0)</f>
        <v>直连</v>
      </c>
    </row>
    <row r="35" s="4" customFormat="1" spans="1:9">
      <c r="A35" s="5">
        <v>17914403843</v>
      </c>
      <c r="B35" s="6">
        <v>44763</v>
      </c>
      <c r="C35" s="6">
        <v>44764</v>
      </c>
      <c r="D35" s="4">
        <v>685</v>
      </c>
      <c r="E35" s="4" t="str">
        <f>VLOOKUP(A35,HOP!A:L,12,0)</f>
        <v>685.00</v>
      </c>
      <c r="F35" s="4" t="str">
        <f>VLOOKUP(A35,HOP!A:C,3,0)</f>
        <v>2545383</v>
      </c>
      <c r="G35" s="4">
        <f t="shared" ref="G35:G66" si="2">D35-E35</f>
        <v>0</v>
      </c>
      <c r="H35" s="4" t="str">
        <f t="shared" ref="H35:H66" si="3">$H$1&amp;F35</f>
        <v>，2545383</v>
      </c>
      <c r="I35" s="4" t="str">
        <f>VLOOKUP(A35,HOP!A:U,21,0)</f>
        <v>直连</v>
      </c>
    </row>
    <row r="36" s="4" customFormat="1" spans="1:9">
      <c r="A36" s="5">
        <v>18134107744</v>
      </c>
      <c r="B36" s="6">
        <v>44761</v>
      </c>
      <c r="C36" s="6">
        <v>44764</v>
      </c>
      <c r="D36" s="4">
        <v>5448</v>
      </c>
      <c r="E36" s="4" t="str">
        <f>VLOOKUP(A36,HOP!A:L,12,0)</f>
        <v>5448.00</v>
      </c>
      <c r="F36" s="4" t="str">
        <f>VLOOKUP(A36,HOP!A:C,3,0)</f>
        <v>2593464</v>
      </c>
      <c r="G36" s="4">
        <f t="shared" si="2"/>
        <v>0</v>
      </c>
      <c r="H36" s="4" t="str">
        <f t="shared" si="3"/>
        <v>，2593464</v>
      </c>
      <c r="I36" s="4" t="str">
        <f>VLOOKUP(A36,HOP!A:U,21,0)</f>
        <v>直连</v>
      </c>
    </row>
    <row r="37" s="4" customFormat="1" spans="1:9">
      <c r="A37" s="5">
        <v>18167798104</v>
      </c>
      <c r="B37" s="6">
        <v>44760</v>
      </c>
      <c r="C37" s="6">
        <v>44764</v>
      </c>
      <c r="D37" s="4">
        <v>5404</v>
      </c>
      <c r="E37" s="4" t="str">
        <f>VLOOKUP(A37,HOP!A:L,12,0)</f>
        <v>5404.00</v>
      </c>
      <c r="F37" s="4" t="str">
        <f>VLOOKUP(A37,HOP!A:C,3,0)</f>
        <v>2598025</v>
      </c>
      <c r="G37" s="4">
        <f t="shared" si="2"/>
        <v>0</v>
      </c>
      <c r="H37" s="4" t="str">
        <f t="shared" si="3"/>
        <v>，2598025</v>
      </c>
      <c r="I37" s="4" t="str">
        <f>VLOOKUP(A37,HOP!A:U,21,0)</f>
        <v>直连</v>
      </c>
    </row>
    <row r="38" s="4" customFormat="1" spans="1:9">
      <c r="A38" s="5">
        <v>18216233211</v>
      </c>
      <c r="B38" s="6">
        <v>44762</v>
      </c>
      <c r="C38" s="6">
        <v>44764</v>
      </c>
      <c r="D38" s="4">
        <v>3030</v>
      </c>
      <c r="E38" s="4" t="str">
        <f>VLOOKUP(A38,HOP!A:L,12,0)</f>
        <v>3030.00</v>
      </c>
      <c r="F38" s="4" t="str">
        <f>VLOOKUP(A38,HOP!A:C,3,0)</f>
        <v>2604108</v>
      </c>
      <c r="G38" s="4">
        <f t="shared" si="2"/>
        <v>0</v>
      </c>
      <c r="H38" s="4" t="str">
        <f t="shared" si="3"/>
        <v>，2604108</v>
      </c>
      <c r="I38" s="4" t="str">
        <f>VLOOKUP(A38,HOP!A:U,21,0)</f>
        <v>直连</v>
      </c>
    </row>
    <row r="39" s="4" customFormat="1" spans="1:9">
      <c r="A39" s="5">
        <v>18226324633</v>
      </c>
      <c r="B39" s="6">
        <v>44763</v>
      </c>
      <c r="C39" s="6">
        <v>44764</v>
      </c>
      <c r="D39" s="4">
        <v>94</v>
      </c>
      <c r="E39" s="4" t="str">
        <f>VLOOKUP(A39,HOP!A:L,12,0)</f>
        <v>94.00</v>
      </c>
      <c r="F39" s="4" t="str">
        <f>VLOOKUP(A39,HOP!A:C,3,0)</f>
        <v>2605230</v>
      </c>
      <c r="G39" s="4">
        <f t="shared" si="2"/>
        <v>0</v>
      </c>
      <c r="H39" s="4" t="str">
        <f t="shared" si="3"/>
        <v>，2605230</v>
      </c>
      <c r="I39" s="4" t="str">
        <f>VLOOKUP(A39,HOP!A:U,21,0)</f>
        <v>直连</v>
      </c>
    </row>
    <row r="40" s="4" customFormat="1" spans="1:9">
      <c r="A40" s="5">
        <v>18241605633</v>
      </c>
      <c r="B40" s="6">
        <v>44762</v>
      </c>
      <c r="C40" s="6">
        <v>44764</v>
      </c>
      <c r="D40" s="4">
        <v>410</v>
      </c>
      <c r="E40" s="4" t="str">
        <f>VLOOKUP(A40,HOP!A:L,12,0)</f>
        <v>410.00</v>
      </c>
      <c r="F40" s="4" t="str">
        <f>VLOOKUP(A40,HOP!A:C,3,0)</f>
        <v>2606951</v>
      </c>
      <c r="G40" s="4">
        <f t="shared" si="2"/>
        <v>0</v>
      </c>
      <c r="H40" s="4" t="str">
        <f t="shared" si="3"/>
        <v>，2606951</v>
      </c>
      <c r="I40" s="4" t="str">
        <f>VLOOKUP(A40,HOP!A:U,21,0)</f>
        <v>直连</v>
      </c>
    </row>
    <row r="41" s="4" customFormat="1" spans="1:9">
      <c r="A41" s="5">
        <v>18247316397</v>
      </c>
      <c r="B41" s="6">
        <v>44763</v>
      </c>
      <c r="C41" s="6">
        <v>44764</v>
      </c>
      <c r="D41" s="4">
        <v>861</v>
      </c>
      <c r="E41" s="4" t="str">
        <f>VLOOKUP(A41,HOP!A:L,12,0)</f>
        <v>861.00</v>
      </c>
      <c r="F41" s="4" t="str">
        <f>VLOOKUP(A41,HOP!A:C,3,0)</f>
        <v>2607533</v>
      </c>
      <c r="G41" s="4">
        <f t="shared" si="2"/>
        <v>0</v>
      </c>
      <c r="H41" s="4" t="str">
        <f t="shared" si="3"/>
        <v>，2607533</v>
      </c>
      <c r="I41" s="4" t="str">
        <f>VLOOKUP(A41,HOP!A:U,21,0)</f>
        <v>直连</v>
      </c>
    </row>
    <row r="42" s="4" customFormat="1" spans="1:9">
      <c r="A42" s="5">
        <v>18260763233</v>
      </c>
      <c r="B42" s="6">
        <v>44762</v>
      </c>
      <c r="C42" s="6">
        <v>44764</v>
      </c>
      <c r="D42" s="4">
        <v>2114</v>
      </c>
      <c r="E42" s="4" t="str">
        <f>VLOOKUP(A42,HOP!A:L,12,0)</f>
        <v>2114.00</v>
      </c>
      <c r="F42" s="4" t="str">
        <f>VLOOKUP(A42,HOP!A:C,3,0)</f>
        <v>2608929</v>
      </c>
      <c r="G42" s="4">
        <f t="shared" si="2"/>
        <v>0</v>
      </c>
      <c r="H42" s="4" t="str">
        <f t="shared" si="3"/>
        <v>，2608929</v>
      </c>
      <c r="I42" s="4" t="str">
        <f>VLOOKUP(A42,HOP!A:U,21,0)</f>
        <v>直连</v>
      </c>
    </row>
    <row r="43" s="4" customFormat="1" spans="1:9">
      <c r="A43" s="5">
        <v>18302094340</v>
      </c>
      <c r="B43" s="6">
        <v>44763</v>
      </c>
      <c r="C43" s="6">
        <v>44764</v>
      </c>
      <c r="D43" s="4">
        <v>179</v>
      </c>
      <c r="E43" s="4" t="str">
        <f>VLOOKUP(A43,HOP!A:L,12,0)</f>
        <v>179.00</v>
      </c>
      <c r="F43" s="4" t="str">
        <f>VLOOKUP(A43,HOP!A:C,3,0)</f>
        <v>2612185</v>
      </c>
      <c r="G43" s="4">
        <f t="shared" si="2"/>
        <v>0</v>
      </c>
      <c r="H43" s="4" t="str">
        <f t="shared" si="3"/>
        <v>，2612185</v>
      </c>
      <c r="I43" s="4" t="str">
        <f>VLOOKUP(A43,HOP!A:U,21,0)</f>
        <v>直连</v>
      </c>
    </row>
    <row r="44" s="4" customFormat="1" hidden="1" spans="1:9">
      <c r="A44" s="5">
        <v>18329158238</v>
      </c>
      <c r="B44" s="6">
        <v>44762</v>
      </c>
      <c r="C44" s="6">
        <v>44764</v>
      </c>
      <c r="D44" s="4">
        <v>0</v>
      </c>
      <c r="E44" s="4" t="str">
        <f>VLOOKUP(A44,HOP!A:L,12,0)</f>
        <v>0.00</v>
      </c>
      <c r="F44" s="4" t="str">
        <f>VLOOKUP(A44,HOP!A:C,3,0)</f>
        <v>2614896</v>
      </c>
      <c r="G44" s="4">
        <f t="shared" si="2"/>
        <v>0</v>
      </c>
      <c r="H44" s="4" t="str">
        <f t="shared" si="3"/>
        <v>，2614896</v>
      </c>
      <c r="I44" s="4" t="str">
        <f>VLOOKUP(A44,HOP!A:U,21,0)</f>
        <v>直连</v>
      </c>
    </row>
    <row r="45" s="4" customFormat="1" spans="1:9">
      <c r="A45" s="5">
        <v>18348230720</v>
      </c>
      <c r="B45" s="6">
        <v>44763</v>
      </c>
      <c r="C45" s="6">
        <v>44764</v>
      </c>
      <c r="D45" s="4">
        <v>1457</v>
      </c>
      <c r="E45" s="4" t="str">
        <f>VLOOKUP(A45,HOP!A:L,12,0)</f>
        <v>1457.00</v>
      </c>
      <c r="F45" s="4" t="str">
        <f>VLOOKUP(A45,HOP!A:C,3,0)</f>
        <v>2616303</v>
      </c>
      <c r="G45" s="4">
        <f t="shared" si="2"/>
        <v>0</v>
      </c>
      <c r="H45" s="4" t="str">
        <f t="shared" si="3"/>
        <v>，2616303</v>
      </c>
      <c r="I45" s="4" t="str">
        <f>VLOOKUP(A45,HOP!A:U,21,0)</f>
        <v>直连</v>
      </c>
    </row>
    <row r="46" s="4" customFormat="1" spans="1:9">
      <c r="A46" s="5">
        <v>18348803790</v>
      </c>
      <c r="B46" s="6">
        <v>44761</v>
      </c>
      <c r="C46" s="6">
        <v>44764</v>
      </c>
      <c r="D46" s="4">
        <v>5527</v>
      </c>
      <c r="E46" s="4" t="str">
        <f>VLOOKUP(A46,HOP!A:L,12,0)</f>
        <v>5527.00</v>
      </c>
      <c r="F46" s="4" t="str">
        <f>VLOOKUP(A46,HOP!A:C,3,0)</f>
        <v>2616412</v>
      </c>
      <c r="G46" s="4">
        <f t="shared" si="2"/>
        <v>0</v>
      </c>
      <c r="H46" s="4" t="str">
        <f t="shared" si="3"/>
        <v>，2616412</v>
      </c>
      <c r="I46" s="4" t="str">
        <f>VLOOKUP(A46,HOP!A:U,21,0)</f>
        <v>直连</v>
      </c>
    </row>
    <row r="47" s="4" customFormat="1" spans="1:9">
      <c r="A47" s="5">
        <v>18357281663</v>
      </c>
      <c r="B47" s="6">
        <v>44762</v>
      </c>
      <c r="C47" s="6">
        <v>44764</v>
      </c>
      <c r="D47" s="4">
        <v>2223</v>
      </c>
      <c r="E47" s="4" t="str">
        <f>VLOOKUP(A47,HOP!A:L,12,0)</f>
        <v>2223.00</v>
      </c>
      <c r="F47" s="4" t="str">
        <f>VLOOKUP(A47,HOP!A:C,3,0)</f>
        <v>2617216</v>
      </c>
      <c r="G47" s="4">
        <f t="shared" si="2"/>
        <v>0</v>
      </c>
      <c r="H47" s="4" t="str">
        <f t="shared" si="3"/>
        <v>，2617216</v>
      </c>
      <c r="I47" s="4" t="str">
        <f>VLOOKUP(A47,HOP!A:U,21,0)</f>
        <v>直连</v>
      </c>
    </row>
    <row r="48" s="4" customFormat="1" spans="1:9">
      <c r="A48" s="5">
        <v>18377680689</v>
      </c>
      <c r="B48" s="6">
        <v>44760</v>
      </c>
      <c r="C48" s="6">
        <v>44764</v>
      </c>
      <c r="D48" s="4">
        <v>1300</v>
      </c>
      <c r="E48" s="4" t="str">
        <f>VLOOKUP(A48,HOP!A:L,12,0)</f>
        <v>1300.00</v>
      </c>
      <c r="F48" s="4" t="str">
        <f>VLOOKUP(A48,HOP!A:C,3,0)</f>
        <v>2619262</v>
      </c>
      <c r="G48" s="4">
        <f t="shared" si="2"/>
        <v>0</v>
      </c>
      <c r="H48" s="4" t="str">
        <f t="shared" si="3"/>
        <v>，2619262</v>
      </c>
      <c r="I48" s="4" t="str">
        <f>VLOOKUP(A48,HOP!A:U,21,0)</f>
        <v>直连</v>
      </c>
    </row>
    <row r="49" s="4" customFormat="1" spans="1:9">
      <c r="A49" s="5">
        <v>18398395290</v>
      </c>
      <c r="B49" s="6">
        <v>44761</v>
      </c>
      <c r="C49" s="6">
        <v>44764</v>
      </c>
      <c r="D49" s="4">
        <v>2574</v>
      </c>
      <c r="E49" s="4" t="str">
        <f>VLOOKUP(A49,HOP!A:L,12,0)</f>
        <v>2574.00</v>
      </c>
      <c r="F49" s="4" t="str">
        <f>VLOOKUP(A49,HOP!A:C,3,0)</f>
        <v>2621771</v>
      </c>
      <c r="G49" s="4">
        <f t="shared" si="2"/>
        <v>0</v>
      </c>
      <c r="H49" s="4" t="str">
        <f t="shared" si="3"/>
        <v>，2621771</v>
      </c>
      <c r="I49" s="4" t="str">
        <f>VLOOKUP(A49,HOP!A:U,21,0)</f>
        <v>直连</v>
      </c>
    </row>
    <row r="50" s="4" customFormat="1" spans="1:9">
      <c r="A50" s="5">
        <v>18402641518</v>
      </c>
      <c r="B50" s="6">
        <v>44762</v>
      </c>
      <c r="C50" s="6">
        <v>44764</v>
      </c>
      <c r="D50" s="4">
        <v>236</v>
      </c>
      <c r="E50" s="4" t="str">
        <f>VLOOKUP(A50,HOP!A:L,12,0)</f>
        <v>236.00</v>
      </c>
      <c r="F50" s="4" t="str">
        <f>VLOOKUP(A50,HOP!A:C,3,0)</f>
        <v>2621929</v>
      </c>
      <c r="G50" s="4">
        <f t="shared" si="2"/>
        <v>0</v>
      </c>
      <c r="H50" s="4" t="str">
        <f t="shared" si="3"/>
        <v>，2621929</v>
      </c>
      <c r="I50" s="4" t="str">
        <f>VLOOKUP(A50,HOP!A:U,21,0)</f>
        <v>直连</v>
      </c>
    </row>
    <row r="51" s="4" customFormat="1" spans="1:9">
      <c r="A51" s="5">
        <v>18413855250</v>
      </c>
      <c r="B51" s="6">
        <v>44762</v>
      </c>
      <c r="C51" s="6">
        <v>44764</v>
      </c>
      <c r="D51" s="4">
        <v>1460</v>
      </c>
      <c r="E51" s="4" t="str">
        <f>VLOOKUP(A51,HOP!A:L,12,0)</f>
        <v>1460.00</v>
      </c>
      <c r="F51" s="4" t="str">
        <f>VLOOKUP(A51,HOP!A:C,3,0)</f>
        <v>2623207</v>
      </c>
      <c r="G51" s="4">
        <f t="shared" si="2"/>
        <v>0</v>
      </c>
      <c r="H51" s="4" t="str">
        <f t="shared" si="3"/>
        <v>，2623207</v>
      </c>
      <c r="I51" s="4" t="str">
        <f>VLOOKUP(A51,HOP!A:U,21,0)</f>
        <v>直连</v>
      </c>
    </row>
    <row r="52" s="4" customFormat="1" spans="1:9">
      <c r="A52" s="5">
        <v>18415003924</v>
      </c>
      <c r="B52" s="6">
        <v>44763</v>
      </c>
      <c r="C52" s="6">
        <v>44764</v>
      </c>
      <c r="D52" s="4">
        <v>743</v>
      </c>
      <c r="E52" s="4" t="str">
        <f>VLOOKUP(A52,HOP!A:L,12,0)</f>
        <v>743.00</v>
      </c>
      <c r="F52" s="4" t="str">
        <f>VLOOKUP(A52,HOP!A:C,3,0)</f>
        <v>2623429</v>
      </c>
      <c r="G52" s="4">
        <f t="shared" si="2"/>
        <v>0</v>
      </c>
      <c r="H52" s="4" t="str">
        <f t="shared" si="3"/>
        <v>，2623429</v>
      </c>
      <c r="I52" s="4" t="str">
        <f>VLOOKUP(A52,HOP!A:U,21,0)</f>
        <v>直连</v>
      </c>
    </row>
    <row r="53" s="4" customFormat="1" spans="1:9">
      <c r="A53" s="5">
        <v>18415569612</v>
      </c>
      <c r="B53" s="6">
        <v>44759</v>
      </c>
      <c r="C53" s="6">
        <v>44764</v>
      </c>
      <c r="D53" s="4">
        <v>1770</v>
      </c>
      <c r="E53" s="4" t="str">
        <f>VLOOKUP(A53,HOP!A:L,12,0)</f>
        <v>1770.00</v>
      </c>
      <c r="F53" s="4" t="str">
        <f>VLOOKUP(A53,HOP!A:C,3,0)</f>
        <v>2623473</v>
      </c>
      <c r="G53" s="4">
        <f t="shared" si="2"/>
        <v>0</v>
      </c>
      <c r="H53" s="4" t="str">
        <f t="shared" si="3"/>
        <v>，2623473</v>
      </c>
      <c r="I53" s="4" t="str">
        <f>VLOOKUP(A53,HOP!A:U,21,0)</f>
        <v>直连</v>
      </c>
    </row>
    <row r="54" s="4" customFormat="1" spans="1:9">
      <c r="A54" s="5">
        <v>18416174413</v>
      </c>
      <c r="B54" s="6">
        <v>44763</v>
      </c>
      <c r="C54" s="6">
        <v>44764</v>
      </c>
      <c r="D54" s="4">
        <v>351</v>
      </c>
      <c r="E54" s="4" t="str">
        <f>VLOOKUP(A54,HOP!A:L,12,0)</f>
        <v>351.00</v>
      </c>
      <c r="F54" s="4" t="str">
        <f>VLOOKUP(A54,HOP!A:C,3,0)</f>
        <v>2623525</v>
      </c>
      <c r="G54" s="4">
        <f t="shared" si="2"/>
        <v>0</v>
      </c>
      <c r="H54" s="4" t="str">
        <f t="shared" si="3"/>
        <v>，2623525</v>
      </c>
      <c r="I54" s="4" t="str">
        <f>VLOOKUP(A54,HOP!A:U,21,0)</f>
        <v>直连</v>
      </c>
    </row>
    <row r="55" s="4" customFormat="1" spans="1:9">
      <c r="A55" s="5">
        <v>18420430012</v>
      </c>
      <c r="B55" s="6">
        <v>44761</v>
      </c>
      <c r="C55" s="6">
        <v>44764</v>
      </c>
      <c r="D55" s="4">
        <v>3318</v>
      </c>
      <c r="E55" s="4" t="str">
        <f>VLOOKUP(A55,HOP!A:L,12,0)</f>
        <v>3318.00</v>
      </c>
      <c r="F55" s="4" t="str">
        <f>VLOOKUP(A55,HOP!A:C,3,0)</f>
        <v>2623682</v>
      </c>
      <c r="G55" s="4">
        <f t="shared" si="2"/>
        <v>0</v>
      </c>
      <c r="H55" s="4" t="str">
        <f t="shared" si="3"/>
        <v>，2623682</v>
      </c>
      <c r="I55" s="4" t="str">
        <f>VLOOKUP(A55,HOP!A:U,21,0)</f>
        <v>直连</v>
      </c>
    </row>
    <row r="56" s="4" customFormat="1" spans="1:9">
      <c r="A56" s="5">
        <v>18428851807</v>
      </c>
      <c r="B56" s="6">
        <v>44762</v>
      </c>
      <c r="C56" s="6">
        <v>44764</v>
      </c>
      <c r="D56" s="4">
        <v>1150</v>
      </c>
      <c r="E56" s="4" t="str">
        <f>VLOOKUP(A56,HOP!A:L,12,0)</f>
        <v>1150.00</v>
      </c>
      <c r="F56" s="4" t="str">
        <f>VLOOKUP(A56,HOP!A:C,3,0)</f>
        <v>2624502</v>
      </c>
      <c r="G56" s="4">
        <f t="shared" si="2"/>
        <v>0</v>
      </c>
      <c r="H56" s="4" t="str">
        <f t="shared" si="3"/>
        <v>，2624502</v>
      </c>
      <c r="I56" s="4" t="str">
        <f>VLOOKUP(A56,HOP!A:U,21,0)</f>
        <v>直连</v>
      </c>
    </row>
    <row r="57" s="4" customFormat="1" spans="1:9">
      <c r="A57" s="5">
        <v>18429167427</v>
      </c>
      <c r="B57" s="6">
        <v>44763</v>
      </c>
      <c r="C57" s="6">
        <v>44764</v>
      </c>
      <c r="D57" s="4">
        <v>3295</v>
      </c>
      <c r="E57" s="4" t="str">
        <f>VLOOKUP(A57,HOP!A:L,12,0)</f>
        <v>3295.00</v>
      </c>
      <c r="F57" s="4" t="str">
        <f>VLOOKUP(A57,HOP!A:C,3,0)</f>
        <v>2624586</v>
      </c>
      <c r="G57" s="4">
        <f t="shared" si="2"/>
        <v>0</v>
      </c>
      <c r="H57" s="4" t="str">
        <f t="shared" si="3"/>
        <v>，2624586</v>
      </c>
      <c r="I57" s="4" t="str">
        <f>VLOOKUP(A57,HOP!A:U,21,0)</f>
        <v>直连</v>
      </c>
    </row>
    <row r="58" s="4" customFormat="1" spans="1:9">
      <c r="A58" s="5">
        <v>18435239546</v>
      </c>
      <c r="B58" s="6">
        <v>44761</v>
      </c>
      <c r="C58" s="6">
        <v>44764</v>
      </c>
      <c r="D58" s="4">
        <v>2558</v>
      </c>
      <c r="E58" s="4" t="str">
        <f>VLOOKUP(A58,HOP!A:L,12,0)</f>
        <v>2558.00</v>
      </c>
      <c r="F58" s="4" t="str">
        <f>VLOOKUP(A58,HOP!A:C,3,0)</f>
        <v>2625072</v>
      </c>
      <c r="G58" s="4">
        <f t="shared" si="2"/>
        <v>0</v>
      </c>
      <c r="H58" s="4" t="str">
        <f t="shared" si="3"/>
        <v>，2625072</v>
      </c>
      <c r="I58" s="4" t="str">
        <f>VLOOKUP(A58,HOP!A:U,21,0)</f>
        <v>直连</v>
      </c>
    </row>
    <row r="59" s="4" customFormat="1" spans="1:9">
      <c r="A59" s="5">
        <v>18436851614</v>
      </c>
      <c r="B59" s="6">
        <v>44762</v>
      </c>
      <c r="C59" s="6">
        <v>44764</v>
      </c>
      <c r="D59" s="4">
        <v>1847</v>
      </c>
      <c r="E59" s="4" t="str">
        <f>VLOOKUP(A59,HOP!A:L,12,0)</f>
        <v>1847.00</v>
      </c>
      <c r="F59" s="4" t="str">
        <f>VLOOKUP(A59,HOP!A:C,3,0)</f>
        <v>2625310</v>
      </c>
      <c r="G59" s="4">
        <f t="shared" si="2"/>
        <v>0</v>
      </c>
      <c r="H59" s="4" t="str">
        <f t="shared" si="3"/>
        <v>，2625310</v>
      </c>
      <c r="I59" s="4" t="str">
        <f>VLOOKUP(A59,HOP!A:U,21,0)</f>
        <v>直连</v>
      </c>
    </row>
    <row r="60" s="4" customFormat="1" spans="1:9">
      <c r="A60" s="5">
        <v>18437089844</v>
      </c>
      <c r="B60" s="6">
        <v>44761</v>
      </c>
      <c r="C60" s="6">
        <v>44764</v>
      </c>
      <c r="D60" s="4">
        <v>2776</v>
      </c>
      <c r="E60" s="4" t="str">
        <f>VLOOKUP(A60,HOP!A:L,12,0)</f>
        <v>2776.00</v>
      </c>
      <c r="F60" s="4" t="str">
        <f>VLOOKUP(A60,HOP!A:C,3,0)</f>
        <v>2625348</v>
      </c>
      <c r="G60" s="4">
        <f t="shared" si="2"/>
        <v>0</v>
      </c>
      <c r="H60" s="4" t="str">
        <f t="shared" si="3"/>
        <v>，2625348</v>
      </c>
      <c r="I60" s="4" t="str">
        <f>VLOOKUP(A60,HOP!A:U,21,0)</f>
        <v>直连</v>
      </c>
    </row>
    <row r="61" s="4" customFormat="1" spans="1:9">
      <c r="A61" s="5">
        <v>18437547338</v>
      </c>
      <c r="B61" s="6">
        <v>44762</v>
      </c>
      <c r="C61" s="6">
        <v>44764</v>
      </c>
      <c r="D61" s="4">
        <v>222</v>
      </c>
      <c r="E61" s="4" t="str">
        <f>VLOOKUP(A61,HOP!A:L,12,0)</f>
        <v>222.00</v>
      </c>
      <c r="F61" s="4" t="str">
        <f>VLOOKUP(A61,HOP!A:C,3,0)</f>
        <v>2625422</v>
      </c>
      <c r="G61" s="4">
        <f t="shared" si="2"/>
        <v>0</v>
      </c>
      <c r="H61" s="4" t="str">
        <f t="shared" si="3"/>
        <v>，2625422</v>
      </c>
      <c r="I61" s="4" t="str">
        <f>VLOOKUP(A61,HOP!A:U,21,0)</f>
        <v>直连</v>
      </c>
    </row>
    <row r="62" s="4" customFormat="1" hidden="1" spans="1:9">
      <c r="A62" s="5">
        <v>18438368860</v>
      </c>
      <c r="B62" s="6">
        <v>44762</v>
      </c>
      <c r="C62" s="6">
        <v>44764</v>
      </c>
      <c r="D62" s="4">
        <v>0</v>
      </c>
      <c r="E62" s="4" t="str">
        <f>VLOOKUP(A62,HOP!A:L,12,0)</f>
        <v>2444.00</v>
      </c>
      <c r="F62" s="4" t="str">
        <f>VLOOKUP(A62,HOP!A:C,3,0)</f>
        <v>2625555</v>
      </c>
      <c r="G62" s="4">
        <f t="shared" si="2"/>
        <v>-2444</v>
      </c>
      <c r="H62" s="4" t="str">
        <f t="shared" si="3"/>
        <v>，2625555</v>
      </c>
      <c r="I62" s="4" t="str">
        <f>VLOOKUP(A62,HOP!A:U,21,0)</f>
        <v>直连</v>
      </c>
    </row>
    <row r="63" s="4" customFormat="1" spans="1:9">
      <c r="A63" s="5">
        <v>18438990270</v>
      </c>
      <c r="B63" s="6">
        <v>44763</v>
      </c>
      <c r="C63" s="6">
        <v>44764</v>
      </c>
      <c r="D63" s="4">
        <v>1730</v>
      </c>
      <c r="E63" s="4" t="str">
        <f>VLOOKUP(A63,HOP!A:L,12,0)</f>
        <v>1730.00</v>
      </c>
      <c r="F63" s="4" t="str">
        <f>VLOOKUP(A63,HOP!A:C,3,0)</f>
        <v>2625755</v>
      </c>
      <c r="G63" s="4">
        <f t="shared" si="2"/>
        <v>0</v>
      </c>
      <c r="H63" s="4" t="str">
        <f t="shared" si="3"/>
        <v>，2625755</v>
      </c>
      <c r="I63" s="4" t="str">
        <f>VLOOKUP(A63,HOP!A:U,21,0)</f>
        <v>直连</v>
      </c>
    </row>
    <row r="64" s="4" customFormat="1" spans="1:9">
      <c r="A64" s="5">
        <v>18444173483</v>
      </c>
      <c r="B64" s="6">
        <v>44762</v>
      </c>
      <c r="C64" s="6">
        <v>44764</v>
      </c>
      <c r="D64" s="4">
        <v>1146</v>
      </c>
      <c r="E64" s="4" t="str">
        <f>VLOOKUP(A64,HOP!A:L,12,0)</f>
        <v>1146.00</v>
      </c>
      <c r="F64" s="4" t="str">
        <f>VLOOKUP(A64,HOP!A:C,3,0)</f>
        <v>2625968</v>
      </c>
      <c r="G64" s="4">
        <f t="shared" si="2"/>
        <v>0</v>
      </c>
      <c r="H64" s="4" t="str">
        <f t="shared" si="3"/>
        <v>，2625968</v>
      </c>
      <c r="I64" s="4" t="str">
        <f>VLOOKUP(A64,HOP!A:U,21,0)</f>
        <v>直连</v>
      </c>
    </row>
    <row r="65" s="4" customFormat="1" spans="1:9">
      <c r="A65" s="5">
        <v>18444166023</v>
      </c>
      <c r="B65" s="6">
        <v>44763</v>
      </c>
      <c r="C65" s="6">
        <v>44764</v>
      </c>
      <c r="D65" s="4">
        <v>174</v>
      </c>
      <c r="E65" s="4" t="str">
        <f>VLOOKUP(A65,HOP!A:L,12,0)</f>
        <v>174.00</v>
      </c>
      <c r="F65" s="4" t="str">
        <f>VLOOKUP(A65,HOP!A:C,3,0)</f>
        <v>2625970</v>
      </c>
      <c r="G65" s="4">
        <f t="shared" si="2"/>
        <v>0</v>
      </c>
      <c r="H65" s="4" t="str">
        <f t="shared" si="3"/>
        <v>，2625970</v>
      </c>
      <c r="I65" s="4" t="str">
        <f>VLOOKUP(A65,HOP!A:U,21,0)</f>
        <v>直连</v>
      </c>
    </row>
    <row r="66" s="4" customFormat="1" spans="1:9">
      <c r="A66" s="5">
        <v>18446758030</v>
      </c>
      <c r="B66" s="6">
        <v>44763</v>
      </c>
      <c r="C66" s="6">
        <v>44764</v>
      </c>
      <c r="D66" s="4">
        <v>2080</v>
      </c>
      <c r="E66" s="4" t="str">
        <f>VLOOKUP(A66,HOP!A:L,12,0)</f>
        <v>2080.00</v>
      </c>
      <c r="F66" s="4" t="str">
        <f>VLOOKUP(A66,HOP!A:C,3,0)</f>
        <v>2626338</v>
      </c>
      <c r="G66" s="4">
        <f t="shared" si="2"/>
        <v>0</v>
      </c>
      <c r="H66" s="4" t="str">
        <f t="shared" si="3"/>
        <v>，2626338</v>
      </c>
      <c r="I66" s="4" t="str">
        <f>VLOOKUP(A66,HOP!A:U,21,0)</f>
        <v>直连</v>
      </c>
    </row>
    <row r="67" s="4" customFormat="1" spans="1:9">
      <c r="A67" s="5">
        <v>18446778336</v>
      </c>
      <c r="B67" s="6">
        <v>44763</v>
      </c>
      <c r="C67" s="6">
        <v>44764</v>
      </c>
      <c r="D67" s="4">
        <v>295</v>
      </c>
      <c r="E67" s="4" t="str">
        <f>VLOOKUP(A67,HOP!A:L,12,0)</f>
        <v>295.00</v>
      </c>
      <c r="F67" s="4" t="str">
        <f>VLOOKUP(A67,HOP!A:C,3,0)</f>
        <v>2626343</v>
      </c>
      <c r="G67" s="4">
        <f>D67-E67</f>
        <v>0</v>
      </c>
      <c r="H67" s="4" t="str">
        <f>$H$1&amp;F67</f>
        <v>，2626343</v>
      </c>
      <c r="I67" s="4" t="str">
        <f>VLOOKUP(A67,HOP!A:U,21,0)</f>
        <v>直连</v>
      </c>
    </row>
    <row r="68" s="4" customFormat="1" spans="1:9">
      <c r="A68" s="5">
        <v>18447353513</v>
      </c>
      <c r="B68" s="6">
        <v>44762</v>
      </c>
      <c r="C68" s="6">
        <v>44764</v>
      </c>
      <c r="D68" s="4">
        <v>1372</v>
      </c>
      <c r="E68" s="4" t="str">
        <f>VLOOKUP(A68,HOP!A:L,12,0)</f>
        <v>1372.00</v>
      </c>
      <c r="F68" s="4" t="str">
        <f>VLOOKUP(A68,HOP!A:C,3,0)</f>
        <v>2626435</v>
      </c>
      <c r="G68" s="4">
        <f>D68-E68</f>
        <v>0</v>
      </c>
      <c r="H68" s="4" t="str">
        <f>$H$1&amp;F68</f>
        <v>，2626435</v>
      </c>
      <c r="I68" s="4" t="str">
        <f>VLOOKUP(A68,HOP!A:U,21,0)</f>
        <v>直连</v>
      </c>
    </row>
    <row r="69" s="4" customFormat="1" spans="1:9">
      <c r="A69" s="5">
        <v>18448307480</v>
      </c>
      <c r="B69" s="6">
        <v>44763</v>
      </c>
      <c r="C69" s="6">
        <v>44764</v>
      </c>
      <c r="D69" s="4">
        <v>1162</v>
      </c>
      <c r="E69" s="4" t="str">
        <f>VLOOKUP(A69,HOP!A:L,12,0)</f>
        <v>1162.00</v>
      </c>
      <c r="F69" s="4" t="str">
        <f>VLOOKUP(A69,HOP!A:C,3,0)</f>
        <v>2626601</v>
      </c>
      <c r="G69" s="4">
        <f>D69-E69</f>
        <v>0</v>
      </c>
      <c r="H69" s="4" t="str">
        <f>$H$1&amp;F69</f>
        <v>，2626601</v>
      </c>
      <c r="I69" s="4" t="str">
        <f>VLOOKUP(A69,HOP!A:U,21,0)</f>
        <v>直连</v>
      </c>
    </row>
    <row r="70" s="4" customFormat="1" spans="1:9">
      <c r="A70" s="5">
        <v>18448712109</v>
      </c>
      <c r="B70" s="6">
        <v>44763</v>
      </c>
      <c r="C70" s="6">
        <v>44764</v>
      </c>
      <c r="D70" s="4">
        <v>649</v>
      </c>
      <c r="E70" s="4" t="str">
        <f>VLOOKUP(A70,HOP!A:L,12,0)</f>
        <v>649.00</v>
      </c>
      <c r="F70" s="4" t="str">
        <f>VLOOKUP(A70,HOP!A:C,3,0)</f>
        <v>2626741</v>
      </c>
      <c r="G70" s="4">
        <f>D70-E70</f>
        <v>0</v>
      </c>
      <c r="H70" s="4" t="str">
        <f>$H$1&amp;F70</f>
        <v>，2626741</v>
      </c>
      <c r="I70" s="4" t="str">
        <f>VLOOKUP(A70,HOP!A:U,21,0)</f>
        <v>直连</v>
      </c>
    </row>
    <row r="71" s="4" customFormat="1" spans="1:9">
      <c r="A71" s="5">
        <v>18454658671</v>
      </c>
      <c r="B71" s="6">
        <v>44763</v>
      </c>
      <c r="C71" s="6">
        <v>44764</v>
      </c>
      <c r="D71" s="4">
        <v>466</v>
      </c>
      <c r="E71" s="4" t="str">
        <f>VLOOKUP(A71,HOP!A:L,12,0)</f>
        <v>466.00</v>
      </c>
      <c r="F71" s="4" t="str">
        <f>VLOOKUP(A71,HOP!A:C,3,0)</f>
        <v>2627129</v>
      </c>
      <c r="G71" s="4">
        <f>D71-E71</f>
        <v>0</v>
      </c>
      <c r="H71" s="4" t="str">
        <f>$H$1&amp;F71</f>
        <v>，2627129</v>
      </c>
      <c r="I71" s="4" t="str">
        <f>VLOOKUP(A71,HOP!A:U,21,0)</f>
        <v>直连</v>
      </c>
    </row>
    <row r="72" s="4" customFormat="1" spans="1:9">
      <c r="A72" s="5">
        <v>18456632203</v>
      </c>
      <c r="B72" s="6">
        <v>44763</v>
      </c>
      <c r="C72" s="6">
        <v>44764</v>
      </c>
      <c r="D72" s="4">
        <v>1415</v>
      </c>
      <c r="E72" s="4" t="str">
        <f>VLOOKUP(A72,HOP!A:L,12,0)</f>
        <v>1415.00</v>
      </c>
      <c r="F72" s="4" t="str">
        <f>VLOOKUP(A72,HOP!A:C,3,0)</f>
        <v>2627382</v>
      </c>
      <c r="G72" s="4">
        <f>D72-E72</f>
        <v>0</v>
      </c>
      <c r="H72" s="4" t="str">
        <f>$H$1&amp;F72</f>
        <v>，2627382</v>
      </c>
      <c r="I72" s="4" t="str">
        <f>VLOOKUP(A72,HOP!A:U,21,0)</f>
        <v>直连</v>
      </c>
    </row>
    <row r="73" s="4" customFormat="1" spans="1:9">
      <c r="A73" s="5">
        <v>18460936553</v>
      </c>
      <c r="B73" s="6">
        <v>44763</v>
      </c>
      <c r="C73" s="6">
        <v>44764</v>
      </c>
      <c r="D73" s="4">
        <v>1127</v>
      </c>
      <c r="E73" s="4" t="str">
        <f>VLOOKUP(A73,HOP!A:L,12,0)</f>
        <v>1127.00</v>
      </c>
      <c r="F73" s="4" t="str">
        <f>VLOOKUP(A73,HOP!A:C,3,0)</f>
        <v>2627551</v>
      </c>
      <c r="G73" s="4">
        <f>D73-E73</f>
        <v>0</v>
      </c>
      <c r="H73" s="4" t="str">
        <f>$H$1&amp;F73</f>
        <v>，2627551</v>
      </c>
      <c r="I73" s="4" t="str">
        <f>VLOOKUP(A73,HOP!A:U,21,0)</f>
        <v>直连</v>
      </c>
    </row>
    <row r="74" s="4" customFormat="1" spans="1:9">
      <c r="A74" s="5">
        <v>18464243309</v>
      </c>
      <c r="B74" s="6">
        <v>44763</v>
      </c>
      <c r="C74" s="6">
        <v>44764</v>
      </c>
      <c r="D74" s="4">
        <v>87</v>
      </c>
      <c r="E74" s="4" t="str">
        <f>VLOOKUP(A74,HOP!A:L,12,0)</f>
        <v>87.00</v>
      </c>
      <c r="F74" s="4" t="str">
        <f>VLOOKUP(A74,HOP!A:C,3,0)</f>
        <v>2628066</v>
      </c>
      <c r="G74" s="4">
        <f>D74-E74</f>
        <v>0</v>
      </c>
      <c r="H74" s="4" t="str">
        <f>$H$1&amp;F74</f>
        <v>，2628066</v>
      </c>
      <c r="I74" s="4" t="str">
        <f>VLOOKUP(A74,HOP!A:U,21,0)</f>
        <v>直连</v>
      </c>
    </row>
    <row r="75" s="4" customFormat="1" spans="1:9">
      <c r="A75" s="5">
        <v>18464627902</v>
      </c>
      <c r="B75" s="6">
        <v>44763</v>
      </c>
      <c r="C75" s="6">
        <v>44764</v>
      </c>
      <c r="D75" s="4">
        <v>260</v>
      </c>
      <c r="E75" s="4" t="str">
        <f>VLOOKUP(A75,HOP!A:L,12,0)</f>
        <v>260.00</v>
      </c>
      <c r="F75" s="4" t="str">
        <f>VLOOKUP(A75,HOP!A:C,3,0)</f>
        <v>2628128</v>
      </c>
      <c r="G75" s="4">
        <f>D75-E75</f>
        <v>0</v>
      </c>
      <c r="H75" s="4" t="str">
        <f>$H$1&amp;F75</f>
        <v>，2628128</v>
      </c>
      <c r="I75" s="4" t="str">
        <f>VLOOKUP(A75,HOP!A:U,21,0)</f>
        <v>直连</v>
      </c>
    </row>
    <row r="76" s="4" customFormat="1" spans="1:9">
      <c r="A76" s="5">
        <v>18465497883</v>
      </c>
      <c r="B76" s="6">
        <v>44763</v>
      </c>
      <c r="C76" s="6">
        <v>44764</v>
      </c>
      <c r="D76" s="4">
        <v>4098</v>
      </c>
      <c r="E76" s="4" t="str">
        <f>VLOOKUP(A76,HOP!A:L,12,0)</f>
        <v>4098.00</v>
      </c>
      <c r="F76" s="4" t="str">
        <f>VLOOKUP(A76,HOP!A:C,3,0)</f>
        <v>2628246</v>
      </c>
      <c r="G76" s="4">
        <f>D76-E76</f>
        <v>0</v>
      </c>
      <c r="H76" s="4" t="str">
        <f>$H$1&amp;F76</f>
        <v>，2628246</v>
      </c>
      <c r="I76" s="4" t="str">
        <f>VLOOKUP(A76,HOP!A:U,21,0)</f>
        <v>直连</v>
      </c>
    </row>
    <row r="77" s="4" customFormat="1" spans="1:9">
      <c r="A77" s="5">
        <v>18465591810</v>
      </c>
      <c r="B77" s="6">
        <v>44763</v>
      </c>
      <c r="C77" s="6">
        <v>44764</v>
      </c>
      <c r="D77" s="4">
        <v>1350</v>
      </c>
      <c r="E77" s="4" t="str">
        <f>VLOOKUP(A77,HOP!A:L,12,0)</f>
        <v>1350.00</v>
      </c>
      <c r="F77" s="4" t="str">
        <f>VLOOKUP(A77,HOP!A:C,3,0)</f>
        <v>2628252</v>
      </c>
      <c r="G77" s="4">
        <f>D77-E77</f>
        <v>0</v>
      </c>
      <c r="H77" s="4" t="str">
        <f>$H$1&amp;F77</f>
        <v>，2628252</v>
      </c>
      <c r="I77" s="4" t="str">
        <f>VLOOKUP(A77,HOP!A:U,21,0)</f>
        <v>直连</v>
      </c>
    </row>
    <row r="78" s="4" customFormat="1" spans="1:9">
      <c r="A78" s="5">
        <v>18013253248</v>
      </c>
      <c r="B78" s="6">
        <v>44709</v>
      </c>
      <c r="C78" s="6">
        <v>44711</v>
      </c>
      <c r="D78" s="4">
        <v>1424</v>
      </c>
      <c r="E78" s="4">
        <v>1424</v>
      </c>
      <c r="F78" s="4">
        <v>2567069</v>
      </c>
      <c r="G78" s="4">
        <f>D78-E78</f>
        <v>0</v>
      </c>
      <c r="H78" s="4" t="str">
        <f>$H$1&amp;F78</f>
        <v>，2567069</v>
      </c>
      <c r="I78" s="4" t="e">
        <f>VLOOKUP(A78,HOP!A:U,21,0)</f>
        <v>#N/A</v>
      </c>
    </row>
    <row r="80" spans="4:4">
      <c r="D80" s="4">
        <f>SUM(D2:D79)</f>
        <v>121337</v>
      </c>
    </row>
    <row r="81" spans="4:4">
      <c r="D81" s="4" t="s">
        <v>385</v>
      </c>
    </row>
    <row r="85" spans="1:1">
      <c r="A85" s="4" t="s">
        <v>386</v>
      </c>
    </row>
    <row r="86" spans="1:1">
      <c r="A86" s="4" t="s">
        <v>387</v>
      </c>
    </row>
  </sheetData>
  <autoFilter ref="A1:X78">
    <filterColumn colId="3">
      <filters>
        <filter val="1300"/>
        <filter val="1001"/>
        <filter val="603"/>
        <filter val="5404"/>
        <filter val="706"/>
        <filter val="410"/>
        <filter val="2114"/>
        <filter val="1415"/>
        <filter val="716"/>
        <filter val="816"/>
        <filter val="3318"/>
        <filter val="419"/>
        <filter val="222"/>
        <filter val="2223"/>
        <filter val="1424"/>
        <filter val="1127"/>
        <filter val="5527"/>
        <filter val="1730"/>
        <filter val="3030"/>
        <filter val="2634"/>
        <filter val="236"/>
        <filter val="7640"/>
        <filter val="743"/>
        <filter val="344"/>
        <filter val="1146"/>
        <filter val="1847"/>
        <filter val="1748"/>
        <filter val="5448"/>
        <filter val="649"/>
        <filter val="1150"/>
        <filter val="1350"/>
        <filter val="351"/>
        <filter val="453"/>
        <filter val="753"/>
        <filter val="2453"/>
        <filter val="254"/>
        <filter val="357"/>
        <filter val="1457"/>
        <filter val="2558"/>
        <filter val="459"/>
        <filter val="260"/>
        <filter val="1460"/>
        <filter val="861"/>
        <filter val="1162"/>
        <filter val="2163"/>
        <filter val="1164"/>
        <filter val="466"/>
        <filter val="1569"/>
        <filter val="1770"/>
        <filter val="1372"/>
        <filter val="2172"/>
        <filter val="4272"/>
        <filter val="174"/>
        <filter val="1474"/>
        <filter val="2574"/>
        <filter val="2776"/>
        <filter val="177"/>
        <filter val="1978"/>
        <filter val="179"/>
        <filter val="2080"/>
        <filter val="4084"/>
        <filter val="685"/>
        <filter val="87"/>
        <filter val="3291"/>
        <filter val="1192"/>
        <filter val="4292"/>
        <filter val="94"/>
        <filter val="194"/>
        <filter val="295"/>
        <filter val="3295"/>
        <filter val="698"/>
        <filter val="4098"/>
        <filter val="10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388</v>
      </c>
      <c r="B1" s="2" t="s">
        <v>389</v>
      </c>
      <c r="C1" s="2" t="s">
        <v>390</v>
      </c>
      <c r="D1" s="2" t="s">
        <v>391</v>
      </c>
      <c r="E1" s="2" t="s">
        <v>13</v>
      </c>
      <c r="F1" s="2" t="s">
        <v>5</v>
      </c>
      <c r="G1" s="2" t="s">
        <v>6</v>
      </c>
      <c r="H1" s="2" t="s">
        <v>392</v>
      </c>
      <c r="I1" s="2" t="s">
        <v>393</v>
      </c>
      <c r="J1" s="2" t="s">
        <v>394</v>
      </c>
      <c r="K1" s="2" t="s">
        <v>395</v>
      </c>
      <c r="L1" s="2" t="s">
        <v>396</v>
      </c>
      <c r="M1" s="2" t="s">
        <v>397</v>
      </c>
      <c r="N1" s="2" t="s">
        <v>398</v>
      </c>
      <c r="O1" s="2" t="s">
        <v>399</v>
      </c>
      <c r="P1" s="2" t="s">
        <v>400</v>
      </c>
      <c r="Q1" s="2" t="s">
        <v>401</v>
      </c>
      <c r="R1" s="2" t="s">
        <v>402</v>
      </c>
      <c r="S1" s="2" t="s">
        <v>403</v>
      </c>
      <c r="T1" s="2" t="s">
        <v>404</v>
      </c>
      <c r="U1" s="2" t="s">
        <v>405</v>
      </c>
    </row>
    <row r="2" s="1" customFormat="1" spans="1:21">
      <c r="A2" s="3">
        <v>18465591810</v>
      </c>
      <c r="B2" s="1" t="s">
        <v>406</v>
      </c>
      <c r="C2" s="1" t="s">
        <v>407</v>
      </c>
      <c r="D2" s="1" t="s">
        <v>408</v>
      </c>
      <c r="E2" s="1" t="s">
        <v>409</v>
      </c>
      <c r="F2" s="1" t="s">
        <v>406</v>
      </c>
      <c r="G2" s="1" t="s">
        <v>410</v>
      </c>
      <c r="H2" s="1" t="s">
        <v>411</v>
      </c>
      <c r="I2" s="1" t="s">
        <v>412</v>
      </c>
      <c r="J2" s="1" t="s">
        <v>30</v>
      </c>
      <c r="K2" s="1" t="s">
        <v>413</v>
      </c>
      <c r="L2" s="1" t="s">
        <v>413</v>
      </c>
      <c r="M2" s="1" t="s">
        <v>414</v>
      </c>
      <c r="N2" s="1" t="s">
        <v>414</v>
      </c>
      <c r="O2" s="1" t="s">
        <v>415</v>
      </c>
      <c r="P2" s="1" t="s">
        <v>416</v>
      </c>
      <c r="Q2" s="1" t="s">
        <v>417</v>
      </c>
      <c r="R2" s="1" t="s">
        <v>418</v>
      </c>
      <c r="S2" s="1" t="s">
        <v>419</v>
      </c>
      <c r="T2" s="1" t="s">
        <v>420</v>
      </c>
      <c r="U2" s="1" t="s">
        <v>421</v>
      </c>
    </row>
    <row r="3" s="1" customFormat="1" spans="1:21">
      <c r="A3" s="3">
        <v>18465497883</v>
      </c>
      <c r="B3" s="1" t="s">
        <v>406</v>
      </c>
      <c r="C3" s="1" t="s">
        <v>422</v>
      </c>
      <c r="D3" s="1" t="s">
        <v>423</v>
      </c>
      <c r="E3" s="1" t="s">
        <v>424</v>
      </c>
      <c r="F3" s="1" t="s">
        <v>406</v>
      </c>
      <c r="G3" s="1" t="s">
        <v>410</v>
      </c>
      <c r="H3" s="1" t="s">
        <v>411</v>
      </c>
      <c r="I3" s="1" t="s">
        <v>425</v>
      </c>
      <c r="J3" s="1" t="s">
        <v>30</v>
      </c>
      <c r="K3" s="1" t="s">
        <v>426</v>
      </c>
      <c r="L3" s="1" t="s">
        <v>426</v>
      </c>
      <c r="M3" s="1" t="s">
        <v>414</v>
      </c>
      <c r="N3" s="1" t="s">
        <v>414</v>
      </c>
      <c r="O3" s="1" t="s">
        <v>415</v>
      </c>
      <c r="P3" s="1" t="s">
        <v>416</v>
      </c>
      <c r="Q3" s="1" t="s">
        <v>417</v>
      </c>
      <c r="R3" s="1" t="s">
        <v>427</v>
      </c>
      <c r="S3" s="1" t="s">
        <v>419</v>
      </c>
      <c r="T3" s="1" t="s">
        <v>420</v>
      </c>
      <c r="U3" s="1" t="s">
        <v>421</v>
      </c>
    </row>
    <row r="4" s="1" customFormat="1" spans="1:21">
      <c r="A4" s="3">
        <v>18464627902</v>
      </c>
      <c r="B4" s="1" t="s">
        <v>406</v>
      </c>
      <c r="C4" s="1" t="s">
        <v>428</v>
      </c>
      <c r="D4" s="1" t="s">
        <v>429</v>
      </c>
      <c r="E4" s="1" t="s">
        <v>430</v>
      </c>
      <c r="F4" s="1" t="s">
        <v>406</v>
      </c>
      <c r="G4" s="1" t="s">
        <v>410</v>
      </c>
      <c r="H4" s="1" t="s">
        <v>411</v>
      </c>
      <c r="I4" s="1" t="s">
        <v>431</v>
      </c>
      <c r="J4" s="1" t="s">
        <v>30</v>
      </c>
      <c r="K4" s="1" t="s">
        <v>432</v>
      </c>
      <c r="L4" s="1" t="s">
        <v>432</v>
      </c>
      <c r="M4" s="1" t="s">
        <v>414</v>
      </c>
      <c r="N4" s="1" t="s">
        <v>414</v>
      </c>
      <c r="O4" s="1" t="s">
        <v>415</v>
      </c>
      <c r="P4" s="1" t="s">
        <v>416</v>
      </c>
      <c r="Q4" s="1" t="s">
        <v>417</v>
      </c>
      <c r="R4" s="1" t="s">
        <v>433</v>
      </c>
      <c r="S4" s="1" t="s">
        <v>419</v>
      </c>
      <c r="T4" s="1" t="s">
        <v>420</v>
      </c>
      <c r="U4" s="1" t="s">
        <v>421</v>
      </c>
    </row>
    <row r="5" s="1" customFormat="1" spans="1:21">
      <c r="A5" s="3">
        <v>18464243309</v>
      </c>
      <c r="B5" s="1" t="s">
        <v>406</v>
      </c>
      <c r="C5" s="1" t="s">
        <v>434</v>
      </c>
      <c r="D5" s="1" t="s">
        <v>435</v>
      </c>
      <c r="E5" s="1" t="s">
        <v>436</v>
      </c>
      <c r="F5" s="1" t="s">
        <v>406</v>
      </c>
      <c r="G5" s="1" t="s">
        <v>410</v>
      </c>
      <c r="H5" s="1" t="s">
        <v>411</v>
      </c>
      <c r="I5" s="1" t="s">
        <v>437</v>
      </c>
      <c r="J5" s="1" t="s">
        <v>30</v>
      </c>
      <c r="K5" s="1" t="s">
        <v>438</v>
      </c>
      <c r="L5" s="1" t="s">
        <v>438</v>
      </c>
      <c r="M5" s="1" t="s">
        <v>414</v>
      </c>
      <c r="N5" s="1" t="s">
        <v>414</v>
      </c>
      <c r="O5" s="1" t="s">
        <v>415</v>
      </c>
      <c r="P5" s="1" t="s">
        <v>416</v>
      </c>
      <c r="Q5" s="1" t="s">
        <v>417</v>
      </c>
      <c r="R5" s="1" t="s">
        <v>439</v>
      </c>
      <c r="S5" s="1" t="s">
        <v>419</v>
      </c>
      <c r="T5" s="1" t="s">
        <v>420</v>
      </c>
      <c r="U5" s="1" t="s">
        <v>421</v>
      </c>
    </row>
    <row r="6" s="1" customFormat="1" spans="1:21">
      <c r="A6" s="3">
        <v>18460936553</v>
      </c>
      <c r="B6" s="1" t="s">
        <v>406</v>
      </c>
      <c r="C6" s="1" t="s">
        <v>440</v>
      </c>
      <c r="D6" s="1" t="s">
        <v>441</v>
      </c>
      <c r="E6" s="1" t="s">
        <v>442</v>
      </c>
      <c r="F6" s="1" t="s">
        <v>406</v>
      </c>
      <c r="G6" s="1" t="s">
        <v>410</v>
      </c>
      <c r="H6" s="1" t="s">
        <v>411</v>
      </c>
      <c r="I6" s="1" t="s">
        <v>443</v>
      </c>
      <c r="J6" s="1" t="s">
        <v>30</v>
      </c>
      <c r="K6" s="1" t="s">
        <v>444</v>
      </c>
      <c r="L6" s="1" t="s">
        <v>444</v>
      </c>
      <c r="M6" s="1" t="s">
        <v>414</v>
      </c>
      <c r="N6" s="1" t="s">
        <v>414</v>
      </c>
      <c r="O6" s="1" t="s">
        <v>415</v>
      </c>
      <c r="P6" s="1" t="s">
        <v>416</v>
      </c>
      <c r="Q6" s="1" t="s">
        <v>417</v>
      </c>
      <c r="R6" s="1" t="s">
        <v>445</v>
      </c>
      <c r="S6" s="1" t="s">
        <v>419</v>
      </c>
      <c r="T6" s="1" t="s">
        <v>420</v>
      </c>
      <c r="U6" s="1" t="s">
        <v>421</v>
      </c>
    </row>
    <row r="7" s="1" customFormat="1" spans="1:21">
      <c r="A7" s="3">
        <v>18456632203</v>
      </c>
      <c r="B7" s="1" t="s">
        <v>446</v>
      </c>
      <c r="C7" s="1" t="s">
        <v>447</v>
      </c>
      <c r="D7" s="1" t="s">
        <v>448</v>
      </c>
      <c r="E7" s="1" t="s">
        <v>449</v>
      </c>
      <c r="F7" s="1" t="s">
        <v>406</v>
      </c>
      <c r="G7" s="1" t="s">
        <v>410</v>
      </c>
      <c r="H7" s="1" t="s">
        <v>411</v>
      </c>
      <c r="I7" s="1" t="s">
        <v>450</v>
      </c>
      <c r="J7" s="1" t="s">
        <v>30</v>
      </c>
      <c r="K7" s="1" t="s">
        <v>451</v>
      </c>
      <c r="L7" s="1" t="s">
        <v>451</v>
      </c>
      <c r="M7" s="1" t="s">
        <v>414</v>
      </c>
      <c r="N7" s="1" t="s">
        <v>414</v>
      </c>
      <c r="O7" s="1" t="s">
        <v>415</v>
      </c>
      <c r="P7" s="1" t="s">
        <v>416</v>
      </c>
      <c r="Q7" s="1" t="s">
        <v>417</v>
      </c>
      <c r="R7" s="1" t="s">
        <v>452</v>
      </c>
      <c r="S7" s="1" t="s">
        <v>419</v>
      </c>
      <c r="T7" s="1" t="s">
        <v>420</v>
      </c>
      <c r="U7" s="1" t="s">
        <v>421</v>
      </c>
    </row>
    <row r="8" s="1" customFormat="1" spans="1:21">
      <c r="A8" s="3">
        <v>18455013200</v>
      </c>
      <c r="B8" s="1" t="s">
        <v>446</v>
      </c>
      <c r="C8" s="1" t="s">
        <v>453</v>
      </c>
      <c r="D8" s="1" t="s">
        <v>454</v>
      </c>
      <c r="E8" s="1" t="s">
        <v>455</v>
      </c>
      <c r="F8" s="1" t="s">
        <v>446</v>
      </c>
      <c r="G8" s="1" t="s">
        <v>406</v>
      </c>
      <c r="H8" s="1" t="s">
        <v>411</v>
      </c>
      <c r="I8" s="1" t="s">
        <v>456</v>
      </c>
      <c r="J8" s="1" t="s">
        <v>30</v>
      </c>
      <c r="K8" s="1" t="s">
        <v>457</v>
      </c>
      <c r="L8" s="1" t="s">
        <v>457</v>
      </c>
      <c r="M8" s="1" t="s">
        <v>414</v>
      </c>
      <c r="N8" s="1" t="s">
        <v>414</v>
      </c>
      <c r="O8" s="1" t="s">
        <v>415</v>
      </c>
      <c r="P8" s="1" t="s">
        <v>416</v>
      </c>
      <c r="Q8" s="1" t="s">
        <v>417</v>
      </c>
      <c r="R8" s="1" t="s">
        <v>458</v>
      </c>
      <c r="S8" s="1" t="s">
        <v>419</v>
      </c>
      <c r="T8" s="1" t="s">
        <v>420</v>
      </c>
      <c r="U8" s="1" t="s">
        <v>421</v>
      </c>
    </row>
    <row r="9" s="1" customFormat="1" spans="1:21">
      <c r="A9" s="3">
        <v>18454658671</v>
      </c>
      <c r="B9" s="1" t="s">
        <v>446</v>
      </c>
      <c r="C9" s="1" t="s">
        <v>459</v>
      </c>
      <c r="D9" s="1" t="s">
        <v>460</v>
      </c>
      <c r="E9" s="1" t="s">
        <v>461</v>
      </c>
      <c r="F9" s="1" t="s">
        <v>406</v>
      </c>
      <c r="G9" s="1" t="s">
        <v>410</v>
      </c>
      <c r="H9" s="1" t="s">
        <v>411</v>
      </c>
      <c r="I9" s="1" t="s">
        <v>462</v>
      </c>
      <c r="J9" s="1" t="s">
        <v>30</v>
      </c>
      <c r="K9" s="1" t="s">
        <v>463</v>
      </c>
      <c r="L9" s="1" t="s">
        <v>463</v>
      </c>
      <c r="M9" s="1" t="s">
        <v>414</v>
      </c>
      <c r="N9" s="1" t="s">
        <v>414</v>
      </c>
      <c r="O9" s="1" t="s">
        <v>415</v>
      </c>
      <c r="P9" s="1" t="s">
        <v>416</v>
      </c>
      <c r="Q9" s="1" t="s">
        <v>417</v>
      </c>
      <c r="R9" s="1" t="s">
        <v>464</v>
      </c>
      <c r="S9" s="1" t="s">
        <v>419</v>
      </c>
      <c r="T9" s="1" t="s">
        <v>420</v>
      </c>
      <c r="U9" s="1" t="s">
        <v>421</v>
      </c>
    </row>
    <row r="10" s="1" customFormat="1" spans="1:21">
      <c r="A10" s="3">
        <v>18454228013</v>
      </c>
      <c r="B10" s="1" t="s">
        <v>446</v>
      </c>
      <c r="C10" s="1" t="s">
        <v>465</v>
      </c>
      <c r="D10" s="1" t="s">
        <v>466</v>
      </c>
      <c r="E10" s="1" t="s">
        <v>467</v>
      </c>
      <c r="F10" s="1" t="s">
        <v>446</v>
      </c>
      <c r="G10" s="1" t="s">
        <v>406</v>
      </c>
      <c r="H10" s="1" t="s">
        <v>411</v>
      </c>
      <c r="I10" s="1" t="s">
        <v>468</v>
      </c>
      <c r="J10" s="1" t="s">
        <v>30</v>
      </c>
      <c r="K10" s="1" t="s">
        <v>469</v>
      </c>
      <c r="L10" s="1" t="s">
        <v>469</v>
      </c>
      <c r="M10" s="1" t="s">
        <v>414</v>
      </c>
      <c r="N10" s="1" t="s">
        <v>414</v>
      </c>
      <c r="O10" s="1" t="s">
        <v>415</v>
      </c>
      <c r="P10" s="1" t="s">
        <v>416</v>
      </c>
      <c r="Q10" s="1" t="s">
        <v>417</v>
      </c>
      <c r="R10" s="1" t="s">
        <v>470</v>
      </c>
      <c r="S10" s="1" t="s">
        <v>419</v>
      </c>
      <c r="T10" s="1" t="s">
        <v>420</v>
      </c>
      <c r="U10" s="1" t="s">
        <v>421</v>
      </c>
    </row>
    <row r="11" s="1" customFormat="1" spans="1:21">
      <c r="A11" s="3">
        <v>18453863791</v>
      </c>
      <c r="B11" s="1" t="s">
        <v>446</v>
      </c>
      <c r="C11" s="1" t="s">
        <v>471</v>
      </c>
      <c r="D11" s="1" t="s">
        <v>472</v>
      </c>
      <c r="E11" s="1" t="s">
        <v>473</v>
      </c>
      <c r="F11" s="1" t="s">
        <v>446</v>
      </c>
      <c r="G11" s="1" t="s">
        <v>406</v>
      </c>
      <c r="H11" s="1" t="s">
        <v>411</v>
      </c>
      <c r="I11" s="1" t="s">
        <v>474</v>
      </c>
      <c r="J11" s="1" t="s">
        <v>30</v>
      </c>
      <c r="K11" s="1" t="s">
        <v>475</v>
      </c>
      <c r="L11" s="1" t="s">
        <v>475</v>
      </c>
      <c r="M11" s="1" t="s">
        <v>414</v>
      </c>
      <c r="N11" s="1" t="s">
        <v>414</v>
      </c>
      <c r="O11" s="1" t="s">
        <v>415</v>
      </c>
      <c r="P11" s="1" t="s">
        <v>416</v>
      </c>
      <c r="Q11" s="1" t="s">
        <v>417</v>
      </c>
      <c r="R11" s="1" t="s">
        <v>476</v>
      </c>
      <c r="S11" s="1" t="s">
        <v>419</v>
      </c>
      <c r="T11" s="1" t="s">
        <v>420</v>
      </c>
      <c r="U11" s="1" t="s">
        <v>421</v>
      </c>
    </row>
    <row r="12" s="1" customFormat="1" spans="1:21">
      <c r="A12" s="3">
        <v>18453252850</v>
      </c>
      <c r="B12" s="1" t="s">
        <v>446</v>
      </c>
      <c r="C12" s="1" t="s">
        <v>477</v>
      </c>
      <c r="D12" s="1" t="s">
        <v>478</v>
      </c>
      <c r="E12" s="1" t="s">
        <v>479</v>
      </c>
      <c r="F12" s="1" t="s">
        <v>446</v>
      </c>
      <c r="G12" s="1" t="s">
        <v>406</v>
      </c>
      <c r="H12" s="1" t="s">
        <v>411</v>
      </c>
      <c r="I12" s="1" t="s">
        <v>480</v>
      </c>
      <c r="J12" s="1" t="s">
        <v>30</v>
      </c>
      <c r="K12" s="1" t="s">
        <v>481</v>
      </c>
      <c r="L12" s="1" t="s">
        <v>481</v>
      </c>
      <c r="M12" s="1" t="s">
        <v>414</v>
      </c>
      <c r="N12" s="1" t="s">
        <v>414</v>
      </c>
      <c r="O12" s="1" t="s">
        <v>415</v>
      </c>
      <c r="P12" s="1" t="s">
        <v>416</v>
      </c>
      <c r="Q12" s="1" t="s">
        <v>417</v>
      </c>
      <c r="R12" s="1" t="s">
        <v>482</v>
      </c>
      <c r="S12" s="1" t="s">
        <v>419</v>
      </c>
      <c r="T12" s="1" t="s">
        <v>420</v>
      </c>
      <c r="U12" s="1" t="s">
        <v>421</v>
      </c>
    </row>
    <row r="13" s="1" customFormat="1" spans="1:21">
      <c r="A13" s="3">
        <v>18452670651</v>
      </c>
      <c r="B13" s="1" t="s">
        <v>446</v>
      </c>
      <c r="C13" s="1" t="s">
        <v>483</v>
      </c>
      <c r="D13" s="1" t="s">
        <v>484</v>
      </c>
      <c r="E13" s="1" t="s">
        <v>485</v>
      </c>
      <c r="F13" s="1" t="s">
        <v>446</v>
      </c>
      <c r="G13" s="1" t="s">
        <v>406</v>
      </c>
      <c r="H13" s="1" t="s">
        <v>411</v>
      </c>
      <c r="I13" s="1" t="s">
        <v>486</v>
      </c>
      <c r="J13" s="1" t="s">
        <v>30</v>
      </c>
      <c r="K13" s="1" t="s">
        <v>487</v>
      </c>
      <c r="L13" s="1" t="s">
        <v>487</v>
      </c>
      <c r="M13" s="1" t="s">
        <v>414</v>
      </c>
      <c r="N13" s="1" t="s">
        <v>414</v>
      </c>
      <c r="O13" s="1" t="s">
        <v>415</v>
      </c>
      <c r="P13" s="1" t="s">
        <v>416</v>
      </c>
      <c r="Q13" s="1" t="s">
        <v>417</v>
      </c>
      <c r="R13" s="1" t="s">
        <v>488</v>
      </c>
      <c r="S13" s="1" t="s">
        <v>419</v>
      </c>
      <c r="T13" s="1" t="s">
        <v>420</v>
      </c>
      <c r="U13" s="1" t="s">
        <v>421</v>
      </c>
    </row>
    <row r="14" s="1" customFormat="1" spans="1:21">
      <c r="A14" s="3">
        <v>18448712109</v>
      </c>
      <c r="B14" s="1" t="s">
        <v>446</v>
      </c>
      <c r="C14" s="1" t="s">
        <v>489</v>
      </c>
      <c r="D14" s="1" t="s">
        <v>490</v>
      </c>
      <c r="E14" s="1" t="s">
        <v>491</v>
      </c>
      <c r="F14" s="1" t="s">
        <v>406</v>
      </c>
      <c r="G14" s="1" t="s">
        <v>410</v>
      </c>
      <c r="H14" s="1" t="s">
        <v>411</v>
      </c>
      <c r="I14" s="1" t="s">
        <v>492</v>
      </c>
      <c r="J14" s="1" t="s">
        <v>30</v>
      </c>
      <c r="K14" s="1" t="s">
        <v>493</v>
      </c>
      <c r="L14" s="1" t="s">
        <v>493</v>
      </c>
      <c r="M14" s="1" t="s">
        <v>414</v>
      </c>
      <c r="N14" s="1" t="s">
        <v>414</v>
      </c>
      <c r="O14" s="1" t="s">
        <v>415</v>
      </c>
      <c r="P14" s="1" t="s">
        <v>416</v>
      </c>
      <c r="Q14" s="1" t="s">
        <v>417</v>
      </c>
      <c r="R14" s="1" t="s">
        <v>494</v>
      </c>
      <c r="S14" s="1" t="s">
        <v>419</v>
      </c>
      <c r="T14" s="1" t="s">
        <v>420</v>
      </c>
      <c r="U14" s="1" t="s">
        <v>421</v>
      </c>
    </row>
    <row r="15" s="1" customFormat="1" spans="1:21">
      <c r="A15" s="3">
        <v>18448615205</v>
      </c>
      <c r="B15" s="1" t="s">
        <v>446</v>
      </c>
      <c r="C15" s="1" t="s">
        <v>495</v>
      </c>
      <c r="D15" s="1" t="s">
        <v>496</v>
      </c>
      <c r="E15" s="1" t="s">
        <v>497</v>
      </c>
      <c r="F15" s="1" t="s">
        <v>446</v>
      </c>
      <c r="G15" s="1" t="s">
        <v>406</v>
      </c>
      <c r="H15" s="1" t="s">
        <v>411</v>
      </c>
      <c r="I15" s="1" t="s">
        <v>498</v>
      </c>
      <c r="J15" s="1" t="s">
        <v>30</v>
      </c>
      <c r="K15" s="1" t="s">
        <v>499</v>
      </c>
      <c r="L15" s="1" t="s">
        <v>499</v>
      </c>
      <c r="M15" s="1" t="s">
        <v>414</v>
      </c>
      <c r="N15" s="1" t="s">
        <v>414</v>
      </c>
      <c r="O15" s="1" t="s">
        <v>415</v>
      </c>
      <c r="P15" s="1" t="s">
        <v>416</v>
      </c>
      <c r="Q15" s="1" t="s">
        <v>417</v>
      </c>
      <c r="R15" s="1" t="s">
        <v>500</v>
      </c>
      <c r="S15" s="1" t="s">
        <v>419</v>
      </c>
      <c r="T15" s="1" t="s">
        <v>420</v>
      </c>
      <c r="U15" s="1" t="s">
        <v>421</v>
      </c>
    </row>
    <row r="16" s="1" customFormat="1" spans="1:21">
      <c r="A16" s="3">
        <v>18448529052</v>
      </c>
      <c r="B16" s="1" t="s">
        <v>446</v>
      </c>
      <c r="C16" s="1" t="s">
        <v>501</v>
      </c>
      <c r="D16" s="1" t="s">
        <v>502</v>
      </c>
      <c r="E16" s="1" t="s">
        <v>503</v>
      </c>
      <c r="F16" s="1" t="s">
        <v>446</v>
      </c>
      <c r="G16" s="1" t="s">
        <v>406</v>
      </c>
      <c r="H16" s="1" t="s">
        <v>411</v>
      </c>
      <c r="I16" s="1" t="s">
        <v>504</v>
      </c>
      <c r="J16" s="1" t="s">
        <v>30</v>
      </c>
      <c r="K16" s="1" t="s">
        <v>505</v>
      </c>
      <c r="L16" s="1" t="s">
        <v>505</v>
      </c>
      <c r="M16" s="1" t="s">
        <v>414</v>
      </c>
      <c r="N16" s="1" t="s">
        <v>414</v>
      </c>
      <c r="O16" s="1" t="s">
        <v>415</v>
      </c>
      <c r="P16" s="1" t="s">
        <v>416</v>
      </c>
      <c r="Q16" s="1" t="s">
        <v>417</v>
      </c>
      <c r="R16" s="1" t="s">
        <v>506</v>
      </c>
      <c r="S16" s="1" t="s">
        <v>419</v>
      </c>
      <c r="T16" s="1" t="s">
        <v>420</v>
      </c>
      <c r="U16" s="1" t="s">
        <v>421</v>
      </c>
    </row>
    <row r="17" s="1" customFormat="1" spans="1:21">
      <c r="A17" s="3">
        <v>18448528634</v>
      </c>
      <c r="B17" s="1" t="s">
        <v>446</v>
      </c>
      <c r="C17" s="1" t="s">
        <v>507</v>
      </c>
      <c r="D17" s="1" t="s">
        <v>508</v>
      </c>
      <c r="E17" s="1" t="s">
        <v>509</v>
      </c>
      <c r="F17" s="1" t="s">
        <v>446</v>
      </c>
      <c r="G17" s="1" t="s">
        <v>406</v>
      </c>
      <c r="H17" s="1" t="s">
        <v>411</v>
      </c>
      <c r="I17" s="1" t="s">
        <v>510</v>
      </c>
      <c r="J17" s="1" t="s">
        <v>30</v>
      </c>
      <c r="K17" s="1" t="s">
        <v>511</v>
      </c>
      <c r="L17" s="1" t="s">
        <v>511</v>
      </c>
      <c r="M17" s="1" t="s">
        <v>414</v>
      </c>
      <c r="N17" s="1" t="s">
        <v>414</v>
      </c>
      <c r="O17" s="1" t="s">
        <v>415</v>
      </c>
      <c r="P17" s="1" t="s">
        <v>416</v>
      </c>
      <c r="Q17" s="1" t="s">
        <v>417</v>
      </c>
      <c r="R17" s="1" t="s">
        <v>512</v>
      </c>
      <c r="S17" s="1" t="s">
        <v>419</v>
      </c>
      <c r="T17" s="1" t="s">
        <v>420</v>
      </c>
      <c r="U17" s="1" t="s">
        <v>421</v>
      </c>
    </row>
    <row r="18" s="1" customFormat="1" spans="1:21">
      <c r="A18" s="3">
        <v>18448307480</v>
      </c>
      <c r="B18" s="1" t="s">
        <v>446</v>
      </c>
      <c r="C18" s="1" t="s">
        <v>513</v>
      </c>
      <c r="D18" s="1" t="s">
        <v>514</v>
      </c>
      <c r="E18" s="1" t="s">
        <v>515</v>
      </c>
      <c r="F18" s="1" t="s">
        <v>406</v>
      </c>
      <c r="G18" s="1" t="s">
        <v>410</v>
      </c>
      <c r="H18" s="1" t="s">
        <v>411</v>
      </c>
      <c r="I18" s="1" t="s">
        <v>516</v>
      </c>
      <c r="J18" s="1" t="s">
        <v>30</v>
      </c>
      <c r="K18" s="1" t="s">
        <v>517</v>
      </c>
      <c r="L18" s="1" t="s">
        <v>517</v>
      </c>
      <c r="M18" s="1" t="s">
        <v>414</v>
      </c>
      <c r="N18" s="1" t="s">
        <v>414</v>
      </c>
      <c r="O18" s="1" t="s">
        <v>415</v>
      </c>
      <c r="P18" s="1" t="s">
        <v>416</v>
      </c>
      <c r="Q18" s="1" t="s">
        <v>417</v>
      </c>
      <c r="R18" s="1" t="s">
        <v>518</v>
      </c>
      <c r="S18" s="1" t="s">
        <v>419</v>
      </c>
      <c r="T18" s="1" t="s">
        <v>420</v>
      </c>
      <c r="U18" s="1" t="s">
        <v>421</v>
      </c>
    </row>
    <row r="19" s="1" customFormat="1" spans="1:21">
      <c r="A19" s="3">
        <v>18447353513</v>
      </c>
      <c r="B19" s="1" t="s">
        <v>519</v>
      </c>
      <c r="C19" s="1" t="s">
        <v>520</v>
      </c>
      <c r="D19" s="1" t="s">
        <v>521</v>
      </c>
      <c r="E19" s="1" t="s">
        <v>522</v>
      </c>
      <c r="F19" s="1" t="s">
        <v>446</v>
      </c>
      <c r="G19" s="1" t="s">
        <v>410</v>
      </c>
      <c r="H19" s="1" t="s">
        <v>411</v>
      </c>
      <c r="I19" s="1" t="s">
        <v>523</v>
      </c>
      <c r="J19" s="1" t="s">
        <v>30</v>
      </c>
      <c r="K19" s="1" t="s">
        <v>524</v>
      </c>
      <c r="L19" s="1" t="s">
        <v>524</v>
      </c>
      <c r="M19" s="1" t="s">
        <v>414</v>
      </c>
      <c r="N19" s="1" t="s">
        <v>414</v>
      </c>
      <c r="O19" s="1" t="s">
        <v>415</v>
      </c>
      <c r="P19" s="1" t="s">
        <v>416</v>
      </c>
      <c r="Q19" s="1" t="s">
        <v>417</v>
      </c>
      <c r="R19" s="1" t="s">
        <v>525</v>
      </c>
      <c r="S19" s="1" t="s">
        <v>419</v>
      </c>
      <c r="T19" s="1" t="s">
        <v>420</v>
      </c>
      <c r="U19" s="1" t="s">
        <v>421</v>
      </c>
    </row>
    <row r="20" s="1" customFormat="1" spans="1:21">
      <c r="A20" s="3">
        <v>18446778336</v>
      </c>
      <c r="B20" s="1" t="s">
        <v>519</v>
      </c>
      <c r="C20" s="1" t="s">
        <v>526</v>
      </c>
      <c r="D20" s="1" t="s">
        <v>527</v>
      </c>
      <c r="E20" s="1" t="s">
        <v>528</v>
      </c>
      <c r="F20" s="1" t="s">
        <v>406</v>
      </c>
      <c r="G20" s="1" t="s">
        <v>410</v>
      </c>
      <c r="H20" s="1" t="s">
        <v>411</v>
      </c>
      <c r="I20" s="1" t="s">
        <v>529</v>
      </c>
      <c r="J20" s="1" t="s">
        <v>30</v>
      </c>
      <c r="K20" s="1" t="s">
        <v>530</v>
      </c>
      <c r="L20" s="1" t="s">
        <v>530</v>
      </c>
      <c r="M20" s="1" t="s">
        <v>414</v>
      </c>
      <c r="N20" s="1" t="s">
        <v>414</v>
      </c>
      <c r="O20" s="1" t="s">
        <v>415</v>
      </c>
      <c r="P20" s="1" t="s">
        <v>416</v>
      </c>
      <c r="Q20" s="1" t="s">
        <v>417</v>
      </c>
      <c r="R20" s="1" t="s">
        <v>531</v>
      </c>
      <c r="S20" s="1" t="s">
        <v>419</v>
      </c>
      <c r="T20" s="1" t="s">
        <v>420</v>
      </c>
      <c r="U20" s="1" t="s">
        <v>421</v>
      </c>
    </row>
    <row r="21" s="1" customFormat="1" spans="1:21">
      <c r="A21" s="3">
        <v>18446758030</v>
      </c>
      <c r="B21" s="1" t="s">
        <v>519</v>
      </c>
      <c r="C21" s="1" t="s">
        <v>532</v>
      </c>
      <c r="D21" s="1" t="s">
        <v>533</v>
      </c>
      <c r="E21" s="1" t="s">
        <v>534</v>
      </c>
      <c r="F21" s="1" t="s">
        <v>406</v>
      </c>
      <c r="G21" s="1" t="s">
        <v>410</v>
      </c>
      <c r="H21" s="1" t="s">
        <v>411</v>
      </c>
      <c r="I21" s="1" t="s">
        <v>535</v>
      </c>
      <c r="J21" s="1" t="s">
        <v>30</v>
      </c>
      <c r="K21" s="1" t="s">
        <v>536</v>
      </c>
      <c r="L21" s="1" t="s">
        <v>536</v>
      </c>
      <c r="M21" s="1" t="s">
        <v>414</v>
      </c>
      <c r="N21" s="1" t="s">
        <v>414</v>
      </c>
      <c r="O21" s="1" t="s">
        <v>415</v>
      </c>
      <c r="P21" s="1" t="s">
        <v>416</v>
      </c>
      <c r="Q21" s="1" t="s">
        <v>417</v>
      </c>
      <c r="R21" s="1" t="s">
        <v>537</v>
      </c>
      <c r="S21" s="1" t="s">
        <v>419</v>
      </c>
      <c r="T21" s="1" t="s">
        <v>420</v>
      </c>
      <c r="U21" s="1" t="s">
        <v>421</v>
      </c>
    </row>
    <row r="22" s="1" customFormat="1" spans="1:21">
      <c r="A22" s="3">
        <v>18444166023</v>
      </c>
      <c r="B22" s="1" t="s">
        <v>519</v>
      </c>
      <c r="C22" s="1" t="s">
        <v>538</v>
      </c>
      <c r="D22" s="1" t="s">
        <v>539</v>
      </c>
      <c r="E22" s="1" t="s">
        <v>540</v>
      </c>
      <c r="F22" s="1" t="s">
        <v>406</v>
      </c>
      <c r="G22" s="1" t="s">
        <v>410</v>
      </c>
      <c r="H22" s="1" t="s">
        <v>411</v>
      </c>
      <c r="I22" s="1" t="s">
        <v>541</v>
      </c>
      <c r="J22" s="1" t="s">
        <v>30</v>
      </c>
      <c r="K22" s="1" t="s">
        <v>542</v>
      </c>
      <c r="L22" s="1" t="s">
        <v>542</v>
      </c>
      <c r="M22" s="1" t="s">
        <v>414</v>
      </c>
      <c r="N22" s="1" t="s">
        <v>414</v>
      </c>
      <c r="O22" s="1" t="s">
        <v>415</v>
      </c>
      <c r="P22" s="1" t="s">
        <v>416</v>
      </c>
      <c r="Q22" s="1" t="s">
        <v>417</v>
      </c>
      <c r="R22" s="1" t="s">
        <v>543</v>
      </c>
      <c r="S22" s="1" t="s">
        <v>419</v>
      </c>
      <c r="T22" s="1" t="s">
        <v>420</v>
      </c>
      <c r="U22" s="1" t="s">
        <v>421</v>
      </c>
    </row>
    <row r="23" s="1" customFormat="1" spans="1:21">
      <c r="A23" s="3">
        <v>18444173483</v>
      </c>
      <c r="B23" s="1" t="s">
        <v>519</v>
      </c>
      <c r="C23" s="1" t="s">
        <v>544</v>
      </c>
      <c r="D23" s="1" t="s">
        <v>490</v>
      </c>
      <c r="E23" s="1" t="s">
        <v>545</v>
      </c>
      <c r="F23" s="1" t="s">
        <v>446</v>
      </c>
      <c r="G23" s="1" t="s">
        <v>410</v>
      </c>
      <c r="H23" s="1" t="s">
        <v>411</v>
      </c>
      <c r="I23" s="1" t="s">
        <v>546</v>
      </c>
      <c r="J23" s="1" t="s">
        <v>30</v>
      </c>
      <c r="K23" s="1" t="s">
        <v>547</v>
      </c>
      <c r="L23" s="1" t="s">
        <v>547</v>
      </c>
      <c r="M23" s="1" t="s">
        <v>414</v>
      </c>
      <c r="N23" s="1" t="s">
        <v>414</v>
      </c>
      <c r="O23" s="1" t="s">
        <v>415</v>
      </c>
      <c r="P23" s="1" t="s">
        <v>416</v>
      </c>
      <c r="Q23" s="1" t="s">
        <v>417</v>
      </c>
      <c r="R23" s="1" t="s">
        <v>548</v>
      </c>
      <c r="S23" s="1" t="s">
        <v>419</v>
      </c>
      <c r="T23" s="1" t="s">
        <v>420</v>
      </c>
      <c r="U23" s="1" t="s">
        <v>421</v>
      </c>
    </row>
    <row r="24" s="1" customFormat="1" spans="1:21">
      <c r="A24" s="3">
        <v>18439830476</v>
      </c>
      <c r="B24" s="1" t="s">
        <v>519</v>
      </c>
      <c r="C24" s="1" t="s">
        <v>549</v>
      </c>
      <c r="D24" s="1" t="s">
        <v>550</v>
      </c>
      <c r="E24" s="1" t="s">
        <v>551</v>
      </c>
      <c r="F24" s="1" t="s">
        <v>519</v>
      </c>
      <c r="G24" s="1" t="s">
        <v>406</v>
      </c>
      <c r="H24" s="1" t="s">
        <v>411</v>
      </c>
      <c r="I24" s="1" t="s">
        <v>552</v>
      </c>
      <c r="J24" s="1" t="s">
        <v>30</v>
      </c>
      <c r="K24" s="1" t="s">
        <v>553</v>
      </c>
      <c r="L24" s="1" t="s">
        <v>553</v>
      </c>
      <c r="M24" s="1" t="s">
        <v>414</v>
      </c>
      <c r="N24" s="1" t="s">
        <v>414</v>
      </c>
      <c r="O24" s="1" t="s">
        <v>415</v>
      </c>
      <c r="P24" s="1" t="s">
        <v>416</v>
      </c>
      <c r="Q24" s="1" t="s">
        <v>417</v>
      </c>
      <c r="R24" s="1" t="s">
        <v>554</v>
      </c>
      <c r="S24" s="1" t="s">
        <v>419</v>
      </c>
      <c r="T24" s="1" t="s">
        <v>420</v>
      </c>
      <c r="U24" s="1" t="s">
        <v>421</v>
      </c>
    </row>
    <row r="25" s="1" customFormat="1" spans="1:21">
      <c r="A25" s="3">
        <v>18438990270</v>
      </c>
      <c r="B25" s="1" t="s">
        <v>519</v>
      </c>
      <c r="C25" s="1" t="s">
        <v>555</v>
      </c>
      <c r="D25" s="1" t="s">
        <v>556</v>
      </c>
      <c r="E25" s="1" t="s">
        <v>557</v>
      </c>
      <c r="F25" s="1" t="s">
        <v>406</v>
      </c>
      <c r="G25" s="1" t="s">
        <v>410</v>
      </c>
      <c r="H25" s="1" t="s">
        <v>411</v>
      </c>
      <c r="I25" s="1" t="s">
        <v>558</v>
      </c>
      <c r="J25" s="1" t="s">
        <v>30</v>
      </c>
      <c r="K25" s="1" t="s">
        <v>559</v>
      </c>
      <c r="L25" s="1" t="s">
        <v>559</v>
      </c>
      <c r="M25" s="1" t="s">
        <v>414</v>
      </c>
      <c r="N25" s="1" t="s">
        <v>414</v>
      </c>
      <c r="O25" s="1" t="s">
        <v>415</v>
      </c>
      <c r="P25" s="1" t="s">
        <v>416</v>
      </c>
      <c r="Q25" s="1" t="s">
        <v>417</v>
      </c>
      <c r="R25" s="1" t="s">
        <v>560</v>
      </c>
      <c r="S25" s="1" t="s">
        <v>419</v>
      </c>
      <c r="T25" s="1" t="s">
        <v>420</v>
      </c>
      <c r="U25" s="1" t="s">
        <v>421</v>
      </c>
    </row>
    <row r="26" s="1" customFormat="1" spans="1:21">
      <c r="A26" s="3">
        <v>18438368860</v>
      </c>
      <c r="B26" s="1" t="s">
        <v>519</v>
      </c>
      <c r="C26" s="1" t="s">
        <v>561</v>
      </c>
      <c r="D26" s="1" t="s">
        <v>562</v>
      </c>
      <c r="E26" s="1" t="s">
        <v>563</v>
      </c>
      <c r="F26" s="1" t="s">
        <v>446</v>
      </c>
      <c r="G26" s="1" t="s">
        <v>410</v>
      </c>
      <c r="H26" s="1" t="s">
        <v>411</v>
      </c>
      <c r="I26" s="1" t="s">
        <v>564</v>
      </c>
      <c r="J26" s="1" t="s">
        <v>30</v>
      </c>
      <c r="K26" s="1" t="s">
        <v>565</v>
      </c>
      <c r="L26" s="1" t="s">
        <v>565</v>
      </c>
      <c r="M26" s="1" t="s">
        <v>414</v>
      </c>
      <c r="N26" s="1" t="s">
        <v>414</v>
      </c>
      <c r="O26" s="1" t="s">
        <v>415</v>
      </c>
      <c r="P26" s="1" t="s">
        <v>416</v>
      </c>
      <c r="Q26" s="1" t="s">
        <v>417</v>
      </c>
      <c r="R26" s="1" t="s">
        <v>566</v>
      </c>
      <c r="S26" s="1" t="s">
        <v>419</v>
      </c>
      <c r="T26" s="1" t="s">
        <v>420</v>
      </c>
      <c r="U26" s="1" t="s">
        <v>421</v>
      </c>
    </row>
    <row r="27" s="1" customFormat="1" spans="1:21">
      <c r="A27" s="3">
        <v>18438269053</v>
      </c>
      <c r="B27" s="1" t="s">
        <v>519</v>
      </c>
      <c r="C27" s="1" t="s">
        <v>567</v>
      </c>
      <c r="D27" s="1" t="s">
        <v>568</v>
      </c>
      <c r="E27" s="1" t="s">
        <v>569</v>
      </c>
      <c r="F27" s="1" t="s">
        <v>519</v>
      </c>
      <c r="G27" s="1" t="s">
        <v>406</v>
      </c>
      <c r="H27" s="1" t="s">
        <v>411</v>
      </c>
      <c r="I27" s="1" t="s">
        <v>570</v>
      </c>
      <c r="J27" s="1" t="s">
        <v>30</v>
      </c>
      <c r="K27" s="1" t="s">
        <v>571</v>
      </c>
      <c r="L27" s="1" t="s">
        <v>571</v>
      </c>
      <c r="M27" s="1" t="s">
        <v>414</v>
      </c>
      <c r="N27" s="1" t="s">
        <v>414</v>
      </c>
      <c r="O27" s="1" t="s">
        <v>415</v>
      </c>
      <c r="P27" s="1" t="s">
        <v>416</v>
      </c>
      <c r="Q27" s="1" t="s">
        <v>417</v>
      </c>
      <c r="R27" s="1" t="s">
        <v>572</v>
      </c>
      <c r="S27" s="1" t="s">
        <v>419</v>
      </c>
      <c r="T27" s="1" t="s">
        <v>420</v>
      </c>
      <c r="U27" s="1" t="s">
        <v>421</v>
      </c>
    </row>
    <row r="28" s="1" customFormat="1" spans="1:21">
      <c r="A28" s="3">
        <v>18437547338</v>
      </c>
      <c r="B28" s="1" t="s">
        <v>573</v>
      </c>
      <c r="C28" s="1" t="s">
        <v>574</v>
      </c>
      <c r="D28" s="1" t="s">
        <v>575</v>
      </c>
      <c r="E28" s="1" t="s">
        <v>576</v>
      </c>
      <c r="F28" s="1" t="s">
        <v>446</v>
      </c>
      <c r="G28" s="1" t="s">
        <v>410</v>
      </c>
      <c r="H28" s="1" t="s">
        <v>411</v>
      </c>
      <c r="I28" s="1" t="s">
        <v>577</v>
      </c>
      <c r="J28" s="1" t="s">
        <v>30</v>
      </c>
      <c r="K28" s="1" t="s">
        <v>578</v>
      </c>
      <c r="L28" s="1" t="s">
        <v>578</v>
      </c>
      <c r="M28" s="1" t="s">
        <v>414</v>
      </c>
      <c r="N28" s="1" t="s">
        <v>414</v>
      </c>
      <c r="O28" s="1" t="s">
        <v>415</v>
      </c>
      <c r="P28" s="1" t="s">
        <v>416</v>
      </c>
      <c r="Q28" s="1" t="s">
        <v>417</v>
      </c>
      <c r="R28" s="1" t="s">
        <v>579</v>
      </c>
      <c r="S28" s="1" t="s">
        <v>419</v>
      </c>
      <c r="T28" s="1" t="s">
        <v>420</v>
      </c>
      <c r="U28" s="1" t="s">
        <v>421</v>
      </c>
    </row>
    <row r="29" s="1" customFormat="1" spans="1:21">
      <c r="A29" s="3">
        <v>18437089844</v>
      </c>
      <c r="B29" s="1" t="s">
        <v>573</v>
      </c>
      <c r="C29" s="1" t="s">
        <v>580</v>
      </c>
      <c r="D29" s="1" t="s">
        <v>581</v>
      </c>
      <c r="E29" s="1" t="s">
        <v>582</v>
      </c>
      <c r="F29" s="1" t="s">
        <v>519</v>
      </c>
      <c r="G29" s="1" t="s">
        <v>410</v>
      </c>
      <c r="H29" s="1" t="s">
        <v>411</v>
      </c>
      <c r="I29" s="1" t="s">
        <v>583</v>
      </c>
      <c r="J29" s="1" t="s">
        <v>30</v>
      </c>
      <c r="K29" s="1" t="s">
        <v>584</v>
      </c>
      <c r="L29" s="1" t="s">
        <v>584</v>
      </c>
      <c r="M29" s="1" t="s">
        <v>414</v>
      </c>
      <c r="N29" s="1" t="s">
        <v>414</v>
      </c>
      <c r="O29" s="1" t="s">
        <v>415</v>
      </c>
      <c r="P29" s="1" t="s">
        <v>416</v>
      </c>
      <c r="Q29" s="1" t="s">
        <v>417</v>
      </c>
      <c r="R29" s="1" t="s">
        <v>585</v>
      </c>
      <c r="S29" s="1" t="s">
        <v>419</v>
      </c>
      <c r="T29" s="1" t="s">
        <v>420</v>
      </c>
      <c r="U29" s="1" t="s">
        <v>421</v>
      </c>
    </row>
    <row r="30" s="1" customFormat="1" spans="1:21">
      <c r="A30" s="3">
        <v>18436851614</v>
      </c>
      <c r="B30" s="1" t="s">
        <v>573</v>
      </c>
      <c r="C30" s="1" t="s">
        <v>586</v>
      </c>
      <c r="D30" s="1" t="s">
        <v>587</v>
      </c>
      <c r="E30" s="1" t="s">
        <v>588</v>
      </c>
      <c r="F30" s="1" t="s">
        <v>446</v>
      </c>
      <c r="G30" s="1" t="s">
        <v>410</v>
      </c>
      <c r="H30" s="1" t="s">
        <v>411</v>
      </c>
      <c r="I30" s="1" t="s">
        <v>589</v>
      </c>
      <c r="J30" s="1" t="s">
        <v>30</v>
      </c>
      <c r="K30" s="1" t="s">
        <v>590</v>
      </c>
      <c r="L30" s="1" t="s">
        <v>590</v>
      </c>
      <c r="M30" s="1" t="s">
        <v>414</v>
      </c>
      <c r="N30" s="1" t="s">
        <v>414</v>
      </c>
      <c r="O30" s="1" t="s">
        <v>415</v>
      </c>
      <c r="P30" s="1" t="s">
        <v>416</v>
      </c>
      <c r="Q30" s="1" t="s">
        <v>417</v>
      </c>
      <c r="R30" s="1" t="s">
        <v>591</v>
      </c>
      <c r="S30" s="1" t="s">
        <v>419</v>
      </c>
      <c r="T30" s="1" t="s">
        <v>420</v>
      </c>
      <c r="U30" s="1" t="s">
        <v>421</v>
      </c>
    </row>
    <row r="31" s="1" customFormat="1" spans="1:21">
      <c r="A31" s="3">
        <v>18436826805</v>
      </c>
      <c r="B31" s="1" t="s">
        <v>573</v>
      </c>
      <c r="C31" s="1" t="s">
        <v>592</v>
      </c>
      <c r="D31" s="1" t="s">
        <v>593</v>
      </c>
      <c r="E31" s="1" t="s">
        <v>594</v>
      </c>
      <c r="F31" s="1" t="s">
        <v>573</v>
      </c>
      <c r="G31" s="1" t="s">
        <v>406</v>
      </c>
      <c r="H31" s="1" t="s">
        <v>411</v>
      </c>
      <c r="I31" s="1" t="s">
        <v>595</v>
      </c>
      <c r="J31" s="1" t="s">
        <v>30</v>
      </c>
      <c r="K31" s="1" t="s">
        <v>596</v>
      </c>
      <c r="L31" s="1" t="s">
        <v>596</v>
      </c>
      <c r="M31" s="1" t="s">
        <v>414</v>
      </c>
      <c r="N31" s="1" t="s">
        <v>414</v>
      </c>
      <c r="O31" s="1" t="s">
        <v>415</v>
      </c>
      <c r="P31" s="1" t="s">
        <v>416</v>
      </c>
      <c r="Q31" s="1" t="s">
        <v>417</v>
      </c>
      <c r="R31" s="1" t="s">
        <v>597</v>
      </c>
      <c r="S31" s="1" t="s">
        <v>419</v>
      </c>
      <c r="T31" s="1" t="s">
        <v>420</v>
      </c>
      <c r="U31" s="1" t="s">
        <v>421</v>
      </c>
    </row>
    <row r="32" s="1" customFormat="1" spans="1:21">
      <c r="A32" s="3">
        <v>18436482424</v>
      </c>
      <c r="B32" s="1" t="s">
        <v>573</v>
      </c>
      <c r="C32" s="1" t="s">
        <v>598</v>
      </c>
      <c r="D32" s="1" t="s">
        <v>454</v>
      </c>
      <c r="E32" s="1" t="s">
        <v>599</v>
      </c>
      <c r="F32" s="1" t="s">
        <v>519</v>
      </c>
      <c r="G32" s="1" t="s">
        <v>406</v>
      </c>
      <c r="H32" s="1" t="s">
        <v>411</v>
      </c>
      <c r="I32" s="1" t="s">
        <v>600</v>
      </c>
      <c r="J32" s="1" t="s">
        <v>30</v>
      </c>
      <c r="K32" s="1" t="s">
        <v>601</v>
      </c>
      <c r="L32" s="1" t="s">
        <v>601</v>
      </c>
      <c r="M32" s="1" t="s">
        <v>414</v>
      </c>
      <c r="N32" s="1" t="s">
        <v>414</v>
      </c>
      <c r="O32" s="1" t="s">
        <v>415</v>
      </c>
      <c r="P32" s="1" t="s">
        <v>416</v>
      </c>
      <c r="Q32" s="1" t="s">
        <v>417</v>
      </c>
      <c r="R32" s="1" t="s">
        <v>602</v>
      </c>
      <c r="S32" s="1" t="s">
        <v>419</v>
      </c>
      <c r="T32" s="1" t="s">
        <v>420</v>
      </c>
      <c r="U32" s="1" t="s">
        <v>421</v>
      </c>
    </row>
    <row r="33" s="1" customFormat="1" spans="1:21">
      <c r="A33" s="3">
        <v>18435448467</v>
      </c>
      <c r="B33" s="1" t="s">
        <v>573</v>
      </c>
      <c r="C33" s="1" t="s">
        <v>603</v>
      </c>
      <c r="D33" s="1" t="s">
        <v>604</v>
      </c>
      <c r="E33" s="1" t="s">
        <v>605</v>
      </c>
      <c r="F33" s="1" t="s">
        <v>519</v>
      </c>
      <c r="G33" s="1" t="s">
        <v>406</v>
      </c>
      <c r="H33" s="1" t="s">
        <v>411</v>
      </c>
      <c r="I33" s="1" t="s">
        <v>606</v>
      </c>
      <c r="J33" s="1" t="s">
        <v>30</v>
      </c>
      <c r="K33" s="1" t="s">
        <v>607</v>
      </c>
      <c r="L33" s="1" t="s">
        <v>607</v>
      </c>
      <c r="M33" s="1" t="s">
        <v>414</v>
      </c>
      <c r="N33" s="1" t="s">
        <v>414</v>
      </c>
      <c r="O33" s="1" t="s">
        <v>415</v>
      </c>
      <c r="P33" s="1" t="s">
        <v>416</v>
      </c>
      <c r="Q33" s="1" t="s">
        <v>417</v>
      </c>
      <c r="R33" s="1" t="s">
        <v>608</v>
      </c>
      <c r="S33" s="1" t="s">
        <v>419</v>
      </c>
      <c r="T33" s="1" t="s">
        <v>420</v>
      </c>
      <c r="U33" s="1" t="s">
        <v>421</v>
      </c>
    </row>
    <row r="34" s="1" customFormat="1" spans="1:21">
      <c r="A34" s="3">
        <v>18435239546</v>
      </c>
      <c r="B34" s="1" t="s">
        <v>573</v>
      </c>
      <c r="C34" s="1" t="s">
        <v>609</v>
      </c>
      <c r="D34" s="1" t="s">
        <v>610</v>
      </c>
      <c r="E34" s="1" t="s">
        <v>611</v>
      </c>
      <c r="F34" s="1" t="s">
        <v>519</v>
      </c>
      <c r="G34" s="1" t="s">
        <v>410</v>
      </c>
      <c r="H34" s="1" t="s">
        <v>411</v>
      </c>
      <c r="I34" s="1" t="s">
        <v>612</v>
      </c>
      <c r="J34" s="1" t="s">
        <v>30</v>
      </c>
      <c r="K34" s="1" t="s">
        <v>613</v>
      </c>
      <c r="L34" s="1" t="s">
        <v>613</v>
      </c>
      <c r="M34" s="1" t="s">
        <v>414</v>
      </c>
      <c r="N34" s="1" t="s">
        <v>414</v>
      </c>
      <c r="O34" s="1" t="s">
        <v>415</v>
      </c>
      <c r="P34" s="1" t="s">
        <v>416</v>
      </c>
      <c r="Q34" s="1" t="s">
        <v>417</v>
      </c>
      <c r="R34" s="1" t="s">
        <v>614</v>
      </c>
      <c r="S34" s="1" t="s">
        <v>419</v>
      </c>
      <c r="T34" s="1" t="s">
        <v>420</v>
      </c>
      <c r="U34" s="1" t="s">
        <v>421</v>
      </c>
    </row>
    <row r="35" s="1" customFormat="1" spans="1:21">
      <c r="A35" s="3">
        <v>18429235801</v>
      </c>
      <c r="B35" s="1" t="s">
        <v>573</v>
      </c>
      <c r="C35" s="1" t="s">
        <v>615</v>
      </c>
      <c r="D35" s="1" t="s">
        <v>616</v>
      </c>
      <c r="E35" s="1" t="s">
        <v>617</v>
      </c>
      <c r="F35" s="1" t="s">
        <v>446</v>
      </c>
      <c r="G35" s="1" t="s">
        <v>406</v>
      </c>
      <c r="H35" s="1" t="s">
        <v>411</v>
      </c>
      <c r="I35" s="1" t="s">
        <v>618</v>
      </c>
      <c r="J35" s="1" t="s">
        <v>30</v>
      </c>
      <c r="K35" s="1" t="s">
        <v>619</v>
      </c>
      <c r="L35" s="1" t="s">
        <v>619</v>
      </c>
      <c r="M35" s="1" t="s">
        <v>414</v>
      </c>
      <c r="N35" s="1" t="s">
        <v>414</v>
      </c>
      <c r="O35" s="1" t="s">
        <v>415</v>
      </c>
      <c r="P35" s="1" t="s">
        <v>416</v>
      </c>
      <c r="Q35" s="1" t="s">
        <v>417</v>
      </c>
      <c r="R35" s="1" t="s">
        <v>620</v>
      </c>
      <c r="S35" s="1" t="s">
        <v>419</v>
      </c>
      <c r="T35" s="1" t="s">
        <v>420</v>
      </c>
      <c r="U35" s="1" t="s">
        <v>421</v>
      </c>
    </row>
    <row r="36" s="1" customFormat="1" spans="1:21">
      <c r="A36" s="3">
        <v>18429167427</v>
      </c>
      <c r="B36" s="1" t="s">
        <v>573</v>
      </c>
      <c r="C36" s="1" t="s">
        <v>621</v>
      </c>
      <c r="D36" s="1" t="s">
        <v>622</v>
      </c>
      <c r="E36" s="1" t="s">
        <v>623</v>
      </c>
      <c r="F36" s="1" t="s">
        <v>406</v>
      </c>
      <c r="G36" s="1" t="s">
        <v>410</v>
      </c>
      <c r="H36" s="1" t="s">
        <v>411</v>
      </c>
      <c r="I36" s="1" t="s">
        <v>624</v>
      </c>
      <c r="J36" s="1" t="s">
        <v>30</v>
      </c>
      <c r="K36" s="1" t="s">
        <v>625</v>
      </c>
      <c r="L36" s="1" t="s">
        <v>625</v>
      </c>
      <c r="M36" s="1" t="s">
        <v>414</v>
      </c>
      <c r="N36" s="1" t="s">
        <v>414</v>
      </c>
      <c r="O36" s="1" t="s">
        <v>415</v>
      </c>
      <c r="P36" s="1" t="s">
        <v>416</v>
      </c>
      <c r="Q36" s="1" t="s">
        <v>417</v>
      </c>
      <c r="R36" s="1" t="s">
        <v>626</v>
      </c>
      <c r="S36" s="1" t="s">
        <v>419</v>
      </c>
      <c r="T36" s="1" t="s">
        <v>420</v>
      </c>
      <c r="U36" s="1" t="s">
        <v>421</v>
      </c>
    </row>
    <row r="37" s="1" customFormat="1" spans="1:21">
      <c r="A37" s="3">
        <v>18428851807</v>
      </c>
      <c r="B37" s="1" t="s">
        <v>573</v>
      </c>
      <c r="C37" s="1" t="s">
        <v>627</v>
      </c>
      <c r="D37" s="1" t="s">
        <v>628</v>
      </c>
      <c r="E37" s="1" t="s">
        <v>629</v>
      </c>
      <c r="F37" s="1" t="s">
        <v>446</v>
      </c>
      <c r="G37" s="1" t="s">
        <v>410</v>
      </c>
      <c r="H37" s="1" t="s">
        <v>411</v>
      </c>
      <c r="I37" s="1" t="s">
        <v>630</v>
      </c>
      <c r="J37" s="1" t="s">
        <v>30</v>
      </c>
      <c r="K37" s="1" t="s">
        <v>631</v>
      </c>
      <c r="L37" s="1" t="s">
        <v>631</v>
      </c>
      <c r="M37" s="1" t="s">
        <v>414</v>
      </c>
      <c r="N37" s="1" t="s">
        <v>414</v>
      </c>
      <c r="O37" s="1" t="s">
        <v>415</v>
      </c>
      <c r="P37" s="1" t="s">
        <v>416</v>
      </c>
      <c r="Q37" s="1" t="s">
        <v>417</v>
      </c>
      <c r="R37" s="1" t="s">
        <v>632</v>
      </c>
      <c r="S37" s="1" t="s">
        <v>419</v>
      </c>
      <c r="T37" s="1" t="s">
        <v>420</v>
      </c>
      <c r="U37" s="1" t="s">
        <v>421</v>
      </c>
    </row>
    <row r="38" s="1" customFormat="1" spans="1:21">
      <c r="A38" s="3">
        <v>18422151781</v>
      </c>
      <c r="B38" s="1" t="s">
        <v>633</v>
      </c>
      <c r="C38" s="1" t="s">
        <v>634</v>
      </c>
      <c r="D38" s="1" t="s">
        <v>635</v>
      </c>
      <c r="E38" s="1" t="s">
        <v>636</v>
      </c>
      <c r="F38" s="1" t="s">
        <v>633</v>
      </c>
      <c r="G38" s="1" t="s">
        <v>406</v>
      </c>
      <c r="H38" s="1" t="s">
        <v>411</v>
      </c>
      <c r="I38" s="1" t="s">
        <v>637</v>
      </c>
      <c r="J38" s="1" t="s">
        <v>30</v>
      </c>
      <c r="K38" s="1" t="s">
        <v>638</v>
      </c>
      <c r="L38" s="1" t="s">
        <v>638</v>
      </c>
      <c r="M38" s="1" t="s">
        <v>414</v>
      </c>
      <c r="N38" s="1" t="s">
        <v>414</v>
      </c>
      <c r="O38" s="1" t="s">
        <v>415</v>
      </c>
      <c r="P38" s="1" t="s">
        <v>416</v>
      </c>
      <c r="Q38" s="1" t="s">
        <v>417</v>
      </c>
      <c r="R38" s="1" t="s">
        <v>639</v>
      </c>
      <c r="S38" s="1" t="s">
        <v>419</v>
      </c>
      <c r="T38" s="1" t="s">
        <v>420</v>
      </c>
      <c r="U38" s="1" t="s">
        <v>421</v>
      </c>
    </row>
    <row r="39" s="1" customFormat="1" spans="1:21">
      <c r="A39" s="3">
        <v>18421933231</v>
      </c>
      <c r="B39" s="1" t="s">
        <v>633</v>
      </c>
      <c r="C39" s="1" t="s">
        <v>640</v>
      </c>
      <c r="D39" s="1" t="s">
        <v>641</v>
      </c>
      <c r="E39" s="1" t="s">
        <v>642</v>
      </c>
      <c r="F39" s="1" t="s">
        <v>633</v>
      </c>
      <c r="G39" s="1" t="s">
        <v>406</v>
      </c>
      <c r="H39" s="1" t="s">
        <v>411</v>
      </c>
      <c r="I39" s="1" t="s">
        <v>643</v>
      </c>
      <c r="J39" s="1" t="s">
        <v>30</v>
      </c>
      <c r="K39" s="1" t="s">
        <v>644</v>
      </c>
      <c r="L39" s="1" t="s">
        <v>644</v>
      </c>
      <c r="M39" s="1" t="s">
        <v>414</v>
      </c>
      <c r="N39" s="1" t="s">
        <v>414</v>
      </c>
      <c r="O39" s="1" t="s">
        <v>415</v>
      </c>
      <c r="P39" s="1" t="s">
        <v>416</v>
      </c>
      <c r="Q39" s="1" t="s">
        <v>417</v>
      </c>
      <c r="R39" s="1" t="s">
        <v>645</v>
      </c>
      <c r="S39" s="1" t="s">
        <v>419</v>
      </c>
      <c r="T39" s="1" t="s">
        <v>420</v>
      </c>
      <c r="U39" s="1" t="s">
        <v>421</v>
      </c>
    </row>
    <row r="40" s="1" customFormat="1" spans="1:21">
      <c r="A40" s="3">
        <v>18420735285</v>
      </c>
      <c r="B40" s="1" t="s">
        <v>633</v>
      </c>
      <c r="C40" s="1" t="s">
        <v>646</v>
      </c>
      <c r="D40" s="1" t="s">
        <v>647</v>
      </c>
      <c r="E40" s="1" t="s">
        <v>648</v>
      </c>
      <c r="F40" s="1" t="s">
        <v>573</v>
      </c>
      <c r="G40" s="1" t="s">
        <v>406</v>
      </c>
      <c r="H40" s="1" t="s">
        <v>411</v>
      </c>
      <c r="I40" s="1" t="s">
        <v>649</v>
      </c>
      <c r="J40" s="1" t="s">
        <v>30</v>
      </c>
      <c r="K40" s="1" t="s">
        <v>650</v>
      </c>
      <c r="L40" s="1" t="s">
        <v>650</v>
      </c>
      <c r="M40" s="1" t="s">
        <v>414</v>
      </c>
      <c r="N40" s="1" t="s">
        <v>414</v>
      </c>
      <c r="O40" s="1" t="s">
        <v>415</v>
      </c>
      <c r="P40" s="1" t="s">
        <v>416</v>
      </c>
      <c r="Q40" s="1" t="s">
        <v>417</v>
      </c>
      <c r="R40" s="1" t="s">
        <v>651</v>
      </c>
      <c r="S40" s="1" t="s">
        <v>419</v>
      </c>
      <c r="T40" s="1" t="s">
        <v>420</v>
      </c>
      <c r="U40" s="1" t="s">
        <v>421</v>
      </c>
    </row>
    <row r="41" s="1" customFormat="1" spans="1:21">
      <c r="A41" s="3">
        <v>18420430012</v>
      </c>
      <c r="B41" s="1" t="s">
        <v>633</v>
      </c>
      <c r="C41" s="1" t="s">
        <v>652</v>
      </c>
      <c r="D41" s="1" t="s">
        <v>653</v>
      </c>
      <c r="E41" s="1" t="s">
        <v>654</v>
      </c>
      <c r="F41" s="1" t="s">
        <v>519</v>
      </c>
      <c r="G41" s="1" t="s">
        <v>410</v>
      </c>
      <c r="H41" s="1" t="s">
        <v>411</v>
      </c>
      <c r="I41" s="1" t="s">
        <v>655</v>
      </c>
      <c r="J41" s="1" t="s">
        <v>30</v>
      </c>
      <c r="K41" s="1" t="s">
        <v>656</v>
      </c>
      <c r="L41" s="1" t="s">
        <v>656</v>
      </c>
      <c r="M41" s="1" t="s">
        <v>414</v>
      </c>
      <c r="N41" s="1" t="s">
        <v>414</v>
      </c>
      <c r="O41" s="1" t="s">
        <v>415</v>
      </c>
      <c r="P41" s="1" t="s">
        <v>416</v>
      </c>
      <c r="Q41" s="1" t="s">
        <v>417</v>
      </c>
      <c r="R41" s="1" t="s">
        <v>657</v>
      </c>
      <c r="S41" s="1" t="s">
        <v>419</v>
      </c>
      <c r="T41" s="1" t="s">
        <v>420</v>
      </c>
      <c r="U41" s="1" t="s">
        <v>421</v>
      </c>
    </row>
    <row r="42" s="1" customFormat="1" spans="1:21">
      <c r="A42" s="3">
        <v>18418512593</v>
      </c>
      <c r="B42" s="1" t="s">
        <v>658</v>
      </c>
      <c r="C42" s="1" t="s">
        <v>659</v>
      </c>
      <c r="D42" s="1" t="s">
        <v>660</v>
      </c>
      <c r="E42" s="1" t="s">
        <v>661</v>
      </c>
      <c r="F42" s="1" t="s">
        <v>446</v>
      </c>
      <c r="G42" s="1" t="s">
        <v>406</v>
      </c>
      <c r="H42" s="1" t="s">
        <v>411</v>
      </c>
      <c r="I42" s="1" t="s">
        <v>662</v>
      </c>
      <c r="J42" s="1" t="s">
        <v>30</v>
      </c>
      <c r="K42" s="1" t="s">
        <v>663</v>
      </c>
      <c r="L42" s="1" t="s">
        <v>663</v>
      </c>
      <c r="M42" s="1" t="s">
        <v>414</v>
      </c>
      <c r="N42" s="1" t="s">
        <v>414</v>
      </c>
      <c r="O42" s="1" t="s">
        <v>415</v>
      </c>
      <c r="P42" s="1" t="s">
        <v>416</v>
      </c>
      <c r="Q42" s="1" t="s">
        <v>417</v>
      </c>
      <c r="R42" s="1" t="s">
        <v>664</v>
      </c>
      <c r="S42" s="1" t="s">
        <v>419</v>
      </c>
      <c r="T42" s="1" t="s">
        <v>420</v>
      </c>
      <c r="U42" s="1" t="s">
        <v>421</v>
      </c>
    </row>
    <row r="43" s="1" customFormat="1" spans="1:21">
      <c r="A43" s="3">
        <v>18416174413</v>
      </c>
      <c r="B43" s="1" t="s">
        <v>658</v>
      </c>
      <c r="C43" s="1" t="s">
        <v>665</v>
      </c>
      <c r="D43" s="1" t="s">
        <v>604</v>
      </c>
      <c r="E43" s="1" t="s">
        <v>666</v>
      </c>
      <c r="F43" s="1" t="s">
        <v>406</v>
      </c>
      <c r="G43" s="1" t="s">
        <v>410</v>
      </c>
      <c r="H43" s="1" t="s">
        <v>411</v>
      </c>
      <c r="I43" s="1" t="s">
        <v>667</v>
      </c>
      <c r="J43" s="1" t="s">
        <v>30</v>
      </c>
      <c r="K43" s="1" t="s">
        <v>668</v>
      </c>
      <c r="L43" s="1" t="s">
        <v>668</v>
      </c>
      <c r="M43" s="1" t="s">
        <v>414</v>
      </c>
      <c r="N43" s="1" t="s">
        <v>414</v>
      </c>
      <c r="O43" s="1" t="s">
        <v>415</v>
      </c>
      <c r="P43" s="1" t="s">
        <v>416</v>
      </c>
      <c r="Q43" s="1" t="s">
        <v>417</v>
      </c>
      <c r="R43" s="1" t="s">
        <v>669</v>
      </c>
      <c r="S43" s="1" t="s">
        <v>419</v>
      </c>
      <c r="T43" s="1" t="s">
        <v>420</v>
      </c>
      <c r="U43" s="1" t="s">
        <v>421</v>
      </c>
    </row>
    <row r="44" s="1" customFormat="1" spans="1:21">
      <c r="A44" s="3">
        <v>18415658699</v>
      </c>
      <c r="B44" s="1" t="s">
        <v>658</v>
      </c>
      <c r="C44" s="1" t="s">
        <v>670</v>
      </c>
      <c r="D44" s="1" t="s">
        <v>671</v>
      </c>
      <c r="E44" s="1" t="s">
        <v>672</v>
      </c>
      <c r="F44" s="1" t="s">
        <v>573</v>
      </c>
      <c r="G44" s="1" t="s">
        <v>406</v>
      </c>
      <c r="H44" s="1" t="s">
        <v>411</v>
      </c>
      <c r="I44" s="1" t="s">
        <v>673</v>
      </c>
      <c r="J44" s="1" t="s">
        <v>30</v>
      </c>
      <c r="K44" s="1" t="s">
        <v>674</v>
      </c>
      <c r="L44" s="1" t="s">
        <v>674</v>
      </c>
      <c r="M44" s="1" t="s">
        <v>414</v>
      </c>
      <c r="N44" s="1" t="s">
        <v>414</v>
      </c>
      <c r="O44" s="1" t="s">
        <v>415</v>
      </c>
      <c r="P44" s="1" t="s">
        <v>416</v>
      </c>
      <c r="Q44" s="1" t="s">
        <v>417</v>
      </c>
      <c r="R44" s="1" t="s">
        <v>675</v>
      </c>
      <c r="S44" s="1" t="s">
        <v>419</v>
      </c>
      <c r="T44" s="1" t="s">
        <v>420</v>
      </c>
      <c r="U44" s="1" t="s">
        <v>421</v>
      </c>
    </row>
    <row r="45" s="1" customFormat="1" spans="1:21">
      <c r="A45" s="3">
        <v>18415569612</v>
      </c>
      <c r="B45" s="1" t="s">
        <v>658</v>
      </c>
      <c r="C45" s="1" t="s">
        <v>676</v>
      </c>
      <c r="D45" s="1" t="s">
        <v>454</v>
      </c>
      <c r="E45" s="1" t="s">
        <v>677</v>
      </c>
      <c r="F45" s="1" t="s">
        <v>633</v>
      </c>
      <c r="G45" s="1" t="s">
        <v>410</v>
      </c>
      <c r="H45" s="1" t="s">
        <v>411</v>
      </c>
      <c r="I45" s="1" t="s">
        <v>678</v>
      </c>
      <c r="J45" s="1" t="s">
        <v>30</v>
      </c>
      <c r="K45" s="1" t="s">
        <v>679</v>
      </c>
      <c r="L45" s="1" t="s">
        <v>679</v>
      </c>
      <c r="M45" s="1" t="s">
        <v>414</v>
      </c>
      <c r="N45" s="1" t="s">
        <v>414</v>
      </c>
      <c r="O45" s="1" t="s">
        <v>415</v>
      </c>
      <c r="P45" s="1" t="s">
        <v>416</v>
      </c>
      <c r="Q45" s="1" t="s">
        <v>417</v>
      </c>
      <c r="R45" s="1" t="s">
        <v>680</v>
      </c>
      <c r="S45" s="1" t="s">
        <v>419</v>
      </c>
      <c r="T45" s="1" t="s">
        <v>420</v>
      </c>
      <c r="U45" s="1" t="s">
        <v>421</v>
      </c>
    </row>
    <row r="46" s="1" customFormat="1" spans="1:21">
      <c r="A46" s="3">
        <v>18415003924</v>
      </c>
      <c r="B46" s="1" t="s">
        <v>658</v>
      </c>
      <c r="C46" s="1" t="s">
        <v>681</v>
      </c>
      <c r="D46" s="1" t="s">
        <v>682</v>
      </c>
      <c r="E46" s="1" t="s">
        <v>683</v>
      </c>
      <c r="F46" s="1" t="s">
        <v>406</v>
      </c>
      <c r="G46" s="1" t="s">
        <v>410</v>
      </c>
      <c r="H46" s="1" t="s">
        <v>411</v>
      </c>
      <c r="I46" s="1" t="s">
        <v>684</v>
      </c>
      <c r="J46" s="1" t="s">
        <v>30</v>
      </c>
      <c r="K46" s="1" t="s">
        <v>685</v>
      </c>
      <c r="L46" s="1" t="s">
        <v>685</v>
      </c>
      <c r="M46" s="1" t="s">
        <v>414</v>
      </c>
      <c r="N46" s="1" t="s">
        <v>414</v>
      </c>
      <c r="O46" s="1" t="s">
        <v>415</v>
      </c>
      <c r="P46" s="1" t="s">
        <v>416</v>
      </c>
      <c r="Q46" s="1" t="s">
        <v>417</v>
      </c>
      <c r="R46" s="1" t="s">
        <v>686</v>
      </c>
      <c r="S46" s="1" t="s">
        <v>419</v>
      </c>
      <c r="T46" s="1" t="s">
        <v>420</v>
      </c>
      <c r="U46" s="1" t="s">
        <v>421</v>
      </c>
    </row>
    <row r="47" s="1" customFormat="1" spans="1:21">
      <c r="A47" s="3">
        <v>18413855250</v>
      </c>
      <c r="B47" s="1" t="s">
        <v>658</v>
      </c>
      <c r="C47" s="1" t="s">
        <v>687</v>
      </c>
      <c r="D47" s="1" t="s">
        <v>688</v>
      </c>
      <c r="E47" s="1" t="s">
        <v>689</v>
      </c>
      <c r="F47" s="1" t="s">
        <v>446</v>
      </c>
      <c r="G47" s="1" t="s">
        <v>410</v>
      </c>
      <c r="H47" s="1" t="s">
        <v>411</v>
      </c>
      <c r="I47" s="1" t="s">
        <v>690</v>
      </c>
      <c r="J47" s="1" t="s">
        <v>30</v>
      </c>
      <c r="K47" s="1" t="s">
        <v>691</v>
      </c>
      <c r="L47" s="1" t="s">
        <v>691</v>
      </c>
      <c r="M47" s="1" t="s">
        <v>414</v>
      </c>
      <c r="N47" s="1" t="s">
        <v>414</v>
      </c>
      <c r="O47" s="1" t="s">
        <v>415</v>
      </c>
      <c r="P47" s="1" t="s">
        <v>416</v>
      </c>
      <c r="Q47" s="1" t="s">
        <v>417</v>
      </c>
      <c r="R47" s="1" t="s">
        <v>692</v>
      </c>
      <c r="S47" s="1" t="s">
        <v>419</v>
      </c>
      <c r="T47" s="1" t="s">
        <v>420</v>
      </c>
      <c r="U47" s="1" t="s">
        <v>421</v>
      </c>
    </row>
    <row r="48" s="1" customFormat="1" spans="1:21">
      <c r="A48" s="3">
        <v>18412502460</v>
      </c>
      <c r="B48" s="1" t="s">
        <v>658</v>
      </c>
      <c r="C48" s="1" t="s">
        <v>693</v>
      </c>
      <c r="D48" s="1" t="s">
        <v>694</v>
      </c>
      <c r="E48" s="1" t="s">
        <v>695</v>
      </c>
      <c r="F48" s="1" t="s">
        <v>446</v>
      </c>
      <c r="G48" s="1" t="s">
        <v>406</v>
      </c>
      <c r="H48" s="1" t="s">
        <v>411</v>
      </c>
      <c r="I48" s="1" t="s">
        <v>696</v>
      </c>
      <c r="J48" s="1" t="s">
        <v>30</v>
      </c>
      <c r="K48" s="1" t="s">
        <v>697</v>
      </c>
      <c r="L48" s="1" t="s">
        <v>697</v>
      </c>
      <c r="M48" s="1" t="s">
        <v>414</v>
      </c>
      <c r="N48" s="1" t="s">
        <v>414</v>
      </c>
      <c r="O48" s="1" t="s">
        <v>415</v>
      </c>
      <c r="P48" s="1" t="s">
        <v>416</v>
      </c>
      <c r="Q48" s="1" t="s">
        <v>417</v>
      </c>
      <c r="R48" s="1" t="s">
        <v>698</v>
      </c>
      <c r="S48" s="1" t="s">
        <v>419</v>
      </c>
      <c r="T48" s="1" t="s">
        <v>420</v>
      </c>
      <c r="U48" s="1" t="s">
        <v>421</v>
      </c>
    </row>
    <row r="49" s="1" customFormat="1" spans="1:21">
      <c r="A49" s="3">
        <v>18403361806</v>
      </c>
      <c r="B49" s="1" t="s">
        <v>699</v>
      </c>
      <c r="C49" s="1" t="s">
        <v>700</v>
      </c>
      <c r="D49" s="1" t="s">
        <v>701</v>
      </c>
      <c r="E49" s="1" t="s">
        <v>702</v>
      </c>
      <c r="F49" s="1" t="s">
        <v>633</v>
      </c>
      <c r="G49" s="1" t="s">
        <v>406</v>
      </c>
      <c r="H49" s="1" t="s">
        <v>411</v>
      </c>
      <c r="I49" s="1" t="s">
        <v>703</v>
      </c>
      <c r="J49" s="1" t="s">
        <v>30</v>
      </c>
      <c r="K49" s="1" t="s">
        <v>704</v>
      </c>
      <c r="L49" s="1" t="s">
        <v>704</v>
      </c>
      <c r="M49" s="1" t="s">
        <v>414</v>
      </c>
      <c r="N49" s="1" t="s">
        <v>414</v>
      </c>
      <c r="O49" s="1" t="s">
        <v>415</v>
      </c>
      <c r="P49" s="1" t="s">
        <v>416</v>
      </c>
      <c r="Q49" s="1" t="s">
        <v>417</v>
      </c>
      <c r="R49" s="1" t="s">
        <v>705</v>
      </c>
      <c r="S49" s="1" t="s">
        <v>419</v>
      </c>
      <c r="T49" s="1" t="s">
        <v>420</v>
      </c>
      <c r="U49" s="1" t="s">
        <v>421</v>
      </c>
    </row>
    <row r="50" s="1" customFormat="1" spans="1:21">
      <c r="A50" s="3">
        <v>18402641518</v>
      </c>
      <c r="B50" s="1" t="s">
        <v>699</v>
      </c>
      <c r="C50" s="1" t="s">
        <v>706</v>
      </c>
      <c r="D50" s="1" t="s">
        <v>707</v>
      </c>
      <c r="E50" s="1" t="s">
        <v>708</v>
      </c>
      <c r="F50" s="1" t="s">
        <v>446</v>
      </c>
      <c r="G50" s="1" t="s">
        <v>410</v>
      </c>
      <c r="H50" s="1" t="s">
        <v>411</v>
      </c>
      <c r="I50" s="1" t="s">
        <v>709</v>
      </c>
      <c r="J50" s="1" t="s">
        <v>30</v>
      </c>
      <c r="K50" s="1" t="s">
        <v>710</v>
      </c>
      <c r="L50" s="1" t="s">
        <v>710</v>
      </c>
      <c r="M50" s="1" t="s">
        <v>414</v>
      </c>
      <c r="N50" s="1" t="s">
        <v>414</v>
      </c>
      <c r="O50" s="1" t="s">
        <v>415</v>
      </c>
      <c r="P50" s="1" t="s">
        <v>416</v>
      </c>
      <c r="Q50" s="1" t="s">
        <v>417</v>
      </c>
      <c r="R50" s="1" t="s">
        <v>711</v>
      </c>
      <c r="S50" s="1" t="s">
        <v>419</v>
      </c>
      <c r="T50" s="1" t="s">
        <v>420</v>
      </c>
      <c r="U50" s="1" t="s">
        <v>421</v>
      </c>
    </row>
    <row r="51" s="1" customFormat="1" spans="1:21">
      <c r="A51" s="3">
        <v>18398395290</v>
      </c>
      <c r="B51" s="1" t="s">
        <v>699</v>
      </c>
      <c r="C51" s="1" t="s">
        <v>712</v>
      </c>
      <c r="D51" s="1" t="s">
        <v>713</v>
      </c>
      <c r="E51" s="1" t="s">
        <v>714</v>
      </c>
      <c r="F51" s="1" t="s">
        <v>519</v>
      </c>
      <c r="G51" s="1" t="s">
        <v>410</v>
      </c>
      <c r="H51" s="1" t="s">
        <v>411</v>
      </c>
      <c r="I51" s="1" t="s">
        <v>715</v>
      </c>
      <c r="J51" s="1" t="s">
        <v>30</v>
      </c>
      <c r="K51" s="1" t="s">
        <v>716</v>
      </c>
      <c r="L51" s="1" t="s">
        <v>716</v>
      </c>
      <c r="M51" s="1" t="s">
        <v>414</v>
      </c>
      <c r="N51" s="1" t="s">
        <v>414</v>
      </c>
      <c r="O51" s="1" t="s">
        <v>415</v>
      </c>
      <c r="P51" s="1" t="s">
        <v>416</v>
      </c>
      <c r="Q51" s="1" t="s">
        <v>417</v>
      </c>
      <c r="R51" s="1" t="s">
        <v>717</v>
      </c>
      <c r="S51" s="1" t="s">
        <v>419</v>
      </c>
      <c r="T51" s="1" t="s">
        <v>420</v>
      </c>
      <c r="U51" s="1" t="s">
        <v>421</v>
      </c>
    </row>
    <row r="52" s="1" customFormat="1" spans="1:21">
      <c r="A52" s="3">
        <v>18031751533</v>
      </c>
      <c r="B52" s="1" t="s">
        <v>718</v>
      </c>
      <c r="C52" s="1" t="s">
        <v>719</v>
      </c>
      <c r="D52" s="1" t="s">
        <v>720</v>
      </c>
      <c r="E52" s="1" t="s">
        <v>721</v>
      </c>
      <c r="F52" s="1" t="s">
        <v>446</v>
      </c>
      <c r="G52" s="1" t="s">
        <v>406</v>
      </c>
      <c r="H52" s="1" t="s">
        <v>411</v>
      </c>
      <c r="I52" s="1" t="s">
        <v>722</v>
      </c>
      <c r="J52" s="1" t="s">
        <v>30</v>
      </c>
      <c r="K52" s="1" t="s">
        <v>723</v>
      </c>
      <c r="L52" s="1" t="s">
        <v>723</v>
      </c>
      <c r="M52" s="1" t="s">
        <v>414</v>
      </c>
      <c r="N52" s="1" t="s">
        <v>414</v>
      </c>
      <c r="O52" s="1" t="s">
        <v>415</v>
      </c>
      <c r="P52" s="1" t="s">
        <v>416</v>
      </c>
      <c r="Q52" s="1" t="s">
        <v>417</v>
      </c>
      <c r="R52" s="1" t="s">
        <v>724</v>
      </c>
      <c r="S52" s="1" t="s">
        <v>419</v>
      </c>
      <c r="T52" s="1" t="s">
        <v>420</v>
      </c>
      <c r="U52" s="1" t="s">
        <v>421</v>
      </c>
    </row>
    <row r="53" s="1" customFormat="1" spans="1:21">
      <c r="A53" s="3">
        <v>18357281663</v>
      </c>
      <c r="B53" s="1" t="s">
        <v>725</v>
      </c>
      <c r="C53" s="1" t="s">
        <v>726</v>
      </c>
      <c r="D53" s="1" t="s">
        <v>727</v>
      </c>
      <c r="E53" s="1" t="s">
        <v>728</v>
      </c>
      <c r="F53" s="1" t="s">
        <v>446</v>
      </c>
      <c r="G53" s="1" t="s">
        <v>410</v>
      </c>
      <c r="H53" s="1" t="s">
        <v>411</v>
      </c>
      <c r="I53" s="1" t="s">
        <v>729</v>
      </c>
      <c r="J53" s="1" t="s">
        <v>30</v>
      </c>
      <c r="K53" s="1" t="s">
        <v>730</v>
      </c>
      <c r="L53" s="1" t="s">
        <v>730</v>
      </c>
      <c r="M53" s="1" t="s">
        <v>414</v>
      </c>
      <c r="N53" s="1" t="s">
        <v>414</v>
      </c>
      <c r="O53" s="1" t="s">
        <v>415</v>
      </c>
      <c r="P53" s="1" t="s">
        <v>416</v>
      </c>
      <c r="Q53" s="1" t="s">
        <v>417</v>
      </c>
      <c r="R53" s="1" t="s">
        <v>731</v>
      </c>
      <c r="S53" s="1" t="s">
        <v>419</v>
      </c>
      <c r="T53" s="1" t="s">
        <v>420</v>
      </c>
      <c r="U53" s="1" t="s">
        <v>421</v>
      </c>
    </row>
    <row r="54" s="1" customFormat="1" spans="1:21">
      <c r="A54" s="3">
        <v>17878583337</v>
      </c>
      <c r="B54" s="1" t="s">
        <v>732</v>
      </c>
      <c r="C54" s="1" t="s">
        <v>733</v>
      </c>
      <c r="D54" s="1" t="s">
        <v>734</v>
      </c>
      <c r="E54" s="1" t="s">
        <v>735</v>
      </c>
      <c r="F54" s="1" t="s">
        <v>446</v>
      </c>
      <c r="G54" s="1" t="s">
        <v>410</v>
      </c>
      <c r="H54" s="1" t="s">
        <v>411</v>
      </c>
      <c r="I54" s="1" t="s">
        <v>736</v>
      </c>
      <c r="J54" s="1" t="s">
        <v>30</v>
      </c>
      <c r="K54" s="1" t="s">
        <v>737</v>
      </c>
      <c r="L54" s="1" t="s">
        <v>737</v>
      </c>
      <c r="M54" s="1" t="s">
        <v>414</v>
      </c>
      <c r="N54" s="1" t="s">
        <v>414</v>
      </c>
      <c r="O54" s="1" t="s">
        <v>415</v>
      </c>
      <c r="P54" s="1" t="s">
        <v>416</v>
      </c>
      <c r="Q54" s="1" t="s">
        <v>417</v>
      </c>
      <c r="R54" s="1" t="s">
        <v>738</v>
      </c>
      <c r="S54" s="1" t="s">
        <v>419</v>
      </c>
      <c r="T54" s="1" t="s">
        <v>420</v>
      </c>
      <c r="U54" s="1" t="s">
        <v>421</v>
      </c>
    </row>
    <row r="55" s="1" customFormat="1" spans="1:21">
      <c r="A55" s="3">
        <v>18348869262</v>
      </c>
      <c r="B55" s="1" t="s">
        <v>739</v>
      </c>
      <c r="C55" s="1" t="s">
        <v>740</v>
      </c>
      <c r="D55" s="1" t="s">
        <v>741</v>
      </c>
      <c r="E55" s="1" t="s">
        <v>742</v>
      </c>
      <c r="F55" s="1" t="s">
        <v>446</v>
      </c>
      <c r="G55" s="1" t="s">
        <v>406</v>
      </c>
      <c r="H55" s="1" t="s">
        <v>411</v>
      </c>
      <c r="I55" s="1" t="s">
        <v>743</v>
      </c>
      <c r="J55" s="1" t="s">
        <v>30</v>
      </c>
      <c r="K55" s="1" t="s">
        <v>744</v>
      </c>
      <c r="L55" s="1" t="s">
        <v>744</v>
      </c>
      <c r="M55" s="1" t="s">
        <v>414</v>
      </c>
      <c r="N55" s="1" t="s">
        <v>414</v>
      </c>
      <c r="O55" s="1" t="s">
        <v>415</v>
      </c>
      <c r="P55" s="1" t="s">
        <v>416</v>
      </c>
      <c r="Q55" s="1" t="s">
        <v>417</v>
      </c>
      <c r="R55" s="1" t="s">
        <v>745</v>
      </c>
      <c r="S55" s="1" t="s">
        <v>419</v>
      </c>
      <c r="T55" s="1" t="s">
        <v>420</v>
      </c>
      <c r="U55" s="1" t="s">
        <v>421</v>
      </c>
    </row>
    <row r="56" s="1" customFormat="1" spans="1:21">
      <c r="A56" s="3">
        <v>18241605633</v>
      </c>
      <c r="B56" s="1" t="s">
        <v>746</v>
      </c>
      <c r="C56" s="1" t="s">
        <v>747</v>
      </c>
      <c r="D56" s="1" t="s">
        <v>748</v>
      </c>
      <c r="E56" s="1" t="s">
        <v>749</v>
      </c>
      <c r="F56" s="1" t="s">
        <v>446</v>
      </c>
      <c r="G56" s="1" t="s">
        <v>410</v>
      </c>
      <c r="H56" s="1" t="s">
        <v>411</v>
      </c>
      <c r="I56" s="1" t="s">
        <v>750</v>
      </c>
      <c r="J56" s="1" t="s">
        <v>30</v>
      </c>
      <c r="K56" s="1" t="s">
        <v>751</v>
      </c>
      <c r="L56" s="1" t="s">
        <v>751</v>
      </c>
      <c r="M56" s="1" t="s">
        <v>414</v>
      </c>
      <c r="N56" s="1" t="s">
        <v>414</v>
      </c>
      <c r="O56" s="1" t="s">
        <v>415</v>
      </c>
      <c r="P56" s="1" t="s">
        <v>416</v>
      </c>
      <c r="Q56" s="1" t="s">
        <v>417</v>
      </c>
      <c r="R56" s="1" t="s">
        <v>752</v>
      </c>
      <c r="S56" s="1" t="s">
        <v>419</v>
      </c>
      <c r="T56" s="1" t="s">
        <v>420</v>
      </c>
      <c r="U56" s="1" t="s">
        <v>421</v>
      </c>
    </row>
    <row r="57" s="1" customFormat="1" spans="1:21">
      <c r="A57" s="3">
        <v>18247316397</v>
      </c>
      <c r="B57" s="1" t="s">
        <v>746</v>
      </c>
      <c r="C57" s="1" t="s">
        <v>753</v>
      </c>
      <c r="D57" s="1" t="s">
        <v>754</v>
      </c>
      <c r="E57" s="1" t="s">
        <v>755</v>
      </c>
      <c r="F57" s="1" t="s">
        <v>406</v>
      </c>
      <c r="G57" s="1" t="s">
        <v>410</v>
      </c>
      <c r="H57" s="1" t="s">
        <v>411</v>
      </c>
      <c r="I57" s="1" t="s">
        <v>756</v>
      </c>
      <c r="J57" s="1" t="s">
        <v>30</v>
      </c>
      <c r="K57" s="1" t="s">
        <v>757</v>
      </c>
      <c r="L57" s="1" t="s">
        <v>757</v>
      </c>
      <c r="M57" s="1" t="s">
        <v>414</v>
      </c>
      <c r="N57" s="1" t="s">
        <v>414</v>
      </c>
      <c r="O57" s="1" t="s">
        <v>415</v>
      </c>
      <c r="P57" s="1" t="s">
        <v>416</v>
      </c>
      <c r="Q57" s="1" t="s">
        <v>417</v>
      </c>
      <c r="R57" s="1" t="s">
        <v>758</v>
      </c>
      <c r="S57" s="1" t="s">
        <v>419</v>
      </c>
      <c r="T57" s="1" t="s">
        <v>420</v>
      </c>
      <c r="U57" s="1" t="s">
        <v>421</v>
      </c>
    </row>
    <row r="58" s="1" customFormat="1" spans="1:21">
      <c r="A58" s="3">
        <v>18005503244</v>
      </c>
      <c r="B58" s="1" t="s">
        <v>759</v>
      </c>
      <c r="C58" s="1" t="s">
        <v>760</v>
      </c>
      <c r="D58" s="1" t="s">
        <v>761</v>
      </c>
      <c r="E58" s="1" t="s">
        <v>762</v>
      </c>
      <c r="F58" s="1" t="s">
        <v>573</v>
      </c>
      <c r="G58" s="1" t="s">
        <v>406</v>
      </c>
      <c r="H58" s="1" t="s">
        <v>411</v>
      </c>
      <c r="I58" s="1" t="s">
        <v>763</v>
      </c>
      <c r="J58" s="1" t="s">
        <v>30</v>
      </c>
      <c r="K58" s="1" t="s">
        <v>764</v>
      </c>
      <c r="L58" s="1" t="s">
        <v>764</v>
      </c>
      <c r="M58" s="1" t="s">
        <v>414</v>
      </c>
      <c r="N58" s="1" t="s">
        <v>414</v>
      </c>
      <c r="O58" s="1" t="s">
        <v>415</v>
      </c>
      <c r="P58" s="1" t="s">
        <v>416</v>
      </c>
      <c r="Q58" s="1" t="s">
        <v>417</v>
      </c>
      <c r="R58" s="1" t="s">
        <v>765</v>
      </c>
      <c r="S58" s="1" t="s">
        <v>419</v>
      </c>
      <c r="T58" s="1" t="s">
        <v>420</v>
      </c>
      <c r="U58" s="1" t="s">
        <v>421</v>
      </c>
    </row>
    <row r="59" s="1" customFormat="1" spans="1:21">
      <c r="A59" s="3">
        <v>17914403843</v>
      </c>
      <c r="B59" s="1" t="s">
        <v>766</v>
      </c>
      <c r="C59" s="1" t="s">
        <v>767</v>
      </c>
      <c r="D59" s="1" t="s">
        <v>768</v>
      </c>
      <c r="E59" s="1" t="s">
        <v>769</v>
      </c>
      <c r="F59" s="1" t="s">
        <v>406</v>
      </c>
      <c r="G59" s="1" t="s">
        <v>410</v>
      </c>
      <c r="H59" s="1" t="s">
        <v>411</v>
      </c>
      <c r="I59" s="1" t="s">
        <v>770</v>
      </c>
      <c r="J59" s="1" t="s">
        <v>30</v>
      </c>
      <c r="K59" s="1" t="s">
        <v>771</v>
      </c>
      <c r="L59" s="1" t="s">
        <v>771</v>
      </c>
      <c r="M59" s="1" t="s">
        <v>414</v>
      </c>
      <c r="N59" s="1" t="s">
        <v>414</v>
      </c>
      <c r="O59" s="1" t="s">
        <v>415</v>
      </c>
      <c r="P59" s="1" t="s">
        <v>416</v>
      </c>
      <c r="Q59" s="1" t="s">
        <v>417</v>
      </c>
      <c r="R59" s="1" t="s">
        <v>772</v>
      </c>
      <c r="S59" s="1" t="s">
        <v>419</v>
      </c>
      <c r="T59" s="1" t="s">
        <v>420</v>
      </c>
      <c r="U59" s="1" t="s">
        <v>421</v>
      </c>
    </row>
    <row r="60" s="1" customFormat="1" spans="1:21">
      <c r="A60" s="3">
        <v>18167888440</v>
      </c>
      <c r="B60" s="1" t="s">
        <v>773</v>
      </c>
      <c r="C60" s="1" t="s">
        <v>774</v>
      </c>
      <c r="D60" s="1" t="s">
        <v>775</v>
      </c>
      <c r="E60" s="1" t="s">
        <v>776</v>
      </c>
      <c r="F60" s="1" t="s">
        <v>777</v>
      </c>
      <c r="G60" s="1" t="s">
        <v>406</v>
      </c>
      <c r="H60" s="1" t="s">
        <v>411</v>
      </c>
      <c r="I60" s="1" t="s">
        <v>778</v>
      </c>
      <c r="J60" s="1" t="s">
        <v>30</v>
      </c>
      <c r="K60" s="1" t="s">
        <v>779</v>
      </c>
      <c r="L60" s="1" t="s">
        <v>779</v>
      </c>
      <c r="M60" s="1" t="s">
        <v>414</v>
      </c>
      <c r="N60" s="1" t="s">
        <v>414</v>
      </c>
      <c r="O60" s="1" t="s">
        <v>415</v>
      </c>
      <c r="P60" s="1" t="s">
        <v>416</v>
      </c>
      <c r="Q60" s="1" t="s">
        <v>417</v>
      </c>
      <c r="R60" s="1" t="s">
        <v>780</v>
      </c>
      <c r="S60" s="1" t="s">
        <v>419</v>
      </c>
      <c r="T60" s="1" t="s">
        <v>420</v>
      </c>
      <c r="U60" s="1" t="s">
        <v>421</v>
      </c>
    </row>
    <row r="61" s="1" customFormat="1" spans="1:21">
      <c r="A61" s="3">
        <v>18377680689</v>
      </c>
      <c r="B61" s="1" t="s">
        <v>781</v>
      </c>
      <c r="C61" s="1" t="s">
        <v>782</v>
      </c>
      <c r="D61" s="1" t="s">
        <v>783</v>
      </c>
      <c r="E61" s="1" t="s">
        <v>784</v>
      </c>
      <c r="F61" s="1" t="s">
        <v>573</v>
      </c>
      <c r="G61" s="1" t="s">
        <v>410</v>
      </c>
      <c r="H61" s="1" t="s">
        <v>411</v>
      </c>
      <c r="I61" s="1" t="s">
        <v>785</v>
      </c>
      <c r="J61" s="1" t="s">
        <v>30</v>
      </c>
      <c r="K61" s="1" t="s">
        <v>786</v>
      </c>
      <c r="L61" s="1" t="s">
        <v>786</v>
      </c>
      <c r="M61" s="1" t="s">
        <v>414</v>
      </c>
      <c r="N61" s="1" t="s">
        <v>414</v>
      </c>
      <c r="O61" s="1" t="s">
        <v>415</v>
      </c>
      <c r="P61" s="1" t="s">
        <v>416</v>
      </c>
      <c r="Q61" s="1" t="s">
        <v>417</v>
      </c>
      <c r="R61" s="1" t="s">
        <v>787</v>
      </c>
      <c r="S61" s="1" t="s">
        <v>419</v>
      </c>
      <c r="T61" s="1" t="s">
        <v>420</v>
      </c>
      <c r="U61" s="1" t="s">
        <v>421</v>
      </c>
    </row>
    <row r="62" s="1" customFormat="1" spans="1:21">
      <c r="A62" s="3">
        <v>18302094340</v>
      </c>
      <c r="B62" s="1" t="s">
        <v>788</v>
      </c>
      <c r="C62" s="1" t="s">
        <v>789</v>
      </c>
      <c r="D62" s="1" t="s">
        <v>635</v>
      </c>
      <c r="E62" s="1" t="s">
        <v>790</v>
      </c>
      <c r="F62" s="1" t="s">
        <v>406</v>
      </c>
      <c r="G62" s="1" t="s">
        <v>410</v>
      </c>
      <c r="H62" s="1" t="s">
        <v>411</v>
      </c>
      <c r="I62" s="1" t="s">
        <v>791</v>
      </c>
      <c r="J62" s="1" t="s">
        <v>30</v>
      </c>
      <c r="K62" s="1" t="s">
        <v>792</v>
      </c>
      <c r="L62" s="1" t="s">
        <v>792</v>
      </c>
      <c r="M62" s="1" t="s">
        <v>414</v>
      </c>
      <c r="N62" s="1" t="s">
        <v>414</v>
      </c>
      <c r="O62" s="1" t="s">
        <v>415</v>
      </c>
      <c r="P62" s="1" t="s">
        <v>416</v>
      </c>
      <c r="Q62" s="1" t="s">
        <v>417</v>
      </c>
      <c r="R62" s="1" t="s">
        <v>793</v>
      </c>
      <c r="S62" s="1" t="s">
        <v>419</v>
      </c>
      <c r="T62" s="1" t="s">
        <v>420</v>
      </c>
      <c r="U62" s="1" t="s">
        <v>421</v>
      </c>
    </row>
    <row r="63" s="1" customFormat="1" spans="1:21">
      <c r="A63" s="3">
        <v>18284119909</v>
      </c>
      <c r="B63" s="1" t="s">
        <v>794</v>
      </c>
      <c r="C63" s="1" t="s">
        <v>795</v>
      </c>
      <c r="D63" s="1" t="s">
        <v>796</v>
      </c>
      <c r="E63" s="1" t="s">
        <v>797</v>
      </c>
      <c r="F63" s="1" t="s">
        <v>446</v>
      </c>
      <c r="G63" s="1" t="s">
        <v>406</v>
      </c>
      <c r="H63" s="1" t="s">
        <v>411</v>
      </c>
      <c r="I63" s="1" t="s">
        <v>798</v>
      </c>
      <c r="J63" s="1" t="s">
        <v>30</v>
      </c>
      <c r="K63" s="1" t="s">
        <v>799</v>
      </c>
      <c r="L63" s="1" t="s">
        <v>799</v>
      </c>
      <c r="M63" s="1" t="s">
        <v>414</v>
      </c>
      <c r="N63" s="1" t="s">
        <v>414</v>
      </c>
      <c r="O63" s="1" t="s">
        <v>415</v>
      </c>
      <c r="P63" s="1" t="s">
        <v>416</v>
      </c>
      <c r="Q63" s="1" t="s">
        <v>417</v>
      </c>
      <c r="R63" s="1" t="s">
        <v>800</v>
      </c>
      <c r="S63" s="1" t="s">
        <v>419</v>
      </c>
      <c r="T63" s="1" t="s">
        <v>420</v>
      </c>
      <c r="U63" s="1" t="s">
        <v>421</v>
      </c>
    </row>
    <row r="64" s="1" customFormat="1" spans="1:21">
      <c r="A64" s="3">
        <v>18348803790</v>
      </c>
      <c r="B64" s="1" t="s">
        <v>739</v>
      </c>
      <c r="C64" s="1" t="s">
        <v>801</v>
      </c>
      <c r="D64" s="1" t="s">
        <v>802</v>
      </c>
      <c r="E64" s="1" t="s">
        <v>803</v>
      </c>
      <c r="F64" s="1" t="s">
        <v>519</v>
      </c>
      <c r="G64" s="1" t="s">
        <v>410</v>
      </c>
      <c r="H64" s="1" t="s">
        <v>411</v>
      </c>
      <c r="I64" s="1" t="s">
        <v>804</v>
      </c>
      <c r="J64" s="1" t="s">
        <v>30</v>
      </c>
      <c r="K64" s="1" t="s">
        <v>805</v>
      </c>
      <c r="L64" s="1" t="s">
        <v>805</v>
      </c>
      <c r="M64" s="1" t="s">
        <v>414</v>
      </c>
      <c r="N64" s="1" t="s">
        <v>414</v>
      </c>
      <c r="O64" s="1" t="s">
        <v>415</v>
      </c>
      <c r="P64" s="1" t="s">
        <v>416</v>
      </c>
      <c r="Q64" s="1" t="s">
        <v>417</v>
      </c>
      <c r="R64" s="1" t="s">
        <v>806</v>
      </c>
      <c r="S64" s="1" t="s">
        <v>419</v>
      </c>
      <c r="T64" s="1" t="s">
        <v>420</v>
      </c>
      <c r="U64" s="1" t="s">
        <v>421</v>
      </c>
    </row>
    <row r="65" s="1" customFormat="1" spans="1:21">
      <c r="A65" s="3">
        <v>18326322530</v>
      </c>
      <c r="B65" s="1" t="s">
        <v>807</v>
      </c>
      <c r="C65" s="1" t="s">
        <v>808</v>
      </c>
      <c r="D65" s="1" t="s">
        <v>809</v>
      </c>
      <c r="E65" s="1" t="s">
        <v>810</v>
      </c>
      <c r="F65" s="1" t="s">
        <v>446</v>
      </c>
      <c r="G65" s="1" t="s">
        <v>406</v>
      </c>
      <c r="H65" s="1" t="s">
        <v>411</v>
      </c>
      <c r="I65" s="1" t="s">
        <v>811</v>
      </c>
      <c r="J65" s="1" t="s">
        <v>30</v>
      </c>
      <c r="K65" s="1" t="s">
        <v>812</v>
      </c>
      <c r="L65" s="1" t="s">
        <v>812</v>
      </c>
      <c r="M65" s="1" t="s">
        <v>414</v>
      </c>
      <c r="N65" s="1" t="s">
        <v>414</v>
      </c>
      <c r="O65" s="1" t="s">
        <v>415</v>
      </c>
      <c r="P65" s="1" t="s">
        <v>416</v>
      </c>
      <c r="Q65" s="1" t="s">
        <v>417</v>
      </c>
      <c r="R65" s="1" t="s">
        <v>813</v>
      </c>
      <c r="S65" s="1" t="s">
        <v>419</v>
      </c>
      <c r="T65" s="1" t="s">
        <v>420</v>
      </c>
      <c r="U65" s="1" t="s">
        <v>421</v>
      </c>
    </row>
    <row r="66" s="1" customFormat="1" spans="1:21">
      <c r="A66" s="3">
        <v>18380913390</v>
      </c>
      <c r="B66" s="1" t="s">
        <v>814</v>
      </c>
      <c r="C66" s="1" t="s">
        <v>815</v>
      </c>
      <c r="D66" s="1" t="s">
        <v>816</v>
      </c>
      <c r="E66" s="1" t="s">
        <v>817</v>
      </c>
      <c r="F66" s="1" t="s">
        <v>446</v>
      </c>
      <c r="G66" s="1" t="s">
        <v>406</v>
      </c>
      <c r="H66" s="1" t="s">
        <v>411</v>
      </c>
      <c r="I66" s="1" t="s">
        <v>818</v>
      </c>
      <c r="J66" s="1" t="s">
        <v>30</v>
      </c>
      <c r="K66" s="1" t="s">
        <v>819</v>
      </c>
      <c r="L66" s="1" t="s">
        <v>819</v>
      </c>
      <c r="M66" s="1" t="s">
        <v>414</v>
      </c>
      <c r="N66" s="1" t="s">
        <v>414</v>
      </c>
      <c r="O66" s="1" t="s">
        <v>415</v>
      </c>
      <c r="P66" s="1" t="s">
        <v>416</v>
      </c>
      <c r="Q66" s="1" t="s">
        <v>417</v>
      </c>
      <c r="R66" s="1" t="s">
        <v>820</v>
      </c>
      <c r="S66" s="1" t="s">
        <v>419</v>
      </c>
      <c r="T66" s="1" t="s">
        <v>420</v>
      </c>
      <c r="U66" s="1" t="s">
        <v>421</v>
      </c>
    </row>
    <row r="67" s="1" customFormat="1" spans="1:21">
      <c r="A67" s="3">
        <v>18348230720</v>
      </c>
      <c r="B67" s="1" t="s">
        <v>821</v>
      </c>
      <c r="C67" s="1" t="s">
        <v>822</v>
      </c>
      <c r="D67" s="1" t="s">
        <v>823</v>
      </c>
      <c r="E67" s="1" t="s">
        <v>824</v>
      </c>
      <c r="F67" s="1" t="s">
        <v>406</v>
      </c>
      <c r="G67" s="1" t="s">
        <v>410</v>
      </c>
      <c r="H67" s="1" t="s">
        <v>411</v>
      </c>
      <c r="I67" s="1" t="s">
        <v>825</v>
      </c>
      <c r="J67" s="1" t="s">
        <v>30</v>
      </c>
      <c r="K67" s="1" t="s">
        <v>826</v>
      </c>
      <c r="L67" s="1" t="s">
        <v>826</v>
      </c>
      <c r="M67" s="1" t="s">
        <v>414</v>
      </c>
      <c r="N67" s="1" t="s">
        <v>414</v>
      </c>
      <c r="O67" s="1" t="s">
        <v>415</v>
      </c>
      <c r="P67" s="1" t="s">
        <v>416</v>
      </c>
      <c r="Q67" s="1" t="s">
        <v>417</v>
      </c>
      <c r="R67" s="1" t="s">
        <v>827</v>
      </c>
      <c r="S67" s="1" t="s">
        <v>419</v>
      </c>
      <c r="T67" s="1" t="s">
        <v>420</v>
      </c>
      <c r="U67" s="1" t="s">
        <v>421</v>
      </c>
    </row>
    <row r="68" s="1" customFormat="1" spans="1:21">
      <c r="A68" s="3">
        <v>18167034960</v>
      </c>
      <c r="B68" s="1" t="s">
        <v>773</v>
      </c>
      <c r="C68" s="1" t="s">
        <v>828</v>
      </c>
      <c r="D68" s="1" t="s">
        <v>829</v>
      </c>
      <c r="E68" s="1" t="s">
        <v>830</v>
      </c>
      <c r="F68" s="1" t="s">
        <v>446</v>
      </c>
      <c r="G68" s="1" t="s">
        <v>406</v>
      </c>
      <c r="H68" s="1" t="s">
        <v>411</v>
      </c>
      <c r="I68" s="1" t="s">
        <v>831</v>
      </c>
      <c r="J68" s="1" t="s">
        <v>30</v>
      </c>
      <c r="K68" s="1" t="s">
        <v>832</v>
      </c>
      <c r="L68" s="1" t="s">
        <v>832</v>
      </c>
      <c r="M68" s="1" t="s">
        <v>414</v>
      </c>
      <c r="N68" s="1" t="s">
        <v>414</v>
      </c>
      <c r="O68" s="1" t="s">
        <v>415</v>
      </c>
      <c r="P68" s="1" t="s">
        <v>416</v>
      </c>
      <c r="Q68" s="1" t="s">
        <v>417</v>
      </c>
      <c r="R68" s="1" t="s">
        <v>833</v>
      </c>
      <c r="S68" s="1" t="s">
        <v>419</v>
      </c>
      <c r="T68" s="1" t="s">
        <v>420</v>
      </c>
      <c r="U68" s="1" t="s">
        <v>421</v>
      </c>
    </row>
    <row r="69" s="1" customFormat="1" spans="1:21">
      <c r="A69" s="3">
        <v>18216233211</v>
      </c>
      <c r="B69" s="1" t="s">
        <v>834</v>
      </c>
      <c r="C69" s="1" t="s">
        <v>835</v>
      </c>
      <c r="D69" s="1" t="s">
        <v>836</v>
      </c>
      <c r="E69" s="1" t="s">
        <v>837</v>
      </c>
      <c r="F69" s="1" t="s">
        <v>446</v>
      </c>
      <c r="G69" s="1" t="s">
        <v>410</v>
      </c>
      <c r="H69" s="1" t="s">
        <v>411</v>
      </c>
      <c r="I69" s="1" t="s">
        <v>838</v>
      </c>
      <c r="J69" s="1" t="s">
        <v>30</v>
      </c>
      <c r="K69" s="1" t="s">
        <v>839</v>
      </c>
      <c r="L69" s="1" t="s">
        <v>839</v>
      </c>
      <c r="M69" s="1" t="s">
        <v>414</v>
      </c>
      <c r="N69" s="1" t="s">
        <v>414</v>
      </c>
      <c r="O69" s="1" t="s">
        <v>415</v>
      </c>
      <c r="P69" s="1" t="s">
        <v>416</v>
      </c>
      <c r="Q69" s="1" t="s">
        <v>417</v>
      </c>
      <c r="R69" s="1" t="s">
        <v>840</v>
      </c>
      <c r="S69" s="1" t="s">
        <v>419</v>
      </c>
      <c r="T69" s="1" t="s">
        <v>420</v>
      </c>
      <c r="U69" s="1" t="s">
        <v>421</v>
      </c>
    </row>
    <row r="70" s="1" customFormat="1" spans="1:21">
      <c r="A70" s="3">
        <v>18260763233</v>
      </c>
      <c r="B70" s="1" t="s">
        <v>841</v>
      </c>
      <c r="C70" s="1" t="s">
        <v>842</v>
      </c>
      <c r="D70" s="1" t="s">
        <v>843</v>
      </c>
      <c r="E70" s="1" t="s">
        <v>844</v>
      </c>
      <c r="F70" s="1" t="s">
        <v>446</v>
      </c>
      <c r="G70" s="1" t="s">
        <v>410</v>
      </c>
      <c r="H70" s="1" t="s">
        <v>411</v>
      </c>
      <c r="I70" s="1" t="s">
        <v>845</v>
      </c>
      <c r="J70" s="1" t="s">
        <v>30</v>
      </c>
      <c r="K70" s="1" t="s">
        <v>846</v>
      </c>
      <c r="L70" s="1" t="s">
        <v>846</v>
      </c>
      <c r="M70" s="1" t="s">
        <v>414</v>
      </c>
      <c r="N70" s="1" t="s">
        <v>414</v>
      </c>
      <c r="O70" s="1" t="s">
        <v>415</v>
      </c>
      <c r="P70" s="1" t="s">
        <v>416</v>
      </c>
      <c r="Q70" s="1" t="s">
        <v>417</v>
      </c>
      <c r="R70" s="1" t="s">
        <v>847</v>
      </c>
      <c r="S70" s="1" t="s">
        <v>419</v>
      </c>
      <c r="T70" s="1" t="s">
        <v>420</v>
      </c>
      <c r="U70" s="1" t="s">
        <v>421</v>
      </c>
    </row>
    <row r="71" s="1" customFormat="1" spans="1:21">
      <c r="A71" s="3">
        <v>18134107744</v>
      </c>
      <c r="B71" s="1" t="s">
        <v>848</v>
      </c>
      <c r="C71" s="1" t="s">
        <v>849</v>
      </c>
      <c r="D71" s="1" t="s">
        <v>850</v>
      </c>
      <c r="E71" s="1" t="s">
        <v>851</v>
      </c>
      <c r="F71" s="1" t="s">
        <v>519</v>
      </c>
      <c r="G71" s="1" t="s">
        <v>410</v>
      </c>
      <c r="H71" s="1" t="s">
        <v>411</v>
      </c>
      <c r="I71" s="1" t="s">
        <v>852</v>
      </c>
      <c r="J71" s="1" t="s">
        <v>30</v>
      </c>
      <c r="K71" s="1" t="s">
        <v>853</v>
      </c>
      <c r="L71" s="1" t="s">
        <v>853</v>
      </c>
      <c r="M71" s="1" t="s">
        <v>414</v>
      </c>
      <c r="N71" s="1" t="s">
        <v>414</v>
      </c>
      <c r="O71" s="1" t="s">
        <v>415</v>
      </c>
      <c r="P71" s="1" t="s">
        <v>416</v>
      </c>
      <c r="Q71" s="1" t="s">
        <v>417</v>
      </c>
      <c r="R71" s="1" t="s">
        <v>854</v>
      </c>
      <c r="S71" s="1" t="s">
        <v>419</v>
      </c>
      <c r="T71" s="1" t="s">
        <v>420</v>
      </c>
      <c r="U71" s="1" t="s">
        <v>421</v>
      </c>
    </row>
    <row r="72" s="1" customFormat="1" spans="1:21">
      <c r="A72" s="3">
        <v>18167798104</v>
      </c>
      <c r="B72" s="1" t="s">
        <v>773</v>
      </c>
      <c r="C72" s="1" t="s">
        <v>855</v>
      </c>
      <c r="D72" s="1" t="s">
        <v>856</v>
      </c>
      <c r="E72" s="1" t="s">
        <v>857</v>
      </c>
      <c r="F72" s="1" t="s">
        <v>573</v>
      </c>
      <c r="G72" s="1" t="s">
        <v>410</v>
      </c>
      <c r="H72" s="1" t="s">
        <v>411</v>
      </c>
      <c r="I72" s="1" t="s">
        <v>858</v>
      </c>
      <c r="J72" s="1" t="s">
        <v>30</v>
      </c>
      <c r="K72" s="1" t="s">
        <v>859</v>
      </c>
      <c r="L72" s="1" t="s">
        <v>859</v>
      </c>
      <c r="M72" s="1" t="s">
        <v>414</v>
      </c>
      <c r="N72" s="1" t="s">
        <v>414</v>
      </c>
      <c r="O72" s="1" t="s">
        <v>415</v>
      </c>
      <c r="P72" s="1" t="s">
        <v>416</v>
      </c>
      <c r="Q72" s="1" t="s">
        <v>417</v>
      </c>
      <c r="R72" s="1" t="s">
        <v>860</v>
      </c>
      <c r="S72" s="1" t="s">
        <v>419</v>
      </c>
      <c r="T72" s="1" t="s">
        <v>420</v>
      </c>
      <c r="U72" s="1" t="s">
        <v>421</v>
      </c>
    </row>
    <row r="73" s="1" customFormat="1" spans="1:21">
      <c r="A73" s="3">
        <v>18332722247</v>
      </c>
      <c r="B73" s="1" t="s">
        <v>807</v>
      </c>
      <c r="C73" s="1" t="s">
        <v>861</v>
      </c>
      <c r="D73" s="1" t="s">
        <v>527</v>
      </c>
      <c r="E73" s="1" t="s">
        <v>862</v>
      </c>
      <c r="F73" s="1" t="s">
        <v>446</v>
      </c>
      <c r="G73" s="1" t="s">
        <v>406</v>
      </c>
      <c r="H73" s="1" t="s">
        <v>411</v>
      </c>
      <c r="I73" s="1" t="s">
        <v>863</v>
      </c>
      <c r="J73" s="1" t="s">
        <v>30</v>
      </c>
      <c r="K73" s="1" t="s">
        <v>530</v>
      </c>
      <c r="L73" s="1" t="s">
        <v>530</v>
      </c>
      <c r="M73" s="1" t="s">
        <v>414</v>
      </c>
      <c r="N73" s="1" t="s">
        <v>414</v>
      </c>
      <c r="O73" s="1" t="s">
        <v>415</v>
      </c>
      <c r="P73" s="1" t="s">
        <v>416</v>
      </c>
      <c r="Q73" s="1" t="s">
        <v>417</v>
      </c>
      <c r="R73" s="1" t="s">
        <v>864</v>
      </c>
      <c r="S73" s="1" t="s">
        <v>419</v>
      </c>
      <c r="T73" s="1" t="s">
        <v>420</v>
      </c>
      <c r="U73" s="1" t="s">
        <v>421</v>
      </c>
    </row>
    <row r="74" s="1" customFormat="1" spans="1:21">
      <c r="A74" s="3">
        <v>17884223203</v>
      </c>
      <c r="B74" s="1" t="s">
        <v>865</v>
      </c>
      <c r="C74" s="1" t="s">
        <v>866</v>
      </c>
      <c r="D74" s="1" t="s">
        <v>867</v>
      </c>
      <c r="E74" s="1" t="s">
        <v>868</v>
      </c>
      <c r="F74" s="1" t="s">
        <v>519</v>
      </c>
      <c r="G74" s="1" t="s">
        <v>410</v>
      </c>
      <c r="H74" s="1" t="s">
        <v>411</v>
      </c>
      <c r="I74" s="1" t="s">
        <v>869</v>
      </c>
      <c r="J74" s="1" t="s">
        <v>30</v>
      </c>
      <c r="K74" s="1" t="s">
        <v>870</v>
      </c>
      <c r="L74" s="1" t="s">
        <v>870</v>
      </c>
      <c r="M74" s="1" t="s">
        <v>414</v>
      </c>
      <c r="N74" s="1" t="s">
        <v>414</v>
      </c>
      <c r="O74" s="1" t="s">
        <v>415</v>
      </c>
      <c r="P74" s="1" t="s">
        <v>416</v>
      </c>
      <c r="Q74" s="1" t="s">
        <v>417</v>
      </c>
      <c r="R74" s="1" t="s">
        <v>871</v>
      </c>
      <c r="S74" s="1" t="s">
        <v>419</v>
      </c>
      <c r="T74" s="1" t="s">
        <v>420</v>
      </c>
      <c r="U74" s="1" t="s">
        <v>421</v>
      </c>
    </row>
    <row r="75" s="1" customFormat="1" spans="1:21">
      <c r="A75" s="3">
        <v>18226324633</v>
      </c>
      <c r="B75" s="1" t="s">
        <v>872</v>
      </c>
      <c r="C75" s="1" t="s">
        <v>873</v>
      </c>
      <c r="D75" s="1" t="s">
        <v>874</v>
      </c>
      <c r="E75" s="1" t="s">
        <v>875</v>
      </c>
      <c r="F75" s="1" t="s">
        <v>406</v>
      </c>
      <c r="G75" s="1" t="s">
        <v>410</v>
      </c>
      <c r="H75" s="1" t="s">
        <v>411</v>
      </c>
      <c r="I75" s="1" t="s">
        <v>876</v>
      </c>
      <c r="J75" s="1" t="s">
        <v>30</v>
      </c>
      <c r="K75" s="1" t="s">
        <v>877</v>
      </c>
      <c r="L75" s="1" t="s">
        <v>877</v>
      </c>
      <c r="M75" s="1" t="s">
        <v>414</v>
      </c>
      <c r="N75" s="1" t="s">
        <v>414</v>
      </c>
      <c r="O75" s="1" t="s">
        <v>415</v>
      </c>
      <c r="P75" s="1" t="s">
        <v>416</v>
      </c>
      <c r="Q75" s="1" t="s">
        <v>417</v>
      </c>
      <c r="R75" s="1" t="s">
        <v>878</v>
      </c>
      <c r="S75" s="1" t="s">
        <v>419</v>
      </c>
      <c r="T75" s="1" t="s">
        <v>420</v>
      </c>
      <c r="U75" s="1" t="s">
        <v>421</v>
      </c>
    </row>
    <row r="76" s="1" customFormat="1" spans="1:21">
      <c r="A76" s="3">
        <v>18329158238</v>
      </c>
      <c r="B76" s="1" t="s">
        <v>807</v>
      </c>
      <c r="C76" s="1" t="s">
        <v>879</v>
      </c>
      <c r="D76" s="1" t="s">
        <v>880</v>
      </c>
      <c r="E76" s="1" t="s">
        <v>881</v>
      </c>
      <c r="F76" s="1" t="s">
        <v>446</v>
      </c>
      <c r="G76" s="1" t="s">
        <v>410</v>
      </c>
      <c r="H76" s="1" t="s">
        <v>411</v>
      </c>
      <c r="I76" s="1" t="s">
        <v>882</v>
      </c>
      <c r="J76" s="1" t="s">
        <v>30</v>
      </c>
      <c r="K76" s="1" t="s">
        <v>883</v>
      </c>
      <c r="L76" s="1" t="s">
        <v>415</v>
      </c>
      <c r="M76" s="1" t="s">
        <v>884</v>
      </c>
      <c r="N76" s="1" t="s">
        <v>885</v>
      </c>
      <c r="O76" s="1" t="s">
        <v>415</v>
      </c>
      <c r="P76" s="1" t="s">
        <v>416</v>
      </c>
      <c r="Q76" s="1" t="s">
        <v>417</v>
      </c>
      <c r="R76" s="1" t="s">
        <v>886</v>
      </c>
      <c r="S76" s="1" t="s">
        <v>419</v>
      </c>
      <c r="T76" s="1" t="s">
        <v>420</v>
      </c>
      <c r="U76" s="1" t="s">
        <v>421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2022-07-25T01:54:01Z</dcterms:created>
  <dcterms:modified xsi:type="dcterms:W3CDTF">2022-07-25T02:16:41Z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6A62CBEFAD6F4051AEF977DD752D67DE</vt:lpwstr>
  </property>
  <property fmtid="{D5CDD505-2E9C-101B-9397-08002B2CF9AE}" pid="3" name="KSOProductBuildVer">
    <vt:lpwstr>2052-11.1.0.11875</vt:lpwstr>
  </property>
</Properties>
</file>