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对账!$A$1:$X$75</definedName>
  </definedNames>
  <calcPr calcId="144525"/>
</workbook>
</file>

<file path=xl/sharedStrings.xml><?xml version="1.0" encoding="utf-8"?>
<sst xmlns="http://schemas.openxmlformats.org/spreadsheetml/2006/main" count="2376" uniqueCount="777">
  <si>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</si>
  <si>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</si>
  <si>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</si>
  <si>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</si>
  <si>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</si>
  <si>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</si>
  <si>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</si>
  <si>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</si>
  <si>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</si>
  <si>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</si>
  <si>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</si>
  <si>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</si>
  <si>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</si>
  <si>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</si>
  <si>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</si>
  <si>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</si>
  <si>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</si>
  <si>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</si>
  <si>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</si>
  <si>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</si>
  <si>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</si>
  <si>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</si>
  <si>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</si>
  <si>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</si>
  <si>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</si>
  <si>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18060366637	</t>
  </si>
  <si>
    <t>Ctrip</t>
  </si>
  <si>
    <t>正常</t>
  </si>
  <si>
    <t>[曼谷]曼谷辛德霍恩凯宾斯基(Sindhorn Kempinski Bangkok)(92930805)</t>
  </si>
  <si>
    <t>尊贵特大床公寓&lt;今日特价 &gt;&lt;双人入住&gt;&lt;仅适用亚洲客人&gt;&lt;双早&gt;</t>
  </si>
  <si>
    <t>CNY</t>
  </si>
  <si>
    <t>KO/CHUN HO,LEI/WAI MAN</t>
  </si>
  <si>
    <t>CA2019220726CNY</t>
  </si>
  <si>
    <t>未提现</t>
  </si>
  <si>
    <t>携程开票</t>
  </si>
  <si>
    <t xml:space="preserve">2578334	</t>
  </si>
  <si>
    <t xml:space="preserve">99992	</t>
  </si>
  <si>
    <t xml:space="preserve">18061793265	</t>
  </si>
  <si>
    <t>[曼谷]诺富特暹罗广场酒店 (SHA Plus+)(Novotel Bangkok on Siam Square (SHA Plus+))(3396335)</t>
  </si>
  <si>
    <t>豪华双床房&lt;今日特价 &gt;&lt;双人入住&gt;&lt;无早&gt;</t>
  </si>
  <si>
    <t>Thong/Hwei Chern</t>
  </si>
  <si>
    <t xml:space="preserve">2578465	</t>
  </si>
  <si>
    <t xml:space="preserve">	</t>
  </si>
  <si>
    <t xml:space="preserve">18173224019	</t>
  </si>
  <si>
    <t>[普吉岛]普吉盛泰乐卡伦海滩度假村 (SHA Extra Plus)(Centara Karon Resort Phuket (SHA Extra Plus))(5440926)</t>
  </si>
  <si>
    <t>高级露台房&lt;双人入住&gt;&lt;仅适用亚洲客人&gt;&lt;双早&gt;</t>
  </si>
  <si>
    <t>CHOI/BYOUNGIK</t>
  </si>
  <si>
    <t xml:space="preserve">2598649	</t>
  </si>
  <si>
    <t xml:space="preserve">191326221	</t>
  </si>
  <si>
    <t xml:space="preserve">18214589274	</t>
  </si>
  <si>
    <t>[曼谷]曼谷香格里拉大酒店 (SHA Extra Plus)(Shangri-La Bangkok (SHA Extra Plus))(3243791)</t>
  </si>
  <si>
    <t>香格里拉楼豪华特大床房&lt;双人入住&gt;&lt;双早&gt;</t>
  </si>
  <si>
    <t>HUANG/jieqing</t>
  </si>
  <si>
    <t xml:space="preserve">2603804	</t>
  </si>
  <si>
    <t xml:space="preserve">11413694	</t>
  </si>
  <si>
    <t xml:space="preserve">18216652669	</t>
  </si>
  <si>
    <t>[曼谷]克鲁博酒店 (SHA Plus+)(Klub Hotel  (SHA Plus+))(28554942)</t>
  </si>
  <si>
    <t>豪华房&lt;双人入住&gt;&lt;无早&gt;</t>
  </si>
  <si>
    <t>SIN LUO/OI</t>
  </si>
  <si>
    <t xml:space="preserve">2604183	</t>
  </si>
  <si>
    <t xml:space="preserve">RR22002569	</t>
  </si>
  <si>
    <t xml:space="preserve">18222492409	</t>
  </si>
  <si>
    <t>[Batu Buruk]报春花海滩酒店(Primula Beach Hotel)(89000989)</t>
  </si>
  <si>
    <t>豪华双床房&lt;双人入住&gt;&lt;双早&gt;</t>
  </si>
  <si>
    <t>Mah Hasan/Ruziela,Mah Hasan/Ruziela</t>
  </si>
  <si>
    <t xml:space="preserve">2604822	</t>
  </si>
  <si>
    <t xml:space="preserve">110156	</t>
  </si>
  <si>
    <t xml:space="preserve">18223143278	</t>
  </si>
  <si>
    <t>[乔治市]槟城长荣桂冠酒店 (槟城对抗新冠肺炎认证)(Evergreen Laurel Hotel Penang (PenangFightCovid-19 Certified))(28528115)</t>
  </si>
  <si>
    <t>海景豪华特大床房&lt;双人入住&gt;&lt;双早&gt;</t>
  </si>
  <si>
    <t>ABDUL RAHIM/AKMAL FARHAN</t>
  </si>
  <si>
    <t xml:space="preserve">2604933	</t>
  </si>
  <si>
    <t xml:space="preserve">22062894878	</t>
  </si>
  <si>
    <t xml:space="preserve">18227489502	</t>
  </si>
  <si>
    <t>[吉隆坡]吉隆披武吉免登瑞园酒店(Swiss-Garden Hotel Bukit Bintang Kuala Lumpur)(24422053)</t>
  </si>
  <si>
    <t>豪华特大床房(至少连住2晚及以上)&lt;双人入住&gt;&lt;双早&gt;</t>
  </si>
  <si>
    <t>Norasyikin Awang Tejuddin/Dayangku</t>
  </si>
  <si>
    <t xml:space="preserve">2605438	</t>
  </si>
  <si>
    <t xml:space="preserve">129477	</t>
  </si>
  <si>
    <t>取消</t>
  </si>
  <si>
    <t xml:space="preserve">18246980269	</t>
  </si>
  <si>
    <t>[曼谷]洲际维涅特精选曼谷新浩中央酒店(Sindhorn Midtown Hotel Bangkok, Vignette Collection - an IHG Hotel)(88933689)</t>
  </si>
  <si>
    <t>标准特大床房(连住3晚及以上)&lt;特惠专享&gt;&lt;双人入住&gt;&lt;无早&gt;</t>
  </si>
  <si>
    <t>CHIA/EE LUAN,Law/Joo Huat</t>
  </si>
  <si>
    <t xml:space="preserve">2607470	</t>
  </si>
  <si>
    <t xml:space="preserve">546416	</t>
  </si>
  <si>
    <t xml:space="preserve">18248246185	</t>
  </si>
  <si>
    <t>[丹戎本雅]洪腾海滨酒店 (槟城对抗新冠肺炎认证)(Hompton by the Beach Penang (PenangFightCovid-19 Certified))(91143907)</t>
  </si>
  <si>
    <t>豪华特大床房&lt;双人入住&gt;&lt;双早&gt;</t>
  </si>
  <si>
    <t>MIMI NAZIRA/NUR SYAMIMIE NAZIRA</t>
  </si>
  <si>
    <t xml:space="preserve">2607664	</t>
  </si>
  <si>
    <t xml:space="preserve">10071209	</t>
  </si>
  <si>
    <t xml:space="preserve">18259880861	</t>
  </si>
  <si>
    <t>[马六甲]马六甲大华酒店(The Majestic Malacca)(28538119)</t>
  </si>
  <si>
    <t>豪华房&lt;双人入住&gt;&lt;双早&gt;</t>
  </si>
  <si>
    <t>Chang/Thiam Fai</t>
  </si>
  <si>
    <t xml:space="preserve">2608788	</t>
  </si>
  <si>
    <t xml:space="preserve">157135641	</t>
  </si>
  <si>
    <t xml:space="preserve">18272764471	</t>
  </si>
  <si>
    <t>香格里拉楼豪华阳台特大床房&lt;双人入住&gt;&lt;双早&gt;</t>
  </si>
  <si>
    <t>LEE/JONG HUN</t>
  </si>
  <si>
    <t xml:space="preserve">2609954	</t>
  </si>
  <si>
    <t xml:space="preserve">11415756	</t>
  </si>
  <si>
    <t xml:space="preserve">18283976238	</t>
  </si>
  <si>
    <t>[曼谷]曼谷大都会酒店(Como Metropolitan Bangkok)(6035972)</t>
  </si>
  <si>
    <t>城市房&lt;双人入住&gt;&lt;双早&gt;</t>
  </si>
  <si>
    <t>UHM/SEEUN,UHM/SEEUN</t>
  </si>
  <si>
    <t xml:space="preserve">2610741	</t>
  </si>
  <si>
    <t xml:space="preserve">1251348	</t>
  </si>
  <si>
    <t xml:space="preserve">18285793373	</t>
  </si>
  <si>
    <t>[七岩]斯攀瓦巴巴海滩俱乐部华欣酒店(SHA Plus+)(Baba Beach Club Hua Hin Luxury Pool Villa by Sri Panwa (SHA Plus+))(29511464)</t>
  </si>
  <si>
    <t>海滨泳池套房&lt;今日特价 &gt;&lt;双人入住&gt;&lt;双早&gt;</t>
  </si>
  <si>
    <t>Muchchadech/Sasiwimon,Muchchadech/Sasiwimon</t>
  </si>
  <si>
    <t xml:space="preserve">2610981	</t>
  </si>
  <si>
    <t xml:space="preserve">2948375	</t>
  </si>
  <si>
    <t xml:space="preserve">18290558227	</t>
  </si>
  <si>
    <t>[普林塞萨港]巴拉望岛道夫酒店(Astoria Palawan)(39700813)</t>
  </si>
  <si>
    <t>高级房&lt;特惠&gt;&lt;三人入住&gt;&lt;早餐&gt;</t>
  </si>
  <si>
    <t>Capule/Lea</t>
  </si>
  <si>
    <t xml:space="preserve">2611095	</t>
  </si>
  <si>
    <t xml:space="preserve">319550	</t>
  </si>
  <si>
    <t xml:space="preserve">18295247415	</t>
  </si>
  <si>
    <t>Wetcharak/Thitiwan,Wetcharak/Thitiwan</t>
  </si>
  <si>
    <t xml:space="preserve">2611790	</t>
  </si>
  <si>
    <t xml:space="preserve">2948810	</t>
  </si>
  <si>
    <t xml:space="preserve">18320638251	</t>
  </si>
  <si>
    <t>[吉隆坡]吉隆坡四季酒店(Four Seasons Hotel Kuala Lumpur)(17496902)</t>
  </si>
  <si>
    <t>城景特大床房&lt;双人入住&gt;&lt;双早&gt;</t>
  </si>
  <si>
    <t>WEE/CHIAN HUEY,TAN/HUEY MIN</t>
  </si>
  <si>
    <t xml:space="preserve">2614011	</t>
  </si>
  <si>
    <t xml:space="preserve">3150631	</t>
  </si>
  <si>
    <t xml:space="preserve">18336087543	</t>
  </si>
  <si>
    <t>[西南县]槟城直落巴巷悦椿度假村 (槟城对抗新冠肺炎认证)(Angsana Teluk Bahang (PenangFightCovid-19 Certified))(67827066)</t>
  </si>
  <si>
    <t>Wong/Yen see,Cheong/Chee kiat</t>
  </si>
  <si>
    <t xml:space="preserve">2615334	</t>
  </si>
  <si>
    <t xml:space="preserve">6318400	</t>
  </si>
  <si>
    <t xml:space="preserve">18356222316	</t>
  </si>
  <si>
    <t>[清迈]清迈安纳塔拉度假酒店(Anantara Chiang Mai Resort)(3801936)</t>
  </si>
  <si>
    <t>园景豪华房(连住3晚及以上)&lt;特惠专享&gt;&lt;双人入住&gt;&lt;双早&gt;</t>
  </si>
  <si>
    <t>LU/TING,LIN/YICHENG,MENG/LI,HU/HAIYING</t>
  </si>
  <si>
    <t xml:space="preserve">18365034106	</t>
  </si>
  <si>
    <t>[芽庄]芽庄洲际酒店(InterContinental Nha Trang, an IHG Hotel)(4398930)</t>
  </si>
  <si>
    <t>海景经典特大床房&lt;双人入住&gt;&lt;双早&gt;</t>
  </si>
  <si>
    <t>park/jaeeun,choi/jinhyuk</t>
  </si>
  <si>
    <t xml:space="preserve">2618143	</t>
  </si>
  <si>
    <t xml:space="preserve">539255	</t>
  </si>
  <si>
    <t xml:space="preserve">18379305670	</t>
  </si>
  <si>
    <t>[长滩岛]长滩岛赫南公园度假村(Henann Park Resort Boracay)(90373085)</t>
  </si>
  <si>
    <t>尊贵房&lt;特价大促销&gt;&lt;三人入住&gt;&lt;早餐&gt;</t>
  </si>
  <si>
    <t>Avila/Mavie Grace,Avila/Mavie Grace,Avila/Mavie Grace,Avila/Mavie Grace,Avila/Mavie Grace,Avila/Mavie Grace</t>
  </si>
  <si>
    <t xml:space="preserve">2619693	</t>
  </si>
  <si>
    <t xml:space="preserve">HPK108-0002627	</t>
  </si>
  <si>
    <t xml:space="preserve">18389618775	</t>
  </si>
  <si>
    <t>[薄荷岛]赫纳恩镇度假村(Henann Tawala Resort)(91417869)</t>
  </si>
  <si>
    <t>尊贵房（直通泳池）&lt;今日特价 &gt;&lt;三人入住&gt;&lt;早餐&gt;</t>
  </si>
  <si>
    <t>Ren/Bin</t>
  </si>
  <si>
    <t xml:space="preserve">2620801	</t>
  </si>
  <si>
    <t xml:space="preserve">HTW128-0035	</t>
  </si>
  <si>
    <t xml:space="preserve">18394659648	</t>
  </si>
  <si>
    <t>[曼谷]维布萨南保旅馆(Vib Best Western Sanam Pao)(41650497)</t>
  </si>
  <si>
    <t>高级特大床房&lt;特惠专享&gt;&lt;双人入住&gt;&lt;双早&gt;</t>
  </si>
  <si>
    <t>TONEKAEW/PAVEENA</t>
  </si>
  <si>
    <t xml:space="preserve">2621015	</t>
  </si>
  <si>
    <t xml:space="preserve">BK012462	</t>
  </si>
  <si>
    <t xml:space="preserve">18421089824	</t>
  </si>
  <si>
    <t>豪华双床房&lt;双人入住&gt;&lt;特价&gt;&lt;双早&gt;</t>
  </si>
  <si>
    <t>AHMAD NADZER/MOHD SYAHMI,AHMAD NADZER/MOHD SYAHMI</t>
  </si>
  <si>
    <t xml:space="preserve">2623825	</t>
  </si>
  <si>
    <t xml:space="preserve">111144	</t>
  </si>
  <si>
    <t xml:space="preserve">18422182038	</t>
  </si>
  <si>
    <t>[努沙再也]新山青松度假村(Pinetree Marina Resort)(95225662)</t>
  </si>
  <si>
    <t>两卧室尊贵房&lt;四人入住&gt;&lt;特价&gt;&lt;早餐&gt;</t>
  </si>
  <si>
    <t>ismail/dzulziflee</t>
  </si>
  <si>
    <t xml:space="preserve">2623981	</t>
  </si>
  <si>
    <t xml:space="preserve">102357	</t>
  </si>
  <si>
    <t xml:space="preserve">18425946141	</t>
  </si>
  <si>
    <t>[兰卡威]丹娜兰卡威豪华度假村及海滩别墅(The Danna Langkawi Luxury Resort &amp; Beach Villa)(4493828)</t>
  </si>
  <si>
    <t>商务房(至少连住2晚及以上)&lt;双人入住&gt;&lt;双早&gt;</t>
  </si>
  <si>
    <t>FASIH/FAISAL</t>
  </si>
  <si>
    <t xml:space="preserve">2624158	</t>
  </si>
  <si>
    <t xml:space="preserve">2371171	</t>
  </si>
  <si>
    <t xml:space="preserve">18426136898	</t>
  </si>
  <si>
    <t>[曼谷]曼谷阿文苏昆维特酒店(Avani Sukhumvit Bangkok)(39563757)</t>
  </si>
  <si>
    <t>阿瓦尼房&lt;大床&gt;&lt;全日特价&gt;&lt;双人入住&gt;&lt;无早&gt;</t>
  </si>
  <si>
    <t>Madadi/Nithin,Madadi/Nithin</t>
  </si>
  <si>
    <t xml:space="preserve">2624171	</t>
  </si>
  <si>
    <t xml:space="preserve">379402	</t>
  </si>
  <si>
    <t xml:space="preserve">18435088413	</t>
  </si>
  <si>
    <t>[普吉岛]普吉岛宴宾雅海滩度假村 (SHA Extra Plus)(Impiana Beach Resort Patong, Phuket (SHA Extra Plus))(4649855)</t>
  </si>
  <si>
    <t>高级园景房(双人入住)(连住3晚及以上)&lt;特惠专享&gt;&lt;双人入住&gt;&lt;双早&gt;</t>
  </si>
  <si>
    <t>Mustafa Adam ali/Mr.,Mustafa Adam ali/Mr.</t>
  </si>
  <si>
    <t xml:space="preserve">2625049	</t>
  </si>
  <si>
    <t xml:space="preserve">18437268864	</t>
  </si>
  <si>
    <t>ibrahim/Norasilah,ibrahim/Norasilah</t>
  </si>
  <si>
    <t xml:space="preserve">2625375	</t>
  </si>
  <si>
    <t xml:space="preserve">111239	</t>
  </si>
  <si>
    <t xml:space="preserve">18437945355	</t>
  </si>
  <si>
    <t>[普吉岛]卡隆超越度假酒店 – 限成人 (SHA Extra Plus)(Beyond Resort Karon – Adults Only (SHA Extra Plus))(5904478)</t>
  </si>
  <si>
    <t>海景豪华房(至少连住2晚及以上)&lt;双人入住&gt;&lt;双早&gt;</t>
  </si>
  <si>
    <t>Chan Nam/Chan</t>
  </si>
  <si>
    <t xml:space="preserve">2625482	</t>
  </si>
  <si>
    <t xml:space="preserve">KR2022070002	</t>
  </si>
  <si>
    <t xml:space="preserve">18439953123	</t>
  </si>
  <si>
    <t>[曼谷]曼谷布拉莎丽W22酒店 (SHA Plus+)(W22 by Burasari Hotel (SHA Plus+))(28557537)</t>
  </si>
  <si>
    <t>标准双床房&lt;双人入住&gt;&lt;无早&gt;</t>
  </si>
  <si>
    <t>ZHANG/JIANLIN</t>
  </si>
  <si>
    <t xml:space="preserve">2625885	</t>
  </si>
  <si>
    <t xml:space="preserve">69840	</t>
  </si>
  <si>
    <t xml:space="preserve">18440024084	</t>
  </si>
  <si>
    <t>[努沙再也]双威大盒子酒店(Sunway Hotel Big Box)(91411884)</t>
  </si>
  <si>
    <t>豪华双床房(至少连住2晚及以上)&lt;双人入住&gt;&lt;双早&gt;</t>
  </si>
  <si>
    <t>Wang /Maosheng</t>
  </si>
  <si>
    <t xml:space="preserve">2625902	</t>
  </si>
  <si>
    <t xml:space="preserve">42331	</t>
  </si>
  <si>
    <t xml:space="preserve">18443630237	</t>
  </si>
  <si>
    <t>[普吉岛]拉威棕榈滩度假酒店(SHA Extra Plus)(Rawai Palm Beach Resort(SHA Extra Plus))(4398832)</t>
  </si>
  <si>
    <t>豪华池景房&lt;限时抢购&gt;&lt;超值特惠&gt;&lt;双人入住&gt;&lt;双早&gt;</t>
  </si>
  <si>
    <t>Kaeokong/Woradet,Kaeokong/Woradet,Kaeokong/Woradet,Kaeokong/Woradet</t>
  </si>
  <si>
    <t xml:space="preserve">2625930	</t>
  </si>
  <si>
    <t xml:space="preserve">18444413862	</t>
  </si>
  <si>
    <t>[曼谷]曼谷素坤逸丽笙套房酒店(Radisson Suites Bangkok Sukhumvit)(73690889)</t>
  </si>
  <si>
    <t>高级房&lt;特惠专享&gt;&lt;双人入住&gt;&lt;双早&gt;</t>
  </si>
  <si>
    <t>NAKARANI/RAVIBHAI BABUBHAI,NAKARANI/RAVIBHAI BABUBHAI</t>
  </si>
  <si>
    <t xml:space="preserve">2625987	</t>
  </si>
  <si>
    <t xml:space="preserve">1064576	</t>
  </si>
  <si>
    <t xml:space="preserve">18445171378	</t>
  </si>
  <si>
    <t>kaeokong/woradet,kaeokong/woradet,kaeokong/woradet,kaeokong/woradet,kaeokong/woradet,kaeokong/woradet,kaeokong/woradet,kaeokong/woradet</t>
  </si>
  <si>
    <t xml:space="preserve">2626115	</t>
  </si>
  <si>
    <t xml:space="preserve">140964	</t>
  </si>
  <si>
    <t xml:space="preserve">18446591175	</t>
  </si>
  <si>
    <t>[甲米]甲米奥南都喜酒店(SHA Extra Plus)(Dusitd2 Ao Nang, Krabi(SHA Extra Plus))(27689492)</t>
  </si>
  <si>
    <t>海景迪莱特大床房(带阳台)(连住3晚及以上)&lt;双人入住&gt;&lt;双早&gt;</t>
  </si>
  <si>
    <t>SAKARIN/SAKARIN</t>
  </si>
  <si>
    <t xml:space="preserve">2626316	</t>
  </si>
  <si>
    <t xml:space="preserve">817593	</t>
  </si>
  <si>
    <t xml:space="preserve">18448018044	</t>
  </si>
  <si>
    <t>[曼谷]曼谷铂尔曼皇权酒店 (SHA Plus+)(Pullman Bangkok King Power (SHA Plus+))(1586177)</t>
  </si>
  <si>
    <t>豪华特大床房&lt;双人入住&gt;&lt;不适用泰国客人&gt;&lt;无早&gt;</t>
  </si>
  <si>
    <t>CHEN/ZHENGYANG,NGUYEN/THI NGOC ANH</t>
  </si>
  <si>
    <t xml:space="preserve">18448280523	</t>
  </si>
  <si>
    <t>[普吉岛]普吉岛迈考美丽亚酒店(SHA Extra Plus)(Melia Phuket Mai Khao(SHA Extra Plus))(92000607)</t>
  </si>
  <si>
    <t>一卧室套房（带室外浴缸）&lt;大床&gt;&lt;今日特价 &gt;&lt;双人入住&gt;&lt;双早&gt;</t>
  </si>
  <si>
    <t>lee /joo shen ,moolthee/orawan</t>
  </si>
  <si>
    <t xml:space="preserve">2626598	</t>
  </si>
  <si>
    <t xml:space="preserve">27933	</t>
  </si>
  <si>
    <t xml:space="preserve">18448394991	</t>
  </si>
  <si>
    <t>[普吉岛]普吉岛悦榕庄(SHA Extra Plus)(Banyan Tree Phuket (SHA Extra Plus))(3707426)</t>
  </si>
  <si>
    <t>宁静泳池别墅&lt;促销&gt;&lt;双人入住&gt;&lt;双早&gt;</t>
  </si>
  <si>
    <t>choi/min boung,choi/min boung</t>
  </si>
  <si>
    <t xml:space="preserve">2626622	</t>
  </si>
  <si>
    <t xml:space="preserve">18448511856	</t>
  </si>
  <si>
    <t xml:space="preserve">2626665	</t>
  </si>
  <si>
    <t xml:space="preserve">18455846315	</t>
  </si>
  <si>
    <t>[吉隆坡]吉隆坡邵氏广场美居酒店(Mercure Kuala Lumpur Shaw Parade)(28538026)</t>
  </si>
  <si>
    <t>豪华双床房(至少连住2晚及以上)&lt;双人入住&gt;&lt;马来西亚客人专享&gt;&lt;双早&gt;</t>
  </si>
  <si>
    <t>ANDREW/SITI NASUHA</t>
  </si>
  <si>
    <t xml:space="preserve">2627274	</t>
  </si>
  <si>
    <t xml:space="preserve">730255	</t>
  </si>
  <si>
    <t xml:space="preserve">18456495132	</t>
  </si>
  <si>
    <t>[乔治市]槟城温宝利酒店 (槟城对抗新冠肺炎认证)(The Wembley – A St Giles Hotel, Penang)(5159731)</t>
  </si>
  <si>
    <t>高级特大床房&lt;双人入住&gt;&lt;双早&gt;</t>
  </si>
  <si>
    <t>Yeu Hock/Chu,Yeu Hock/Chu</t>
  </si>
  <si>
    <t xml:space="preserve">2627363	</t>
  </si>
  <si>
    <t xml:space="preserve">653695	</t>
  </si>
  <si>
    <t xml:space="preserve">18456823988	</t>
  </si>
  <si>
    <t>[曼谷]曼谷萨通雅诗阁酒店(Ascott Sathorn Bangkok)(5032213)</t>
  </si>
  <si>
    <t>一卧室行政房(至少连住2晚及以上)&lt;双人入住&gt;&lt;双早&gt;</t>
  </si>
  <si>
    <t>WANG/WENCHAO</t>
  </si>
  <si>
    <t xml:space="preserve">2627400	</t>
  </si>
  <si>
    <t xml:space="preserve">6849382	</t>
  </si>
  <si>
    <t xml:space="preserve">18460364279	</t>
  </si>
  <si>
    <t>Srisupon/Saowanee,Srisupon/Saowanee</t>
  </si>
  <si>
    <t xml:space="preserve">2627505	</t>
  </si>
  <si>
    <t xml:space="preserve">140987	</t>
  </si>
  <si>
    <t xml:space="preserve">18461746465	</t>
  </si>
  <si>
    <t xml:space="preserve">2627735	</t>
  </si>
  <si>
    <t xml:space="preserve">19651135	</t>
  </si>
  <si>
    <t xml:space="preserve">18462098553	</t>
  </si>
  <si>
    <t>豪华房&lt;三人入住&gt;&lt;早餐&gt;</t>
  </si>
  <si>
    <t>SYAHIZAN SHAHABANI/MOHD,SYAHIZAN SHAHABANI/MOHD</t>
  </si>
  <si>
    <t xml:space="preserve">2627783	</t>
  </si>
  <si>
    <t xml:space="preserve">111375	</t>
  </si>
  <si>
    <t xml:space="preserve">18463583902	</t>
  </si>
  <si>
    <t>abdullah/ahmad</t>
  </si>
  <si>
    <t xml:space="preserve">2627958	</t>
  </si>
  <si>
    <t xml:space="preserve">111399	</t>
  </si>
  <si>
    <t xml:space="preserve">18463792558	</t>
  </si>
  <si>
    <t>豪华双床房&lt;单人入住&gt;&lt;单早&gt;</t>
  </si>
  <si>
    <t>loo Lim/Qiao,loo Lim/Qiao</t>
  </si>
  <si>
    <t xml:space="preserve">2627998	</t>
  </si>
  <si>
    <t xml:space="preserve">42584	</t>
  </si>
  <si>
    <t xml:space="preserve">18464236073	</t>
  </si>
  <si>
    <t>[曼谷]曼谷素坤逸11号巷美居酒店(Mercure Bangkok Sukhumvit 11)(17527600)</t>
  </si>
  <si>
    <t>LAM/YEE MAN</t>
  </si>
  <si>
    <t xml:space="preserve">2628059	</t>
  </si>
  <si>
    <t xml:space="preserve">349050	</t>
  </si>
  <si>
    <t xml:space="preserve">18464408905	</t>
  </si>
  <si>
    <t>[曼谷]曼谷铂尔曼皇权酒店 (SHA Plus+)(Pullman Bangkok King Power)(1586177)</t>
  </si>
  <si>
    <t>豪华房&lt;双人入住&gt;&lt;不适用泰国客人&gt;&lt;无早&gt;</t>
  </si>
  <si>
    <t>LI/JIAYI</t>
  </si>
  <si>
    <t xml:space="preserve">2628080	</t>
  </si>
  <si>
    <t xml:space="preserve">1120166	</t>
  </si>
  <si>
    <t xml:space="preserve">18464731862	</t>
  </si>
  <si>
    <t>[曼谷]曼谷铂尔曼G酒店 （SHA Extra Plus）(Pullman Bangkok Hotel G（SHA Extra Plus）)(2497067)</t>
  </si>
  <si>
    <t>G豪华房(至少连住2晚及以上)&lt;双人入住&gt;&lt;双早&gt;</t>
  </si>
  <si>
    <t>YUN/HYEJU,KIM/MINHEE</t>
  </si>
  <si>
    <t xml:space="preserve">2628132	</t>
  </si>
  <si>
    <t xml:space="preserve"> 898531	</t>
  </si>
  <si>
    <t xml:space="preserve">18464854107	</t>
  </si>
  <si>
    <t>[帕赛市]马尼拉101酒店（多用途酒店）(Hotel 101 Manila (Multiple Use Hotel))(28525147)</t>
  </si>
  <si>
    <t>欢乐房&lt;双人入住&gt;&lt;双早&gt;</t>
  </si>
  <si>
    <t>Coladilla/Elaine</t>
  </si>
  <si>
    <t xml:space="preserve">2628153	</t>
  </si>
  <si>
    <t xml:space="preserve">21182969	</t>
  </si>
  <si>
    <t xml:space="preserve">18465220318	</t>
  </si>
  <si>
    <t>[普吉岛]普吉岛西瑞湾威斯汀水疗度假酒店(SHA Extra Plus)(The Westin Siray Bay Resort &amp; Spa, Phuket(SHA Extra Plus))(2586477)</t>
  </si>
  <si>
    <t>海景豪华一卧室套房（带阳台）&lt;双人入住&gt;&lt;仅适用亚洲客人&gt;&lt;双早&gt;</t>
  </si>
  <si>
    <t>WANG/JINGXIANG</t>
  </si>
  <si>
    <t xml:space="preserve">2628207	</t>
  </si>
  <si>
    <t xml:space="preserve">77601382	</t>
  </si>
  <si>
    <t xml:space="preserve">18465277656	</t>
  </si>
  <si>
    <t>YANG/WENJIAO,JIN/JIANG</t>
  </si>
  <si>
    <t xml:space="preserve">2628214	</t>
  </si>
  <si>
    <t xml:space="preserve">380765	</t>
  </si>
  <si>
    <t xml:space="preserve">18468648059	</t>
  </si>
  <si>
    <t>[曼谷]于拉查达阿曼塔酒店(Amanta Hotel &amp; Residence Ratchada)(28679148)</t>
  </si>
  <si>
    <t>一卧室池景豪华套房&lt;双人入住&gt;&lt;双早&gt;</t>
  </si>
  <si>
    <t>TANG/CHONGHONG</t>
  </si>
  <si>
    <t xml:space="preserve">2628287	</t>
  </si>
  <si>
    <t xml:space="preserve">201695	</t>
  </si>
  <si>
    <t xml:space="preserve">18469881085	</t>
  </si>
  <si>
    <t>套间房&lt;双人入住&gt;&lt;双早&gt;</t>
  </si>
  <si>
    <t>KIM/YESEUL</t>
  </si>
  <si>
    <t xml:space="preserve">2628375	</t>
  </si>
  <si>
    <t xml:space="preserve">1253681	</t>
  </si>
  <si>
    <t xml:space="preserve">18469956907	</t>
  </si>
  <si>
    <t>豪华特大床房&lt;双人入住&gt;&lt;特价&gt;&lt;双早&gt;</t>
  </si>
  <si>
    <t>Narendiran/Nanthini,Narendiran/Nanthini</t>
  </si>
  <si>
    <t xml:space="preserve">2628382	</t>
  </si>
  <si>
    <t xml:space="preserve">131420	</t>
  </si>
  <si>
    <t xml:space="preserve">18470928523	</t>
  </si>
  <si>
    <t>阿瓦尼房&lt;双床&gt;&lt;全日特价&gt;&lt;双人入住&gt;&lt;双早&gt;</t>
  </si>
  <si>
    <t>ZHANG/TAO,ZHANG/TAO</t>
  </si>
  <si>
    <t xml:space="preserve">2628520	</t>
  </si>
  <si>
    <t xml:space="preserve">380900	</t>
  </si>
  <si>
    <t xml:space="preserve">18471413200	</t>
  </si>
  <si>
    <t>Alghulaiga/Abdullah,Alghulaiga/Abdullah</t>
  </si>
  <si>
    <t xml:space="preserve">2628676	</t>
  </si>
  <si>
    <t xml:space="preserve">380915	</t>
  </si>
  <si>
    <t>退单</t>
  </si>
  <si>
    <t xml:space="preserve">18471814367	</t>
  </si>
  <si>
    <t>[曼谷]金玉素万那普酒店(Golden Jade Suvarnabhumi)(28680143)</t>
  </si>
  <si>
    <t>高级房&lt;双人入住&gt;&lt;无早&gt;</t>
  </si>
  <si>
    <t>HYEONSUNG/CHO,HYEONSUNG/CHO</t>
  </si>
  <si>
    <t xml:space="preserve">2628737	</t>
  </si>
  <si>
    <t xml:space="preserve">acknowledge	</t>
  </si>
  <si>
    <t xml:space="preserve">18472357830	</t>
  </si>
  <si>
    <t>[曼谷]曼谷素坤逸55号通罗中心点大酒店 (SHA Plus+)(Grande Centre Point Sukhumvit 55 Bangkok (SHA Plus+))(8173962)</t>
  </si>
  <si>
    <t>特色豪华房&lt;双人入住&gt;&lt;预付&gt;&lt;无早&gt;&lt;net rate mode&gt;</t>
  </si>
  <si>
    <t>ZHANG/FENG</t>
  </si>
  <si>
    <t xml:space="preserve">2628832	</t>
  </si>
  <si>
    <t xml:space="preserve">228295	</t>
  </si>
  <si>
    <t xml:space="preserve">18472391981	</t>
  </si>
  <si>
    <t>[乔治市]槟城成功酒店 (槟城对抗新冠肺炎认证)(Berjaya Penang Hotel)(28528294)</t>
  </si>
  <si>
    <t>高级特大床房&lt;大床&gt;&lt;特惠房&gt;&lt;双人入住&gt;&lt;双早&gt;</t>
  </si>
  <si>
    <t>Natalia Lia/Natalia Lia,Natalia Lia/Natalia Lia</t>
  </si>
  <si>
    <t xml:space="preserve">2628838	</t>
  </si>
  <si>
    <t xml:space="preserve">2187419	</t>
  </si>
  <si>
    <t xml:space="preserve">18472454911	</t>
  </si>
  <si>
    <t>CHINTATANON/SUTHINEE</t>
  </si>
  <si>
    <t xml:space="preserve">2628849	</t>
  </si>
  <si>
    <t xml:space="preserve">380923	</t>
  </si>
  <si>
    <t xml:space="preserve">18472752856	</t>
  </si>
  <si>
    <t>KIM/TAE HUN,KIM/TAE HUN</t>
  </si>
  <si>
    <t xml:space="preserve">2628892	</t>
  </si>
  <si>
    <t xml:space="preserve">228300	</t>
  </si>
  <si>
    <t xml:space="preserve">18472780980	</t>
  </si>
  <si>
    <t>SAEHYO/SINCHER</t>
  </si>
  <si>
    <t xml:space="preserve">2628897	</t>
  </si>
  <si>
    <t xml:space="preserve">228301	</t>
  </si>
  <si>
    <t xml:space="preserve">18472774206	</t>
  </si>
  <si>
    <t>[曼谷]盛泰澜曼谷拉普崂中央广场酒店 (SHA Plus+)(Centara Grand at Central Plaza Ladprao Bangkok)(4955368)</t>
  </si>
  <si>
    <t>豪华特大床房&lt;今日特价 &gt;&lt;双人入住&gt;&lt;适用于除泰国的亚洲客人&gt;&lt;双早&gt;</t>
  </si>
  <si>
    <t>WOO/PIK CHI</t>
  </si>
  <si>
    <t xml:space="preserve">2628906	</t>
  </si>
  <si>
    <t xml:space="preserve">198682492	</t>
  </si>
  <si>
    <t xml:space="preserve">18473187093	</t>
  </si>
  <si>
    <t>豪华俱乐部特大床房&lt;今日特价 &gt;&lt;双人入住&gt;&lt;适用于除泰国的亚洲客人&gt;&lt;双早&gt;</t>
  </si>
  <si>
    <t>JO/HYEUNJUN</t>
  </si>
  <si>
    <t xml:space="preserve">2628948	</t>
  </si>
  <si>
    <t xml:space="preserve">198708477	</t>
  </si>
  <si>
    <t xml:space="preserve">18473199152	</t>
  </si>
  <si>
    <t>[曼谷]曼谷利特酒店 (SHA Extra Plus)(LiT BANGKOK Hotel)(3799511)</t>
  </si>
  <si>
    <t>璀璨光辉房&lt;特惠专享&gt;&lt;双人入住&gt;&lt;无早&gt;</t>
  </si>
  <si>
    <t>Buskila/Neta</t>
  </si>
  <si>
    <t xml:space="preserve">2628949	</t>
  </si>
  <si>
    <t xml:space="preserve">3408	</t>
  </si>
  <si>
    <t xml:space="preserve">18473489439	</t>
  </si>
  <si>
    <t>NEWMAN/THOMAS ZED</t>
  </si>
  <si>
    <t xml:space="preserve">2628996	</t>
  </si>
  <si>
    <t xml:space="preserve">3411	</t>
  </si>
  <si>
    <t xml:space="preserve">18474016343	</t>
  </si>
  <si>
    <t>[曼谷]曼谷素坤逸馨乐庭8酒店 (SHA Plus+)(Citadines Sukhumvit 8 Bangkok (SHA Plus+))(5029208)</t>
  </si>
  <si>
    <t>行政工作室&lt;双人入住&gt;&lt;双早&gt;</t>
  </si>
  <si>
    <t>Ma/Haiyan</t>
  </si>
  <si>
    <t xml:space="preserve">2629061	</t>
  </si>
  <si>
    <t xml:space="preserve">18476535212	</t>
  </si>
  <si>
    <t>[吉隆坡]吉隆坡皇家朱兰酒店(Royale Chulan Kuala Lumpur)(5280527)</t>
  </si>
  <si>
    <t>一室公寓&lt;双人入住&gt;&lt;双早&gt;</t>
  </si>
  <si>
    <t>HASHIM/NORHIDAYU,HASHIM/NORHIDAYU</t>
  </si>
  <si>
    <t xml:space="preserve">2629136	</t>
  </si>
  <si>
    <t xml:space="preserve">10010631773	</t>
  </si>
  <si>
    <t xml:space="preserve">18476616500	</t>
  </si>
  <si>
    <t>[曼谷]曼谷萨默塞特苏安普卢公园酒店(Somerset Park Suanplu Bangkok)(5072974)</t>
  </si>
  <si>
    <t>两卧豪华公寓房&lt;特价大促销&gt;&lt;四人入住&gt;&lt;早餐&gt;</t>
  </si>
  <si>
    <t>chen/Zhiliang,chen/Kaijing</t>
  </si>
  <si>
    <t xml:space="preserve">18477128576	</t>
  </si>
  <si>
    <t>[清迈]清迈宁漫居(SHA Extra Plus)(Stay with Nimman Chiang Mai(SHA Extra Plus))(28529646)</t>
  </si>
  <si>
    <t>高级特大床房&lt;特惠专享&gt;&lt;双人入住&gt;&lt;无早&gt;</t>
  </si>
  <si>
    <t>Meesombut/Waranya,Meesombut/Waranya</t>
  </si>
  <si>
    <t xml:space="preserve">18477931470	</t>
  </si>
  <si>
    <t>HUANG/KUNG JIE</t>
  </si>
  <si>
    <t xml:space="preserve">2629267	</t>
  </si>
  <si>
    <t xml:space="preserve">228385	</t>
  </si>
  <si>
    <t>，</t>
  </si>
  <si>
    <t>A220726094421481</t>
  </si>
  <si>
    <t>CNY / HKD 当前参考汇率: 1.162324893</t>
  </si>
  <si>
    <t>总计： 68632.1 CNY/
79772.8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</si>
  <si>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</si>
  <si>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</si>
  <si>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</si>
  <si>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</si>
  <si>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</si>
  <si>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</si>
  <si>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</si>
  <si>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</si>
  <si>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</si>
  <si>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</si>
  <si>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</si>
  <si>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</si>
  <si>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</si>
  <si>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</si>
  <si>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</si>
  <si>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</si>
  <si>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</si>
  <si>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</si>
  <si>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2022-07-22</t>
  </si>
  <si>
    <t>2629267</t>
  </si>
  <si>
    <t>曼谷素坤逸55号通罗中心点大酒店 (SHA Plus+)</t>
  </si>
  <si>
    <t>HUANG KUNG JIE</t>
  </si>
  <si>
    <t>2022-07-23</t>
  </si>
  <si>
    <t>退房日周结</t>
  </si>
  <si>
    <t>600.00</t>
  </si>
  <si>
    <t>RMB</t>
  </si>
  <si>
    <t>0</t>
  </si>
  <si>
    <t>0.00</t>
  </si>
  <si>
    <t>携程国际直连(DD)</t>
  </si>
  <si>
    <t>01.011174</t>
  </si>
  <si>
    <t>2022-07-22 19:07:04</t>
  </si>
  <si>
    <t>否</t>
  </si>
  <si>
    <t>汇智国际旅游发展有限公司</t>
  </si>
  <si>
    <t>直采</t>
  </si>
  <si>
    <t>2629136</t>
  </si>
  <si>
    <t>吉隆坡皇家朱兰酒店</t>
  </si>
  <si>
    <t>HASHIM NORHIDAYU,HASHIM NORHIDAYU</t>
  </si>
  <si>
    <t>425.00</t>
  </si>
  <si>
    <t>2022-07-22 16:59:05</t>
  </si>
  <si>
    <t>2628996</t>
  </si>
  <si>
    <t>曼谷利特酒店</t>
  </si>
  <si>
    <t>NEWMAN THOMAS ZED</t>
  </si>
  <si>
    <t>342.00</t>
  </si>
  <si>
    <t>2022-07-22 16:25:17</t>
  </si>
  <si>
    <t>2628949</t>
  </si>
  <si>
    <t>Buskila Neta</t>
  </si>
  <si>
    <t>2022-07-22 14:01:55</t>
  </si>
  <si>
    <t>2628948</t>
  </si>
  <si>
    <t>盛泰澜拉普崂中央广场酒店</t>
  </si>
  <si>
    <t>JO HYEUNJUN</t>
  </si>
  <si>
    <t>564.00</t>
  </si>
  <si>
    <t>2022-07-22 13:52:00</t>
  </si>
  <si>
    <t>2628906</t>
  </si>
  <si>
    <t>WOO PIK CHI</t>
  </si>
  <si>
    <t>305.00</t>
  </si>
  <si>
    <t>2022-07-22 12:27:13</t>
  </si>
  <si>
    <t>2628897</t>
  </si>
  <si>
    <t>SAEHYO SINCHER</t>
  </si>
  <si>
    <t>1118.00</t>
  </si>
  <si>
    <t>2022-07-22 12:24:24</t>
  </si>
  <si>
    <t>2628892</t>
  </si>
  <si>
    <t>KIM TAE HUN,KIM TAE HUN</t>
  </si>
  <si>
    <t>558.00</t>
  </si>
  <si>
    <t>2022-07-22 12:13:38</t>
  </si>
  <si>
    <t>2628849</t>
  </si>
  <si>
    <t>曼谷阿文苏昆维特酒店</t>
  </si>
  <si>
    <t>CHINTATANON SUTHINEE</t>
  </si>
  <si>
    <t>291.00</t>
  </si>
  <si>
    <t>2022-07-22 11:41:52</t>
  </si>
  <si>
    <t>2628838</t>
  </si>
  <si>
    <t>槟城成功酒店</t>
  </si>
  <si>
    <t>Natalia Lia Natalia Lia,Natalia Lia Natalia Lia</t>
  </si>
  <si>
    <t>349.00</t>
  </si>
  <si>
    <t>2022-07-22 11:30:19</t>
  </si>
  <si>
    <t>2628832</t>
  </si>
  <si>
    <t>ZHANG FENG</t>
  </si>
  <si>
    <t>2022-07-22 11:37:35</t>
  </si>
  <si>
    <t>2628737</t>
  </si>
  <si>
    <t>曼谷金玉素旺纳普酒店</t>
  </si>
  <si>
    <t>HYEONSUNG CHO,HYEONSUNG CHO</t>
  </si>
  <si>
    <t>136.00</t>
  </si>
  <si>
    <t>2022-07-22 10:37:35</t>
  </si>
  <si>
    <t>2628676</t>
  </si>
  <si>
    <t>Alghulaiga Abdullah,Alghulaiga Abdullah</t>
  </si>
  <si>
    <t>2022-07-22 11:24:13</t>
  </si>
  <si>
    <t>2628520</t>
  </si>
  <si>
    <t>ZHANG TAO,ZHANG TAO</t>
  </si>
  <si>
    <t>340.00</t>
  </si>
  <si>
    <t>2022-07-22 09:28:37</t>
  </si>
  <si>
    <t>2022-07-21</t>
  </si>
  <si>
    <t>2628382</t>
  </si>
  <si>
    <t>吉隆坡瑞园酒店</t>
  </si>
  <si>
    <t>Narendiran Nanthini,Narendiran Nanthini</t>
  </si>
  <si>
    <t>378.00</t>
  </si>
  <si>
    <t>2022-07-22 09:44:42</t>
  </si>
  <si>
    <t>2628375</t>
  </si>
  <si>
    <t>曼谷大都会酒店</t>
  </si>
  <si>
    <t>KIM YESEUL</t>
  </si>
  <si>
    <t>685.00</t>
  </si>
  <si>
    <t>2022-07-22 10:25:31</t>
  </si>
  <si>
    <t>2628287</t>
  </si>
  <si>
    <t>曼谷拉查达阿曼达酒店和公寓</t>
  </si>
  <si>
    <t>TANG CHONGHONG</t>
  </si>
  <si>
    <t>540.00</t>
  </si>
  <si>
    <t>2022-07-21 21:28:38</t>
  </si>
  <si>
    <t>2628214</t>
  </si>
  <si>
    <t>YANG WENJIAO,JIN JIANG</t>
  </si>
  <si>
    <t>2022-07-21 18:39:09</t>
  </si>
  <si>
    <t>2628207</t>
  </si>
  <si>
    <t>威斯汀普吉岛西瑞湾度假村及水疗中心</t>
  </si>
  <si>
    <t>WANG JINGXIANG</t>
  </si>
  <si>
    <t>1000.00</t>
  </si>
  <si>
    <t>2022-07-21 18:51:23</t>
  </si>
  <si>
    <t>2628153</t>
  </si>
  <si>
    <t>马尼拉101酒店（多用途酒店）</t>
  </si>
  <si>
    <t>Coladilla Elaine</t>
  </si>
  <si>
    <t>352.00</t>
  </si>
  <si>
    <t>2022-07-21 17:53:31</t>
  </si>
  <si>
    <t>2628132</t>
  </si>
  <si>
    <t>曼谷铂尔曼G酒店</t>
  </si>
  <si>
    <t>YUN HYEJU,KIM MINHEE</t>
  </si>
  <si>
    <t>2080.00</t>
  </si>
  <si>
    <t>2022-07-21 18:29:32</t>
  </si>
  <si>
    <t>2628080</t>
  </si>
  <si>
    <t>曼谷铂尔曼皇权酒店</t>
  </si>
  <si>
    <t>LI JIAYI</t>
  </si>
  <si>
    <t>520.00</t>
  </si>
  <si>
    <t>2022-07-21 16:22:02</t>
  </si>
  <si>
    <t>2628059</t>
  </si>
  <si>
    <t>曼谷素坤逸11号美居酒店</t>
  </si>
  <si>
    <t>LAM YEE MAN</t>
  </si>
  <si>
    <t>820.00</t>
  </si>
  <si>
    <t>2022-07-21 16:00:03</t>
  </si>
  <si>
    <t>2627998</t>
  </si>
  <si>
    <t>双威大盒子酒店</t>
  </si>
  <si>
    <t>loo Lim Qiao,loo Lim Qiao</t>
  </si>
  <si>
    <t>834.00</t>
  </si>
  <si>
    <t>2022-07-21 14:48:07</t>
  </si>
  <si>
    <t>2627958</t>
  </si>
  <si>
    <t>报春花海滩酒店</t>
  </si>
  <si>
    <t>abdullah ahmad</t>
  </si>
  <si>
    <t>418.00</t>
  </si>
  <si>
    <t>2022-07-21 16:05:05</t>
  </si>
  <si>
    <t>2627783</t>
  </si>
  <si>
    <t>SYAHIZAN SHAHABANI MOHD,SYAHIZAN SHAHABANI MOHD</t>
  </si>
  <si>
    <t>560.00</t>
  </si>
  <si>
    <t>2022-07-21 11:04:56</t>
  </si>
  <si>
    <t>2627735</t>
  </si>
  <si>
    <t>普吉岛悦榕庄(SHA Plus+)</t>
  </si>
  <si>
    <t>choi min boung,choi min boung</t>
  </si>
  <si>
    <t>1920.00</t>
  </si>
  <si>
    <t>2022-07-21 09:52:55</t>
  </si>
  <si>
    <t>2022-07-20</t>
  </si>
  <si>
    <t>2627505</t>
  </si>
  <si>
    <t>拉威棕榈滩度假酒店(SHA Extra Plus)</t>
  </si>
  <si>
    <t>Srisupon Saowanee,Srisupon Saowanee</t>
  </si>
  <si>
    <t>376.00</t>
  </si>
  <si>
    <t>2022-07-21 10:49:29</t>
  </si>
  <si>
    <t>2627400</t>
  </si>
  <si>
    <t>曼谷萨通雅诗阁酒店</t>
  </si>
  <si>
    <t>WANG WENCHAO</t>
  </si>
  <si>
    <t>1240.00</t>
  </si>
  <si>
    <t>2022-07-21 12:27:46</t>
  </si>
  <si>
    <t>2627363</t>
  </si>
  <si>
    <t>槟城温宝利酒店 (槟城对抗新冠肺炎认证)</t>
  </si>
  <si>
    <t>Yeu Hock Chu,Yeu Hock Chu</t>
  </si>
  <si>
    <t>1054.00</t>
  </si>
  <si>
    <t>2022-07-21 10:05:25</t>
  </si>
  <si>
    <t>2627274</t>
  </si>
  <si>
    <t>吉隆坡邵氏广场美居酒店</t>
  </si>
  <si>
    <t>ANDREW SITI NASUHA</t>
  </si>
  <si>
    <t>542.00</t>
  </si>
  <si>
    <t>2022-07-21 11:29:45</t>
  </si>
  <si>
    <t>2626598</t>
  </si>
  <si>
    <t>普吉岛迈考美丽亚酒店(SHA Extra Plus)</t>
  </si>
  <si>
    <t>lee joo shen,moolthee orawan</t>
  </si>
  <si>
    <t>708.00</t>
  </si>
  <si>
    <t>2022-07-20 15:12:22</t>
  </si>
  <si>
    <t>2022-07-19</t>
  </si>
  <si>
    <t>2626316</t>
  </si>
  <si>
    <t>甲米奥南都喜酒店</t>
  </si>
  <si>
    <t>SAKARIN SAKARIN</t>
  </si>
  <si>
    <t>780.00</t>
  </si>
  <si>
    <t>2022-07-20 11:29:52</t>
  </si>
  <si>
    <t>2626115</t>
  </si>
  <si>
    <t>kaeokong woradet,kaeokong woradet,kaeokong woradet,kaeokong woradet,kaeokong woradet,kaeokong woradet,kaeokong woradet,kaeokong woradet</t>
  </si>
  <si>
    <t>1504.00</t>
  </si>
  <si>
    <t>2022-07-19 17:41:11</t>
  </si>
  <si>
    <t>2625987</t>
  </si>
  <si>
    <t>曼谷素坤逸丽笙酒店</t>
  </si>
  <si>
    <t>NAKARANI RAVIBHAI BABUBHAI,NAKARANI RAVIBHAI BABUBHAI</t>
  </si>
  <si>
    <t>1146.00</t>
  </si>
  <si>
    <t>2022-07-19 14:40:51</t>
  </si>
  <si>
    <t>2625902</t>
  </si>
  <si>
    <t>Wang Maosheng</t>
  </si>
  <si>
    <t>1293.00</t>
  </si>
  <si>
    <t>2022-07-19 12:29:54</t>
  </si>
  <si>
    <t>2625885</t>
  </si>
  <si>
    <t>曼谷布拉纱里W22酒店</t>
  </si>
  <si>
    <t>ZHANG JIANLIN</t>
  </si>
  <si>
    <t>390.00</t>
  </si>
  <si>
    <t>2022-07-19 13:07:17</t>
  </si>
  <si>
    <t>2022-07-18</t>
  </si>
  <si>
    <t>2625482</t>
  </si>
  <si>
    <t>卡隆超越度假酒店 – 限成人 (SHA Extra Plus)</t>
  </si>
  <si>
    <t>Chan Nam Chan</t>
  </si>
  <si>
    <t>1695.00</t>
  </si>
  <si>
    <t>2022-07-19 11:39:44</t>
  </si>
  <si>
    <t>2625375</t>
  </si>
  <si>
    <t>ibrahim Norasilah,ibrahim Norasilah</t>
  </si>
  <si>
    <t>412.00</t>
  </si>
  <si>
    <t>2022-07-19 10:17:59</t>
  </si>
  <si>
    <t>2022-07-17</t>
  </si>
  <si>
    <t>2624171</t>
  </si>
  <si>
    <t>Madadi Nithin,Madadi Nithin</t>
  </si>
  <si>
    <t>873.00</t>
  </si>
  <si>
    <t>2022-07-17 18:18:20</t>
  </si>
  <si>
    <t>2624158</t>
  </si>
  <si>
    <t>丹纳兰卡威酒店</t>
  </si>
  <si>
    <t>FASIH FAISAL</t>
  </si>
  <si>
    <t>7620.00</t>
  </si>
  <si>
    <t>2022-07-18 11:50:57</t>
  </si>
  <si>
    <t>2623981</t>
  </si>
  <si>
    <t>新山青松度假村</t>
  </si>
  <si>
    <t>ismail dzulziflee</t>
  </si>
  <si>
    <t>667.00</t>
  </si>
  <si>
    <t>2022-07-17 14:43:13</t>
  </si>
  <si>
    <t>2623825</t>
  </si>
  <si>
    <t>AHMAD NADZER MOHD SYAHMI,AHMAD NADZER MOHD SYAHMI</t>
  </si>
  <si>
    <t>419.00</t>
  </si>
  <si>
    <t>2022-07-17 10:42:22</t>
  </si>
  <si>
    <t>2022-07-14</t>
  </si>
  <si>
    <t>2621015</t>
  </si>
  <si>
    <t>维布萨南保旅馆</t>
  </si>
  <si>
    <t>TONEKAEW PAVEENA</t>
  </si>
  <si>
    <t>582.00</t>
  </si>
  <si>
    <t>2022-07-14 15:54:35</t>
  </si>
  <si>
    <t>2620801</t>
  </si>
  <si>
    <t>薄荷岛赫南塔瓦拉度假村</t>
  </si>
  <si>
    <t>Ren Bin</t>
  </si>
  <si>
    <t>3720.00</t>
  </si>
  <si>
    <t>2022-07-15 10:28:07</t>
  </si>
  <si>
    <t>2022-07-13</t>
  </si>
  <si>
    <t>2619693</t>
  </si>
  <si>
    <t>Henann Park Resort</t>
  </si>
  <si>
    <t>Avila Mavie Grace,Avila Mavie Grace,Avila Mavie Grace,Avila Mavie Grace,Avila Mavie Grace,Avila Mavie Grace</t>
  </si>
  <si>
    <t>3040.00</t>
  </si>
  <si>
    <t>2022-07-13 12:01:09</t>
  </si>
  <si>
    <t>2022-07-11</t>
  </si>
  <si>
    <t>2618143</t>
  </si>
  <si>
    <t>芽庄洲际酒店</t>
  </si>
  <si>
    <t>park jaeeun,choi jinhyuk</t>
  </si>
  <si>
    <t>1060.00</t>
  </si>
  <si>
    <t>2022-07-12 13:44:11</t>
  </si>
  <si>
    <t>2022-07-09</t>
  </si>
  <si>
    <t>2615334</t>
  </si>
  <si>
    <t>槟城直落巴巷悦椿度假村 (槟城对抗新冠肺炎认证)</t>
  </si>
  <si>
    <t>Wong Yen see,Cheong Chee kiat</t>
  </si>
  <si>
    <t>1017.00</t>
  </si>
  <si>
    <t>2022-07-09 10:51:44</t>
  </si>
  <si>
    <t>2022-07-07</t>
  </si>
  <si>
    <t>2614011</t>
  </si>
  <si>
    <t>吉隆坡四季酒店</t>
  </si>
  <si>
    <t>WEE CHIAN HUEY,TAN HUEY MIN</t>
  </si>
  <si>
    <t>1242.00</t>
  </si>
  <si>
    <t>2022-07-07 20:02:24</t>
  </si>
  <si>
    <t>2022-07-04</t>
  </si>
  <si>
    <t>2610741</t>
  </si>
  <si>
    <t>UHM SEEUN,UHM SEEUN</t>
  </si>
  <si>
    <t>1262.00</t>
  </si>
  <si>
    <t>2022-07-04 14:15:50</t>
  </si>
  <si>
    <t>2022-07-03</t>
  </si>
  <si>
    <t>2609954</t>
  </si>
  <si>
    <t>曼谷香格里拉大酒店</t>
  </si>
  <si>
    <t>LEE JONG HUN</t>
  </si>
  <si>
    <t>2076.00</t>
  </si>
  <si>
    <t>2022-07-04 20:15:54</t>
  </si>
  <si>
    <t>2022-06-26</t>
  </si>
  <si>
    <t>2603804</t>
  </si>
  <si>
    <t>HUANG jieqing</t>
  </si>
  <si>
    <t>900.00</t>
  </si>
  <si>
    <t>2022-06-27 23:07:08</t>
  </si>
  <si>
    <t>2022-06-06</t>
  </si>
  <si>
    <t>2578465</t>
  </si>
  <si>
    <t>诺富特暹罗广场酒店 (SHA Plus+)</t>
  </si>
  <si>
    <t>Thong Hwei Chern</t>
  </si>
  <si>
    <t>2634.00</t>
  </si>
  <si>
    <t>2022-06-06 16:10:53</t>
  </si>
  <si>
    <t>18425946141,</t>
  </si>
  <si>
    <t>2022-06-10</t>
  </si>
  <si>
    <t>2584392</t>
  </si>
  <si>
    <t>2022-07-18 11:53:08</t>
  </si>
  <si>
    <t>18453381594,</t>
  </si>
  <si>
    <t>2022-06-23</t>
  </si>
  <si>
    <t>2600324</t>
  </si>
  <si>
    <t>海约翰坎普庄园酒店</t>
  </si>
  <si>
    <t>Bote Trina</t>
  </si>
  <si>
    <t>2022-07-20 14:25:23</t>
  </si>
  <si>
    <t>2022-06-28</t>
  </si>
  <si>
    <t>2604933</t>
  </si>
  <si>
    <t>槟城长荣桂冠酒店</t>
  </si>
  <si>
    <t>ABDUL RAHIM AKMAL FARHAN</t>
  </si>
  <si>
    <t>2022-06-28 12:27:38</t>
  </si>
  <si>
    <t>2605438</t>
  </si>
  <si>
    <t>Norasyikin Awang Tejuddin Dayangku</t>
  </si>
  <si>
    <t>949.00</t>
  </si>
  <si>
    <t>2022-06-28 18:04:20</t>
  </si>
  <si>
    <t>2611095</t>
  </si>
  <si>
    <t>巴拉望岛道夫酒店</t>
  </si>
  <si>
    <t>Capule Lea</t>
  </si>
  <si>
    <t>2022-07-06 12:03:27</t>
  </si>
  <si>
    <t>2022-06-27</t>
  </si>
  <si>
    <t>2604183</t>
  </si>
  <si>
    <t>克鲁博酒店 (SHA Plus+)</t>
  </si>
  <si>
    <t>SIN LUO OI</t>
  </si>
  <si>
    <t>254.00</t>
  </si>
  <si>
    <t>2022-06-28 15:51:13</t>
  </si>
  <si>
    <t>2022-07-01</t>
  </si>
  <si>
    <t>2608788</t>
  </si>
  <si>
    <t>马六甲大华酒店</t>
  </si>
  <si>
    <t>Chang Thiam Fai</t>
  </si>
  <si>
    <t>890.00</t>
  </si>
  <si>
    <t>2022-07-04 14:21:50</t>
  </si>
  <si>
    <t>2610981</t>
  </si>
  <si>
    <t>斯攀瓦芭芭海滩俱乐部华欣店</t>
  </si>
  <si>
    <t>Muchchadech Sasiwimon,Muchchadech Sasiwimon</t>
  </si>
  <si>
    <t>1787.00</t>
  </si>
  <si>
    <t>536.10</t>
  </si>
  <si>
    <t>-1250</t>
  </si>
  <si>
    <t>2022-07-04 20:41:54</t>
  </si>
  <si>
    <t>2022-07-05</t>
  </si>
  <si>
    <t>2611790</t>
  </si>
  <si>
    <t>Wetcharak Thitiwan,Wetcharak Thitiwan</t>
  </si>
  <si>
    <t>2022-07-05 22:26:55</t>
  </si>
  <si>
    <t>2604822</t>
  </si>
  <si>
    <t>Mah Hasan Ruziela,Mah Hasan Ruziela</t>
  </si>
  <si>
    <t>435.00</t>
  </si>
  <si>
    <t>2022-06-28 10:53:18</t>
  </si>
  <si>
    <t>2022-06-30</t>
  </si>
  <si>
    <t>2607664</t>
  </si>
  <si>
    <t>槟城海滩汉普敦酒店</t>
  </si>
  <si>
    <t>MIMI NAZIRA NUR SYAMIMIE NAZIRA</t>
  </si>
  <si>
    <t>828.00</t>
  </si>
  <si>
    <t>2022-07-01 17:14:22</t>
  </si>
  <si>
    <t>2607470</t>
  </si>
  <si>
    <t>曼谷新浩中央酒店，IHG 酒店  (SHA Extra Plus)</t>
  </si>
  <si>
    <t>CHIA EE LUAN,Law Joo Huat</t>
  </si>
  <si>
    <t>1624.00</t>
  </si>
  <si>
    <t>2022-06-30 16:41:06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</si>
</sst>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0</xdr:colOff>
      <xdr:row>56</xdr:row>
      <xdr:rowOff>0</xdr:rowOff>
    </xdr:from>
    <xdr:to>
      <xdr:col>27</xdr:col>
      <xdr:colOff>276225</xdr:colOff>
      <xdr:row>96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01175" y="8401050"/>
          <a:ext cx="9877425" cy="6438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44762</v>
      </c>
      <c r="G2" s="6">
        <v>44765</v>
      </c>
      <c r="H2" s="4">
        <v>1</v>
      </c>
      <c r="I2" s="4">
        <v>3</v>
      </c>
      <c r="J2" s="4">
        <v>3</v>
      </c>
      <c r="K2" s="4" t="s">
        <v>30</v>
      </c>
      <c r="L2" s="4">
        <v>5400</v>
      </c>
      <c r="M2" s="4">
        <v>5400</v>
      </c>
      <c r="N2" s="4" t="s">
        <v>31</v>
      </c>
      <c r="O2" s="4" t="s">
        <v>32</v>
      </c>
      <c r="P2" s="4" t="s">
        <v>33</v>
      </c>
      <c r="Q2" s="4">
        <v>0</v>
      </c>
      <c r="R2" s="7">
        <v>44718</v>
      </c>
      <c r="S2" s="6">
        <v>44768</v>
      </c>
      <c r="T2" s="4" t="s">
        <v>34</v>
      </c>
      <c r="U2" s="4">
        <v>5400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44762</v>
      </c>
      <c r="G3" s="6">
        <v>44765</v>
      </c>
      <c r="H3" s="4">
        <v>2</v>
      </c>
      <c r="I3" s="4">
        <v>3</v>
      </c>
      <c r="J3" s="4">
        <v>6</v>
      </c>
      <c r="K3" s="4" t="s">
        <v>30</v>
      </c>
      <c r="L3" s="4">
        <v>2634</v>
      </c>
      <c r="M3" s="4">
        <v>2634</v>
      </c>
      <c r="N3" s="4" t="s">
        <v>40</v>
      </c>
      <c r="O3" s="4" t="s">
        <v>32</v>
      </c>
      <c r="P3" s="4" t="s">
        <v>33</v>
      </c>
      <c r="Q3" s="4">
        <v>0</v>
      </c>
      <c r="R3" s="7">
        <v>44718</v>
      </c>
      <c r="S3" s="6">
        <v>44768</v>
      </c>
      <c r="T3" s="4" t="s">
        <v>34</v>
      </c>
      <c r="U3" s="4">
        <v>2634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44764</v>
      </c>
      <c r="G4" s="6">
        <v>44765</v>
      </c>
      <c r="H4" s="4">
        <v>1</v>
      </c>
      <c r="I4" s="4">
        <v>1</v>
      </c>
      <c r="J4" s="4">
        <v>1</v>
      </c>
      <c r="K4" s="4" t="s">
        <v>30</v>
      </c>
      <c r="L4" s="4">
        <v>238</v>
      </c>
      <c r="M4" s="4">
        <v>238</v>
      </c>
      <c r="N4" s="4" t="s">
        <v>46</v>
      </c>
      <c r="O4" s="4" t="s">
        <v>32</v>
      </c>
      <c r="P4" s="4" t="s">
        <v>33</v>
      </c>
      <c r="Q4" s="4">
        <v>0</v>
      </c>
      <c r="R4" s="7">
        <v>44733</v>
      </c>
      <c r="S4" s="6">
        <v>44768</v>
      </c>
      <c r="T4" s="4" t="s">
        <v>34</v>
      </c>
      <c r="U4" s="4">
        <v>238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44764</v>
      </c>
      <c r="G5" s="6">
        <v>44765</v>
      </c>
      <c r="H5" s="4">
        <v>1</v>
      </c>
      <c r="I5" s="4">
        <v>1</v>
      </c>
      <c r="J5" s="4">
        <v>1</v>
      </c>
      <c r="K5" s="4" t="s">
        <v>30</v>
      </c>
      <c r="L5" s="4">
        <v>900</v>
      </c>
      <c r="M5" s="4">
        <v>900</v>
      </c>
      <c r="N5" s="4" t="s">
        <v>52</v>
      </c>
      <c r="O5" s="4" t="s">
        <v>32</v>
      </c>
      <c r="P5" s="4" t="s">
        <v>33</v>
      </c>
      <c r="Q5" s="4">
        <v>0</v>
      </c>
      <c r="R5" s="7">
        <v>44738</v>
      </c>
      <c r="S5" s="6">
        <v>44768</v>
      </c>
      <c r="T5" s="4" t="s">
        <v>34</v>
      </c>
      <c r="U5" s="4">
        <v>900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44763</v>
      </c>
      <c r="G6" s="6">
        <v>44765</v>
      </c>
      <c r="H6" s="4">
        <v>1</v>
      </c>
      <c r="I6" s="4">
        <v>2</v>
      </c>
      <c r="J6" s="4">
        <v>2</v>
      </c>
      <c r="K6" s="4" t="s">
        <v>30</v>
      </c>
      <c r="L6" s="4">
        <v>254</v>
      </c>
      <c r="M6" s="4">
        <v>254</v>
      </c>
      <c r="N6" s="4" t="s">
        <v>58</v>
      </c>
      <c r="O6" s="4" t="s">
        <v>32</v>
      </c>
      <c r="P6" s="4" t="s">
        <v>33</v>
      </c>
      <c r="Q6" s="4">
        <v>0</v>
      </c>
      <c r="R6" s="7">
        <v>44739</v>
      </c>
      <c r="S6" s="6">
        <v>44768</v>
      </c>
      <c r="T6" s="4" t="s">
        <v>34</v>
      </c>
      <c r="U6" s="4">
        <v>254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44764</v>
      </c>
      <c r="G7" s="6">
        <v>44765</v>
      </c>
      <c r="H7" s="4">
        <v>1</v>
      </c>
      <c r="I7" s="4">
        <v>1</v>
      </c>
      <c r="J7" s="4">
        <v>1</v>
      </c>
      <c r="K7" s="4" t="s">
        <v>30</v>
      </c>
      <c r="L7" s="4">
        <v>435</v>
      </c>
      <c r="M7" s="4">
        <v>435</v>
      </c>
      <c r="N7" s="4" t="s">
        <v>64</v>
      </c>
      <c r="O7" s="4" t="s">
        <v>32</v>
      </c>
      <c r="P7" s="4" t="s">
        <v>33</v>
      </c>
      <c r="Q7" s="4">
        <v>0</v>
      </c>
      <c r="R7" s="7">
        <v>44739</v>
      </c>
      <c r="S7" s="6">
        <v>44768</v>
      </c>
      <c r="T7" s="4" t="s">
        <v>34</v>
      </c>
      <c r="U7" s="4">
        <v>435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44764</v>
      </c>
      <c r="G8" s="6">
        <v>44765</v>
      </c>
      <c r="H8" s="4">
        <v>1</v>
      </c>
      <c r="I8" s="4">
        <v>1</v>
      </c>
      <c r="J8" s="4">
        <v>1</v>
      </c>
      <c r="K8" s="4" t="s">
        <v>30</v>
      </c>
      <c r="L8" s="4">
        <v>352</v>
      </c>
      <c r="M8" s="4">
        <v>352</v>
      </c>
      <c r="N8" s="4" t="s">
        <v>70</v>
      </c>
      <c r="O8" s="4" t="s">
        <v>32</v>
      </c>
      <c r="P8" s="4" t="s">
        <v>33</v>
      </c>
      <c r="Q8" s="4">
        <v>0</v>
      </c>
      <c r="R8" s="7">
        <v>44740</v>
      </c>
      <c r="S8" s="6">
        <v>44768</v>
      </c>
      <c r="T8" s="4" t="s">
        <v>34</v>
      </c>
      <c r="U8" s="4">
        <v>352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44762</v>
      </c>
      <c r="G9" s="6">
        <v>44765</v>
      </c>
      <c r="H9" s="4">
        <v>1</v>
      </c>
      <c r="I9" s="4">
        <v>3</v>
      </c>
      <c r="J9" s="4">
        <v>3</v>
      </c>
      <c r="K9" s="4" t="s">
        <v>30</v>
      </c>
      <c r="L9" s="4">
        <v>949</v>
      </c>
      <c r="M9" s="4">
        <v>949</v>
      </c>
      <c r="N9" s="4" t="s">
        <v>76</v>
      </c>
      <c r="O9" s="4" t="s">
        <v>32</v>
      </c>
      <c r="P9" s="4" t="s">
        <v>33</v>
      </c>
      <c r="Q9" s="4">
        <v>0</v>
      </c>
      <c r="R9" s="7">
        <v>44740</v>
      </c>
      <c r="S9" s="6">
        <v>44768</v>
      </c>
      <c r="T9" s="4" t="s">
        <v>34</v>
      </c>
      <c r="U9" s="4">
        <v>949</v>
      </c>
      <c r="V9" s="4">
        <v>0</v>
      </c>
      <c r="W9" s="4">
        <v>0</v>
      </c>
      <c r="X9" s="4" t="s">
        <v>77</v>
      </c>
      <c r="Y9" s="4" t="s">
        <v>78</v>
      </c>
    </row>
    <row r="10" s="4" customFormat="1" spans="1:25">
      <c r="A10" s="4" t="s">
        <v>43</v>
      </c>
      <c r="B10" s="4" t="s">
        <v>26</v>
      </c>
      <c r="C10" s="4" t="s">
        <v>79</v>
      </c>
      <c r="D10" s="4" t="s">
        <v>44</v>
      </c>
      <c r="E10" s="4" t="s">
        <v>45</v>
      </c>
      <c r="F10" s="6">
        <v>44764</v>
      </c>
      <c r="G10" s="6">
        <v>44765</v>
      </c>
      <c r="H10" s="4">
        <v>1</v>
      </c>
      <c r="I10" s="4">
        <v>1</v>
      </c>
      <c r="J10" s="4">
        <v>1</v>
      </c>
      <c r="K10" s="4" t="s">
        <v>30</v>
      </c>
      <c r="L10" s="4">
        <v>-238</v>
      </c>
      <c r="M10" s="4">
        <v>-238</v>
      </c>
      <c r="N10" s="4" t="s">
        <v>46</v>
      </c>
      <c r="O10" s="4" t="s">
        <v>32</v>
      </c>
      <c r="P10" s="4" t="s">
        <v>33</v>
      </c>
      <c r="Q10" s="4">
        <v>0</v>
      </c>
      <c r="R10" s="7">
        <v>44733</v>
      </c>
      <c r="S10" s="6">
        <v>44768</v>
      </c>
      <c r="T10" s="4" t="s">
        <v>34</v>
      </c>
      <c r="U10" s="4">
        <v>-238</v>
      </c>
      <c r="V10" s="4">
        <v>0</v>
      </c>
      <c r="W10" s="4">
        <v>0</v>
      </c>
      <c r="X10" s="4" t="s">
        <v>47</v>
      </c>
      <c r="Y10" s="4" t="s">
        <v>48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44761</v>
      </c>
      <c r="G11" s="6">
        <v>44765</v>
      </c>
      <c r="H11" s="4">
        <v>1</v>
      </c>
      <c r="I11" s="4">
        <v>4</v>
      </c>
      <c r="J11" s="4">
        <v>4</v>
      </c>
      <c r="K11" s="4" t="s">
        <v>30</v>
      </c>
      <c r="L11" s="4">
        <v>1624</v>
      </c>
      <c r="M11" s="4">
        <v>1624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44742</v>
      </c>
      <c r="S11" s="6">
        <v>44768</v>
      </c>
      <c r="T11" s="4" t="s">
        <v>34</v>
      </c>
      <c r="U11" s="4">
        <v>1624</v>
      </c>
      <c r="V11" s="4">
        <v>0</v>
      </c>
      <c r="W11" s="4">
        <v>0</v>
      </c>
      <c r="X11" s="4" t="s">
        <v>84</v>
      </c>
      <c r="Y11" s="4" t="s">
        <v>85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44764</v>
      </c>
      <c r="G12" s="6">
        <v>44765</v>
      </c>
      <c r="H12" s="4">
        <v>2</v>
      </c>
      <c r="I12" s="4">
        <v>1</v>
      </c>
      <c r="J12" s="4">
        <v>2</v>
      </c>
      <c r="K12" s="4" t="s">
        <v>30</v>
      </c>
      <c r="L12" s="4">
        <v>828</v>
      </c>
      <c r="M12" s="4">
        <v>828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44742</v>
      </c>
      <c r="S12" s="6">
        <v>44768</v>
      </c>
      <c r="T12" s="4" t="s">
        <v>34</v>
      </c>
      <c r="U12" s="4">
        <v>828</v>
      </c>
      <c r="V12" s="4">
        <v>0</v>
      </c>
      <c r="W12" s="4">
        <v>0</v>
      </c>
      <c r="X12" s="4" t="s">
        <v>90</v>
      </c>
      <c r="Y12" s="4" t="s">
        <v>91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93</v>
      </c>
      <c r="E13" s="4" t="s">
        <v>94</v>
      </c>
      <c r="F13" s="6">
        <v>44764</v>
      </c>
      <c r="G13" s="6">
        <v>44765</v>
      </c>
      <c r="H13" s="4">
        <v>1</v>
      </c>
      <c r="I13" s="4">
        <v>1</v>
      </c>
      <c r="J13" s="4">
        <v>1</v>
      </c>
      <c r="K13" s="4" t="s">
        <v>30</v>
      </c>
      <c r="L13" s="4">
        <v>890</v>
      </c>
      <c r="M13" s="4">
        <v>890</v>
      </c>
      <c r="N13" s="4" t="s">
        <v>95</v>
      </c>
      <c r="O13" s="4" t="s">
        <v>32</v>
      </c>
      <c r="P13" s="4" t="s">
        <v>33</v>
      </c>
      <c r="Q13" s="4">
        <v>0</v>
      </c>
      <c r="R13" s="7">
        <v>44743</v>
      </c>
      <c r="S13" s="6">
        <v>44768</v>
      </c>
      <c r="T13" s="4" t="s">
        <v>34</v>
      </c>
      <c r="U13" s="4">
        <v>890</v>
      </c>
      <c r="V13" s="4">
        <v>0</v>
      </c>
      <c r="W13" s="4">
        <v>0</v>
      </c>
      <c r="X13" s="4" t="s">
        <v>96</v>
      </c>
      <c r="Y13" s="4" t="s">
        <v>97</v>
      </c>
    </row>
    <row r="14" s="4" customFormat="1" spans="1:25">
      <c r="A14" s="4" t="s">
        <v>98</v>
      </c>
      <c r="B14" s="4" t="s">
        <v>26</v>
      </c>
      <c r="C14" s="4" t="s">
        <v>27</v>
      </c>
      <c r="D14" s="4" t="s">
        <v>50</v>
      </c>
      <c r="E14" s="4" t="s">
        <v>99</v>
      </c>
      <c r="F14" s="6">
        <v>44763</v>
      </c>
      <c r="G14" s="6">
        <v>44765</v>
      </c>
      <c r="H14" s="4">
        <v>1</v>
      </c>
      <c r="I14" s="4">
        <v>2</v>
      </c>
      <c r="J14" s="4">
        <v>2</v>
      </c>
      <c r="K14" s="4" t="s">
        <v>30</v>
      </c>
      <c r="L14" s="4">
        <v>2076</v>
      </c>
      <c r="M14" s="4">
        <v>2076</v>
      </c>
      <c r="N14" s="4" t="s">
        <v>100</v>
      </c>
      <c r="O14" s="4" t="s">
        <v>32</v>
      </c>
      <c r="P14" s="4" t="s">
        <v>33</v>
      </c>
      <c r="Q14" s="4">
        <v>0</v>
      </c>
      <c r="R14" s="7">
        <v>44745</v>
      </c>
      <c r="S14" s="6">
        <v>44768</v>
      </c>
      <c r="T14" s="4" t="s">
        <v>34</v>
      </c>
      <c r="U14" s="4">
        <v>2076</v>
      </c>
      <c r="V14" s="4">
        <v>0</v>
      </c>
      <c r="W14" s="4">
        <v>0</v>
      </c>
      <c r="X14" s="4" t="s">
        <v>101</v>
      </c>
      <c r="Y14" s="4" t="s">
        <v>102</v>
      </c>
    </row>
    <row r="15" s="4" customFormat="1" spans="1:25">
      <c r="A15" s="4" t="s">
        <v>103</v>
      </c>
      <c r="B15" s="4" t="s">
        <v>26</v>
      </c>
      <c r="C15" s="4" t="s">
        <v>27</v>
      </c>
      <c r="D15" s="4" t="s">
        <v>104</v>
      </c>
      <c r="E15" s="4" t="s">
        <v>105</v>
      </c>
      <c r="F15" s="6">
        <v>44763</v>
      </c>
      <c r="G15" s="6">
        <v>44765</v>
      </c>
      <c r="H15" s="4">
        <v>1</v>
      </c>
      <c r="I15" s="4">
        <v>2</v>
      </c>
      <c r="J15" s="4">
        <v>2</v>
      </c>
      <c r="K15" s="4" t="s">
        <v>30</v>
      </c>
      <c r="L15" s="4">
        <v>1262</v>
      </c>
      <c r="M15" s="4">
        <v>1262</v>
      </c>
      <c r="N15" s="4" t="s">
        <v>106</v>
      </c>
      <c r="O15" s="4" t="s">
        <v>32</v>
      </c>
      <c r="P15" s="4" t="s">
        <v>33</v>
      </c>
      <c r="Q15" s="4">
        <v>0</v>
      </c>
      <c r="R15" s="7">
        <v>44746</v>
      </c>
      <c r="S15" s="6">
        <v>44768</v>
      </c>
      <c r="T15" s="4" t="s">
        <v>34</v>
      </c>
      <c r="U15" s="4">
        <v>1262</v>
      </c>
      <c r="V15" s="4">
        <v>0</v>
      </c>
      <c r="W15" s="4">
        <v>0</v>
      </c>
      <c r="X15" s="4" t="s">
        <v>107</v>
      </c>
      <c r="Y15" s="4" t="s">
        <v>108</v>
      </c>
    </row>
    <row r="16" s="4" customFormat="1" spans="1:25">
      <c r="A16" s="4" t="s">
        <v>109</v>
      </c>
      <c r="B16" s="4" t="s">
        <v>26</v>
      </c>
      <c r="C16" s="4" t="s">
        <v>27</v>
      </c>
      <c r="D16" s="4" t="s">
        <v>110</v>
      </c>
      <c r="E16" s="4" t="s">
        <v>111</v>
      </c>
      <c r="F16" s="6">
        <v>44764</v>
      </c>
      <c r="G16" s="6">
        <v>44765</v>
      </c>
      <c r="H16" s="4">
        <v>1</v>
      </c>
      <c r="I16" s="4">
        <v>1</v>
      </c>
      <c r="J16" s="4">
        <v>1</v>
      </c>
      <c r="K16" s="4" t="s">
        <v>30</v>
      </c>
      <c r="L16" s="4">
        <v>1787</v>
      </c>
      <c r="M16" s="4">
        <v>1787</v>
      </c>
      <c r="N16" s="4" t="s">
        <v>112</v>
      </c>
      <c r="O16" s="4" t="s">
        <v>32</v>
      </c>
      <c r="P16" s="4" t="s">
        <v>33</v>
      </c>
      <c r="Q16" s="4">
        <v>0</v>
      </c>
      <c r="R16" s="7">
        <v>44746</v>
      </c>
      <c r="S16" s="6">
        <v>44768</v>
      </c>
      <c r="T16" s="4" t="s">
        <v>34</v>
      </c>
      <c r="U16" s="4">
        <v>1787</v>
      </c>
      <c r="V16" s="4">
        <v>0</v>
      </c>
      <c r="W16" s="4">
        <v>0</v>
      </c>
      <c r="X16" s="4" t="s">
        <v>113</v>
      </c>
      <c r="Y16" s="4" t="s">
        <v>114</v>
      </c>
    </row>
    <row r="17" s="4" customFormat="1" spans="1:25">
      <c r="A17" s="4" t="s">
        <v>115</v>
      </c>
      <c r="B17" s="4" t="s">
        <v>26</v>
      </c>
      <c r="C17" s="4" t="s">
        <v>27</v>
      </c>
      <c r="D17" s="4" t="s">
        <v>116</v>
      </c>
      <c r="E17" s="4" t="s">
        <v>117</v>
      </c>
      <c r="F17" s="6">
        <v>44764</v>
      </c>
      <c r="G17" s="6">
        <v>44765</v>
      </c>
      <c r="H17" s="4">
        <v>1</v>
      </c>
      <c r="I17" s="4">
        <v>1</v>
      </c>
      <c r="J17" s="4">
        <v>1</v>
      </c>
      <c r="K17" s="4" t="s">
        <v>30</v>
      </c>
      <c r="L17" s="4">
        <v>708</v>
      </c>
      <c r="M17" s="4">
        <v>708</v>
      </c>
      <c r="N17" s="4" t="s">
        <v>118</v>
      </c>
      <c r="O17" s="4" t="s">
        <v>32</v>
      </c>
      <c r="P17" s="4" t="s">
        <v>33</v>
      </c>
      <c r="Q17" s="4">
        <v>0</v>
      </c>
      <c r="R17" s="7">
        <v>44746</v>
      </c>
      <c r="S17" s="6">
        <v>44768</v>
      </c>
      <c r="T17" s="4" t="s">
        <v>34</v>
      </c>
      <c r="U17" s="4">
        <v>708</v>
      </c>
      <c r="V17" s="4">
        <v>0</v>
      </c>
      <c r="W17" s="4">
        <v>0</v>
      </c>
      <c r="X17" s="4" t="s">
        <v>119</v>
      </c>
      <c r="Y17" s="4" t="s">
        <v>120</v>
      </c>
    </row>
    <row r="18" s="4" customFormat="1" spans="1:25">
      <c r="A18" s="4" t="s">
        <v>121</v>
      </c>
      <c r="B18" s="4" t="s">
        <v>26</v>
      </c>
      <c r="C18" s="4" t="s">
        <v>27</v>
      </c>
      <c r="D18" s="4" t="s">
        <v>110</v>
      </c>
      <c r="E18" s="4" t="s">
        <v>111</v>
      </c>
      <c r="F18" s="6">
        <v>44764</v>
      </c>
      <c r="G18" s="6">
        <v>44765</v>
      </c>
      <c r="H18" s="4">
        <v>1</v>
      </c>
      <c r="I18" s="4">
        <v>1</v>
      </c>
      <c r="J18" s="4">
        <v>1</v>
      </c>
      <c r="K18" s="4" t="s">
        <v>30</v>
      </c>
      <c r="L18" s="4">
        <v>1787</v>
      </c>
      <c r="M18" s="4">
        <v>1787</v>
      </c>
      <c r="N18" s="4" t="s">
        <v>122</v>
      </c>
      <c r="O18" s="4" t="s">
        <v>32</v>
      </c>
      <c r="P18" s="4" t="s">
        <v>33</v>
      </c>
      <c r="Q18" s="4">
        <v>0</v>
      </c>
      <c r="R18" s="7">
        <v>44747</v>
      </c>
      <c r="S18" s="6">
        <v>44768</v>
      </c>
      <c r="T18" s="4" t="s">
        <v>34</v>
      </c>
      <c r="U18" s="4">
        <v>1787</v>
      </c>
      <c r="V18" s="4">
        <v>0</v>
      </c>
      <c r="W18" s="4">
        <v>0</v>
      </c>
      <c r="X18" s="4" t="s">
        <v>123</v>
      </c>
      <c r="Y18" s="4" t="s">
        <v>124</v>
      </c>
    </row>
    <row r="19" s="4" customFormat="1" spans="1:25">
      <c r="A19" s="4" t="s">
        <v>125</v>
      </c>
      <c r="B19" s="4" t="s">
        <v>26</v>
      </c>
      <c r="C19" s="4" t="s">
        <v>27</v>
      </c>
      <c r="D19" s="4" t="s">
        <v>126</v>
      </c>
      <c r="E19" s="4" t="s">
        <v>127</v>
      </c>
      <c r="F19" s="6">
        <v>44764</v>
      </c>
      <c r="G19" s="6">
        <v>44765</v>
      </c>
      <c r="H19" s="4">
        <v>1</v>
      </c>
      <c r="I19" s="4">
        <v>1</v>
      </c>
      <c r="J19" s="4">
        <v>1</v>
      </c>
      <c r="K19" s="4" t="s">
        <v>30</v>
      </c>
      <c r="L19" s="4">
        <v>1242</v>
      </c>
      <c r="M19" s="4">
        <v>1242</v>
      </c>
      <c r="N19" s="4" t="s">
        <v>128</v>
      </c>
      <c r="O19" s="4" t="s">
        <v>32</v>
      </c>
      <c r="P19" s="4" t="s">
        <v>33</v>
      </c>
      <c r="Q19" s="4">
        <v>0</v>
      </c>
      <c r="R19" s="7">
        <v>44749</v>
      </c>
      <c r="S19" s="6">
        <v>44768</v>
      </c>
      <c r="T19" s="4" t="s">
        <v>34</v>
      </c>
      <c r="U19" s="4">
        <v>1242</v>
      </c>
      <c r="V19" s="4">
        <v>0</v>
      </c>
      <c r="W19" s="4">
        <v>0</v>
      </c>
      <c r="X19" s="4" t="s">
        <v>129</v>
      </c>
      <c r="Y19" s="4" t="s">
        <v>130</v>
      </c>
    </row>
    <row r="20" s="4" customFormat="1" spans="1:25">
      <c r="A20" s="4" t="s">
        <v>131</v>
      </c>
      <c r="B20" s="4" t="s">
        <v>26</v>
      </c>
      <c r="C20" s="4" t="s">
        <v>27</v>
      </c>
      <c r="D20" s="4" t="s">
        <v>132</v>
      </c>
      <c r="E20" s="4" t="s">
        <v>94</v>
      </c>
      <c r="F20" s="6">
        <v>44764</v>
      </c>
      <c r="G20" s="6">
        <v>44765</v>
      </c>
      <c r="H20" s="4">
        <v>1</v>
      </c>
      <c r="I20" s="4">
        <v>1</v>
      </c>
      <c r="J20" s="4">
        <v>1</v>
      </c>
      <c r="K20" s="4" t="s">
        <v>30</v>
      </c>
      <c r="L20" s="4">
        <v>1017</v>
      </c>
      <c r="M20" s="4">
        <v>1017</v>
      </c>
      <c r="N20" s="4" t="s">
        <v>133</v>
      </c>
      <c r="O20" s="4" t="s">
        <v>32</v>
      </c>
      <c r="P20" s="4" t="s">
        <v>33</v>
      </c>
      <c r="Q20" s="4">
        <v>0</v>
      </c>
      <c r="R20" s="7">
        <v>44751</v>
      </c>
      <c r="S20" s="6">
        <v>44768</v>
      </c>
      <c r="T20" s="4" t="s">
        <v>34</v>
      </c>
      <c r="U20" s="4">
        <v>1017</v>
      </c>
      <c r="V20" s="4">
        <v>0</v>
      </c>
      <c r="W20" s="4">
        <v>0</v>
      </c>
      <c r="X20" s="4" t="s">
        <v>134</v>
      </c>
      <c r="Y20" s="4" t="s">
        <v>135</v>
      </c>
    </row>
    <row r="21" s="4" customFormat="1" spans="1:25">
      <c r="A21" s="4" t="s">
        <v>136</v>
      </c>
      <c r="B21" s="4" t="s">
        <v>26</v>
      </c>
      <c r="C21" s="4" t="s">
        <v>27</v>
      </c>
      <c r="D21" s="4" t="s">
        <v>137</v>
      </c>
      <c r="E21" s="4" t="s">
        <v>138</v>
      </c>
      <c r="F21" s="6">
        <v>44762</v>
      </c>
      <c r="G21" s="6">
        <v>44765</v>
      </c>
      <c r="H21" s="4">
        <v>2</v>
      </c>
      <c r="I21" s="4">
        <v>3</v>
      </c>
      <c r="J21" s="4">
        <v>6</v>
      </c>
      <c r="K21" s="4" t="s">
        <v>30</v>
      </c>
      <c r="L21" s="4">
        <v>8100</v>
      </c>
      <c r="M21" s="4">
        <v>8100</v>
      </c>
      <c r="N21" s="4" t="s">
        <v>139</v>
      </c>
      <c r="O21" s="4" t="s">
        <v>32</v>
      </c>
      <c r="P21" s="4" t="s">
        <v>33</v>
      </c>
      <c r="Q21" s="4">
        <v>0</v>
      </c>
      <c r="R21" s="7">
        <v>44752</v>
      </c>
      <c r="S21" s="6">
        <v>44768</v>
      </c>
      <c r="T21" s="4" t="s">
        <v>34</v>
      </c>
      <c r="U21" s="4">
        <v>8100</v>
      </c>
      <c r="V21" s="4">
        <v>0</v>
      </c>
      <c r="W21" s="4">
        <v>0</v>
      </c>
      <c r="X21" s="4" t="s">
        <v>42</v>
      </c>
      <c r="Y21" s="4" t="s">
        <v>42</v>
      </c>
    </row>
    <row r="22" s="4" customFormat="1" spans="1:25">
      <c r="A22" s="4" t="s">
        <v>136</v>
      </c>
      <c r="B22" s="4" t="s">
        <v>26</v>
      </c>
      <c r="C22" s="4" t="s">
        <v>79</v>
      </c>
      <c r="D22" s="4" t="s">
        <v>137</v>
      </c>
      <c r="E22" s="4" t="s">
        <v>138</v>
      </c>
      <c r="F22" s="6">
        <v>44762</v>
      </c>
      <c r="G22" s="6">
        <v>44765</v>
      </c>
      <c r="H22" s="4">
        <v>2</v>
      </c>
      <c r="I22" s="4">
        <v>3</v>
      </c>
      <c r="J22" s="4">
        <v>6</v>
      </c>
      <c r="K22" s="4" t="s">
        <v>30</v>
      </c>
      <c r="L22" s="4">
        <v>-8100</v>
      </c>
      <c r="M22" s="4">
        <v>-8100</v>
      </c>
      <c r="N22" s="4" t="s">
        <v>139</v>
      </c>
      <c r="O22" s="4" t="s">
        <v>32</v>
      </c>
      <c r="P22" s="4" t="s">
        <v>33</v>
      </c>
      <c r="Q22" s="4">
        <v>0</v>
      </c>
      <c r="R22" s="7">
        <v>44752</v>
      </c>
      <c r="S22" s="6">
        <v>44768</v>
      </c>
      <c r="T22" s="4" t="s">
        <v>34</v>
      </c>
      <c r="U22" s="4">
        <v>-8100</v>
      </c>
      <c r="V22" s="4">
        <v>0</v>
      </c>
      <c r="W22" s="4">
        <v>0</v>
      </c>
      <c r="X22" s="4" t="s">
        <v>42</v>
      </c>
      <c r="Y22" s="4" t="s">
        <v>42</v>
      </c>
    </row>
    <row r="23" s="4" customFormat="1" spans="1:25">
      <c r="A23" s="4" t="s">
        <v>140</v>
      </c>
      <c r="B23" s="4" t="s">
        <v>26</v>
      </c>
      <c r="C23" s="4" t="s">
        <v>27</v>
      </c>
      <c r="D23" s="4" t="s">
        <v>141</v>
      </c>
      <c r="E23" s="4" t="s">
        <v>142</v>
      </c>
      <c r="F23" s="6">
        <v>44764</v>
      </c>
      <c r="G23" s="6">
        <v>44765</v>
      </c>
      <c r="H23" s="4">
        <v>1</v>
      </c>
      <c r="I23" s="4">
        <v>1</v>
      </c>
      <c r="J23" s="4">
        <v>1</v>
      </c>
      <c r="K23" s="4" t="s">
        <v>30</v>
      </c>
      <c r="L23" s="4">
        <v>1060</v>
      </c>
      <c r="M23" s="4">
        <v>1060</v>
      </c>
      <c r="N23" s="4" t="s">
        <v>143</v>
      </c>
      <c r="O23" s="4" t="s">
        <v>32</v>
      </c>
      <c r="P23" s="4" t="s">
        <v>33</v>
      </c>
      <c r="Q23" s="4">
        <v>0</v>
      </c>
      <c r="R23" s="7">
        <v>44753</v>
      </c>
      <c r="S23" s="6">
        <v>44768</v>
      </c>
      <c r="T23" s="4" t="s">
        <v>34</v>
      </c>
      <c r="U23" s="4">
        <v>1060</v>
      </c>
      <c r="V23" s="4">
        <v>0</v>
      </c>
      <c r="W23" s="4">
        <v>0</v>
      </c>
      <c r="X23" s="4" t="s">
        <v>144</v>
      </c>
      <c r="Y23" s="4" t="s">
        <v>145</v>
      </c>
    </row>
    <row r="24" s="4" customFormat="1" spans="1:25">
      <c r="A24" s="4" t="s">
        <v>146</v>
      </c>
      <c r="B24" s="4" t="s">
        <v>26</v>
      </c>
      <c r="C24" s="4" t="s">
        <v>27</v>
      </c>
      <c r="D24" s="4" t="s">
        <v>147</v>
      </c>
      <c r="E24" s="4" t="s">
        <v>148</v>
      </c>
      <c r="F24" s="6">
        <v>44763</v>
      </c>
      <c r="G24" s="6">
        <v>44765</v>
      </c>
      <c r="H24" s="4">
        <v>2</v>
      </c>
      <c r="I24" s="4">
        <v>2</v>
      </c>
      <c r="J24" s="4">
        <v>4</v>
      </c>
      <c r="K24" s="4" t="s">
        <v>30</v>
      </c>
      <c r="L24" s="4">
        <v>3040</v>
      </c>
      <c r="M24" s="4">
        <v>3040</v>
      </c>
      <c r="N24" s="4" t="s">
        <v>149</v>
      </c>
      <c r="O24" s="4" t="s">
        <v>32</v>
      </c>
      <c r="P24" s="4" t="s">
        <v>33</v>
      </c>
      <c r="Q24" s="4">
        <v>0</v>
      </c>
      <c r="R24" s="7">
        <v>44755</v>
      </c>
      <c r="S24" s="6">
        <v>44768</v>
      </c>
      <c r="T24" s="4" t="s">
        <v>34</v>
      </c>
      <c r="U24" s="4">
        <v>3040</v>
      </c>
      <c r="V24" s="4">
        <v>0</v>
      </c>
      <c r="W24" s="4">
        <v>0</v>
      </c>
      <c r="X24" s="4" t="s">
        <v>150</v>
      </c>
      <c r="Y24" s="4" t="s">
        <v>151</v>
      </c>
    </row>
    <row r="25" s="4" customFormat="1" spans="1:25">
      <c r="A25" s="4" t="s">
        <v>152</v>
      </c>
      <c r="B25" s="4" t="s">
        <v>26</v>
      </c>
      <c r="C25" s="4" t="s">
        <v>27</v>
      </c>
      <c r="D25" s="4" t="s">
        <v>153</v>
      </c>
      <c r="E25" s="4" t="s">
        <v>154</v>
      </c>
      <c r="F25" s="6">
        <v>44762</v>
      </c>
      <c r="G25" s="6">
        <v>44765</v>
      </c>
      <c r="H25" s="4">
        <v>1</v>
      </c>
      <c r="I25" s="4">
        <v>3</v>
      </c>
      <c r="J25" s="4">
        <v>3</v>
      </c>
      <c r="K25" s="4" t="s">
        <v>30</v>
      </c>
      <c r="L25" s="4">
        <v>3720</v>
      </c>
      <c r="M25" s="4">
        <v>3720</v>
      </c>
      <c r="N25" s="4" t="s">
        <v>155</v>
      </c>
      <c r="O25" s="4" t="s">
        <v>32</v>
      </c>
      <c r="P25" s="4" t="s">
        <v>33</v>
      </c>
      <c r="Q25" s="4">
        <v>0</v>
      </c>
      <c r="R25" s="7">
        <v>44756</v>
      </c>
      <c r="S25" s="6">
        <v>44768</v>
      </c>
      <c r="T25" s="4" t="s">
        <v>34</v>
      </c>
      <c r="U25" s="4">
        <v>3720</v>
      </c>
      <c r="V25" s="4">
        <v>0</v>
      </c>
      <c r="W25" s="4">
        <v>0</v>
      </c>
      <c r="X25" s="4" t="s">
        <v>156</v>
      </c>
      <c r="Y25" s="4" t="s">
        <v>157</v>
      </c>
    </row>
    <row r="26" s="4" customFormat="1" spans="1:25">
      <c r="A26" s="4" t="s">
        <v>158</v>
      </c>
      <c r="B26" s="4" t="s">
        <v>26</v>
      </c>
      <c r="C26" s="4" t="s">
        <v>27</v>
      </c>
      <c r="D26" s="4" t="s">
        <v>159</v>
      </c>
      <c r="E26" s="4" t="s">
        <v>160</v>
      </c>
      <c r="F26" s="6">
        <v>44762</v>
      </c>
      <c r="G26" s="6">
        <v>44765</v>
      </c>
      <c r="H26" s="4">
        <v>1</v>
      </c>
      <c r="I26" s="4">
        <v>3</v>
      </c>
      <c r="J26" s="4">
        <v>3</v>
      </c>
      <c r="K26" s="4" t="s">
        <v>30</v>
      </c>
      <c r="L26" s="4">
        <v>582</v>
      </c>
      <c r="M26" s="4">
        <v>582</v>
      </c>
      <c r="N26" s="4" t="s">
        <v>161</v>
      </c>
      <c r="O26" s="4" t="s">
        <v>32</v>
      </c>
      <c r="P26" s="4" t="s">
        <v>33</v>
      </c>
      <c r="Q26" s="4">
        <v>0</v>
      </c>
      <c r="R26" s="7">
        <v>44756</v>
      </c>
      <c r="S26" s="6">
        <v>44768</v>
      </c>
      <c r="T26" s="4" t="s">
        <v>34</v>
      </c>
      <c r="U26" s="4">
        <v>582</v>
      </c>
      <c r="V26" s="4">
        <v>0</v>
      </c>
      <c r="W26" s="4">
        <v>0</v>
      </c>
      <c r="X26" s="4" t="s">
        <v>162</v>
      </c>
      <c r="Y26" s="4" t="s">
        <v>163</v>
      </c>
    </row>
    <row r="27" s="4" customFormat="1" spans="1:25">
      <c r="A27" s="4" t="s">
        <v>164</v>
      </c>
      <c r="B27" s="4" t="s">
        <v>26</v>
      </c>
      <c r="C27" s="4" t="s">
        <v>27</v>
      </c>
      <c r="D27" s="4" t="s">
        <v>62</v>
      </c>
      <c r="E27" s="4" t="s">
        <v>165</v>
      </c>
      <c r="F27" s="6">
        <v>44764</v>
      </c>
      <c r="G27" s="6">
        <v>44765</v>
      </c>
      <c r="H27" s="4">
        <v>1</v>
      </c>
      <c r="I27" s="4">
        <v>1</v>
      </c>
      <c r="J27" s="4">
        <v>1</v>
      </c>
      <c r="K27" s="4" t="s">
        <v>30</v>
      </c>
      <c r="L27" s="4">
        <v>419</v>
      </c>
      <c r="M27" s="4">
        <v>419</v>
      </c>
      <c r="N27" s="4" t="s">
        <v>166</v>
      </c>
      <c r="O27" s="4" t="s">
        <v>32</v>
      </c>
      <c r="P27" s="4" t="s">
        <v>33</v>
      </c>
      <c r="Q27" s="4">
        <v>0</v>
      </c>
      <c r="R27" s="7">
        <v>44759</v>
      </c>
      <c r="S27" s="6">
        <v>44768</v>
      </c>
      <c r="T27" s="4" t="s">
        <v>34</v>
      </c>
      <c r="U27" s="4">
        <v>419</v>
      </c>
      <c r="V27" s="4">
        <v>0</v>
      </c>
      <c r="W27" s="4">
        <v>0</v>
      </c>
      <c r="X27" s="4" t="s">
        <v>167</v>
      </c>
      <c r="Y27" s="4" t="s">
        <v>168</v>
      </c>
    </row>
    <row r="28" s="4" customFormat="1" spans="1:25">
      <c r="A28" s="4" t="s">
        <v>169</v>
      </c>
      <c r="B28" s="4" t="s">
        <v>26</v>
      </c>
      <c r="C28" s="4" t="s">
        <v>27</v>
      </c>
      <c r="D28" s="4" t="s">
        <v>170</v>
      </c>
      <c r="E28" s="4" t="s">
        <v>171</v>
      </c>
      <c r="F28" s="6">
        <v>44764</v>
      </c>
      <c r="G28" s="6">
        <v>44765</v>
      </c>
      <c r="H28" s="4">
        <v>1</v>
      </c>
      <c r="I28" s="4">
        <v>1</v>
      </c>
      <c r="J28" s="4">
        <v>1</v>
      </c>
      <c r="K28" s="4" t="s">
        <v>30</v>
      </c>
      <c r="L28" s="4">
        <v>667</v>
      </c>
      <c r="M28" s="4">
        <v>667</v>
      </c>
      <c r="N28" s="4" t="s">
        <v>172</v>
      </c>
      <c r="O28" s="4" t="s">
        <v>32</v>
      </c>
      <c r="P28" s="4" t="s">
        <v>33</v>
      </c>
      <c r="Q28" s="4">
        <v>0</v>
      </c>
      <c r="R28" s="7">
        <v>44759</v>
      </c>
      <c r="S28" s="6">
        <v>44768</v>
      </c>
      <c r="T28" s="4" t="s">
        <v>34</v>
      </c>
      <c r="U28" s="4">
        <v>667</v>
      </c>
      <c r="V28" s="4">
        <v>0</v>
      </c>
      <c r="W28" s="4">
        <v>0</v>
      </c>
      <c r="X28" s="4" t="s">
        <v>173</v>
      </c>
      <c r="Y28" s="4" t="s">
        <v>174</v>
      </c>
    </row>
    <row r="29" s="4" customFormat="1" spans="1:26">
      <c r="A29" s="4" t="s">
        <v>175</v>
      </c>
      <c r="B29" s="4" t="s">
        <v>26</v>
      </c>
      <c r="C29" s="4" t="s">
        <v>27</v>
      </c>
      <c r="D29" s="4" t="s">
        <v>176</v>
      </c>
      <c r="E29" s="4" t="s">
        <v>177</v>
      </c>
      <c r="F29" s="6">
        <v>44762</v>
      </c>
      <c r="G29" s="6">
        <v>44765</v>
      </c>
      <c r="H29" s="4">
        <v>2</v>
      </c>
      <c r="I29" s="4">
        <v>3</v>
      </c>
      <c r="J29" s="4">
        <v>6</v>
      </c>
      <c r="K29" s="4" t="s">
        <v>30</v>
      </c>
      <c r="L29" s="4">
        <v>7620</v>
      </c>
      <c r="M29" s="4">
        <v>7620</v>
      </c>
      <c r="N29" s="4" t="s">
        <v>178</v>
      </c>
      <c r="O29" s="4" t="s">
        <v>32</v>
      </c>
      <c r="P29" s="4" t="s">
        <v>33</v>
      </c>
      <c r="Q29" s="4">
        <v>0</v>
      </c>
      <c r="R29" s="7">
        <v>44759</v>
      </c>
      <c r="S29" s="6">
        <v>44768</v>
      </c>
      <c r="T29" s="4" t="s">
        <v>34</v>
      </c>
      <c r="U29" s="4">
        <v>7620</v>
      </c>
      <c r="V29" s="4">
        <v>0</v>
      </c>
      <c r="W29" s="4">
        <v>0</v>
      </c>
      <c r="X29" s="4" t="s">
        <v>179</v>
      </c>
      <c r="Y29" s="4">
        <v>2292419</v>
      </c>
      <c r="Z29" s="4" t="s">
        <v>180</v>
      </c>
    </row>
    <row r="30" s="4" customFormat="1" spans="1:25">
      <c r="A30" s="4" t="s">
        <v>181</v>
      </c>
      <c r="B30" s="4" t="s">
        <v>26</v>
      </c>
      <c r="C30" s="4" t="s">
        <v>27</v>
      </c>
      <c r="D30" s="4" t="s">
        <v>182</v>
      </c>
      <c r="E30" s="4" t="s">
        <v>183</v>
      </c>
      <c r="F30" s="6">
        <v>44762</v>
      </c>
      <c r="G30" s="6">
        <v>44765</v>
      </c>
      <c r="H30" s="4">
        <v>1</v>
      </c>
      <c r="I30" s="4">
        <v>3</v>
      </c>
      <c r="J30" s="4">
        <v>3</v>
      </c>
      <c r="K30" s="4" t="s">
        <v>30</v>
      </c>
      <c r="L30" s="4">
        <v>873</v>
      </c>
      <c r="M30" s="4">
        <v>873</v>
      </c>
      <c r="N30" s="4" t="s">
        <v>184</v>
      </c>
      <c r="O30" s="4" t="s">
        <v>32</v>
      </c>
      <c r="P30" s="4" t="s">
        <v>33</v>
      </c>
      <c r="Q30" s="4">
        <v>0</v>
      </c>
      <c r="R30" s="7">
        <v>44759</v>
      </c>
      <c r="S30" s="6">
        <v>44768</v>
      </c>
      <c r="T30" s="4" t="s">
        <v>34</v>
      </c>
      <c r="U30" s="4">
        <v>873</v>
      </c>
      <c r="V30" s="4">
        <v>0</v>
      </c>
      <c r="W30" s="4">
        <v>0</v>
      </c>
      <c r="X30" s="4" t="s">
        <v>185</v>
      </c>
      <c r="Y30" s="4" t="s">
        <v>186</v>
      </c>
    </row>
    <row r="31" s="4" customFormat="1" spans="1:25">
      <c r="A31" s="4" t="s">
        <v>187</v>
      </c>
      <c r="B31" s="4" t="s">
        <v>26</v>
      </c>
      <c r="C31" s="4" t="s">
        <v>27</v>
      </c>
      <c r="D31" s="4" t="s">
        <v>188</v>
      </c>
      <c r="E31" s="4" t="s">
        <v>189</v>
      </c>
      <c r="F31" s="6">
        <v>44761</v>
      </c>
      <c r="G31" s="6">
        <v>44765</v>
      </c>
      <c r="H31" s="4">
        <v>1</v>
      </c>
      <c r="I31" s="4">
        <v>4</v>
      </c>
      <c r="J31" s="4">
        <v>4</v>
      </c>
      <c r="K31" s="4" t="s">
        <v>30</v>
      </c>
      <c r="L31" s="4">
        <v>2048</v>
      </c>
      <c r="M31" s="4">
        <v>2048</v>
      </c>
      <c r="N31" s="4" t="s">
        <v>190</v>
      </c>
      <c r="O31" s="4" t="s">
        <v>32</v>
      </c>
      <c r="P31" s="4" t="s">
        <v>33</v>
      </c>
      <c r="Q31" s="4">
        <v>0</v>
      </c>
      <c r="R31" s="7">
        <v>44760</v>
      </c>
      <c r="S31" s="6">
        <v>44768</v>
      </c>
      <c r="T31" s="4" t="s">
        <v>34</v>
      </c>
      <c r="U31" s="4">
        <v>2048</v>
      </c>
      <c r="V31" s="4">
        <v>0</v>
      </c>
      <c r="W31" s="4">
        <v>0</v>
      </c>
      <c r="X31" s="4" t="s">
        <v>191</v>
      </c>
      <c r="Y31" s="4" t="s">
        <v>42</v>
      </c>
    </row>
    <row r="32" s="4" customFormat="1" spans="1:25">
      <c r="A32" s="4" t="s">
        <v>187</v>
      </c>
      <c r="B32" s="4" t="s">
        <v>26</v>
      </c>
      <c r="C32" s="4" t="s">
        <v>79</v>
      </c>
      <c r="D32" s="4" t="s">
        <v>188</v>
      </c>
      <c r="E32" s="4" t="s">
        <v>189</v>
      </c>
      <c r="F32" s="6">
        <v>44761</v>
      </c>
      <c r="G32" s="6">
        <v>44765</v>
      </c>
      <c r="H32" s="4">
        <v>1</v>
      </c>
      <c r="I32" s="4">
        <v>4</v>
      </c>
      <c r="J32" s="4">
        <v>4</v>
      </c>
      <c r="K32" s="4" t="s">
        <v>30</v>
      </c>
      <c r="L32" s="4">
        <v>-2048</v>
      </c>
      <c r="M32" s="4">
        <v>-2048</v>
      </c>
      <c r="N32" s="4" t="s">
        <v>190</v>
      </c>
      <c r="O32" s="4" t="s">
        <v>32</v>
      </c>
      <c r="P32" s="4" t="s">
        <v>33</v>
      </c>
      <c r="Q32" s="4">
        <v>0</v>
      </c>
      <c r="R32" s="7">
        <v>44760</v>
      </c>
      <c r="S32" s="6">
        <v>44768</v>
      </c>
      <c r="T32" s="4" t="s">
        <v>34</v>
      </c>
      <c r="U32" s="4">
        <v>-2048</v>
      </c>
      <c r="V32" s="4">
        <v>0</v>
      </c>
      <c r="W32" s="4">
        <v>0</v>
      </c>
      <c r="X32" s="4" t="s">
        <v>191</v>
      </c>
      <c r="Y32" s="4" t="s">
        <v>42</v>
      </c>
    </row>
    <row r="33" s="4" customFormat="1" spans="1:25">
      <c r="A33" s="4" t="s">
        <v>192</v>
      </c>
      <c r="B33" s="4" t="s">
        <v>26</v>
      </c>
      <c r="C33" s="4" t="s">
        <v>27</v>
      </c>
      <c r="D33" s="4" t="s">
        <v>62</v>
      </c>
      <c r="E33" s="4" t="s">
        <v>165</v>
      </c>
      <c r="F33" s="6">
        <v>44764</v>
      </c>
      <c r="G33" s="6">
        <v>44765</v>
      </c>
      <c r="H33" s="4">
        <v>1</v>
      </c>
      <c r="I33" s="4">
        <v>1</v>
      </c>
      <c r="J33" s="4">
        <v>1</v>
      </c>
      <c r="K33" s="4" t="s">
        <v>30</v>
      </c>
      <c r="L33" s="4">
        <v>412</v>
      </c>
      <c r="M33" s="4">
        <v>412</v>
      </c>
      <c r="N33" s="4" t="s">
        <v>193</v>
      </c>
      <c r="O33" s="4" t="s">
        <v>32</v>
      </c>
      <c r="P33" s="4" t="s">
        <v>33</v>
      </c>
      <c r="Q33" s="4">
        <v>0</v>
      </c>
      <c r="R33" s="7">
        <v>44760</v>
      </c>
      <c r="S33" s="6">
        <v>44768</v>
      </c>
      <c r="T33" s="4" t="s">
        <v>34</v>
      </c>
      <c r="U33" s="4">
        <v>412</v>
      </c>
      <c r="V33" s="4">
        <v>0</v>
      </c>
      <c r="W33" s="4">
        <v>0</v>
      </c>
      <c r="X33" s="4" t="s">
        <v>194</v>
      </c>
      <c r="Y33" s="4" t="s">
        <v>195</v>
      </c>
    </row>
    <row r="34" s="4" customFormat="1" spans="1:25">
      <c r="A34" s="4" t="s">
        <v>196</v>
      </c>
      <c r="B34" s="4" t="s">
        <v>26</v>
      </c>
      <c r="C34" s="4" t="s">
        <v>27</v>
      </c>
      <c r="D34" s="4" t="s">
        <v>197</v>
      </c>
      <c r="E34" s="4" t="s">
        <v>198</v>
      </c>
      <c r="F34" s="6">
        <v>44762</v>
      </c>
      <c r="G34" s="6">
        <v>44765</v>
      </c>
      <c r="H34" s="4">
        <v>1</v>
      </c>
      <c r="I34" s="4">
        <v>3</v>
      </c>
      <c r="J34" s="4">
        <v>3</v>
      </c>
      <c r="K34" s="4" t="s">
        <v>30</v>
      </c>
      <c r="L34" s="4">
        <v>1695</v>
      </c>
      <c r="M34" s="4">
        <v>1695</v>
      </c>
      <c r="N34" s="4" t="s">
        <v>199</v>
      </c>
      <c r="O34" s="4" t="s">
        <v>32</v>
      </c>
      <c r="P34" s="4" t="s">
        <v>33</v>
      </c>
      <c r="Q34" s="4">
        <v>0</v>
      </c>
      <c r="R34" s="7">
        <v>44760</v>
      </c>
      <c r="S34" s="6">
        <v>44768</v>
      </c>
      <c r="T34" s="4" t="s">
        <v>34</v>
      </c>
      <c r="U34" s="4">
        <v>1695</v>
      </c>
      <c r="V34" s="4">
        <v>0</v>
      </c>
      <c r="W34" s="4">
        <v>0</v>
      </c>
      <c r="X34" s="4" t="s">
        <v>200</v>
      </c>
      <c r="Y34" s="4" t="s">
        <v>201</v>
      </c>
    </row>
    <row r="35" s="4" customFormat="1" spans="1:25">
      <c r="A35" s="4" t="s">
        <v>202</v>
      </c>
      <c r="B35" s="4" t="s">
        <v>26</v>
      </c>
      <c r="C35" s="4" t="s">
        <v>27</v>
      </c>
      <c r="D35" s="4" t="s">
        <v>203</v>
      </c>
      <c r="E35" s="4" t="s">
        <v>204</v>
      </c>
      <c r="F35" s="6">
        <v>44762</v>
      </c>
      <c r="G35" s="6">
        <v>44765</v>
      </c>
      <c r="H35" s="4">
        <v>1</v>
      </c>
      <c r="I35" s="4">
        <v>3</v>
      </c>
      <c r="J35" s="4">
        <v>3</v>
      </c>
      <c r="K35" s="4" t="s">
        <v>30</v>
      </c>
      <c r="L35" s="4">
        <v>390</v>
      </c>
      <c r="M35" s="4">
        <v>390</v>
      </c>
      <c r="N35" s="4" t="s">
        <v>205</v>
      </c>
      <c r="O35" s="4" t="s">
        <v>32</v>
      </c>
      <c r="P35" s="4" t="s">
        <v>33</v>
      </c>
      <c r="Q35" s="4">
        <v>0</v>
      </c>
      <c r="R35" s="7">
        <v>44761</v>
      </c>
      <c r="S35" s="6">
        <v>44768</v>
      </c>
      <c r="T35" s="4" t="s">
        <v>34</v>
      </c>
      <c r="U35" s="4">
        <v>390</v>
      </c>
      <c r="V35" s="4">
        <v>0</v>
      </c>
      <c r="W35" s="4">
        <v>0</v>
      </c>
      <c r="X35" s="4" t="s">
        <v>206</v>
      </c>
      <c r="Y35" s="4" t="s">
        <v>207</v>
      </c>
    </row>
    <row r="36" s="4" customFormat="1" spans="1:25">
      <c r="A36" s="4" t="s">
        <v>208</v>
      </c>
      <c r="B36" s="4" t="s">
        <v>26</v>
      </c>
      <c r="C36" s="4" t="s">
        <v>27</v>
      </c>
      <c r="D36" s="4" t="s">
        <v>209</v>
      </c>
      <c r="E36" s="4" t="s">
        <v>210</v>
      </c>
      <c r="F36" s="6">
        <v>44762</v>
      </c>
      <c r="G36" s="6">
        <v>44765</v>
      </c>
      <c r="H36" s="4">
        <v>1</v>
      </c>
      <c r="I36" s="4">
        <v>3</v>
      </c>
      <c r="J36" s="4">
        <v>3</v>
      </c>
      <c r="K36" s="4" t="s">
        <v>30</v>
      </c>
      <c r="L36" s="4">
        <v>1293</v>
      </c>
      <c r="M36" s="4">
        <v>1293</v>
      </c>
      <c r="N36" s="4" t="s">
        <v>211</v>
      </c>
      <c r="O36" s="4" t="s">
        <v>32</v>
      </c>
      <c r="P36" s="4" t="s">
        <v>33</v>
      </c>
      <c r="Q36" s="4">
        <v>0</v>
      </c>
      <c r="R36" s="7">
        <v>44761</v>
      </c>
      <c r="S36" s="6">
        <v>44768</v>
      </c>
      <c r="T36" s="4" t="s">
        <v>34</v>
      </c>
      <c r="U36" s="4">
        <v>1293</v>
      </c>
      <c r="V36" s="4">
        <v>0</v>
      </c>
      <c r="W36" s="4">
        <v>0</v>
      </c>
      <c r="X36" s="4" t="s">
        <v>212</v>
      </c>
      <c r="Y36" s="4" t="s">
        <v>213</v>
      </c>
    </row>
    <row r="37" s="4" customFormat="1" spans="1:25">
      <c r="A37" s="4" t="s">
        <v>214</v>
      </c>
      <c r="B37" s="4" t="s">
        <v>26</v>
      </c>
      <c r="C37" s="4" t="s">
        <v>27</v>
      </c>
      <c r="D37" s="4" t="s">
        <v>215</v>
      </c>
      <c r="E37" s="4" t="s">
        <v>216</v>
      </c>
      <c r="F37" s="6">
        <v>44763</v>
      </c>
      <c r="G37" s="6">
        <v>44765</v>
      </c>
      <c r="H37" s="4">
        <v>4</v>
      </c>
      <c r="I37" s="4">
        <v>2</v>
      </c>
      <c r="J37" s="4">
        <v>8</v>
      </c>
      <c r="K37" s="4" t="s">
        <v>30</v>
      </c>
      <c r="L37" s="4">
        <v>1504</v>
      </c>
      <c r="M37" s="4">
        <v>1504</v>
      </c>
      <c r="N37" s="4" t="s">
        <v>217</v>
      </c>
      <c r="O37" s="4" t="s">
        <v>32</v>
      </c>
      <c r="P37" s="4" t="s">
        <v>33</v>
      </c>
      <c r="Q37" s="4">
        <v>0</v>
      </c>
      <c r="R37" s="7">
        <v>44761</v>
      </c>
      <c r="S37" s="6">
        <v>44768</v>
      </c>
      <c r="T37" s="4" t="s">
        <v>34</v>
      </c>
      <c r="U37" s="4">
        <v>1504</v>
      </c>
      <c r="V37" s="4">
        <v>0</v>
      </c>
      <c r="W37" s="4">
        <v>0</v>
      </c>
      <c r="X37" s="4" t="s">
        <v>218</v>
      </c>
      <c r="Y37" s="4" t="s">
        <v>42</v>
      </c>
    </row>
    <row r="38" s="4" customFormat="1" spans="1:25">
      <c r="A38" s="4" t="s">
        <v>214</v>
      </c>
      <c r="B38" s="4" t="s">
        <v>26</v>
      </c>
      <c r="C38" s="4" t="s">
        <v>79</v>
      </c>
      <c r="D38" s="4" t="s">
        <v>215</v>
      </c>
      <c r="E38" s="4" t="s">
        <v>216</v>
      </c>
      <c r="F38" s="6">
        <v>44763</v>
      </c>
      <c r="G38" s="6">
        <v>44765</v>
      </c>
      <c r="H38" s="4">
        <v>4</v>
      </c>
      <c r="I38" s="4">
        <v>2</v>
      </c>
      <c r="J38" s="4">
        <v>8</v>
      </c>
      <c r="K38" s="4" t="s">
        <v>30</v>
      </c>
      <c r="L38" s="4">
        <v>-1504</v>
      </c>
      <c r="M38" s="4">
        <v>-1504</v>
      </c>
      <c r="N38" s="4" t="s">
        <v>217</v>
      </c>
      <c r="O38" s="4" t="s">
        <v>32</v>
      </c>
      <c r="P38" s="4" t="s">
        <v>33</v>
      </c>
      <c r="Q38" s="4">
        <v>0</v>
      </c>
      <c r="R38" s="7">
        <v>44761</v>
      </c>
      <c r="S38" s="6">
        <v>44768</v>
      </c>
      <c r="T38" s="4" t="s">
        <v>34</v>
      </c>
      <c r="U38" s="4">
        <v>-1504</v>
      </c>
      <c r="V38" s="4">
        <v>0</v>
      </c>
      <c r="W38" s="4">
        <v>0</v>
      </c>
      <c r="X38" s="4" t="s">
        <v>218</v>
      </c>
      <c r="Y38" s="4" t="s">
        <v>42</v>
      </c>
    </row>
    <row r="39" s="4" customFormat="1" spans="1:25">
      <c r="A39" s="4" t="s">
        <v>219</v>
      </c>
      <c r="B39" s="4" t="s">
        <v>26</v>
      </c>
      <c r="C39" s="4" t="s">
        <v>27</v>
      </c>
      <c r="D39" s="4" t="s">
        <v>220</v>
      </c>
      <c r="E39" s="4" t="s">
        <v>221</v>
      </c>
      <c r="F39" s="6">
        <v>44762</v>
      </c>
      <c r="G39" s="6">
        <v>44765</v>
      </c>
      <c r="H39" s="4">
        <v>1</v>
      </c>
      <c r="I39" s="4">
        <v>3</v>
      </c>
      <c r="J39" s="4">
        <v>3</v>
      </c>
      <c r="K39" s="4" t="s">
        <v>30</v>
      </c>
      <c r="L39" s="4">
        <v>1146</v>
      </c>
      <c r="M39" s="4">
        <v>1146</v>
      </c>
      <c r="N39" s="4" t="s">
        <v>222</v>
      </c>
      <c r="O39" s="4" t="s">
        <v>32</v>
      </c>
      <c r="P39" s="4" t="s">
        <v>33</v>
      </c>
      <c r="Q39" s="4">
        <v>0</v>
      </c>
      <c r="R39" s="7">
        <v>44761</v>
      </c>
      <c r="S39" s="6">
        <v>44768</v>
      </c>
      <c r="T39" s="4" t="s">
        <v>34</v>
      </c>
      <c r="U39" s="4">
        <v>1146</v>
      </c>
      <c r="V39" s="4">
        <v>0</v>
      </c>
      <c r="W39" s="4">
        <v>0</v>
      </c>
      <c r="X39" s="4" t="s">
        <v>223</v>
      </c>
      <c r="Y39" s="4" t="s">
        <v>224</v>
      </c>
    </row>
    <row r="40" s="4" customFormat="1" spans="1:25">
      <c r="A40" s="4" t="s">
        <v>225</v>
      </c>
      <c r="B40" s="4" t="s">
        <v>26</v>
      </c>
      <c r="C40" s="4" t="s">
        <v>27</v>
      </c>
      <c r="D40" s="4" t="s">
        <v>215</v>
      </c>
      <c r="E40" s="4" t="s">
        <v>216</v>
      </c>
      <c r="F40" s="6">
        <v>44763</v>
      </c>
      <c r="G40" s="6">
        <v>44765</v>
      </c>
      <c r="H40" s="4">
        <v>4</v>
      </c>
      <c r="I40" s="4">
        <v>2</v>
      </c>
      <c r="J40" s="4">
        <v>8</v>
      </c>
      <c r="K40" s="4" t="s">
        <v>30</v>
      </c>
      <c r="L40" s="4">
        <v>1504</v>
      </c>
      <c r="M40" s="4">
        <v>1504</v>
      </c>
      <c r="N40" s="4" t="s">
        <v>226</v>
      </c>
      <c r="O40" s="4" t="s">
        <v>32</v>
      </c>
      <c r="P40" s="4" t="s">
        <v>33</v>
      </c>
      <c r="Q40" s="4">
        <v>0</v>
      </c>
      <c r="R40" s="7">
        <v>44761</v>
      </c>
      <c r="S40" s="6">
        <v>44768</v>
      </c>
      <c r="T40" s="4" t="s">
        <v>34</v>
      </c>
      <c r="U40" s="4">
        <v>1504</v>
      </c>
      <c r="V40" s="4">
        <v>0</v>
      </c>
      <c r="W40" s="4">
        <v>0</v>
      </c>
      <c r="X40" s="4" t="s">
        <v>227</v>
      </c>
      <c r="Y40" s="4" t="s">
        <v>228</v>
      </c>
    </row>
    <row r="41" s="4" customFormat="1" spans="1:25">
      <c r="A41" s="4" t="s">
        <v>229</v>
      </c>
      <c r="B41" s="4" t="s">
        <v>26</v>
      </c>
      <c r="C41" s="4" t="s">
        <v>27</v>
      </c>
      <c r="D41" s="4" t="s">
        <v>230</v>
      </c>
      <c r="E41" s="4" t="s">
        <v>231</v>
      </c>
      <c r="F41" s="6">
        <v>44762</v>
      </c>
      <c r="G41" s="6">
        <v>44765</v>
      </c>
      <c r="H41" s="4">
        <v>1</v>
      </c>
      <c r="I41" s="4">
        <v>3</v>
      </c>
      <c r="J41" s="4">
        <v>3</v>
      </c>
      <c r="K41" s="4" t="s">
        <v>30</v>
      </c>
      <c r="L41" s="4">
        <v>780</v>
      </c>
      <c r="M41" s="4">
        <v>780</v>
      </c>
      <c r="N41" s="4" t="s">
        <v>232</v>
      </c>
      <c r="O41" s="4" t="s">
        <v>32</v>
      </c>
      <c r="P41" s="4" t="s">
        <v>33</v>
      </c>
      <c r="Q41" s="4">
        <v>0</v>
      </c>
      <c r="R41" s="7">
        <v>44761</v>
      </c>
      <c r="S41" s="6">
        <v>44768</v>
      </c>
      <c r="T41" s="4" t="s">
        <v>34</v>
      </c>
      <c r="U41" s="4">
        <v>780</v>
      </c>
      <c r="V41" s="4">
        <v>0</v>
      </c>
      <c r="W41" s="4">
        <v>0</v>
      </c>
      <c r="X41" s="4" t="s">
        <v>233</v>
      </c>
      <c r="Y41" s="4" t="s">
        <v>234</v>
      </c>
    </row>
    <row r="42" s="4" customFormat="1" spans="1:25">
      <c r="A42" s="4" t="s">
        <v>235</v>
      </c>
      <c r="B42" s="4" t="s">
        <v>26</v>
      </c>
      <c r="C42" s="4" t="s">
        <v>27</v>
      </c>
      <c r="D42" s="4" t="s">
        <v>236</v>
      </c>
      <c r="E42" s="4" t="s">
        <v>237</v>
      </c>
      <c r="F42" s="6">
        <v>44763</v>
      </c>
      <c r="G42" s="6">
        <v>44765</v>
      </c>
      <c r="H42" s="4">
        <v>1</v>
      </c>
      <c r="I42" s="4">
        <v>2</v>
      </c>
      <c r="J42" s="4">
        <v>2</v>
      </c>
      <c r="K42" s="4" t="s">
        <v>30</v>
      </c>
      <c r="L42" s="4">
        <v>1000</v>
      </c>
      <c r="M42" s="4">
        <v>1000</v>
      </c>
      <c r="N42" s="4" t="s">
        <v>238</v>
      </c>
      <c r="O42" s="4" t="s">
        <v>32</v>
      </c>
      <c r="P42" s="4" t="s">
        <v>33</v>
      </c>
      <c r="Q42" s="4">
        <v>0</v>
      </c>
      <c r="R42" s="7">
        <v>44761</v>
      </c>
      <c r="S42" s="6">
        <v>44768</v>
      </c>
      <c r="T42" s="4" t="s">
        <v>34</v>
      </c>
      <c r="U42" s="4">
        <v>1000</v>
      </c>
      <c r="V42" s="4">
        <v>0</v>
      </c>
      <c r="W42" s="4">
        <v>0</v>
      </c>
      <c r="X42" s="4" t="s">
        <v>42</v>
      </c>
      <c r="Y42" s="4" t="s">
        <v>42</v>
      </c>
    </row>
    <row r="43" s="4" customFormat="1" spans="1:25">
      <c r="A43" s="4" t="s">
        <v>239</v>
      </c>
      <c r="B43" s="4" t="s">
        <v>26</v>
      </c>
      <c r="C43" s="4" t="s">
        <v>27</v>
      </c>
      <c r="D43" s="4" t="s">
        <v>240</v>
      </c>
      <c r="E43" s="4" t="s">
        <v>241</v>
      </c>
      <c r="F43" s="6">
        <v>44764</v>
      </c>
      <c r="G43" s="6">
        <v>44765</v>
      </c>
      <c r="H43" s="4">
        <v>1</v>
      </c>
      <c r="I43" s="4">
        <v>1</v>
      </c>
      <c r="J43" s="4">
        <v>1</v>
      </c>
      <c r="K43" s="4" t="s">
        <v>30</v>
      </c>
      <c r="L43" s="4">
        <v>708</v>
      </c>
      <c r="M43" s="4">
        <v>708</v>
      </c>
      <c r="N43" s="4" t="s">
        <v>242</v>
      </c>
      <c r="O43" s="4" t="s">
        <v>32</v>
      </c>
      <c r="P43" s="4" t="s">
        <v>33</v>
      </c>
      <c r="Q43" s="4">
        <v>0</v>
      </c>
      <c r="R43" s="7">
        <v>44762</v>
      </c>
      <c r="S43" s="6">
        <v>44768</v>
      </c>
      <c r="T43" s="4" t="s">
        <v>34</v>
      </c>
      <c r="U43" s="4">
        <v>708</v>
      </c>
      <c r="V43" s="4">
        <v>0</v>
      </c>
      <c r="W43" s="4">
        <v>0</v>
      </c>
      <c r="X43" s="4" t="s">
        <v>243</v>
      </c>
      <c r="Y43" s="4" t="s">
        <v>244</v>
      </c>
    </row>
    <row r="44" s="4" customFormat="1" spans="1:25">
      <c r="A44" s="4" t="s">
        <v>245</v>
      </c>
      <c r="B44" s="4" t="s">
        <v>26</v>
      </c>
      <c r="C44" s="4" t="s">
        <v>27</v>
      </c>
      <c r="D44" s="4" t="s">
        <v>246</v>
      </c>
      <c r="E44" s="4" t="s">
        <v>247</v>
      </c>
      <c r="F44" s="6">
        <v>44764</v>
      </c>
      <c r="G44" s="6">
        <v>44765</v>
      </c>
      <c r="H44" s="4">
        <v>1</v>
      </c>
      <c r="I44" s="4">
        <v>1</v>
      </c>
      <c r="J44" s="4">
        <v>1</v>
      </c>
      <c r="K44" s="4" t="s">
        <v>30</v>
      </c>
      <c r="L44" s="4">
        <v>1920</v>
      </c>
      <c r="M44" s="4">
        <v>1920</v>
      </c>
      <c r="N44" s="4" t="s">
        <v>248</v>
      </c>
      <c r="O44" s="4" t="s">
        <v>32</v>
      </c>
      <c r="P44" s="4" t="s">
        <v>33</v>
      </c>
      <c r="Q44" s="4">
        <v>0</v>
      </c>
      <c r="R44" s="7">
        <v>44762</v>
      </c>
      <c r="S44" s="6">
        <v>44768</v>
      </c>
      <c r="T44" s="4" t="s">
        <v>34</v>
      </c>
      <c r="U44" s="4">
        <v>1920</v>
      </c>
      <c r="V44" s="4">
        <v>0</v>
      </c>
      <c r="W44" s="4">
        <v>0</v>
      </c>
      <c r="X44" s="4" t="s">
        <v>249</v>
      </c>
      <c r="Y44" s="4" t="s">
        <v>42</v>
      </c>
    </row>
    <row r="45" s="4" customFormat="1" spans="1:25">
      <c r="A45" s="4" t="s">
        <v>245</v>
      </c>
      <c r="B45" s="4" t="s">
        <v>26</v>
      </c>
      <c r="C45" s="4" t="s">
        <v>79</v>
      </c>
      <c r="D45" s="4" t="s">
        <v>246</v>
      </c>
      <c r="E45" s="4" t="s">
        <v>247</v>
      </c>
      <c r="F45" s="6">
        <v>44764</v>
      </c>
      <c r="G45" s="6">
        <v>44765</v>
      </c>
      <c r="H45" s="4">
        <v>1</v>
      </c>
      <c r="I45" s="4">
        <v>1</v>
      </c>
      <c r="J45" s="4">
        <v>1</v>
      </c>
      <c r="K45" s="4" t="s">
        <v>30</v>
      </c>
      <c r="L45" s="4">
        <v>-1920</v>
      </c>
      <c r="M45" s="4">
        <v>-1920</v>
      </c>
      <c r="N45" s="4" t="s">
        <v>248</v>
      </c>
      <c r="O45" s="4" t="s">
        <v>32</v>
      </c>
      <c r="P45" s="4" t="s">
        <v>33</v>
      </c>
      <c r="Q45" s="4">
        <v>0</v>
      </c>
      <c r="R45" s="7">
        <v>44762</v>
      </c>
      <c r="S45" s="6">
        <v>44768</v>
      </c>
      <c r="T45" s="4" t="s">
        <v>34</v>
      </c>
      <c r="U45" s="4">
        <v>-1920</v>
      </c>
      <c r="V45" s="4">
        <v>0</v>
      </c>
      <c r="W45" s="4">
        <v>0</v>
      </c>
      <c r="X45" s="4" t="s">
        <v>249</v>
      </c>
      <c r="Y45" s="4" t="s">
        <v>42</v>
      </c>
    </row>
    <row r="46" s="4" customFormat="1" spans="1:25">
      <c r="A46" s="4" t="s">
        <v>250</v>
      </c>
      <c r="B46" s="4" t="s">
        <v>26</v>
      </c>
      <c r="C46" s="4" t="s">
        <v>27</v>
      </c>
      <c r="D46" s="4" t="s">
        <v>246</v>
      </c>
      <c r="E46" s="4" t="s">
        <v>247</v>
      </c>
      <c r="F46" s="6">
        <v>44764</v>
      </c>
      <c r="G46" s="6">
        <v>44765</v>
      </c>
      <c r="H46" s="4">
        <v>1</v>
      </c>
      <c r="I46" s="4">
        <v>1</v>
      </c>
      <c r="J46" s="4">
        <v>1</v>
      </c>
      <c r="K46" s="4" t="s">
        <v>30</v>
      </c>
      <c r="L46" s="4">
        <v>1920</v>
      </c>
      <c r="M46" s="4">
        <v>1920</v>
      </c>
      <c r="N46" s="4" t="s">
        <v>248</v>
      </c>
      <c r="O46" s="4" t="s">
        <v>32</v>
      </c>
      <c r="P46" s="4" t="s">
        <v>33</v>
      </c>
      <c r="Q46" s="4">
        <v>0</v>
      </c>
      <c r="R46" s="7">
        <v>44762</v>
      </c>
      <c r="S46" s="6">
        <v>44768</v>
      </c>
      <c r="T46" s="4" t="s">
        <v>34</v>
      </c>
      <c r="U46" s="4">
        <v>1920</v>
      </c>
      <c r="V46" s="4">
        <v>0</v>
      </c>
      <c r="W46" s="4">
        <v>0</v>
      </c>
      <c r="X46" s="4" t="s">
        <v>251</v>
      </c>
      <c r="Y46" s="4" t="s">
        <v>42</v>
      </c>
    </row>
    <row r="47" s="4" customFormat="1" spans="1:25">
      <c r="A47" s="4" t="s">
        <v>250</v>
      </c>
      <c r="B47" s="4" t="s">
        <v>26</v>
      </c>
      <c r="C47" s="4" t="s">
        <v>79</v>
      </c>
      <c r="D47" s="4" t="s">
        <v>246</v>
      </c>
      <c r="E47" s="4" t="s">
        <v>247</v>
      </c>
      <c r="F47" s="6">
        <v>44764</v>
      </c>
      <c r="G47" s="6">
        <v>44765</v>
      </c>
      <c r="H47" s="4">
        <v>1</v>
      </c>
      <c r="I47" s="4">
        <v>1</v>
      </c>
      <c r="J47" s="4">
        <v>1</v>
      </c>
      <c r="K47" s="4" t="s">
        <v>30</v>
      </c>
      <c r="L47" s="4">
        <v>-1920</v>
      </c>
      <c r="M47" s="4">
        <v>-1920</v>
      </c>
      <c r="N47" s="4" t="s">
        <v>248</v>
      </c>
      <c r="O47" s="4" t="s">
        <v>32</v>
      </c>
      <c r="P47" s="4" t="s">
        <v>33</v>
      </c>
      <c r="Q47" s="4">
        <v>0</v>
      </c>
      <c r="R47" s="7">
        <v>44762</v>
      </c>
      <c r="S47" s="6">
        <v>44768</v>
      </c>
      <c r="T47" s="4" t="s">
        <v>34</v>
      </c>
      <c r="U47" s="4">
        <v>-1920</v>
      </c>
      <c r="V47" s="4">
        <v>0</v>
      </c>
      <c r="W47" s="4">
        <v>0</v>
      </c>
      <c r="X47" s="4" t="s">
        <v>251</v>
      </c>
      <c r="Y47" s="4" t="s">
        <v>42</v>
      </c>
    </row>
    <row r="48" s="4" customFormat="1" spans="1:25">
      <c r="A48" s="4" t="s">
        <v>235</v>
      </c>
      <c r="B48" s="4" t="s">
        <v>26</v>
      </c>
      <c r="C48" s="4" t="s">
        <v>79</v>
      </c>
      <c r="D48" s="4" t="s">
        <v>236</v>
      </c>
      <c r="E48" s="4" t="s">
        <v>237</v>
      </c>
      <c r="F48" s="6">
        <v>44763</v>
      </c>
      <c r="G48" s="6">
        <v>44765</v>
      </c>
      <c r="H48" s="4">
        <v>1</v>
      </c>
      <c r="I48" s="4">
        <v>2</v>
      </c>
      <c r="J48" s="4">
        <v>2</v>
      </c>
      <c r="K48" s="4" t="s">
        <v>30</v>
      </c>
      <c r="L48" s="4">
        <v>-1000</v>
      </c>
      <c r="M48" s="4">
        <v>-1000</v>
      </c>
      <c r="N48" s="4" t="s">
        <v>238</v>
      </c>
      <c r="O48" s="4" t="s">
        <v>32</v>
      </c>
      <c r="P48" s="4" t="s">
        <v>33</v>
      </c>
      <c r="Q48" s="4">
        <v>0</v>
      </c>
      <c r="R48" s="7">
        <v>44761</v>
      </c>
      <c r="S48" s="6">
        <v>44768</v>
      </c>
      <c r="T48" s="4" t="s">
        <v>34</v>
      </c>
      <c r="U48" s="4">
        <v>-1000</v>
      </c>
      <c r="V48" s="4">
        <v>0</v>
      </c>
      <c r="W48" s="4">
        <v>0</v>
      </c>
      <c r="X48" s="4" t="s">
        <v>42</v>
      </c>
      <c r="Y48" s="4" t="s">
        <v>42</v>
      </c>
    </row>
    <row r="49" s="4" customFormat="1" spans="1:25">
      <c r="A49" s="4" t="s">
        <v>252</v>
      </c>
      <c r="B49" s="4" t="s">
        <v>26</v>
      </c>
      <c r="C49" s="4" t="s">
        <v>27</v>
      </c>
      <c r="D49" s="4" t="s">
        <v>253</v>
      </c>
      <c r="E49" s="4" t="s">
        <v>254</v>
      </c>
      <c r="F49" s="6">
        <v>44763</v>
      </c>
      <c r="G49" s="6">
        <v>44765</v>
      </c>
      <c r="H49" s="4">
        <v>1</v>
      </c>
      <c r="I49" s="4">
        <v>2</v>
      </c>
      <c r="J49" s="4">
        <v>2</v>
      </c>
      <c r="K49" s="4" t="s">
        <v>30</v>
      </c>
      <c r="L49" s="4">
        <v>542</v>
      </c>
      <c r="M49" s="4">
        <v>542</v>
      </c>
      <c r="N49" s="4" t="s">
        <v>255</v>
      </c>
      <c r="O49" s="4" t="s">
        <v>32</v>
      </c>
      <c r="P49" s="4" t="s">
        <v>33</v>
      </c>
      <c r="Q49" s="4">
        <v>0</v>
      </c>
      <c r="R49" s="7">
        <v>44762</v>
      </c>
      <c r="S49" s="6">
        <v>44768</v>
      </c>
      <c r="T49" s="4" t="s">
        <v>34</v>
      </c>
      <c r="U49" s="4">
        <v>542</v>
      </c>
      <c r="V49" s="4">
        <v>0</v>
      </c>
      <c r="W49" s="4">
        <v>0</v>
      </c>
      <c r="X49" s="4" t="s">
        <v>256</v>
      </c>
      <c r="Y49" s="4" t="s">
        <v>257</v>
      </c>
    </row>
    <row r="50" s="4" customFormat="1" spans="1:25">
      <c r="A50" s="4" t="s">
        <v>258</v>
      </c>
      <c r="B50" s="4" t="s">
        <v>26</v>
      </c>
      <c r="C50" s="4" t="s">
        <v>27</v>
      </c>
      <c r="D50" s="4" t="s">
        <v>259</v>
      </c>
      <c r="E50" s="4" t="s">
        <v>260</v>
      </c>
      <c r="F50" s="6">
        <v>44763</v>
      </c>
      <c r="G50" s="6">
        <v>44765</v>
      </c>
      <c r="H50" s="4">
        <v>1</v>
      </c>
      <c r="I50" s="4">
        <v>2</v>
      </c>
      <c r="J50" s="4">
        <v>2</v>
      </c>
      <c r="K50" s="4" t="s">
        <v>30</v>
      </c>
      <c r="L50" s="4">
        <v>1054</v>
      </c>
      <c r="M50" s="4">
        <v>1054</v>
      </c>
      <c r="N50" s="4" t="s">
        <v>261</v>
      </c>
      <c r="O50" s="4" t="s">
        <v>32</v>
      </c>
      <c r="P50" s="4" t="s">
        <v>33</v>
      </c>
      <c r="Q50" s="4">
        <v>0</v>
      </c>
      <c r="R50" s="7">
        <v>44762</v>
      </c>
      <c r="S50" s="6">
        <v>44768</v>
      </c>
      <c r="T50" s="4" t="s">
        <v>34</v>
      </c>
      <c r="U50" s="4">
        <v>1054</v>
      </c>
      <c r="V50" s="4">
        <v>0</v>
      </c>
      <c r="W50" s="4">
        <v>0</v>
      </c>
      <c r="X50" s="4" t="s">
        <v>262</v>
      </c>
      <c r="Y50" s="4" t="s">
        <v>263</v>
      </c>
    </row>
    <row r="51" s="4" customFormat="1" spans="1:25">
      <c r="A51" s="4" t="s">
        <v>264</v>
      </c>
      <c r="B51" s="4" t="s">
        <v>26</v>
      </c>
      <c r="C51" s="4" t="s">
        <v>27</v>
      </c>
      <c r="D51" s="4" t="s">
        <v>265</v>
      </c>
      <c r="E51" s="4" t="s">
        <v>266</v>
      </c>
      <c r="F51" s="6">
        <v>44763</v>
      </c>
      <c r="G51" s="6">
        <v>44765</v>
      </c>
      <c r="H51" s="4">
        <v>1</v>
      </c>
      <c r="I51" s="4">
        <v>2</v>
      </c>
      <c r="J51" s="4">
        <v>2</v>
      </c>
      <c r="K51" s="4" t="s">
        <v>30</v>
      </c>
      <c r="L51" s="4">
        <v>1240</v>
      </c>
      <c r="M51" s="4">
        <v>1240</v>
      </c>
      <c r="N51" s="4" t="s">
        <v>267</v>
      </c>
      <c r="O51" s="4" t="s">
        <v>32</v>
      </c>
      <c r="P51" s="4" t="s">
        <v>33</v>
      </c>
      <c r="Q51" s="4">
        <v>0</v>
      </c>
      <c r="R51" s="7">
        <v>44762</v>
      </c>
      <c r="S51" s="6">
        <v>44768</v>
      </c>
      <c r="T51" s="4" t="s">
        <v>34</v>
      </c>
      <c r="U51" s="4">
        <v>1240</v>
      </c>
      <c r="V51" s="4">
        <v>0</v>
      </c>
      <c r="W51" s="4">
        <v>0</v>
      </c>
      <c r="X51" s="4" t="s">
        <v>268</v>
      </c>
      <c r="Y51" s="4" t="s">
        <v>269</v>
      </c>
    </row>
    <row r="52" s="4" customFormat="1" spans="1:25">
      <c r="A52" s="4" t="s">
        <v>270</v>
      </c>
      <c r="B52" s="4" t="s">
        <v>26</v>
      </c>
      <c r="C52" s="4" t="s">
        <v>27</v>
      </c>
      <c r="D52" s="4" t="s">
        <v>215</v>
      </c>
      <c r="E52" s="4" t="s">
        <v>216</v>
      </c>
      <c r="F52" s="6">
        <v>44763</v>
      </c>
      <c r="G52" s="6">
        <v>44765</v>
      </c>
      <c r="H52" s="4">
        <v>1</v>
      </c>
      <c r="I52" s="4">
        <v>2</v>
      </c>
      <c r="J52" s="4">
        <v>2</v>
      </c>
      <c r="K52" s="4" t="s">
        <v>30</v>
      </c>
      <c r="L52" s="4">
        <v>376</v>
      </c>
      <c r="M52" s="4">
        <v>376</v>
      </c>
      <c r="N52" s="4" t="s">
        <v>271</v>
      </c>
      <c r="O52" s="4" t="s">
        <v>32</v>
      </c>
      <c r="P52" s="4" t="s">
        <v>33</v>
      </c>
      <c r="Q52" s="4">
        <v>0</v>
      </c>
      <c r="R52" s="7">
        <v>44762</v>
      </c>
      <c r="S52" s="6">
        <v>44768</v>
      </c>
      <c r="T52" s="4" t="s">
        <v>34</v>
      </c>
      <c r="U52" s="4">
        <v>376</v>
      </c>
      <c r="V52" s="4">
        <v>0</v>
      </c>
      <c r="W52" s="4">
        <v>0</v>
      </c>
      <c r="X52" s="4" t="s">
        <v>272</v>
      </c>
      <c r="Y52" s="4" t="s">
        <v>273</v>
      </c>
    </row>
    <row r="53" s="4" customFormat="1" spans="1:25">
      <c r="A53" s="4" t="s">
        <v>274</v>
      </c>
      <c r="B53" s="4" t="s">
        <v>26</v>
      </c>
      <c r="C53" s="4" t="s">
        <v>27</v>
      </c>
      <c r="D53" s="4" t="s">
        <v>246</v>
      </c>
      <c r="E53" s="4" t="s">
        <v>247</v>
      </c>
      <c r="F53" s="6">
        <v>44764</v>
      </c>
      <c r="G53" s="6">
        <v>44765</v>
      </c>
      <c r="H53" s="4">
        <v>1</v>
      </c>
      <c r="I53" s="4">
        <v>1</v>
      </c>
      <c r="J53" s="4">
        <v>1</v>
      </c>
      <c r="K53" s="4" t="s">
        <v>30</v>
      </c>
      <c r="L53" s="4">
        <v>1920</v>
      </c>
      <c r="M53" s="4">
        <v>1920</v>
      </c>
      <c r="N53" s="4" t="s">
        <v>248</v>
      </c>
      <c r="O53" s="4" t="s">
        <v>32</v>
      </c>
      <c r="P53" s="4" t="s">
        <v>33</v>
      </c>
      <c r="Q53" s="4">
        <v>0</v>
      </c>
      <c r="R53" s="7">
        <v>44763</v>
      </c>
      <c r="S53" s="6">
        <v>44768</v>
      </c>
      <c r="T53" s="4" t="s">
        <v>34</v>
      </c>
      <c r="U53" s="4">
        <v>1920</v>
      </c>
      <c r="V53" s="4">
        <v>0</v>
      </c>
      <c r="W53" s="4">
        <v>0</v>
      </c>
      <c r="X53" s="4" t="s">
        <v>275</v>
      </c>
      <c r="Y53" s="4" t="s">
        <v>276</v>
      </c>
    </row>
    <row r="54" s="4" customFormat="1" spans="1:25">
      <c r="A54" s="4" t="s">
        <v>277</v>
      </c>
      <c r="B54" s="4" t="s">
        <v>26</v>
      </c>
      <c r="C54" s="4" t="s">
        <v>27</v>
      </c>
      <c r="D54" s="4" t="s">
        <v>62</v>
      </c>
      <c r="E54" s="4" t="s">
        <v>278</v>
      </c>
      <c r="F54" s="6">
        <v>44764</v>
      </c>
      <c r="G54" s="6">
        <v>44765</v>
      </c>
      <c r="H54" s="4">
        <v>1</v>
      </c>
      <c r="I54" s="4">
        <v>1</v>
      </c>
      <c r="J54" s="4">
        <v>1</v>
      </c>
      <c r="K54" s="4" t="s">
        <v>30</v>
      </c>
      <c r="L54" s="4">
        <v>560</v>
      </c>
      <c r="M54" s="4">
        <v>560</v>
      </c>
      <c r="N54" s="4" t="s">
        <v>279</v>
      </c>
      <c r="O54" s="4" t="s">
        <v>32</v>
      </c>
      <c r="P54" s="4" t="s">
        <v>33</v>
      </c>
      <c r="Q54" s="4">
        <v>0</v>
      </c>
      <c r="R54" s="7">
        <v>44763</v>
      </c>
      <c r="S54" s="6">
        <v>44768</v>
      </c>
      <c r="T54" s="4" t="s">
        <v>34</v>
      </c>
      <c r="U54" s="4">
        <v>560</v>
      </c>
      <c r="V54" s="4">
        <v>0</v>
      </c>
      <c r="W54" s="4">
        <v>0</v>
      </c>
      <c r="X54" s="4" t="s">
        <v>280</v>
      </c>
      <c r="Y54" s="4" t="s">
        <v>281</v>
      </c>
    </row>
    <row r="55" s="4" customFormat="1" spans="1:25">
      <c r="A55" s="4" t="s">
        <v>282</v>
      </c>
      <c r="B55" s="4" t="s">
        <v>26</v>
      </c>
      <c r="C55" s="4" t="s">
        <v>27</v>
      </c>
      <c r="D55" s="4" t="s">
        <v>62</v>
      </c>
      <c r="E55" s="4" t="s">
        <v>165</v>
      </c>
      <c r="F55" s="6">
        <v>44764</v>
      </c>
      <c r="G55" s="6">
        <v>44765</v>
      </c>
      <c r="H55" s="4">
        <v>1</v>
      </c>
      <c r="I55" s="4">
        <v>1</v>
      </c>
      <c r="J55" s="4">
        <v>1</v>
      </c>
      <c r="K55" s="4" t="s">
        <v>30</v>
      </c>
      <c r="L55" s="4">
        <v>418</v>
      </c>
      <c r="M55" s="4">
        <v>418</v>
      </c>
      <c r="N55" s="4" t="s">
        <v>283</v>
      </c>
      <c r="O55" s="4" t="s">
        <v>32</v>
      </c>
      <c r="P55" s="4" t="s">
        <v>33</v>
      </c>
      <c r="Q55" s="4">
        <v>0</v>
      </c>
      <c r="R55" s="7">
        <v>44763</v>
      </c>
      <c r="S55" s="6">
        <v>44768</v>
      </c>
      <c r="T55" s="4" t="s">
        <v>34</v>
      </c>
      <c r="U55" s="4">
        <v>418</v>
      </c>
      <c r="V55" s="4">
        <v>0</v>
      </c>
      <c r="W55" s="4">
        <v>0</v>
      </c>
      <c r="X55" s="4" t="s">
        <v>284</v>
      </c>
      <c r="Y55" s="4" t="s">
        <v>285</v>
      </c>
    </row>
    <row r="56" s="4" customFormat="1" spans="1:26">
      <c r="A56" s="4" t="s">
        <v>286</v>
      </c>
      <c r="B56" s="4" t="s">
        <v>26</v>
      </c>
      <c r="C56" s="4" t="s">
        <v>27</v>
      </c>
      <c r="D56" s="4" t="s">
        <v>209</v>
      </c>
      <c r="E56" s="4" t="s">
        <v>287</v>
      </c>
      <c r="F56" s="6">
        <v>44764</v>
      </c>
      <c r="G56" s="6">
        <v>44765</v>
      </c>
      <c r="H56" s="4">
        <v>2</v>
      </c>
      <c r="I56" s="4">
        <v>1</v>
      </c>
      <c r="J56" s="4">
        <v>2</v>
      </c>
      <c r="K56" s="4" t="s">
        <v>30</v>
      </c>
      <c r="L56" s="4">
        <v>834</v>
      </c>
      <c r="M56" s="4">
        <v>834</v>
      </c>
      <c r="N56" s="4" t="s">
        <v>288</v>
      </c>
      <c r="O56" s="4" t="s">
        <v>32</v>
      </c>
      <c r="P56" s="4" t="s">
        <v>33</v>
      </c>
      <c r="Q56" s="4">
        <v>0</v>
      </c>
      <c r="R56" s="7">
        <v>44763</v>
      </c>
      <c r="S56" s="6">
        <v>44768</v>
      </c>
      <c r="T56" s="4" t="s">
        <v>34</v>
      </c>
      <c r="U56" s="4">
        <v>834</v>
      </c>
      <c r="V56" s="4">
        <v>0</v>
      </c>
      <c r="W56" s="4">
        <v>0</v>
      </c>
      <c r="X56" s="4" t="s">
        <v>289</v>
      </c>
      <c r="Y56" s="4">
        <v>42583</v>
      </c>
      <c r="Z56" s="4" t="s">
        <v>290</v>
      </c>
    </row>
    <row r="57" s="4" customFormat="1" spans="1:25">
      <c r="A57" s="4" t="s">
        <v>291</v>
      </c>
      <c r="B57" s="4" t="s">
        <v>26</v>
      </c>
      <c r="C57" s="4" t="s">
        <v>27</v>
      </c>
      <c r="D57" s="4" t="s">
        <v>292</v>
      </c>
      <c r="E57" s="4" t="s">
        <v>210</v>
      </c>
      <c r="F57" s="6">
        <v>44763</v>
      </c>
      <c r="G57" s="6">
        <v>44765</v>
      </c>
      <c r="H57" s="4">
        <v>1</v>
      </c>
      <c r="I57" s="4">
        <v>2</v>
      </c>
      <c r="J57" s="4">
        <v>2</v>
      </c>
      <c r="K57" s="4" t="s">
        <v>30</v>
      </c>
      <c r="L57" s="4">
        <v>820</v>
      </c>
      <c r="M57" s="4">
        <v>820</v>
      </c>
      <c r="N57" s="4" t="s">
        <v>293</v>
      </c>
      <c r="O57" s="4" t="s">
        <v>32</v>
      </c>
      <c r="P57" s="4" t="s">
        <v>33</v>
      </c>
      <c r="Q57" s="4">
        <v>0</v>
      </c>
      <c r="R57" s="7">
        <v>44763</v>
      </c>
      <c r="S57" s="6">
        <v>44768</v>
      </c>
      <c r="T57" s="4" t="s">
        <v>34</v>
      </c>
      <c r="U57" s="4">
        <v>820</v>
      </c>
      <c r="V57" s="4">
        <v>0</v>
      </c>
      <c r="W57" s="4">
        <v>0</v>
      </c>
      <c r="X57" s="4" t="s">
        <v>294</v>
      </c>
      <c r="Y57" s="4" t="s">
        <v>295</v>
      </c>
    </row>
    <row r="58" s="4" customFormat="1" spans="1:25">
      <c r="A58" s="4" t="s">
        <v>296</v>
      </c>
      <c r="B58" s="4" t="s">
        <v>26</v>
      </c>
      <c r="C58" s="4" t="s">
        <v>27</v>
      </c>
      <c r="D58" s="4" t="s">
        <v>297</v>
      </c>
      <c r="E58" s="4" t="s">
        <v>298</v>
      </c>
      <c r="F58" s="6">
        <v>44764</v>
      </c>
      <c r="G58" s="6">
        <v>44765</v>
      </c>
      <c r="H58" s="4">
        <v>1</v>
      </c>
      <c r="I58" s="4">
        <v>1</v>
      </c>
      <c r="J58" s="4">
        <v>1</v>
      </c>
      <c r="K58" s="4" t="s">
        <v>30</v>
      </c>
      <c r="L58" s="4">
        <v>520</v>
      </c>
      <c r="M58" s="4">
        <v>520</v>
      </c>
      <c r="N58" s="4" t="s">
        <v>299</v>
      </c>
      <c r="O58" s="4" t="s">
        <v>32</v>
      </c>
      <c r="P58" s="4" t="s">
        <v>33</v>
      </c>
      <c r="Q58" s="4">
        <v>0</v>
      </c>
      <c r="R58" s="7">
        <v>44763</v>
      </c>
      <c r="S58" s="6">
        <v>44768</v>
      </c>
      <c r="T58" s="4" t="s">
        <v>34</v>
      </c>
      <c r="U58" s="4">
        <v>520</v>
      </c>
      <c r="V58" s="4">
        <v>0</v>
      </c>
      <c r="W58" s="4">
        <v>0</v>
      </c>
      <c r="X58" s="4" t="s">
        <v>300</v>
      </c>
      <c r="Y58" s="4" t="s">
        <v>301</v>
      </c>
    </row>
    <row r="59" s="4" customFormat="1" spans="1:26">
      <c r="A59" s="4" t="s">
        <v>302</v>
      </c>
      <c r="B59" s="4" t="s">
        <v>26</v>
      </c>
      <c r="C59" s="4" t="s">
        <v>27</v>
      </c>
      <c r="D59" s="4" t="s">
        <v>303</v>
      </c>
      <c r="E59" s="4" t="s">
        <v>304</v>
      </c>
      <c r="F59" s="6">
        <v>44763</v>
      </c>
      <c r="G59" s="6">
        <v>44765</v>
      </c>
      <c r="H59" s="4">
        <v>2</v>
      </c>
      <c r="I59" s="4">
        <v>2</v>
      </c>
      <c r="J59" s="4">
        <v>4</v>
      </c>
      <c r="K59" s="4" t="s">
        <v>30</v>
      </c>
      <c r="L59" s="4">
        <v>2080</v>
      </c>
      <c r="M59" s="4">
        <v>2080</v>
      </c>
      <c r="N59" s="4" t="s">
        <v>305</v>
      </c>
      <c r="O59" s="4" t="s">
        <v>32</v>
      </c>
      <c r="P59" s="4" t="s">
        <v>33</v>
      </c>
      <c r="Q59" s="4">
        <v>0</v>
      </c>
      <c r="R59" s="7">
        <v>44763</v>
      </c>
      <c r="S59" s="6">
        <v>44768</v>
      </c>
      <c r="T59" s="4" t="s">
        <v>34</v>
      </c>
      <c r="U59" s="4">
        <v>2080</v>
      </c>
      <c r="V59" s="4">
        <v>0</v>
      </c>
      <c r="W59" s="4">
        <v>0</v>
      </c>
      <c r="X59" s="4" t="s">
        <v>306</v>
      </c>
      <c r="Y59" s="4">
        <v>898530</v>
      </c>
      <c r="Z59" s="4" t="s">
        <v>307</v>
      </c>
    </row>
    <row r="60" s="4" customFormat="1" spans="1:25">
      <c r="A60" s="4" t="s">
        <v>308</v>
      </c>
      <c r="B60" s="4" t="s">
        <v>26</v>
      </c>
      <c r="C60" s="4" t="s">
        <v>27</v>
      </c>
      <c r="D60" s="4" t="s">
        <v>309</v>
      </c>
      <c r="E60" s="4" t="s">
        <v>310</v>
      </c>
      <c r="F60" s="6">
        <v>44764</v>
      </c>
      <c r="G60" s="6">
        <v>44765</v>
      </c>
      <c r="H60" s="4">
        <v>1</v>
      </c>
      <c r="I60" s="4">
        <v>1</v>
      </c>
      <c r="J60" s="4">
        <v>1</v>
      </c>
      <c r="K60" s="4" t="s">
        <v>30</v>
      </c>
      <c r="L60" s="4">
        <v>352</v>
      </c>
      <c r="M60" s="4">
        <v>352</v>
      </c>
      <c r="N60" s="4" t="s">
        <v>311</v>
      </c>
      <c r="O60" s="4" t="s">
        <v>32</v>
      </c>
      <c r="P60" s="4" t="s">
        <v>33</v>
      </c>
      <c r="Q60" s="4">
        <v>0</v>
      </c>
      <c r="R60" s="7">
        <v>44763</v>
      </c>
      <c r="S60" s="6">
        <v>44768</v>
      </c>
      <c r="T60" s="4" t="s">
        <v>34</v>
      </c>
      <c r="U60" s="4">
        <v>352</v>
      </c>
      <c r="V60" s="4">
        <v>0</v>
      </c>
      <c r="W60" s="4">
        <v>0</v>
      </c>
      <c r="X60" s="4" t="s">
        <v>312</v>
      </c>
      <c r="Y60" s="4" t="s">
        <v>313</v>
      </c>
    </row>
    <row r="61" s="4" customFormat="1" spans="1:25">
      <c r="A61" s="4" t="s">
        <v>314</v>
      </c>
      <c r="B61" s="4" t="s">
        <v>26</v>
      </c>
      <c r="C61" s="4" t="s">
        <v>27</v>
      </c>
      <c r="D61" s="4" t="s">
        <v>315</v>
      </c>
      <c r="E61" s="4" t="s">
        <v>316</v>
      </c>
      <c r="F61" s="6">
        <v>44764</v>
      </c>
      <c r="G61" s="6">
        <v>44765</v>
      </c>
      <c r="H61" s="4">
        <v>1</v>
      </c>
      <c r="I61" s="4">
        <v>1</v>
      </c>
      <c r="J61" s="4">
        <v>1</v>
      </c>
      <c r="K61" s="4" t="s">
        <v>30</v>
      </c>
      <c r="L61" s="4">
        <v>1000</v>
      </c>
      <c r="M61" s="4">
        <v>1000</v>
      </c>
      <c r="N61" s="4" t="s">
        <v>317</v>
      </c>
      <c r="O61" s="4" t="s">
        <v>32</v>
      </c>
      <c r="P61" s="4" t="s">
        <v>33</v>
      </c>
      <c r="Q61" s="4">
        <v>0</v>
      </c>
      <c r="R61" s="7">
        <v>44763</v>
      </c>
      <c r="S61" s="6">
        <v>44768</v>
      </c>
      <c r="T61" s="4" t="s">
        <v>34</v>
      </c>
      <c r="U61" s="4">
        <v>1000</v>
      </c>
      <c r="V61" s="4">
        <v>0</v>
      </c>
      <c r="W61" s="4">
        <v>0</v>
      </c>
      <c r="X61" s="4" t="s">
        <v>318</v>
      </c>
      <c r="Y61" s="4" t="s">
        <v>319</v>
      </c>
    </row>
    <row r="62" s="4" customFormat="1" spans="1:25">
      <c r="A62" s="4" t="s">
        <v>320</v>
      </c>
      <c r="B62" s="4" t="s">
        <v>26</v>
      </c>
      <c r="C62" s="4" t="s">
        <v>27</v>
      </c>
      <c r="D62" s="4" t="s">
        <v>182</v>
      </c>
      <c r="E62" s="4" t="s">
        <v>183</v>
      </c>
      <c r="F62" s="6">
        <v>44764</v>
      </c>
      <c r="G62" s="6">
        <v>44765</v>
      </c>
      <c r="H62" s="4">
        <v>1</v>
      </c>
      <c r="I62" s="4">
        <v>1</v>
      </c>
      <c r="J62" s="4">
        <v>1</v>
      </c>
      <c r="K62" s="4" t="s">
        <v>30</v>
      </c>
      <c r="L62" s="4">
        <v>291</v>
      </c>
      <c r="M62" s="4">
        <v>291</v>
      </c>
      <c r="N62" s="4" t="s">
        <v>321</v>
      </c>
      <c r="O62" s="4" t="s">
        <v>32</v>
      </c>
      <c r="P62" s="4" t="s">
        <v>33</v>
      </c>
      <c r="Q62" s="4">
        <v>0</v>
      </c>
      <c r="R62" s="7">
        <v>44763</v>
      </c>
      <c r="S62" s="6">
        <v>44768</v>
      </c>
      <c r="T62" s="4" t="s">
        <v>34</v>
      </c>
      <c r="U62" s="4">
        <v>291</v>
      </c>
      <c r="V62" s="4">
        <v>0</v>
      </c>
      <c r="W62" s="4">
        <v>0</v>
      </c>
      <c r="X62" s="4" t="s">
        <v>322</v>
      </c>
      <c r="Y62" s="4" t="s">
        <v>323</v>
      </c>
    </row>
    <row r="63" s="4" customFormat="1" spans="1:25">
      <c r="A63" s="4" t="s">
        <v>324</v>
      </c>
      <c r="B63" s="4" t="s">
        <v>26</v>
      </c>
      <c r="C63" s="4" t="s">
        <v>27</v>
      </c>
      <c r="D63" s="4" t="s">
        <v>325</v>
      </c>
      <c r="E63" s="4" t="s">
        <v>326</v>
      </c>
      <c r="F63" s="6">
        <v>44764</v>
      </c>
      <c r="G63" s="6">
        <v>44765</v>
      </c>
      <c r="H63" s="4">
        <v>1</v>
      </c>
      <c r="I63" s="4">
        <v>1</v>
      </c>
      <c r="J63" s="4">
        <v>1</v>
      </c>
      <c r="K63" s="4" t="s">
        <v>30</v>
      </c>
      <c r="L63" s="4">
        <v>540</v>
      </c>
      <c r="M63" s="4">
        <v>540</v>
      </c>
      <c r="N63" s="4" t="s">
        <v>327</v>
      </c>
      <c r="O63" s="4" t="s">
        <v>32</v>
      </c>
      <c r="P63" s="4" t="s">
        <v>33</v>
      </c>
      <c r="Q63" s="4">
        <v>0</v>
      </c>
      <c r="R63" s="7">
        <v>44763</v>
      </c>
      <c r="S63" s="6">
        <v>44768</v>
      </c>
      <c r="T63" s="4" t="s">
        <v>34</v>
      </c>
      <c r="U63" s="4">
        <v>540</v>
      </c>
      <c r="V63" s="4">
        <v>0</v>
      </c>
      <c r="W63" s="4">
        <v>0</v>
      </c>
      <c r="X63" s="4" t="s">
        <v>328</v>
      </c>
      <c r="Y63" s="4" t="s">
        <v>329</v>
      </c>
    </row>
    <row r="64" s="4" customFormat="1" spans="1:25">
      <c r="A64" s="4" t="s">
        <v>330</v>
      </c>
      <c r="B64" s="4" t="s">
        <v>26</v>
      </c>
      <c r="C64" s="4" t="s">
        <v>27</v>
      </c>
      <c r="D64" s="4" t="s">
        <v>104</v>
      </c>
      <c r="E64" s="4" t="s">
        <v>331</v>
      </c>
      <c r="F64" s="6">
        <v>44764</v>
      </c>
      <c r="G64" s="6">
        <v>44765</v>
      </c>
      <c r="H64" s="4">
        <v>1</v>
      </c>
      <c r="I64" s="4">
        <v>1</v>
      </c>
      <c r="J64" s="4">
        <v>1</v>
      </c>
      <c r="K64" s="4" t="s">
        <v>30</v>
      </c>
      <c r="L64" s="4">
        <v>685</v>
      </c>
      <c r="M64" s="4">
        <v>685</v>
      </c>
      <c r="N64" s="4" t="s">
        <v>332</v>
      </c>
      <c r="O64" s="4" t="s">
        <v>32</v>
      </c>
      <c r="P64" s="4" t="s">
        <v>33</v>
      </c>
      <c r="Q64" s="4">
        <v>0</v>
      </c>
      <c r="R64" s="7">
        <v>44763</v>
      </c>
      <c r="S64" s="6">
        <v>44768</v>
      </c>
      <c r="T64" s="4" t="s">
        <v>34</v>
      </c>
      <c r="U64" s="4">
        <v>685</v>
      </c>
      <c r="V64" s="4">
        <v>0</v>
      </c>
      <c r="W64" s="4">
        <v>0</v>
      </c>
      <c r="X64" s="4" t="s">
        <v>333</v>
      </c>
      <c r="Y64" s="4" t="s">
        <v>334</v>
      </c>
    </row>
    <row r="65" s="4" customFormat="1" spans="1:25">
      <c r="A65" s="4" t="s">
        <v>335</v>
      </c>
      <c r="B65" s="4" t="s">
        <v>26</v>
      </c>
      <c r="C65" s="4" t="s">
        <v>27</v>
      </c>
      <c r="D65" s="4" t="s">
        <v>74</v>
      </c>
      <c r="E65" s="4" t="s">
        <v>336</v>
      </c>
      <c r="F65" s="6">
        <v>44764</v>
      </c>
      <c r="G65" s="6">
        <v>44765</v>
      </c>
      <c r="H65" s="4">
        <v>1</v>
      </c>
      <c r="I65" s="4">
        <v>1</v>
      </c>
      <c r="J65" s="4">
        <v>1</v>
      </c>
      <c r="K65" s="4" t="s">
        <v>30</v>
      </c>
      <c r="L65" s="4">
        <v>378</v>
      </c>
      <c r="M65" s="4">
        <v>378</v>
      </c>
      <c r="N65" s="4" t="s">
        <v>337</v>
      </c>
      <c r="O65" s="4" t="s">
        <v>32</v>
      </c>
      <c r="P65" s="4" t="s">
        <v>33</v>
      </c>
      <c r="Q65" s="4">
        <v>0</v>
      </c>
      <c r="R65" s="7">
        <v>44763</v>
      </c>
      <c r="S65" s="6">
        <v>44768</v>
      </c>
      <c r="T65" s="4" t="s">
        <v>34</v>
      </c>
      <c r="U65" s="4">
        <v>378</v>
      </c>
      <c r="V65" s="4">
        <v>0</v>
      </c>
      <c r="W65" s="4">
        <v>0</v>
      </c>
      <c r="X65" s="4" t="s">
        <v>338</v>
      </c>
      <c r="Y65" s="4" t="s">
        <v>339</v>
      </c>
    </row>
    <row r="66" s="4" customFormat="1" spans="1:25">
      <c r="A66" s="4" t="s">
        <v>340</v>
      </c>
      <c r="B66" s="4" t="s">
        <v>26</v>
      </c>
      <c r="C66" s="4" t="s">
        <v>27</v>
      </c>
      <c r="D66" s="4" t="s">
        <v>182</v>
      </c>
      <c r="E66" s="4" t="s">
        <v>341</v>
      </c>
      <c r="F66" s="6">
        <v>44764</v>
      </c>
      <c r="G66" s="6">
        <v>44765</v>
      </c>
      <c r="H66" s="4">
        <v>1</v>
      </c>
      <c r="I66" s="4">
        <v>1</v>
      </c>
      <c r="J66" s="4">
        <v>1</v>
      </c>
      <c r="K66" s="4" t="s">
        <v>30</v>
      </c>
      <c r="L66" s="4">
        <v>340</v>
      </c>
      <c r="M66" s="4">
        <v>340</v>
      </c>
      <c r="N66" s="4" t="s">
        <v>342</v>
      </c>
      <c r="O66" s="4" t="s">
        <v>32</v>
      </c>
      <c r="P66" s="4" t="s">
        <v>33</v>
      </c>
      <c r="Q66" s="4">
        <v>0</v>
      </c>
      <c r="R66" s="7">
        <v>44764</v>
      </c>
      <c r="S66" s="6">
        <v>44768</v>
      </c>
      <c r="T66" s="4" t="s">
        <v>34</v>
      </c>
      <c r="U66" s="4">
        <v>340</v>
      </c>
      <c r="V66" s="4">
        <v>0</v>
      </c>
      <c r="W66" s="4">
        <v>0</v>
      </c>
      <c r="X66" s="4" t="s">
        <v>343</v>
      </c>
      <c r="Y66" s="4" t="s">
        <v>344</v>
      </c>
    </row>
    <row r="67" s="4" customFormat="1" spans="1:25">
      <c r="A67" s="4" t="s">
        <v>345</v>
      </c>
      <c r="B67" s="4" t="s">
        <v>26</v>
      </c>
      <c r="C67" s="4" t="s">
        <v>27</v>
      </c>
      <c r="D67" s="4" t="s">
        <v>182</v>
      </c>
      <c r="E67" s="4" t="s">
        <v>183</v>
      </c>
      <c r="F67" s="6">
        <v>44764</v>
      </c>
      <c r="G67" s="6">
        <v>44765</v>
      </c>
      <c r="H67" s="4">
        <v>1</v>
      </c>
      <c r="I67" s="4">
        <v>1</v>
      </c>
      <c r="J67" s="4">
        <v>1</v>
      </c>
      <c r="K67" s="4" t="s">
        <v>30</v>
      </c>
      <c r="L67" s="4">
        <v>291</v>
      </c>
      <c r="M67" s="4">
        <v>291</v>
      </c>
      <c r="N67" s="4" t="s">
        <v>346</v>
      </c>
      <c r="O67" s="4" t="s">
        <v>32</v>
      </c>
      <c r="P67" s="4" t="s">
        <v>33</v>
      </c>
      <c r="Q67" s="4">
        <v>0</v>
      </c>
      <c r="R67" s="7">
        <v>44764</v>
      </c>
      <c r="S67" s="6">
        <v>44768</v>
      </c>
      <c r="T67" s="4" t="s">
        <v>34</v>
      </c>
      <c r="U67" s="4">
        <v>291</v>
      </c>
      <c r="V67" s="4">
        <v>0</v>
      </c>
      <c r="W67" s="4">
        <v>0</v>
      </c>
      <c r="X67" s="4" t="s">
        <v>347</v>
      </c>
      <c r="Y67" s="4" t="s">
        <v>348</v>
      </c>
    </row>
    <row r="68" s="4" customFormat="1" spans="1:25">
      <c r="A68" s="4" t="s">
        <v>109</v>
      </c>
      <c r="B68" s="4" t="s">
        <v>26</v>
      </c>
      <c r="C68" s="4" t="s">
        <v>349</v>
      </c>
      <c r="D68" s="4" t="s">
        <v>110</v>
      </c>
      <c r="E68" s="4" t="s">
        <v>111</v>
      </c>
      <c r="F68" s="6">
        <v>44764</v>
      </c>
      <c r="G68" s="6">
        <v>44765</v>
      </c>
      <c r="H68" s="4">
        <v>1</v>
      </c>
      <c r="I68" s="4">
        <v>1</v>
      </c>
      <c r="J68" s="4">
        <v>1</v>
      </c>
      <c r="K68" s="4" t="s">
        <v>30</v>
      </c>
      <c r="L68" s="4">
        <v>-1250.9</v>
      </c>
      <c r="M68" s="4">
        <v>-1250.9</v>
      </c>
      <c r="N68" s="4" t="s">
        <v>112</v>
      </c>
      <c r="O68" s="4" t="s">
        <v>32</v>
      </c>
      <c r="P68" s="4" t="s">
        <v>33</v>
      </c>
      <c r="Q68" s="4">
        <v>0</v>
      </c>
      <c r="R68" s="7">
        <v>44746</v>
      </c>
      <c r="S68" s="6">
        <v>44768</v>
      </c>
      <c r="T68" s="4" t="s">
        <v>34</v>
      </c>
      <c r="U68" s="4">
        <v>-1250.9</v>
      </c>
      <c r="V68" s="4">
        <v>0</v>
      </c>
      <c r="W68" s="4">
        <v>0</v>
      </c>
      <c r="X68" s="4" t="s">
        <v>113</v>
      </c>
      <c r="Y68" s="4" t="s">
        <v>114</v>
      </c>
    </row>
    <row r="69" s="4" customFormat="1" spans="1:25">
      <c r="A69" s="4" t="s">
        <v>350</v>
      </c>
      <c r="B69" s="4" t="s">
        <v>26</v>
      </c>
      <c r="C69" s="4" t="s">
        <v>27</v>
      </c>
      <c r="D69" s="4" t="s">
        <v>351</v>
      </c>
      <c r="E69" s="4" t="s">
        <v>352</v>
      </c>
      <c r="F69" s="6">
        <v>44764</v>
      </c>
      <c r="G69" s="6">
        <v>44765</v>
      </c>
      <c r="H69" s="4">
        <v>1</v>
      </c>
      <c r="I69" s="4">
        <v>1</v>
      </c>
      <c r="J69" s="4">
        <v>1</v>
      </c>
      <c r="K69" s="4" t="s">
        <v>30</v>
      </c>
      <c r="L69" s="4">
        <v>136</v>
      </c>
      <c r="M69" s="4">
        <v>136</v>
      </c>
      <c r="N69" s="4" t="s">
        <v>353</v>
      </c>
      <c r="O69" s="4" t="s">
        <v>32</v>
      </c>
      <c r="P69" s="4" t="s">
        <v>33</v>
      </c>
      <c r="Q69" s="4">
        <v>0</v>
      </c>
      <c r="R69" s="7">
        <v>44764</v>
      </c>
      <c r="S69" s="6">
        <v>44768</v>
      </c>
      <c r="T69" s="4" t="s">
        <v>34</v>
      </c>
      <c r="U69" s="4">
        <v>136</v>
      </c>
      <c r="V69" s="4">
        <v>0</v>
      </c>
      <c r="W69" s="4">
        <v>0</v>
      </c>
      <c r="X69" s="4" t="s">
        <v>354</v>
      </c>
      <c r="Y69" s="4" t="s">
        <v>355</v>
      </c>
    </row>
    <row r="70" s="4" customFormat="1" spans="1:25">
      <c r="A70" s="4" t="s">
        <v>356</v>
      </c>
      <c r="B70" s="4" t="s">
        <v>26</v>
      </c>
      <c r="C70" s="4" t="s">
        <v>27</v>
      </c>
      <c r="D70" s="4" t="s">
        <v>357</v>
      </c>
      <c r="E70" s="4" t="s">
        <v>358</v>
      </c>
      <c r="F70" s="6">
        <v>44764</v>
      </c>
      <c r="G70" s="6">
        <v>44765</v>
      </c>
      <c r="H70" s="4">
        <v>1</v>
      </c>
      <c r="I70" s="4">
        <v>1</v>
      </c>
      <c r="J70" s="4">
        <v>1</v>
      </c>
      <c r="K70" s="4" t="s">
        <v>30</v>
      </c>
      <c r="L70" s="4">
        <v>558</v>
      </c>
      <c r="M70" s="4">
        <v>558</v>
      </c>
      <c r="N70" s="4" t="s">
        <v>359</v>
      </c>
      <c r="O70" s="4" t="s">
        <v>32</v>
      </c>
      <c r="P70" s="4" t="s">
        <v>33</v>
      </c>
      <c r="Q70" s="4">
        <v>0</v>
      </c>
      <c r="R70" s="7">
        <v>44764</v>
      </c>
      <c r="S70" s="6">
        <v>44768</v>
      </c>
      <c r="T70" s="4" t="s">
        <v>34</v>
      </c>
      <c r="U70" s="4">
        <v>558</v>
      </c>
      <c r="V70" s="4">
        <v>0</v>
      </c>
      <c r="W70" s="4">
        <v>0</v>
      </c>
      <c r="X70" s="4" t="s">
        <v>360</v>
      </c>
      <c r="Y70" s="4" t="s">
        <v>361</v>
      </c>
    </row>
    <row r="71" s="4" customFormat="1" spans="1:25">
      <c r="A71" s="4" t="s">
        <v>362</v>
      </c>
      <c r="B71" s="4" t="s">
        <v>26</v>
      </c>
      <c r="C71" s="4" t="s">
        <v>27</v>
      </c>
      <c r="D71" s="4" t="s">
        <v>363</v>
      </c>
      <c r="E71" s="4" t="s">
        <v>364</v>
      </c>
      <c r="F71" s="6">
        <v>44764</v>
      </c>
      <c r="G71" s="6">
        <v>44765</v>
      </c>
      <c r="H71" s="4">
        <v>1</v>
      </c>
      <c r="I71" s="4">
        <v>1</v>
      </c>
      <c r="J71" s="4">
        <v>1</v>
      </c>
      <c r="K71" s="4" t="s">
        <v>30</v>
      </c>
      <c r="L71" s="4">
        <v>349</v>
      </c>
      <c r="M71" s="4">
        <v>349</v>
      </c>
      <c r="N71" s="4" t="s">
        <v>365</v>
      </c>
      <c r="O71" s="4" t="s">
        <v>32</v>
      </c>
      <c r="P71" s="4" t="s">
        <v>33</v>
      </c>
      <c r="Q71" s="4">
        <v>0</v>
      </c>
      <c r="R71" s="7">
        <v>44764</v>
      </c>
      <c r="S71" s="6">
        <v>44768</v>
      </c>
      <c r="T71" s="4" t="s">
        <v>34</v>
      </c>
      <c r="U71" s="4">
        <v>349</v>
      </c>
      <c r="V71" s="4">
        <v>0</v>
      </c>
      <c r="W71" s="4">
        <v>0</v>
      </c>
      <c r="X71" s="4" t="s">
        <v>366</v>
      </c>
      <c r="Y71" s="4" t="s">
        <v>367</v>
      </c>
    </row>
    <row r="72" s="4" customFormat="1" spans="1:25">
      <c r="A72" s="4" t="s">
        <v>368</v>
      </c>
      <c r="B72" s="4" t="s">
        <v>26</v>
      </c>
      <c r="C72" s="4" t="s">
        <v>27</v>
      </c>
      <c r="D72" s="4" t="s">
        <v>182</v>
      </c>
      <c r="E72" s="4" t="s">
        <v>183</v>
      </c>
      <c r="F72" s="6">
        <v>44764</v>
      </c>
      <c r="G72" s="6">
        <v>44765</v>
      </c>
      <c r="H72" s="4">
        <v>1</v>
      </c>
      <c r="I72" s="4">
        <v>1</v>
      </c>
      <c r="J72" s="4">
        <v>1</v>
      </c>
      <c r="K72" s="4" t="s">
        <v>30</v>
      </c>
      <c r="L72" s="4">
        <v>291</v>
      </c>
      <c r="M72" s="4">
        <v>291</v>
      </c>
      <c r="N72" s="4" t="s">
        <v>369</v>
      </c>
      <c r="O72" s="4" t="s">
        <v>32</v>
      </c>
      <c r="P72" s="4" t="s">
        <v>33</v>
      </c>
      <c r="Q72" s="4">
        <v>0</v>
      </c>
      <c r="R72" s="7">
        <v>44764</v>
      </c>
      <c r="S72" s="6">
        <v>44768</v>
      </c>
      <c r="T72" s="4" t="s">
        <v>34</v>
      </c>
      <c r="U72" s="4">
        <v>291</v>
      </c>
      <c r="V72" s="4">
        <v>0</v>
      </c>
      <c r="W72" s="4">
        <v>0</v>
      </c>
      <c r="X72" s="4" t="s">
        <v>370</v>
      </c>
      <c r="Y72" s="4" t="s">
        <v>371</v>
      </c>
    </row>
    <row r="73" s="4" customFormat="1" spans="1:25">
      <c r="A73" s="4" t="s">
        <v>372</v>
      </c>
      <c r="B73" s="4" t="s">
        <v>26</v>
      </c>
      <c r="C73" s="4" t="s">
        <v>27</v>
      </c>
      <c r="D73" s="4" t="s">
        <v>357</v>
      </c>
      <c r="E73" s="4" t="s">
        <v>358</v>
      </c>
      <c r="F73" s="6">
        <v>44764</v>
      </c>
      <c r="G73" s="6">
        <v>44765</v>
      </c>
      <c r="H73" s="4">
        <v>1</v>
      </c>
      <c r="I73" s="4">
        <v>1</v>
      </c>
      <c r="J73" s="4">
        <v>1</v>
      </c>
      <c r="K73" s="4" t="s">
        <v>30</v>
      </c>
      <c r="L73" s="4">
        <v>558</v>
      </c>
      <c r="M73" s="4">
        <v>558</v>
      </c>
      <c r="N73" s="4" t="s">
        <v>373</v>
      </c>
      <c r="O73" s="4" t="s">
        <v>32</v>
      </c>
      <c r="P73" s="4" t="s">
        <v>33</v>
      </c>
      <c r="Q73" s="4">
        <v>0</v>
      </c>
      <c r="R73" s="7">
        <v>44764</v>
      </c>
      <c r="S73" s="6">
        <v>44768</v>
      </c>
      <c r="T73" s="4" t="s">
        <v>34</v>
      </c>
      <c r="U73" s="4">
        <v>558</v>
      </c>
      <c r="V73" s="4">
        <v>0</v>
      </c>
      <c r="W73" s="4">
        <v>0</v>
      </c>
      <c r="X73" s="4" t="s">
        <v>374</v>
      </c>
      <c r="Y73" s="4" t="s">
        <v>375</v>
      </c>
    </row>
    <row r="74" s="4" customFormat="1" spans="1:25">
      <c r="A74" s="4" t="s">
        <v>376</v>
      </c>
      <c r="B74" s="4" t="s">
        <v>26</v>
      </c>
      <c r="C74" s="4" t="s">
        <v>27</v>
      </c>
      <c r="D74" s="4" t="s">
        <v>357</v>
      </c>
      <c r="E74" s="4" t="s">
        <v>358</v>
      </c>
      <c r="F74" s="6">
        <v>44764</v>
      </c>
      <c r="G74" s="6">
        <v>44765</v>
      </c>
      <c r="H74" s="4">
        <v>2</v>
      </c>
      <c r="I74" s="4">
        <v>1</v>
      </c>
      <c r="J74" s="4">
        <v>2</v>
      </c>
      <c r="K74" s="4" t="s">
        <v>30</v>
      </c>
      <c r="L74" s="4">
        <v>1118</v>
      </c>
      <c r="M74" s="4">
        <v>1118</v>
      </c>
      <c r="N74" s="4" t="s">
        <v>377</v>
      </c>
      <c r="O74" s="4" t="s">
        <v>32</v>
      </c>
      <c r="P74" s="4" t="s">
        <v>33</v>
      </c>
      <c r="Q74" s="4">
        <v>0</v>
      </c>
      <c r="R74" s="7">
        <v>44764</v>
      </c>
      <c r="S74" s="6">
        <v>44768</v>
      </c>
      <c r="T74" s="4" t="s">
        <v>34</v>
      </c>
      <c r="U74" s="4">
        <v>1118</v>
      </c>
      <c r="V74" s="4">
        <v>0</v>
      </c>
      <c r="W74" s="4">
        <v>0</v>
      </c>
      <c r="X74" s="4" t="s">
        <v>378</v>
      </c>
      <c r="Y74" s="4" t="s">
        <v>379</v>
      </c>
    </row>
    <row r="75" s="4" customFormat="1" spans="1:25">
      <c r="A75" s="4" t="s">
        <v>380</v>
      </c>
      <c r="B75" s="4" t="s">
        <v>26</v>
      </c>
      <c r="C75" s="4" t="s">
        <v>27</v>
      </c>
      <c r="D75" s="4" t="s">
        <v>381</v>
      </c>
      <c r="E75" s="4" t="s">
        <v>382</v>
      </c>
      <c r="F75" s="6">
        <v>44764</v>
      </c>
      <c r="G75" s="6">
        <v>44765</v>
      </c>
      <c r="H75" s="4">
        <v>1</v>
      </c>
      <c r="I75" s="4">
        <v>1</v>
      </c>
      <c r="J75" s="4">
        <v>1</v>
      </c>
      <c r="K75" s="4" t="s">
        <v>30</v>
      </c>
      <c r="L75" s="4">
        <v>305</v>
      </c>
      <c r="M75" s="4">
        <v>305</v>
      </c>
      <c r="N75" s="4" t="s">
        <v>383</v>
      </c>
      <c r="O75" s="4" t="s">
        <v>32</v>
      </c>
      <c r="P75" s="4" t="s">
        <v>33</v>
      </c>
      <c r="Q75" s="4">
        <v>0</v>
      </c>
      <c r="R75" s="7">
        <v>44764</v>
      </c>
      <c r="S75" s="6">
        <v>44768</v>
      </c>
      <c r="T75" s="4" t="s">
        <v>34</v>
      </c>
      <c r="U75" s="4">
        <v>305</v>
      </c>
      <c r="V75" s="4">
        <v>0</v>
      </c>
      <c r="W75" s="4">
        <v>0</v>
      </c>
      <c r="X75" s="4" t="s">
        <v>384</v>
      </c>
      <c r="Y75" s="4" t="s">
        <v>385</v>
      </c>
    </row>
    <row r="76" s="4" customFormat="1" spans="1:25">
      <c r="A76" s="4" t="s">
        <v>386</v>
      </c>
      <c r="B76" s="4" t="s">
        <v>26</v>
      </c>
      <c r="C76" s="4" t="s">
        <v>27</v>
      </c>
      <c r="D76" s="4" t="s">
        <v>381</v>
      </c>
      <c r="E76" s="4" t="s">
        <v>387</v>
      </c>
      <c r="F76" s="6">
        <v>44764</v>
      </c>
      <c r="G76" s="6">
        <v>44765</v>
      </c>
      <c r="H76" s="4">
        <v>1</v>
      </c>
      <c r="I76" s="4">
        <v>1</v>
      </c>
      <c r="J76" s="4">
        <v>1</v>
      </c>
      <c r="K76" s="4" t="s">
        <v>30</v>
      </c>
      <c r="L76" s="4">
        <v>564</v>
      </c>
      <c r="M76" s="4">
        <v>564</v>
      </c>
      <c r="N76" s="4" t="s">
        <v>388</v>
      </c>
      <c r="O76" s="4" t="s">
        <v>32</v>
      </c>
      <c r="P76" s="4" t="s">
        <v>33</v>
      </c>
      <c r="Q76" s="4">
        <v>0</v>
      </c>
      <c r="R76" s="7">
        <v>44764</v>
      </c>
      <c r="S76" s="6">
        <v>44768</v>
      </c>
      <c r="T76" s="4" t="s">
        <v>34</v>
      </c>
      <c r="U76" s="4">
        <v>564</v>
      </c>
      <c r="V76" s="4">
        <v>0</v>
      </c>
      <c r="W76" s="4">
        <v>0</v>
      </c>
      <c r="X76" s="4" t="s">
        <v>389</v>
      </c>
      <c r="Y76" s="4" t="s">
        <v>390</v>
      </c>
    </row>
    <row r="77" s="4" customFormat="1" spans="1:25">
      <c r="A77" s="4" t="s">
        <v>391</v>
      </c>
      <c r="B77" s="4" t="s">
        <v>26</v>
      </c>
      <c r="C77" s="4" t="s">
        <v>27</v>
      </c>
      <c r="D77" s="4" t="s">
        <v>392</v>
      </c>
      <c r="E77" s="4" t="s">
        <v>393</v>
      </c>
      <c r="F77" s="6">
        <v>44764</v>
      </c>
      <c r="G77" s="6">
        <v>44765</v>
      </c>
      <c r="H77" s="4">
        <v>1</v>
      </c>
      <c r="I77" s="4">
        <v>1</v>
      </c>
      <c r="J77" s="4">
        <v>1</v>
      </c>
      <c r="K77" s="4" t="s">
        <v>30</v>
      </c>
      <c r="L77" s="4">
        <v>342</v>
      </c>
      <c r="M77" s="4">
        <v>342</v>
      </c>
      <c r="N77" s="4" t="s">
        <v>394</v>
      </c>
      <c r="O77" s="4" t="s">
        <v>32</v>
      </c>
      <c r="P77" s="4" t="s">
        <v>33</v>
      </c>
      <c r="Q77" s="4">
        <v>0</v>
      </c>
      <c r="R77" s="7">
        <v>44764</v>
      </c>
      <c r="S77" s="6">
        <v>44768</v>
      </c>
      <c r="T77" s="4" t="s">
        <v>34</v>
      </c>
      <c r="U77" s="4">
        <v>342</v>
      </c>
      <c r="V77" s="4">
        <v>0</v>
      </c>
      <c r="W77" s="4">
        <v>0</v>
      </c>
      <c r="X77" s="4" t="s">
        <v>395</v>
      </c>
      <c r="Y77" s="4" t="s">
        <v>396</v>
      </c>
    </row>
    <row r="78" s="4" customFormat="1" spans="1:25">
      <c r="A78" s="4" t="s">
        <v>397</v>
      </c>
      <c r="B78" s="4" t="s">
        <v>26</v>
      </c>
      <c r="C78" s="4" t="s">
        <v>27</v>
      </c>
      <c r="D78" s="4" t="s">
        <v>392</v>
      </c>
      <c r="E78" s="4" t="s">
        <v>393</v>
      </c>
      <c r="F78" s="6">
        <v>44764</v>
      </c>
      <c r="G78" s="6">
        <v>44765</v>
      </c>
      <c r="H78" s="4">
        <v>1</v>
      </c>
      <c r="I78" s="4">
        <v>1</v>
      </c>
      <c r="J78" s="4">
        <v>1</v>
      </c>
      <c r="K78" s="4" t="s">
        <v>30</v>
      </c>
      <c r="L78" s="4">
        <v>342</v>
      </c>
      <c r="M78" s="4">
        <v>342</v>
      </c>
      <c r="N78" s="4" t="s">
        <v>398</v>
      </c>
      <c r="O78" s="4" t="s">
        <v>32</v>
      </c>
      <c r="P78" s="4" t="s">
        <v>33</v>
      </c>
      <c r="Q78" s="4">
        <v>0</v>
      </c>
      <c r="R78" s="7">
        <v>44764</v>
      </c>
      <c r="S78" s="6">
        <v>44768</v>
      </c>
      <c r="T78" s="4" t="s">
        <v>34</v>
      </c>
      <c r="U78" s="4">
        <v>342</v>
      </c>
      <c r="V78" s="4">
        <v>0</v>
      </c>
      <c r="W78" s="4">
        <v>0</v>
      </c>
      <c r="X78" s="4" t="s">
        <v>399</v>
      </c>
      <c r="Y78" s="4" t="s">
        <v>400</v>
      </c>
    </row>
    <row r="79" s="4" customFormat="1" spans="1:25">
      <c r="A79" s="4" t="s">
        <v>401</v>
      </c>
      <c r="B79" s="4" t="s">
        <v>26</v>
      </c>
      <c r="C79" s="4" t="s">
        <v>27</v>
      </c>
      <c r="D79" s="4" t="s">
        <v>402</v>
      </c>
      <c r="E79" s="4" t="s">
        <v>403</v>
      </c>
      <c r="F79" s="6">
        <v>44764</v>
      </c>
      <c r="G79" s="6">
        <v>44765</v>
      </c>
      <c r="H79" s="4">
        <v>1</v>
      </c>
      <c r="I79" s="4">
        <v>1</v>
      </c>
      <c r="J79" s="4">
        <v>1</v>
      </c>
      <c r="K79" s="4" t="s">
        <v>30</v>
      </c>
      <c r="L79" s="4">
        <v>323</v>
      </c>
      <c r="M79" s="4">
        <v>323</v>
      </c>
      <c r="N79" s="4" t="s">
        <v>404</v>
      </c>
      <c r="O79" s="4" t="s">
        <v>32</v>
      </c>
      <c r="P79" s="4" t="s">
        <v>33</v>
      </c>
      <c r="Q79" s="4">
        <v>0</v>
      </c>
      <c r="R79" s="7">
        <v>44764</v>
      </c>
      <c r="S79" s="6">
        <v>44768</v>
      </c>
      <c r="T79" s="4" t="s">
        <v>34</v>
      </c>
      <c r="U79" s="4">
        <v>323</v>
      </c>
      <c r="V79" s="4">
        <v>0</v>
      </c>
      <c r="W79" s="4">
        <v>0</v>
      </c>
      <c r="X79" s="4" t="s">
        <v>405</v>
      </c>
      <c r="Y79" s="4" t="s">
        <v>42</v>
      </c>
    </row>
    <row r="80" s="4" customFormat="1" spans="1:25">
      <c r="A80" s="4" t="s">
        <v>401</v>
      </c>
      <c r="B80" s="4" t="s">
        <v>26</v>
      </c>
      <c r="C80" s="4" t="s">
        <v>79</v>
      </c>
      <c r="D80" s="4" t="s">
        <v>402</v>
      </c>
      <c r="E80" s="4" t="s">
        <v>403</v>
      </c>
      <c r="F80" s="6">
        <v>44764</v>
      </c>
      <c r="G80" s="6">
        <v>44765</v>
      </c>
      <c r="H80" s="4">
        <v>1</v>
      </c>
      <c r="I80" s="4">
        <v>1</v>
      </c>
      <c r="J80" s="4">
        <v>1</v>
      </c>
      <c r="K80" s="4" t="s">
        <v>30</v>
      </c>
      <c r="L80" s="4">
        <v>-323</v>
      </c>
      <c r="M80" s="4">
        <v>-323</v>
      </c>
      <c r="N80" s="4" t="s">
        <v>404</v>
      </c>
      <c r="O80" s="4" t="s">
        <v>32</v>
      </c>
      <c r="P80" s="4" t="s">
        <v>33</v>
      </c>
      <c r="Q80" s="4">
        <v>0</v>
      </c>
      <c r="R80" s="7">
        <v>44764</v>
      </c>
      <c r="S80" s="6">
        <v>44768</v>
      </c>
      <c r="T80" s="4" t="s">
        <v>34</v>
      </c>
      <c r="U80" s="4">
        <v>-323</v>
      </c>
      <c r="V80" s="4">
        <v>0</v>
      </c>
      <c r="W80" s="4">
        <v>0</v>
      </c>
      <c r="X80" s="4" t="s">
        <v>405</v>
      </c>
      <c r="Y80" s="4" t="s">
        <v>42</v>
      </c>
    </row>
    <row r="81" s="4" customFormat="1" spans="1:25">
      <c r="A81" s="4" t="s">
        <v>406</v>
      </c>
      <c r="B81" s="4" t="s">
        <v>26</v>
      </c>
      <c r="C81" s="4" t="s">
        <v>27</v>
      </c>
      <c r="D81" s="4" t="s">
        <v>407</v>
      </c>
      <c r="E81" s="4" t="s">
        <v>408</v>
      </c>
      <c r="F81" s="6">
        <v>44764</v>
      </c>
      <c r="G81" s="6">
        <v>44765</v>
      </c>
      <c r="H81" s="4">
        <v>1</v>
      </c>
      <c r="I81" s="4">
        <v>1</v>
      </c>
      <c r="J81" s="4">
        <v>1</v>
      </c>
      <c r="K81" s="4" t="s">
        <v>30</v>
      </c>
      <c r="L81" s="4">
        <v>425</v>
      </c>
      <c r="M81" s="4">
        <v>425</v>
      </c>
      <c r="N81" s="4" t="s">
        <v>409</v>
      </c>
      <c r="O81" s="4" t="s">
        <v>32</v>
      </c>
      <c r="P81" s="4" t="s">
        <v>33</v>
      </c>
      <c r="Q81" s="4">
        <v>0</v>
      </c>
      <c r="R81" s="7">
        <v>44764</v>
      </c>
      <c r="S81" s="6">
        <v>44768</v>
      </c>
      <c r="T81" s="4" t="s">
        <v>34</v>
      </c>
      <c r="U81" s="4">
        <v>425</v>
      </c>
      <c r="V81" s="4">
        <v>0</v>
      </c>
      <c r="W81" s="4">
        <v>0</v>
      </c>
      <c r="X81" s="4" t="s">
        <v>410</v>
      </c>
      <c r="Y81" s="4" t="s">
        <v>411</v>
      </c>
    </row>
    <row r="82" s="4" customFormat="1" spans="1:25">
      <c r="A82" s="4" t="s">
        <v>412</v>
      </c>
      <c r="B82" s="4" t="s">
        <v>26</v>
      </c>
      <c r="C82" s="4" t="s">
        <v>27</v>
      </c>
      <c r="D82" s="4" t="s">
        <v>413</v>
      </c>
      <c r="E82" s="4" t="s">
        <v>414</v>
      </c>
      <c r="F82" s="6">
        <v>44764</v>
      </c>
      <c r="G82" s="6">
        <v>44765</v>
      </c>
      <c r="H82" s="4">
        <v>1</v>
      </c>
      <c r="I82" s="4">
        <v>1</v>
      </c>
      <c r="J82" s="4">
        <v>1</v>
      </c>
      <c r="K82" s="4" t="s">
        <v>30</v>
      </c>
      <c r="L82" s="4">
        <v>950</v>
      </c>
      <c r="M82" s="4">
        <v>950</v>
      </c>
      <c r="N82" s="4" t="s">
        <v>415</v>
      </c>
      <c r="O82" s="4" t="s">
        <v>32</v>
      </c>
      <c r="P82" s="4" t="s">
        <v>33</v>
      </c>
      <c r="Q82" s="4">
        <v>0</v>
      </c>
      <c r="R82" s="7">
        <v>44764</v>
      </c>
      <c r="S82" s="6">
        <v>44768</v>
      </c>
      <c r="T82" s="4" t="s">
        <v>34</v>
      </c>
      <c r="U82" s="4">
        <v>950</v>
      </c>
      <c r="V82" s="4">
        <v>0</v>
      </c>
      <c r="W82" s="4">
        <v>0</v>
      </c>
      <c r="X82" s="4" t="s">
        <v>42</v>
      </c>
      <c r="Y82" s="4" t="s">
        <v>42</v>
      </c>
    </row>
    <row r="83" s="4" customFormat="1" spans="1:25">
      <c r="A83" s="4" t="s">
        <v>416</v>
      </c>
      <c r="B83" s="4" t="s">
        <v>26</v>
      </c>
      <c r="C83" s="4" t="s">
        <v>27</v>
      </c>
      <c r="D83" s="4" t="s">
        <v>417</v>
      </c>
      <c r="E83" s="4" t="s">
        <v>418</v>
      </c>
      <c r="F83" s="6">
        <v>44764</v>
      </c>
      <c r="G83" s="6">
        <v>44765</v>
      </c>
      <c r="H83" s="4">
        <v>1</v>
      </c>
      <c r="I83" s="4">
        <v>1</v>
      </c>
      <c r="J83" s="4">
        <v>1</v>
      </c>
      <c r="K83" s="4" t="s">
        <v>30</v>
      </c>
      <c r="L83" s="4">
        <v>210</v>
      </c>
      <c r="M83" s="4">
        <v>210</v>
      </c>
      <c r="N83" s="4" t="s">
        <v>419</v>
      </c>
      <c r="O83" s="4" t="s">
        <v>32</v>
      </c>
      <c r="P83" s="4" t="s">
        <v>33</v>
      </c>
      <c r="Q83" s="4">
        <v>0</v>
      </c>
      <c r="R83" s="7">
        <v>44764</v>
      </c>
      <c r="S83" s="6">
        <v>44768</v>
      </c>
      <c r="T83" s="4" t="s">
        <v>34</v>
      </c>
      <c r="U83" s="4">
        <v>210</v>
      </c>
      <c r="V83" s="4">
        <v>0</v>
      </c>
      <c r="W83" s="4">
        <v>0</v>
      </c>
      <c r="X83" s="4" t="s">
        <v>42</v>
      </c>
      <c r="Y83" s="4" t="s">
        <v>42</v>
      </c>
    </row>
    <row r="84" s="4" customFormat="1" spans="1:25">
      <c r="A84" s="4" t="s">
        <v>412</v>
      </c>
      <c r="B84" s="4" t="s">
        <v>26</v>
      </c>
      <c r="C84" s="4" t="s">
        <v>79</v>
      </c>
      <c r="D84" s="4" t="s">
        <v>413</v>
      </c>
      <c r="E84" s="4" t="s">
        <v>414</v>
      </c>
      <c r="F84" s="6">
        <v>44764</v>
      </c>
      <c r="G84" s="6">
        <v>44765</v>
      </c>
      <c r="H84" s="4">
        <v>1</v>
      </c>
      <c r="I84" s="4">
        <v>1</v>
      </c>
      <c r="J84" s="4">
        <v>1</v>
      </c>
      <c r="K84" s="4" t="s">
        <v>30</v>
      </c>
      <c r="L84" s="4">
        <v>-950</v>
      </c>
      <c r="M84" s="4">
        <v>-950</v>
      </c>
      <c r="N84" s="4" t="s">
        <v>415</v>
      </c>
      <c r="O84" s="4" t="s">
        <v>32</v>
      </c>
      <c r="P84" s="4" t="s">
        <v>33</v>
      </c>
      <c r="Q84" s="4">
        <v>0</v>
      </c>
      <c r="R84" s="7">
        <v>44764</v>
      </c>
      <c r="S84" s="6">
        <v>44768</v>
      </c>
      <c r="T84" s="4" t="s">
        <v>34</v>
      </c>
      <c r="U84" s="4">
        <v>-950</v>
      </c>
      <c r="V84" s="4">
        <v>0</v>
      </c>
      <c r="W84" s="4">
        <v>0</v>
      </c>
      <c r="X84" s="4" t="s">
        <v>42</v>
      </c>
      <c r="Y84" s="4" t="s">
        <v>42</v>
      </c>
    </row>
    <row r="85" s="4" customFormat="1" spans="1:25">
      <c r="A85" s="4" t="s">
        <v>420</v>
      </c>
      <c r="B85" s="4" t="s">
        <v>26</v>
      </c>
      <c r="C85" s="4" t="s">
        <v>27</v>
      </c>
      <c r="D85" s="4" t="s">
        <v>357</v>
      </c>
      <c r="E85" s="4" t="s">
        <v>358</v>
      </c>
      <c r="F85" s="6">
        <v>44764</v>
      </c>
      <c r="G85" s="6">
        <v>44765</v>
      </c>
      <c r="H85" s="4">
        <v>1</v>
      </c>
      <c r="I85" s="4">
        <v>1</v>
      </c>
      <c r="J85" s="4">
        <v>1</v>
      </c>
      <c r="K85" s="4" t="s">
        <v>30</v>
      </c>
      <c r="L85" s="4">
        <v>600</v>
      </c>
      <c r="M85" s="4">
        <v>600</v>
      </c>
      <c r="N85" s="4" t="s">
        <v>421</v>
      </c>
      <c r="O85" s="4" t="s">
        <v>32</v>
      </c>
      <c r="P85" s="4" t="s">
        <v>33</v>
      </c>
      <c r="Q85" s="4">
        <v>0</v>
      </c>
      <c r="R85" s="7">
        <v>44764</v>
      </c>
      <c r="S85" s="6">
        <v>44768</v>
      </c>
      <c r="T85" s="4" t="s">
        <v>34</v>
      </c>
      <c r="U85" s="4">
        <v>600</v>
      </c>
      <c r="V85" s="4">
        <v>0</v>
      </c>
      <c r="W85" s="4">
        <v>0</v>
      </c>
      <c r="X85" s="4" t="s">
        <v>422</v>
      </c>
      <c r="Y85" s="4" t="s">
        <v>423</v>
      </c>
    </row>
    <row r="86" s="4" customFormat="1" spans="1:25">
      <c r="A86" s="4" t="s">
        <v>416</v>
      </c>
      <c r="B86" s="4" t="s">
        <v>26</v>
      </c>
      <c r="C86" s="4" t="s">
        <v>79</v>
      </c>
      <c r="D86" s="4" t="s">
        <v>417</v>
      </c>
      <c r="E86" s="4" t="s">
        <v>418</v>
      </c>
      <c r="F86" s="6">
        <v>44764</v>
      </c>
      <c r="G86" s="6">
        <v>44765</v>
      </c>
      <c r="H86" s="4">
        <v>1</v>
      </c>
      <c r="I86" s="4">
        <v>1</v>
      </c>
      <c r="J86" s="4">
        <v>1</v>
      </c>
      <c r="K86" s="4" t="s">
        <v>30</v>
      </c>
      <c r="L86" s="4">
        <v>-210</v>
      </c>
      <c r="M86" s="4">
        <v>-210</v>
      </c>
      <c r="N86" s="4" t="s">
        <v>419</v>
      </c>
      <c r="O86" s="4" t="s">
        <v>32</v>
      </c>
      <c r="P86" s="4" t="s">
        <v>33</v>
      </c>
      <c r="Q86" s="4">
        <v>0</v>
      </c>
      <c r="R86" s="7">
        <v>44764</v>
      </c>
      <c r="S86" s="6">
        <v>44768</v>
      </c>
      <c r="T86" s="4" t="s">
        <v>34</v>
      </c>
      <c r="U86" s="4">
        <v>-210</v>
      </c>
      <c r="V86" s="4">
        <v>0</v>
      </c>
      <c r="W86" s="4">
        <v>0</v>
      </c>
      <c r="X86" s="4" t="s">
        <v>42</v>
      </c>
      <c r="Y86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83"/>
  <sheetViews>
    <sheetView tabSelected="1" topLeftCell="A57" workbookViewId="0">
      <selection activeCell="N57" sqref="N57"/>
    </sheetView>
  </sheetViews>
  <sheetFormatPr defaultColWidth="9" defaultRowHeight="13.5"/>
  <cols>
    <col min="1" max="1" width="12.625" style="4"/>
    <col min="2" max="3" width="10.375" style="4"/>
    <col min="4" max="1635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424</v>
      </c>
    </row>
    <row r="2" s="4" customFormat="1" spans="1:9">
      <c r="A2" s="5">
        <v>18060366637</v>
      </c>
      <c r="B2" s="6">
        <v>44762</v>
      </c>
      <c r="C2" s="6">
        <v>44765</v>
      </c>
      <c r="D2" s="4">
        <v>5400</v>
      </c>
      <c r="E2" s="4">
        <v>5400</v>
      </c>
      <c r="F2" s="4">
        <v>2578334</v>
      </c>
      <c r="G2" s="4">
        <f>D2-E2</f>
        <v>0</v>
      </c>
      <c r="H2" s="4" t="str">
        <f>$H$1&amp;F2</f>
        <v>，2578334</v>
      </c>
      <c r="I2" s="4" t="e">
        <f>VLOOKUP(A2,HOP!A:U,21,0)</f>
        <v>#N/A</v>
      </c>
    </row>
    <row r="3" s="4" customFormat="1" spans="1:9">
      <c r="A3" s="5">
        <v>18061793265</v>
      </c>
      <c r="B3" s="6">
        <v>44762</v>
      </c>
      <c r="C3" s="6">
        <v>44765</v>
      </c>
      <c r="D3" s="4">
        <v>2634</v>
      </c>
      <c r="E3" s="4" t="str">
        <f>VLOOKUP(A3,HOP!A:L,12,0)</f>
        <v>2634.00</v>
      </c>
      <c r="F3" s="4" t="str">
        <f>VLOOKUP(A3,HOP!A:C,3,0)</f>
        <v>2578465</v>
      </c>
      <c r="G3" s="4">
        <f t="shared" ref="G3:G34" si="0">D3-E3</f>
        <v>0</v>
      </c>
      <c r="H3" s="4" t="str">
        <f t="shared" ref="H3:H34" si="1">$H$1&amp;F3</f>
        <v>，2578465</v>
      </c>
      <c r="I3" s="4" t="str">
        <f>VLOOKUP(A3,HOP!A:U,21,0)</f>
        <v>直采</v>
      </c>
    </row>
    <row r="4" s="4" customFormat="1" hidden="1" spans="1:9">
      <c r="A4" s="5">
        <v>18173224019</v>
      </c>
      <c r="B4" s="6">
        <v>44764</v>
      </c>
      <c r="C4" s="6">
        <v>44765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9">
      <c r="A5" s="5">
        <v>18214589274</v>
      </c>
      <c r="B5" s="6">
        <v>44764</v>
      </c>
      <c r="C5" s="6">
        <v>44765</v>
      </c>
      <c r="D5" s="4">
        <v>900</v>
      </c>
      <c r="E5" s="4" t="str">
        <f>VLOOKUP(A5,HOP!A:L,12,0)</f>
        <v>900.00</v>
      </c>
      <c r="F5" s="4" t="str">
        <f>VLOOKUP(A5,HOP!A:C,3,0)</f>
        <v>2603804</v>
      </c>
      <c r="G5" s="4">
        <f t="shared" si="0"/>
        <v>0</v>
      </c>
      <c r="H5" s="4" t="str">
        <f t="shared" si="1"/>
        <v>，2603804</v>
      </c>
      <c r="I5" s="4" t="str">
        <f>VLOOKUP(A5,HOP!A:U,21,0)</f>
        <v>直采</v>
      </c>
    </row>
    <row r="6" s="4" customFormat="1" spans="1:9">
      <c r="A6" s="5">
        <v>18216652669</v>
      </c>
      <c r="B6" s="6">
        <v>44763</v>
      </c>
      <c r="C6" s="6">
        <v>44765</v>
      </c>
      <c r="D6" s="4">
        <v>254</v>
      </c>
      <c r="E6" s="4" t="str">
        <f>VLOOKUP(A6,HOP!A:L,12,0)</f>
        <v>254.00</v>
      </c>
      <c r="F6" s="4" t="str">
        <f>VLOOKUP(A6,HOP!A:C,3,0)</f>
        <v>2604183</v>
      </c>
      <c r="G6" s="4">
        <f t="shared" si="0"/>
        <v>0</v>
      </c>
      <c r="H6" s="4" t="str">
        <f t="shared" si="1"/>
        <v>，2604183</v>
      </c>
      <c r="I6" s="4" t="str">
        <f>VLOOKUP(A6,HOP!A:U,21,0)</f>
        <v>直采</v>
      </c>
    </row>
    <row r="7" s="4" customFormat="1" spans="1:9">
      <c r="A7" s="5">
        <v>18222492409</v>
      </c>
      <c r="B7" s="6">
        <v>44764</v>
      </c>
      <c r="C7" s="6">
        <v>44765</v>
      </c>
      <c r="D7" s="4">
        <v>435</v>
      </c>
      <c r="E7" s="4" t="str">
        <f>VLOOKUP(A7,HOP!A:L,12,0)</f>
        <v>435.00</v>
      </c>
      <c r="F7" s="4" t="str">
        <f>VLOOKUP(A7,HOP!A:C,3,0)</f>
        <v>2604822</v>
      </c>
      <c r="G7" s="4">
        <f t="shared" si="0"/>
        <v>0</v>
      </c>
      <c r="H7" s="4" t="str">
        <f t="shared" si="1"/>
        <v>，2604822</v>
      </c>
      <c r="I7" s="4" t="str">
        <f>VLOOKUP(A7,HOP!A:U,21,0)</f>
        <v>直采</v>
      </c>
    </row>
    <row r="8" s="4" customFormat="1" spans="1:9">
      <c r="A8" s="5">
        <v>18223143278</v>
      </c>
      <c r="B8" s="6">
        <v>44764</v>
      </c>
      <c r="C8" s="6">
        <v>44765</v>
      </c>
      <c r="D8" s="4">
        <v>352</v>
      </c>
      <c r="E8" s="4" t="str">
        <f>VLOOKUP(A8,HOP!A:L,12,0)</f>
        <v>352.00</v>
      </c>
      <c r="F8" s="4" t="str">
        <f>VLOOKUP(A8,HOP!A:C,3,0)</f>
        <v>2604933</v>
      </c>
      <c r="G8" s="4">
        <f t="shared" si="0"/>
        <v>0</v>
      </c>
      <c r="H8" s="4" t="str">
        <f t="shared" si="1"/>
        <v>，2604933</v>
      </c>
      <c r="I8" s="4" t="str">
        <f>VLOOKUP(A8,HOP!A:U,21,0)</f>
        <v>直采</v>
      </c>
    </row>
    <row r="9" s="4" customFormat="1" spans="1:9">
      <c r="A9" s="5">
        <v>18227489502</v>
      </c>
      <c r="B9" s="6">
        <v>44762</v>
      </c>
      <c r="C9" s="6">
        <v>44765</v>
      </c>
      <c r="D9" s="4">
        <v>949</v>
      </c>
      <c r="E9" s="4" t="str">
        <f>VLOOKUP(A9,HOP!A:L,12,0)</f>
        <v>949.00</v>
      </c>
      <c r="F9" s="4" t="str">
        <f>VLOOKUP(A9,HOP!A:C,3,0)</f>
        <v>2605438</v>
      </c>
      <c r="G9" s="4">
        <f t="shared" si="0"/>
        <v>0</v>
      </c>
      <c r="H9" s="4" t="str">
        <f t="shared" si="1"/>
        <v>，2605438</v>
      </c>
      <c r="I9" s="4" t="str">
        <f>VLOOKUP(A9,HOP!A:U,21,0)</f>
        <v>直采</v>
      </c>
    </row>
    <row r="10" s="4" customFormat="1" spans="1:9">
      <c r="A10" s="5">
        <v>18246980269</v>
      </c>
      <c r="B10" s="6">
        <v>44761</v>
      </c>
      <c r="C10" s="6">
        <v>44765</v>
      </c>
      <c r="D10" s="4">
        <v>1624</v>
      </c>
      <c r="E10" s="4" t="str">
        <f>VLOOKUP(A10,HOP!A:L,12,0)</f>
        <v>1624.00</v>
      </c>
      <c r="F10" s="4" t="str">
        <f>VLOOKUP(A10,HOP!A:C,3,0)</f>
        <v>2607470</v>
      </c>
      <c r="G10" s="4">
        <f t="shared" si="0"/>
        <v>0</v>
      </c>
      <c r="H10" s="4" t="str">
        <f t="shared" si="1"/>
        <v>，2607470</v>
      </c>
      <c r="I10" s="4" t="str">
        <f>VLOOKUP(A10,HOP!A:U,21,0)</f>
        <v>直采</v>
      </c>
    </row>
    <row r="11" s="4" customFormat="1" spans="1:9">
      <c r="A11" s="5">
        <v>18248246185</v>
      </c>
      <c r="B11" s="6">
        <v>44764</v>
      </c>
      <c r="C11" s="6">
        <v>44765</v>
      </c>
      <c r="D11" s="4">
        <v>828</v>
      </c>
      <c r="E11" s="4" t="str">
        <f>VLOOKUP(A11,HOP!A:L,12,0)</f>
        <v>828.00</v>
      </c>
      <c r="F11" s="4" t="str">
        <f>VLOOKUP(A11,HOP!A:C,3,0)</f>
        <v>2607664</v>
      </c>
      <c r="G11" s="4">
        <f t="shared" si="0"/>
        <v>0</v>
      </c>
      <c r="H11" s="4" t="str">
        <f t="shared" si="1"/>
        <v>，2607664</v>
      </c>
      <c r="I11" s="4" t="str">
        <f>VLOOKUP(A11,HOP!A:U,21,0)</f>
        <v>直采</v>
      </c>
    </row>
    <row r="12" s="4" customFormat="1" spans="1:9">
      <c r="A12" s="5">
        <v>18259880861</v>
      </c>
      <c r="B12" s="6">
        <v>44764</v>
      </c>
      <c r="C12" s="6">
        <v>44765</v>
      </c>
      <c r="D12" s="4">
        <v>890</v>
      </c>
      <c r="E12" s="4" t="str">
        <f>VLOOKUP(A12,HOP!A:L,12,0)</f>
        <v>890.00</v>
      </c>
      <c r="F12" s="4" t="str">
        <f>VLOOKUP(A12,HOP!A:C,3,0)</f>
        <v>2608788</v>
      </c>
      <c r="G12" s="4">
        <f t="shared" si="0"/>
        <v>0</v>
      </c>
      <c r="H12" s="4" t="str">
        <f t="shared" si="1"/>
        <v>，2608788</v>
      </c>
      <c r="I12" s="4" t="str">
        <f>VLOOKUP(A12,HOP!A:U,21,0)</f>
        <v>直采</v>
      </c>
    </row>
    <row r="13" s="4" customFormat="1" spans="1:9">
      <c r="A13" s="5">
        <v>18272764471</v>
      </c>
      <c r="B13" s="6">
        <v>44763</v>
      </c>
      <c r="C13" s="6">
        <v>44765</v>
      </c>
      <c r="D13" s="4">
        <v>2076</v>
      </c>
      <c r="E13" s="4" t="str">
        <f>VLOOKUP(A13,HOP!A:L,12,0)</f>
        <v>2076.00</v>
      </c>
      <c r="F13" s="4" t="str">
        <f>VLOOKUP(A13,HOP!A:C,3,0)</f>
        <v>2609954</v>
      </c>
      <c r="G13" s="4">
        <f t="shared" si="0"/>
        <v>0</v>
      </c>
      <c r="H13" s="4" t="str">
        <f t="shared" si="1"/>
        <v>，2609954</v>
      </c>
      <c r="I13" s="4" t="str">
        <f>VLOOKUP(A13,HOP!A:U,21,0)</f>
        <v>直采</v>
      </c>
    </row>
    <row r="14" s="4" customFormat="1" spans="1:9">
      <c r="A14" s="5">
        <v>18283976238</v>
      </c>
      <c r="B14" s="6">
        <v>44763</v>
      </c>
      <c r="C14" s="6">
        <v>44765</v>
      </c>
      <c r="D14" s="4">
        <v>1262</v>
      </c>
      <c r="E14" s="4" t="str">
        <f>VLOOKUP(A14,HOP!A:L,12,0)</f>
        <v>1262.00</v>
      </c>
      <c r="F14" s="4" t="str">
        <f>VLOOKUP(A14,HOP!A:C,3,0)</f>
        <v>2610741</v>
      </c>
      <c r="G14" s="4">
        <f t="shared" si="0"/>
        <v>0</v>
      </c>
      <c r="H14" s="4" t="str">
        <f t="shared" si="1"/>
        <v>，2610741</v>
      </c>
      <c r="I14" s="4" t="str">
        <f>VLOOKUP(A14,HOP!A:U,21,0)</f>
        <v>直采</v>
      </c>
    </row>
    <row r="15" s="4" customFormat="1" spans="1:9">
      <c r="A15" s="5">
        <v>18285793373</v>
      </c>
      <c r="B15" s="6">
        <v>44764</v>
      </c>
      <c r="C15" s="6">
        <v>44765</v>
      </c>
      <c r="D15" s="4">
        <v>536.1</v>
      </c>
      <c r="E15" s="4" t="str">
        <f>VLOOKUP(A15,HOP!A:L,12,0)</f>
        <v>536.10</v>
      </c>
      <c r="F15" s="4" t="str">
        <f>VLOOKUP(A15,HOP!A:C,3,0)</f>
        <v>2610981</v>
      </c>
      <c r="G15" s="4">
        <f t="shared" si="0"/>
        <v>0</v>
      </c>
      <c r="H15" s="4" t="str">
        <f t="shared" si="1"/>
        <v>，2610981</v>
      </c>
      <c r="I15" s="4" t="str">
        <f>VLOOKUP(A15,HOP!A:U,21,0)</f>
        <v>直采</v>
      </c>
    </row>
    <row r="16" s="4" customFormat="1" spans="1:9">
      <c r="A16" s="5">
        <v>18290558227</v>
      </c>
      <c r="B16" s="6">
        <v>44764</v>
      </c>
      <c r="C16" s="6">
        <v>44765</v>
      </c>
      <c r="D16" s="4">
        <v>708</v>
      </c>
      <c r="E16" s="4" t="str">
        <f>VLOOKUP(A16,HOP!A:L,12,0)</f>
        <v>708.00</v>
      </c>
      <c r="F16" s="4" t="str">
        <f>VLOOKUP(A16,HOP!A:C,3,0)</f>
        <v>2611095</v>
      </c>
      <c r="G16" s="4">
        <f t="shared" si="0"/>
        <v>0</v>
      </c>
      <c r="H16" s="4" t="str">
        <f t="shared" si="1"/>
        <v>，2611095</v>
      </c>
      <c r="I16" s="4" t="str">
        <f>VLOOKUP(A16,HOP!A:U,21,0)</f>
        <v>直采</v>
      </c>
    </row>
    <row r="17" s="4" customFormat="1" spans="1:9">
      <c r="A17" s="5">
        <v>18295247415</v>
      </c>
      <c r="B17" s="6">
        <v>44764</v>
      </c>
      <c r="C17" s="6">
        <v>44765</v>
      </c>
      <c r="D17" s="4">
        <v>1787</v>
      </c>
      <c r="E17" s="4" t="str">
        <f>VLOOKUP(A17,HOP!A:L,12,0)</f>
        <v>1787.00</v>
      </c>
      <c r="F17" s="4" t="str">
        <f>VLOOKUP(A17,HOP!A:C,3,0)</f>
        <v>2611790</v>
      </c>
      <c r="G17" s="4">
        <f t="shared" si="0"/>
        <v>0</v>
      </c>
      <c r="H17" s="4" t="str">
        <f t="shared" si="1"/>
        <v>，2611790</v>
      </c>
      <c r="I17" s="4" t="str">
        <f>VLOOKUP(A17,HOP!A:U,21,0)</f>
        <v>直采</v>
      </c>
    </row>
    <row r="18" s="4" customFormat="1" spans="1:9">
      <c r="A18" s="5">
        <v>18320638251</v>
      </c>
      <c r="B18" s="6">
        <v>44764</v>
      </c>
      <c r="C18" s="6">
        <v>44765</v>
      </c>
      <c r="D18" s="4">
        <v>1242</v>
      </c>
      <c r="E18" s="4" t="str">
        <f>VLOOKUP(A18,HOP!A:L,12,0)</f>
        <v>1242.00</v>
      </c>
      <c r="F18" s="4" t="str">
        <f>VLOOKUP(A18,HOP!A:C,3,0)</f>
        <v>2614011</v>
      </c>
      <c r="G18" s="4">
        <f t="shared" si="0"/>
        <v>0</v>
      </c>
      <c r="H18" s="4" t="str">
        <f t="shared" si="1"/>
        <v>，2614011</v>
      </c>
      <c r="I18" s="4" t="str">
        <f>VLOOKUP(A18,HOP!A:U,21,0)</f>
        <v>直采</v>
      </c>
    </row>
    <row r="19" s="4" customFormat="1" spans="1:9">
      <c r="A19" s="5">
        <v>18336087543</v>
      </c>
      <c r="B19" s="6">
        <v>44764</v>
      </c>
      <c r="C19" s="6">
        <v>44765</v>
      </c>
      <c r="D19" s="4">
        <v>1017</v>
      </c>
      <c r="E19" s="4" t="str">
        <f>VLOOKUP(A19,HOP!A:L,12,0)</f>
        <v>1017.00</v>
      </c>
      <c r="F19" s="4" t="str">
        <f>VLOOKUP(A19,HOP!A:C,3,0)</f>
        <v>2615334</v>
      </c>
      <c r="G19" s="4">
        <f t="shared" si="0"/>
        <v>0</v>
      </c>
      <c r="H19" s="4" t="str">
        <f t="shared" si="1"/>
        <v>，2615334</v>
      </c>
      <c r="I19" s="4" t="str">
        <f>VLOOKUP(A19,HOP!A:U,21,0)</f>
        <v>直采</v>
      </c>
    </row>
    <row r="20" s="4" customFormat="1" hidden="1" spans="1:9">
      <c r="A20" s="5">
        <v>18356222316</v>
      </c>
      <c r="B20" s="6">
        <v>44762</v>
      </c>
      <c r="C20" s="6">
        <v>44765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spans="1:9">
      <c r="A21" s="5">
        <v>18365034106</v>
      </c>
      <c r="B21" s="6">
        <v>44764</v>
      </c>
      <c r="C21" s="6">
        <v>44765</v>
      </c>
      <c r="D21" s="4">
        <v>1060</v>
      </c>
      <c r="E21" s="4" t="str">
        <f>VLOOKUP(A21,HOP!A:L,12,0)</f>
        <v>1060.00</v>
      </c>
      <c r="F21" s="4" t="str">
        <f>VLOOKUP(A21,HOP!A:C,3,0)</f>
        <v>2618143</v>
      </c>
      <c r="G21" s="4">
        <f t="shared" si="0"/>
        <v>0</v>
      </c>
      <c r="H21" s="4" t="str">
        <f t="shared" si="1"/>
        <v>，2618143</v>
      </c>
      <c r="I21" s="4" t="str">
        <f>VLOOKUP(A21,HOP!A:U,21,0)</f>
        <v>直采</v>
      </c>
    </row>
    <row r="22" s="4" customFormat="1" spans="1:9">
      <c r="A22" s="5">
        <v>18379305670</v>
      </c>
      <c r="B22" s="6">
        <v>44763</v>
      </c>
      <c r="C22" s="6">
        <v>44765</v>
      </c>
      <c r="D22" s="4">
        <v>3040</v>
      </c>
      <c r="E22" s="4" t="str">
        <f>VLOOKUP(A22,HOP!A:L,12,0)</f>
        <v>3040.00</v>
      </c>
      <c r="F22" s="4" t="str">
        <f>VLOOKUP(A22,HOP!A:C,3,0)</f>
        <v>2619693</v>
      </c>
      <c r="G22" s="4">
        <f t="shared" si="0"/>
        <v>0</v>
      </c>
      <c r="H22" s="4" t="str">
        <f t="shared" si="1"/>
        <v>，2619693</v>
      </c>
      <c r="I22" s="4" t="str">
        <f>VLOOKUP(A22,HOP!A:U,21,0)</f>
        <v>直采</v>
      </c>
    </row>
    <row r="23" s="4" customFormat="1" spans="1:9">
      <c r="A23" s="5">
        <v>18389618775</v>
      </c>
      <c r="B23" s="6">
        <v>44762</v>
      </c>
      <c r="C23" s="6">
        <v>44765</v>
      </c>
      <c r="D23" s="4">
        <v>3720</v>
      </c>
      <c r="E23" s="4" t="str">
        <f>VLOOKUP(A23,HOP!A:L,12,0)</f>
        <v>3720.00</v>
      </c>
      <c r="F23" s="4" t="str">
        <f>VLOOKUP(A23,HOP!A:C,3,0)</f>
        <v>2620801</v>
      </c>
      <c r="G23" s="4">
        <f t="shared" si="0"/>
        <v>0</v>
      </c>
      <c r="H23" s="4" t="str">
        <f t="shared" si="1"/>
        <v>，2620801</v>
      </c>
      <c r="I23" s="4" t="str">
        <f>VLOOKUP(A23,HOP!A:U,21,0)</f>
        <v>直采</v>
      </c>
    </row>
    <row r="24" s="4" customFormat="1" spans="1:9">
      <c r="A24" s="5">
        <v>18394659648</v>
      </c>
      <c r="B24" s="6">
        <v>44762</v>
      </c>
      <c r="C24" s="6">
        <v>44765</v>
      </c>
      <c r="D24" s="4">
        <v>582</v>
      </c>
      <c r="E24" s="4" t="str">
        <f>VLOOKUP(A24,HOP!A:L,12,0)</f>
        <v>582.00</v>
      </c>
      <c r="F24" s="4" t="str">
        <f>VLOOKUP(A24,HOP!A:C,3,0)</f>
        <v>2621015</v>
      </c>
      <c r="G24" s="4">
        <f t="shared" si="0"/>
        <v>0</v>
      </c>
      <c r="H24" s="4" t="str">
        <f t="shared" si="1"/>
        <v>，2621015</v>
      </c>
      <c r="I24" s="4" t="str">
        <f>VLOOKUP(A24,HOP!A:U,21,0)</f>
        <v>直采</v>
      </c>
    </row>
    <row r="25" s="4" customFormat="1" spans="1:9">
      <c r="A25" s="5">
        <v>18421089824</v>
      </c>
      <c r="B25" s="6">
        <v>44764</v>
      </c>
      <c r="C25" s="6">
        <v>44765</v>
      </c>
      <c r="D25" s="4">
        <v>419</v>
      </c>
      <c r="E25" s="4" t="str">
        <f>VLOOKUP(A25,HOP!A:L,12,0)</f>
        <v>419.00</v>
      </c>
      <c r="F25" s="4" t="str">
        <f>VLOOKUP(A25,HOP!A:C,3,0)</f>
        <v>2623825</v>
      </c>
      <c r="G25" s="4">
        <f t="shared" si="0"/>
        <v>0</v>
      </c>
      <c r="H25" s="4" t="str">
        <f t="shared" si="1"/>
        <v>，2623825</v>
      </c>
      <c r="I25" s="4" t="str">
        <f>VLOOKUP(A25,HOP!A:U,21,0)</f>
        <v>直采</v>
      </c>
    </row>
    <row r="26" s="4" customFormat="1" spans="1:9">
      <c r="A26" s="5">
        <v>18422182038</v>
      </c>
      <c r="B26" s="6">
        <v>44764</v>
      </c>
      <c r="C26" s="6">
        <v>44765</v>
      </c>
      <c r="D26" s="4">
        <v>667</v>
      </c>
      <c r="E26" s="4" t="str">
        <f>VLOOKUP(A26,HOP!A:L,12,0)</f>
        <v>667.00</v>
      </c>
      <c r="F26" s="4" t="str">
        <f>VLOOKUP(A26,HOP!A:C,3,0)</f>
        <v>2623981</v>
      </c>
      <c r="G26" s="4">
        <f t="shared" si="0"/>
        <v>0</v>
      </c>
      <c r="H26" s="4" t="str">
        <f t="shared" si="1"/>
        <v>，2623981</v>
      </c>
      <c r="I26" s="4" t="str">
        <f>VLOOKUP(A26,HOP!A:U,21,0)</f>
        <v>直采</v>
      </c>
    </row>
    <row r="27" s="4" customFormat="1" spans="1:9">
      <c r="A27" s="5">
        <v>18425946141</v>
      </c>
      <c r="B27" s="6">
        <v>44762</v>
      </c>
      <c r="C27" s="6">
        <v>44765</v>
      </c>
      <c r="D27" s="4">
        <v>7620</v>
      </c>
      <c r="E27" s="4" t="str">
        <f>VLOOKUP(A27,HOP!A:L,12,0)</f>
        <v>7620.00</v>
      </c>
      <c r="F27" s="4" t="str">
        <f>VLOOKUP(A27,HOP!A:C,3,0)</f>
        <v>2624158</v>
      </c>
      <c r="G27" s="4">
        <f t="shared" si="0"/>
        <v>0</v>
      </c>
      <c r="H27" s="4" t="str">
        <f t="shared" si="1"/>
        <v>，2624158</v>
      </c>
      <c r="I27" s="4" t="str">
        <f>VLOOKUP(A27,HOP!A:U,21,0)</f>
        <v>直采</v>
      </c>
    </row>
    <row r="28" s="4" customFormat="1" spans="1:9">
      <c r="A28" s="5">
        <v>18426136898</v>
      </c>
      <c r="B28" s="6">
        <v>44762</v>
      </c>
      <c r="C28" s="6">
        <v>44765</v>
      </c>
      <c r="D28" s="4">
        <v>873</v>
      </c>
      <c r="E28" s="4" t="str">
        <f>VLOOKUP(A28,HOP!A:L,12,0)</f>
        <v>873.00</v>
      </c>
      <c r="F28" s="4" t="str">
        <f>VLOOKUP(A28,HOP!A:C,3,0)</f>
        <v>2624171</v>
      </c>
      <c r="G28" s="4">
        <f t="shared" si="0"/>
        <v>0</v>
      </c>
      <c r="H28" s="4" t="str">
        <f t="shared" si="1"/>
        <v>，2624171</v>
      </c>
      <c r="I28" s="4" t="str">
        <f>VLOOKUP(A28,HOP!A:U,21,0)</f>
        <v>直采</v>
      </c>
    </row>
    <row r="29" s="4" customFormat="1" hidden="1" spans="1:9">
      <c r="A29" s="5">
        <v>18435088413</v>
      </c>
      <c r="B29" s="6">
        <v>44761</v>
      </c>
      <c r="C29" s="6">
        <v>44765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spans="1:9">
      <c r="A30" s="5">
        <v>18437268864</v>
      </c>
      <c r="B30" s="6">
        <v>44764</v>
      </c>
      <c r="C30" s="6">
        <v>44765</v>
      </c>
      <c r="D30" s="4">
        <v>412</v>
      </c>
      <c r="E30" s="4" t="str">
        <f>VLOOKUP(A30,HOP!A:L,12,0)</f>
        <v>412.00</v>
      </c>
      <c r="F30" s="4" t="str">
        <f>VLOOKUP(A30,HOP!A:C,3,0)</f>
        <v>2625375</v>
      </c>
      <c r="G30" s="4">
        <f t="shared" si="0"/>
        <v>0</v>
      </c>
      <c r="H30" s="4" t="str">
        <f t="shared" si="1"/>
        <v>，2625375</v>
      </c>
      <c r="I30" s="4" t="str">
        <f>VLOOKUP(A30,HOP!A:U,21,0)</f>
        <v>直采</v>
      </c>
    </row>
    <row r="31" s="4" customFormat="1" spans="1:9">
      <c r="A31" s="5">
        <v>18437945355</v>
      </c>
      <c r="B31" s="6">
        <v>44762</v>
      </c>
      <c r="C31" s="6">
        <v>44765</v>
      </c>
      <c r="D31" s="4">
        <v>1695</v>
      </c>
      <c r="E31" s="4" t="str">
        <f>VLOOKUP(A31,HOP!A:L,12,0)</f>
        <v>1695.00</v>
      </c>
      <c r="F31" s="4" t="str">
        <f>VLOOKUP(A31,HOP!A:C,3,0)</f>
        <v>2625482</v>
      </c>
      <c r="G31" s="4">
        <f t="shared" si="0"/>
        <v>0</v>
      </c>
      <c r="H31" s="4" t="str">
        <f t="shared" si="1"/>
        <v>，2625482</v>
      </c>
      <c r="I31" s="4" t="str">
        <f>VLOOKUP(A31,HOP!A:U,21,0)</f>
        <v>直采</v>
      </c>
    </row>
    <row r="32" s="4" customFormat="1" spans="1:9">
      <c r="A32" s="5">
        <v>18439953123</v>
      </c>
      <c r="B32" s="6">
        <v>44762</v>
      </c>
      <c r="C32" s="6">
        <v>44765</v>
      </c>
      <c r="D32" s="4">
        <v>390</v>
      </c>
      <c r="E32" s="4" t="str">
        <f>VLOOKUP(A32,HOP!A:L,12,0)</f>
        <v>390.00</v>
      </c>
      <c r="F32" s="4" t="str">
        <f>VLOOKUP(A32,HOP!A:C,3,0)</f>
        <v>2625885</v>
      </c>
      <c r="G32" s="4">
        <f t="shared" si="0"/>
        <v>0</v>
      </c>
      <c r="H32" s="4" t="str">
        <f t="shared" si="1"/>
        <v>，2625885</v>
      </c>
      <c r="I32" s="4" t="str">
        <f>VLOOKUP(A32,HOP!A:U,21,0)</f>
        <v>直采</v>
      </c>
    </row>
    <row r="33" s="4" customFormat="1" spans="1:9">
      <c r="A33" s="5">
        <v>18440024084</v>
      </c>
      <c r="B33" s="6">
        <v>44762</v>
      </c>
      <c r="C33" s="6">
        <v>44765</v>
      </c>
      <c r="D33" s="4">
        <v>1293</v>
      </c>
      <c r="E33" s="4" t="str">
        <f>VLOOKUP(A33,HOP!A:L,12,0)</f>
        <v>1293.00</v>
      </c>
      <c r="F33" s="4" t="str">
        <f>VLOOKUP(A33,HOP!A:C,3,0)</f>
        <v>2625902</v>
      </c>
      <c r="G33" s="4">
        <f t="shared" si="0"/>
        <v>0</v>
      </c>
      <c r="H33" s="4" t="str">
        <f t="shared" si="1"/>
        <v>，2625902</v>
      </c>
      <c r="I33" s="4" t="str">
        <f>VLOOKUP(A33,HOP!A:U,21,0)</f>
        <v>直采</v>
      </c>
    </row>
    <row r="34" s="4" customFormat="1" hidden="1" spans="1:9">
      <c r="A34" s="5">
        <v>18443630237</v>
      </c>
      <c r="B34" s="6">
        <v>44763</v>
      </c>
      <c r="C34" s="6">
        <v>44765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spans="1:9">
      <c r="A35" s="5">
        <v>18444413862</v>
      </c>
      <c r="B35" s="6">
        <v>44762</v>
      </c>
      <c r="C35" s="6">
        <v>44765</v>
      </c>
      <c r="D35" s="4">
        <v>1146</v>
      </c>
      <c r="E35" s="4" t="str">
        <f>VLOOKUP(A35,HOP!A:L,12,0)</f>
        <v>1146.00</v>
      </c>
      <c r="F35" s="4" t="str">
        <f>VLOOKUP(A35,HOP!A:C,3,0)</f>
        <v>2625987</v>
      </c>
      <c r="G35" s="4">
        <f t="shared" ref="G35:G66" si="2">D35-E35</f>
        <v>0</v>
      </c>
      <c r="H35" s="4" t="str">
        <f t="shared" ref="H35:H66" si="3">$H$1&amp;F35</f>
        <v>，2625987</v>
      </c>
      <c r="I35" s="4" t="str">
        <f>VLOOKUP(A35,HOP!A:U,21,0)</f>
        <v>直采</v>
      </c>
    </row>
    <row r="36" s="4" customFormat="1" spans="1:9">
      <c r="A36" s="5">
        <v>18445171378</v>
      </c>
      <c r="B36" s="6">
        <v>44763</v>
      </c>
      <c r="C36" s="6">
        <v>44765</v>
      </c>
      <c r="D36" s="4">
        <v>1504</v>
      </c>
      <c r="E36" s="4" t="str">
        <f>VLOOKUP(A36,HOP!A:L,12,0)</f>
        <v>1504.00</v>
      </c>
      <c r="F36" s="4" t="str">
        <f>VLOOKUP(A36,HOP!A:C,3,0)</f>
        <v>2626115</v>
      </c>
      <c r="G36" s="4">
        <f t="shared" si="2"/>
        <v>0</v>
      </c>
      <c r="H36" s="4" t="str">
        <f t="shared" si="3"/>
        <v>，2626115</v>
      </c>
      <c r="I36" s="4" t="str">
        <f>VLOOKUP(A36,HOP!A:U,21,0)</f>
        <v>直采</v>
      </c>
    </row>
    <row r="37" s="4" customFormat="1" spans="1:9">
      <c r="A37" s="5">
        <v>18446591175</v>
      </c>
      <c r="B37" s="6">
        <v>44762</v>
      </c>
      <c r="C37" s="6">
        <v>44765</v>
      </c>
      <c r="D37" s="4">
        <v>780</v>
      </c>
      <c r="E37" s="4" t="str">
        <f>VLOOKUP(A37,HOP!A:L,12,0)</f>
        <v>780.00</v>
      </c>
      <c r="F37" s="4" t="str">
        <f>VLOOKUP(A37,HOP!A:C,3,0)</f>
        <v>2626316</v>
      </c>
      <c r="G37" s="4">
        <f t="shared" si="2"/>
        <v>0</v>
      </c>
      <c r="H37" s="4" t="str">
        <f t="shared" si="3"/>
        <v>，2626316</v>
      </c>
      <c r="I37" s="4" t="str">
        <f>VLOOKUP(A37,HOP!A:U,21,0)</f>
        <v>直采</v>
      </c>
    </row>
    <row r="38" s="4" customFormat="1" hidden="1" spans="1:9">
      <c r="A38" s="5">
        <v>18448018044</v>
      </c>
      <c r="B38" s="6">
        <v>44763</v>
      </c>
      <c r="C38" s="6">
        <v>44765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2"/>
        <v>#N/A</v>
      </c>
      <c r="H38" s="4" t="e">
        <f t="shared" si="3"/>
        <v>#N/A</v>
      </c>
      <c r="I38" s="4" t="e">
        <f>VLOOKUP(A38,HOP!A:U,21,0)</f>
        <v>#N/A</v>
      </c>
    </row>
    <row r="39" s="4" customFormat="1" spans="1:9">
      <c r="A39" s="5">
        <v>18448280523</v>
      </c>
      <c r="B39" s="6">
        <v>44764</v>
      </c>
      <c r="C39" s="6">
        <v>44765</v>
      </c>
      <c r="D39" s="4">
        <v>708</v>
      </c>
      <c r="E39" s="4" t="str">
        <f>VLOOKUP(A39,HOP!A:L,12,0)</f>
        <v>708.00</v>
      </c>
      <c r="F39" s="4" t="str">
        <f>VLOOKUP(A39,HOP!A:C,3,0)</f>
        <v>2626598</v>
      </c>
      <c r="G39" s="4">
        <f t="shared" si="2"/>
        <v>0</v>
      </c>
      <c r="H39" s="4" t="str">
        <f t="shared" si="3"/>
        <v>，2626598</v>
      </c>
      <c r="I39" s="4" t="str">
        <f>VLOOKUP(A39,HOP!A:U,21,0)</f>
        <v>直采</v>
      </c>
    </row>
    <row r="40" s="4" customFormat="1" hidden="1" spans="1:9">
      <c r="A40" s="5">
        <v>18448394991</v>
      </c>
      <c r="B40" s="6">
        <v>44764</v>
      </c>
      <c r="C40" s="6">
        <v>44765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2"/>
        <v>#N/A</v>
      </c>
      <c r="H40" s="4" t="e">
        <f t="shared" si="3"/>
        <v>#N/A</v>
      </c>
      <c r="I40" s="4" t="e">
        <f>VLOOKUP(A40,HOP!A:U,21,0)</f>
        <v>#N/A</v>
      </c>
    </row>
    <row r="41" s="4" customFormat="1" hidden="1" spans="1:9">
      <c r="A41" s="5">
        <v>18448511856</v>
      </c>
      <c r="B41" s="6">
        <v>44764</v>
      </c>
      <c r="C41" s="6">
        <v>44765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2"/>
        <v>#N/A</v>
      </c>
      <c r="H41" s="4" t="e">
        <f t="shared" si="3"/>
        <v>#N/A</v>
      </c>
      <c r="I41" s="4" t="e">
        <f>VLOOKUP(A41,HOP!A:U,21,0)</f>
        <v>#N/A</v>
      </c>
    </row>
    <row r="42" s="4" customFormat="1" spans="1:9">
      <c r="A42" s="5">
        <v>18455846315</v>
      </c>
      <c r="B42" s="6">
        <v>44763</v>
      </c>
      <c r="C42" s="6">
        <v>44765</v>
      </c>
      <c r="D42" s="4">
        <v>542</v>
      </c>
      <c r="E42" s="4" t="str">
        <f>VLOOKUP(A42,HOP!A:L,12,0)</f>
        <v>542.00</v>
      </c>
      <c r="F42" s="4" t="str">
        <f>VLOOKUP(A42,HOP!A:C,3,0)</f>
        <v>2627274</v>
      </c>
      <c r="G42" s="4">
        <f t="shared" si="2"/>
        <v>0</v>
      </c>
      <c r="H42" s="4" t="str">
        <f t="shared" si="3"/>
        <v>，2627274</v>
      </c>
      <c r="I42" s="4" t="str">
        <f>VLOOKUP(A42,HOP!A:U,21,0)</f>
        <v>直采</v>
      </c>
    </row>
    <row r="43" s="4" customFormat="1" spans="1:9">
      <c r="A43" s="5">
        <v>18456495132</v>
      </c>
      <c r="B43" s="6">
        <v>44763</v>
      </c>
      <c r="C43" s="6">
        <v>44765</v>
      </c>
      <c r="D43" s="4">
        <v>1054</v>
      </c>
      <c r="E43" s="4" t="str">
        <f>VLOOKUP(A43,HOP!A:L,12,0)</f>
        <v>1054.00</v>
      </c>
      <c r="F43" s="4" t="str">
        <f>VLOOKUP(A43,HOP!A:C,3,0)</f>
        <v>2627363</v>
      </c>
      <c r="G43" s="4">
        <f t="shared" si="2"/>
        <v>0</v>
      </c>
      <c r="H43" s="4" t="str">
        <f t="shared" si="3"/>
        <v>，2627363</v>
      </c>
      <c r="I43" s="4" t="str">
        <f>VLOOKUP(A43,HOP!A:U,21,0)</f>
        <v>直采</v>
      </c>
    </row>
    <row r="44" s="4" customFormat="1" spans="1:9">
      <c r="A44" s="5">
        <v>18456823988</v>
      </c>
      <c r="B44" s="6">
        <v>44763</v>
      </c>
      <c r="C44" s="6">
        <v>44765</v>
      </c>
      <c r="D44" s="4">
        <v>1240</v>
      </c>
      <c r="E44" s="4" t="str">
        <f>VLOOKUP(A44,HOP!A:L,12,0)</f>
        <v>1240.00</v>
      </c>
      <c r="F44" s="4" t="str">
        <f>VLOOKUP(A44,HOP!A:C,3,0)</f>
        <v>2627400</v>
      </c>
      <c r="G44" s="4">
        <f t="shared" si="2"/>
        <v>0</v>
      </c>
      <c r="H44" s="4" t="str">
        <f t="shared" si="3"/>
        <v>，2627400</v>
      </c>
      <c r="I44" s="4" t="str">
        <f>VLOOKUP(A44,HOP!A:U,21,0)</f>
        <v>直采</v>
      </c>
    </row>
    <row r="45" s="4" customFormat="1" spans="1:9">
      <c r="A45" s="5">
        <v>18460364279</v>
      </c>
      <c r="B45" s="6">
        <v>44763</v>
      </c>
      <c r="C45" s="6">
        <v>44765</v>
      </c>
      <c r="D45" s="4">
        <v>376</v>
      </c>
      <c r="E45" s="4" t="str">
        <f>VLOOKUP(A45,HOP!A:L,12,0)</f>
        <v>376.00</v>
      </c>
      <c r="F45" s="4" t="str">
        <f>VLOOKUP(A45,HOP!A:C,3,0)</f>
        <v>2627505</v>
      </c>
      <c r="G45" s="4">
        <f t="shared" si="2"/>
        <v>0</v>
      </c>
      <c r="H45" s="4" t="str">
        <f t="shared" si="3"/>
        <v>，2627505</v>
      </c>
      <c r="I45" s="4" t="str">
        <f>VLOOKUP(A45,HOP!A:U,21,0)</f>
        <v>直采</v>
      </c>
    </row>
    <row r="46" s="4" customFormat="1" spans="1:9">
      <c r="A46" s="5">
        <v>18461746465</v>
      </c>
      <c r="B46" s="6">
        <v>44764</v>
      </c>
      <c r="C46" s="6">
        <v>44765</v>
      </c>
      <c r="D46" s="4">
        <v>1920</v>
      </c>
      <c r="E46" s="4" t="str">
        <f>VLOOKUP(A46,HOP!A:L,12,0)</f>
        <v>1920.00</v>
      </c>
      <c r="F46" s="4" t="str">
        <f>VLOOKUP(A46,HOP!A:C,3,0)</f>
        <v>2627735</v>
      </c>
      <c r="G46" s="4">
        <f t="shared" si="2"/>
        <v>0</v>
      </c>
      <c r="H46" s="4" t="str">
        <f t="shared" si="3"/>
        <v>，2627735</v>
      </c>
      <c r="I46" s="4" t="str">
        <f>VLOOKUP(A46,HOP!A:U,21,0)</f>
        <v>直采</v>
      </c>
    </row>
    <row r="47" s="4" customFormat="1" spans="1:9">
      <c r="A47" s="5">
        <v>18462098553</v>
      </c>
      <c r="B47" s="6">
        <v>44764</v>
      </c>
      <c r="C47" s="6">
        <v>44765</v>
      </c>
      <c r="D47" s="4">
        <v>560</v>
      </c>
      <c r="E47" s="4" t="str">
        <f>VLOOKUP(A47,HOP!A:L,12,0)</f>
        <v>560.00</v>
      </c>
      <c r="F47" s="4" t="str">
        <f>VLOOKUP(A47,HOP!A:C,3,0)</f>
        <v>2627783</v>
      </c>
      <c r="G47" s="4">
        <f t="shared" si="2"/>
        <v>0</v>
      </c>
      <c r="H47" s="4" t="str">
        <f t="shared" si="3"/>
        <v>，2627783</v>
      </c>
      <c r="I47" s="4" t="str">
        <f>VLOOKUP(A47,HOP!A:U,21,0)</f>
        <v>直采</v>
      </c>
    </row>
    <row r="48" s="4" customFormat="1" spans="1:9">
      <c r="A48" s="5">
        <v>18463583902</v>
      </c>
      <c r="B48" s="6">
        <v>44764</v>
      </c>
      <c r="C48" s="6">
        <v>44765</v>
      </c>
      <c r="D48" s="4">
        <v>418</v>
      </c>
      <c r="E48" s="4" t="str">
        <f>VLOOKUP(A48,HOP!A:L,12,0)</f>
        <v>418.00</v>
      </c>
      <c r="F48" s="4" t="str">
        <f>VLOOKUP(A48,HOP!A:C,3,0)</f>
        <v>2627958</v>
      </c>
      <c r="G48" s="4">
        <f t="shared" si="2"/>
        <v>0</v>
      </c>
      <c r="H48" s="4" t="str">
        <f t="shared" si="3"/>
        <v>，2627958</v>
      </c>
      <c r="I48" s="4" t="str">
        <f>VLOOKUP(A48,HOP!A:U,21,0)</f>
        <v>直采</v>
      </c>
    </row>
    <row r="49" s="4" customFormat="1" spans="1:9">
      <c r="A49" s="5">
        <v>18463792558</v>
      </c>
      <c r="B49" s="6">
        <v>44764</v>
      </c>
      <c r="C49" s="6">
        <v>44765</v>
      </c>
      <c r="D49" s="4">
        <v>834</v>
      </c>
      <c r="E49" s="4" t="str">
        <f>VLOOKUP(A49,HOP!A:L,12,0)</f>
        <v>834.00</v>
      </c>
      <c r="F49" s="4" t="str">
        <f>VLOOKUP(A49,HOP!A:C,3,0)</f>
        <v>2627998</v>
      </c>
      <c r="G49" s="4">
        <f t="shared" si="2"/>
        <v>0</v>
      </c>
      <c r="H49" s="4" t="str">
        <f t="shared" si="3"/>
        <v>，2627998</v>
      </c>
      <c r="I49" s="4" t="str">
        <f>VLOOKUP(A49,HOP!A:U,21,0)</f>
        <v>直采</v>
      </c>
    </row>
    <row r="50" s="4" customFormat="1" spans="1:9">
      <c r="A50" s="5">
        <v>18464236073</v>
      </c>
      <c r="B50" s="6">
        <v>44763</v>
      </c>
      <c r="C50" s="6">
        <v>44765</v>
      </c>
      <c r="D50" s="4">
        <v>820</v>
      </c>
      <c r="E50" s="4" t="str">
        <f>VLOOKUP(A50,HOP!A:L,12,0)</f>
        <v>820.00</v>
      </c>
      <c r="F50" s="4" t="str">
        <f>VLOOKUP(A50,HOP!A:C,3,0)</f>
        <v>2628059</v>
      </c>
      <c r="G50" s="4">
        <f t="shared" si="2"/>
        <v>0</v>
      </c>
      <c r="H50" s="4" t="str">
        <f t="shared" si="3"/>
        <v>，2628059</v>
      </c>
      <c r="I50" s="4" t="str">
        <f>VLOOKUP(A50,HOP!A:U,21,0)</f>
        <v>直采</v>
      </c>
    </row>
    <row r="51" s="4" customFormat="1" spans="1:9">
      <c r="A51" s="5">
        <v>18464408905</v>
      </c>
      <c r="B51" s="6">
        <v>44764</v>
      </c>
      <c r="C51" s="6">
        <v>44765</v>
      </c>
      <c r="D51" s="4">
        <v>520</v>
      </c>
      <c r="E51" s="4" t="str">
        <f>VLOOKUP(A51,HOP!A:L,12,0)</f>
        <v>520.00</v>
      </c>
      <c r="F51" s="4" t="str">
        <f>VLOOKUP(A51,HOP!A:C,3,0)</f>
        <v>2628080</v>
      </c>
      <c r="G51" s="4">
        <f t="shared" si="2"/>
        <v>0</v>
      </c>
      <c r="H51" s="4" t="str">
        <f t="shared" si="3"/>
        <v>，2628080</v>
      </c>
      <c r="I51" s="4" t="str">
        <f>VLOOKUP(A51,HOP!A:U,21,0)</f>
        <v>直采</v>
      </c>
    </row>
    <row r="52" s="4" customFormat="1" spans="1:9">
      <c r="A52" s="5">
        <v>18464731862</v>
      </c>
      <c r="B52" s="6">
        <v>44763</v>
      </c>
      <c r="C52" s="6">
        <v>44765</v>
      </c>
      <c r="D52" s="4">
        <v>2080</v>
      </c>
      <c r="E52" s="4" t="str">
        <f>VLOOKUP(A52,HOP!A:L,12,0)</f>
        <v>2080.00</v>
      </c>
      <c r="F52" s="4" t="str">
        <f>VLOOKUP(A52,HOP!A:C,3,0)</f>
        <v>2628132</v>
      </c>
      <c r="G52" s="4">
        <f t="shared" si="2"/>
        <v>0</v>
      </c>
      <c r="H52" s="4" t="str">
        <f t="shared" si="3"/>
        <v>，2628132</v>
      </c>
      <c r="I52" s="4" t="str">
        <f>VLOOKUP(A52,HOP!A:U,21,0)</f>
        <v>直采</v>
      </c>
    </row>
    <row r="53" s="4" customFormat="1" spans="1:9">
      <c r="A53" s="5">
        <v>18464854107</v>
      </c>
      <c r="B53" s="6">
        <v>44764</v>
      </c>
      <c r="C53" s="6">
        <v>44765</v>
      </c>
      <c r="D53" s="4">
        <v>352</v>
      </c>
      <c r="E53" s="4" t="str">
        <f>VLOOKUP(A53,HOP!A:L,12,0)</f>
        <v>352.00</v>
      </c>
      <c r="F53" s="4" t="str">
        <f>VLOOKUP(A53,HOP!A:C,3,0)</f>
        <v>2628153</v>
      </c>
      <c r="G53" s="4">
        <f t="shared" si="2"/>
        <v>0</v>
      </c>
      <c r="H53" s="4" t="str">
        <f t="shared" si="3"/>
        <v>，2628153</v>
      </c>
      <c r="I53" s="4" t="str">
        <f>VLOOKUP(A53,HOP!A:U,21,0)</f>
        <v>直采</v>
      </c>
    </row>
    <row r="54" s="4" customFormat="1" spans="1:9">
      <c r="A54" s="5">
        <v>18465220318</v>
      </c>
      <c r="B54" s="6">
        <v>44764</v>
      </c>
      <c r="C54" s="6">
        <v>44765</v>
      </c>
      <c r="D54" s="4">
        <v>1000</v>
      </c>
      <c r="E54" s="4" t="str">
        <f>VLOOKUP(A54,HOP!A:L,12,0)</f>
        <v>1000.00</v>
      </c>
      <c r="F54" s="4" t="str">
        <f>VLOOKUP(A54,HOP!A:C,3,0)</f>
        <v>2628207</v>
      </c>
      <c r="G54" s="4">
        <f t="shared" si="2"/>
        <v>0</v>
      </c>
      <c r="H54" s="4" t="str">
        <f t="shared" si="3"/>
        <v>，2628207</v>
      </c>
      <c r="I54" s="4" t="str">
        <f>VLOOKUP(A54,HOP!A:U,21,0)</f>
        <v>直采</v>
      </c>
    </row>
    <row r="55" s="4" customFormat="1" spans="1:9">
      <c r="A55" s="5">
        <v>18465277656</v>
      </c>
      <c r="B55" s="6">
        <v>44764</v>
      </c>
      <c r="C55" s="6">
        <v>44765</v>
      </c>
      <c r="D55" s="4">
        <v>291</v>
      </c>
      <c r="E55" s="4" t="str">
        <f>VLOOKUP(A55,HOP!A:L,12,0)</f>
        <v>291.00</v>
      </c>
      <c r="F55" s="4" t="str">
        <f>VLOOKUP(A55,HOP!A:C,3,0)</f>
        <v>2628214</v>
      </c>
      <c r="G55" s="4">
        <f t="shared" si="2"/>
        <v>0</v>
      </c>
      <c r="H55" s="4" t="str">
        <f t="shared" si="3"/>
        <v>，2628214</v>
      </c>
      <c r="I55" s="4" t="str">
        <f>VLOOKUP(A55,HOP!A:U,21,0)</f>
        <v>直采</v>
      </c>
    </row>
    <row r="56" s="4" customFormat="1" spans="1:9">
      <c r="A56" s="5">
        <v>18468648059</v>
      </c>
      <c r="B56" s="6">
        <v>44764</v>
      </c>
      <c r="C56" s="6">
        <v>44765</v>
      </c>
      <c r="D56" s="4">
        <v>540</v>
      </c>
      <c r="E56" s="4" t="str">
        <f>VLOOKUP(A56,HOP!A:L,12,0)</f>
        <v>540.00</v>
      </c>
      <c r="F56" s="4" t="str">
        <f>VLOOKUP(A56,HOP!A:C,3,0)</f>
        <v>2628287</v>
      </c>
      <c r="G56" s="4">
        <f t="shared" si="2"/>
        <v>0</v>
      </c>
      <c r="H56" s="4" t="str">
        <f t="shared" si="3"/>
        <v>，2628287</v>
      </c>
      <c r="I56" s="4" t="str">
        <f>VLOOKUP(A56,HOP!A:U,21,0)</f>
        <v>直采</v>
      </c>
    </row>
    <row r="57" s="4" customFormat="1" spans="1:9">
      <c r="A57" s="5">
        <v>18469881085</v>
      </c>
      <c r="B57" s="6">
        <v>44764</v>
      </c>
      <c r="C57" s="6">
        <v>44765</v>
      </c>
      <c r="D57" s="4">
        <v>685</v>
      </c>
      <c r="E57" s="4" t="str">
        <f>VLOOKUP(A57,HOP!A:L,12,0)</f>
        <v>685.00</v>
      </c>
      <c r="F57" s="4" t="str">
        <f>VLOOKUP(A57,HOP!A:C,3,0)</f>
        <v>2628375</v>
      </c>
      <c r="G57" s="4">
        <f t="shared" si="2"/>
        <v>0</v>
      </c>
      <c r="H57" s="4" t="str">
        <f t="shared" si="3"/>
        <v>，2628375</v>
      </c>
      <c r="I57" s="4" t="str">
        <f>VLOOKUP(A57,HOP!A:U,21,0)</f>
        <v>直采</v>
      </c>
    </row>
    <row r="58" s="4" customFormat="1" spans="1:9">
      <c r="A58" s="5">
        <v>18469956907</v>
      </c>
      <c r="B58" s="6">
        <v>44764</v>
      </c>
      <c r="C58" s="6">
        <v>44765</v>
      </c>
      <c r="D58" s="4">
        <v>378</v>
      </c>
      <c r="E58" s="4" t="str">
        <f>VLOOKUP(A58,HOP!A:L,12,0)</f>
        <v>378.00</v>
      </c>
      <c r="F58" s="4" t="str">
        <f>VLOOKUP(A58,HOP!A:C,3,0)</f>
        <v>2628382</v>
      </c>
      <c r="G58" s="4">
        <f t="shared" si="2"/>
        <v>0</v>
      </c>
      <c r="H58" s="4" t="str">
        <f t="shared" si="3"/>
        <v>，2628382</v>
      </c>
      <c r="I58" s="4" t="str">
        <f>VLOOKUP(A58,HOP!A:U,21,0)</f>
        <v>直采</v>
      </c>
    </row>
    <row r="59" s="4" customFormat="1" spans="1:9">
      <c r="A59" s="5">
        <v>18470928523</v>
      </c>
      <c r="B59" s="6">
        <v>44764</v>
      </c>
      <c r="C59" s="6">
        <v>44765</v>
      </c>
      <c r="D59" s="4">
        <v>340</v>
      </c>
      <c r="E59" s="4" t="str">
        <f>VLOOKUP(A59,HOP!A:L,12,0)</f>
        <v>340.00</v>
      </c>
      <c r="F59" s="4" t="str">
        <f>VLOOKUP(A59,HOP!A:C,3,0)</f>
        <v>2628520</v>
      </c>
      <c r="G59" s="4">
        <f t="shared" si="2"/>
        <v>0</v>
      </c>
      <c r="H59" s="4" t="str">
        <f t="shared" si="3"/>
        <v>，2628520</v>
      </c>
      <c r="I59" s="4" t="str">
        <f>VLOOKUP(A59,HOP!A:U,21,0)</f>
        <v>直采</v>
      </c>
    </row>
    <row r="60" s="4" customFormat="1" spans="1:9">
      <c r="A60" s="5">
        <v>18471413200</v>
      </c>
      <c r="B60" s="6">
        <v>44764</v>
      </c>
      <c r="C60" s="6">
        <v>44765</v>
      </c>
      <c r="D60" s="4">
        <v>291</v>
      </c>
      <c r="E60" s="4" t="str">
        <f>VLOOKUP(A60,HOP!A:L,12,0)</f>
        <v>291.00</v>
      </c>
      <c r="F60" s="4" t="str">
        <f>VLOOKUP(A60,HOP!A:C,3,0)</f>
        <v>2628676</v>
      </c>
      <c r="G60" s="4">
        <f t="shared" si="2"/>
        <v>0</v>
      </c>
      <c r="H60" s="4" t="str">
        <f t="shared" si="3"/>
        <v>，2628676</v>
      </c>
      <c r="I60" s="4" t="str">
        <f>VLOOKUP(A60,HOP!A:U,21,0)</f>
        <v>直采</v>
      </c>
    </row>
    <row r="61" s="4" customFormat="1" spans="1:9">
      <c r="A61" s="5">
        <v>18471814367</v>
      </c>
      <c r="B61" s="6">
        <v>44764</v>
      </c>
      <c r="C61" s="6">
        <v>44765</v>
      </c>
      <c r="D61" s="4">
        <v>136</v>
      </c>
      <c r="E61" s="4" t="str">
        <f>VLOOKUP(A61,HOP!A:L,12,0)</f>
        <v>136.00</v>
      </c>
      <c r="F61" s="4" t="str">
        <f>VLOOKUP(A61,HOP!A:C,3,0)</f>
        <v>2628737</v>
      </c>
      <c r="G61" s="4">
        <f t="shared" si="2"/>
        <v>0</v>
      </c>
      <c r="H61" s="4" t="str">
        <f t="shared" si="3"/>
        <v>，2628737</v>
      </c>
      <c r="I61" s="4" t="str">
        <f>VLOOKUP(A61,HOP!A:U,21,0)</f>
        <v>直采</v>
      </c>
    </row>
    <row r="62" s="4" customFormat="1" spans="1:9">
      <c r="A62" s="5">
        <v>18472357830</v>
      </c>
      <c r="B62" s="6">
        <v>44764</v>
      </c>
      <c r="C62" s="6">
        <v>44765</v>
      </c>
      <c r="D62" s="4">
        <v>558</v>
      </c>
      <c r="E62" s="4" t="str">
        <f>VLOOKUP(A62,HOP!A:L,12,0)</f>
        <v>558.00</v>
      </c>
      <c r="F62" s="4" t="str">
        <f>VLOOKUP(A62,HOP!A:C,3,0)</f>
        <v>2628832</v>
      </c>
      <c r="G62" s="4">
        <f t="shared" si="2"/>
        <v>0</v>
      </c>
      <c r="H62" s="4" t="str">
        <f t="shared" si="3"/>
        <v>，2628832</v>
      </c>
      <c r="I62" s="4" t="str">
        <f>VLOOKUP(A62,HOP!A:U,21,0)</f>
        <v>直采</v>
      </c>
    </row>
    <row r="63" s="4" customFormat="1" spans="1:9">
      <c r="A63" s="5">
        <v>18472391981</v>
      </c>
      <c r="B63" s="6">
        <v>44764</v>
      </c>
      <c r="C63" s="6">
        <v>44765</v>
      </c>
      <c r="D63" s="4">
        <v>349</v>
      </c>
      <c r="E63" s="4" t="str">
        <f>VLOOKUP(A63,HOP!A:L,12,0)</f>
        <v>349.00</v>
      </c>
      <c r="F63" s="4" t="str">
        <f>VLOOKUP(A63,HOP!A:C,3,0)</f>
        <v>2628838</v>
      </c>
      <c r="G63" s="4">
        <f t="shared" si="2"/>
        <v>0</v>
      </c>
      <c r="H63" s="4" t="str">
        <f t="shared" si="3"/>
        <v>，2628838</v>
      </c>
      <c r="I63" s="4" t="str">
        <f>VLOOKUP(A63,HOP!A:U,21,0)</f>
        <v>直采</v>
      </c>
    </row>
    <row r="64" s="4" customFormat="1" spans="1:9">
      <c r="A64" s="5">
        <v>18472454911</v>
      </c>
      <c r="B64" s="6">
        <v>44764</v>
      </c>
      <c r="C64" s="6">
        <v>44765</v>
      </c>
      <c r="D64" s="4">
        <v>291</v>
      </c>
      <c r="E64" s="4" t="str">
        <f>VLOOKUP(A64,HOP!A:L,12,0)</f>
        <v>291.00</v>
      </c>
      <c r="F64" s="4" t="str">
        <f>VLOOKUP(A64,HOP!A:C,3,0)</f>
        <v>2628849</v>
      </c>
      <c r="G64" s="4">
        <f t="shared" si="2"/>
        <v>0</v>
      </c>
      <c r="H64" s="4" t="str">
        <f t="shared" si="3"/>
        <v>，2628849</v>
      </c>
      <c r="I64" s="4" t="str">
        <f>VLOOKUP(A64,HOP!A:U,21,0)</f>
        <v>直采</v>
      </c>
    </row>
    <row r="65" s="4" customFormat="1" spans="1:9">
      <c r="A65" s="5">
        <v>18472752856</v>
      </c>
      <c r="B65" s="6">
        <v>44764</v>
      </c>
      <c r="C65" s="6">
        <v>44765</v>
      </c>
      <c r="D65" s="4">
        <v>558</v>
      </c>
      <c r="E65" s="4" t="str">
        <f>VLOOKUP(A65,HOP!A:L,12,0)</f>
        <v>558.00</v>
      </c>
      <c r="F65" s="4" t="str">
        <f>VLOOKUP(A65,HOP!A:C,3,0)</f>
        <v>2628892</v>
      </c>
      <c r="G65" s="4">
        <f t="shared" si="2"/>
        <v>0</v>
      </c>
      <c r="H65" s="4" t="str">
        <f t="shared" si="3"/>
        <v>，2628892</v>
      </c>
      <c r="I65" s="4" t="str">
        <f>VLOOKUP(A65,HOP!A:U,21,0)</f>
        <v>直采</v>
      </c>
    </row>
    <row r="66" s="4" customFormat="1" spans="1:9">
      <c r="A66" s="5">
        <v>18472780980</v>
      </c>
      <c r="B66" s="6">
        <v>44764</v>
      </c>
      <c r="C66" s="6">
        <v>44765</v>
      </c>
      <c r="D66" s="4">
        <v>1118</v>
      </c>
      <c r="E66" s="4" t="str">
        <f>VLOOKUP(A66,HOP!A:L,12,0)</f>
        <v>1118.00</v>
      </c>
      <c r="F66" s="4" t="str">
        <f>VLOOKUP(A66,HOP!A:C,3,0)</f>
        <v>2628897</v>
      </c>
      <c r="G66" s="4">
        <f t="shared" si="2"/>
        <v>0</v>
      </c>
      <c r="H66" s="4" t="str">
        <f t="shared" si="3"/>
        <v>，2628897</v>
      </c>
      <c r="I66" s="4" t="str">
        <f>VLOOKUP(A66,HOP!A:U,21,0)</f>
        <v>直采</v>
      </c>
    </row>
    <row r="67" s="4" customFormat="1" spans="1:9">
      <c r="A67" s="5">
        <v>18472774206</v>
      </c>
      <c r="B67" s="6">
        <v>44764</v>
      </c>
      <c r="C67" s="6">
        <v>44765</v>
      </c>
      <c r="D67" s="4">
        <v>305</v>
      </c>
      <c r="E67" s="4" t="str">
        <f>VLOOKUP(A67,HOP!A:L,12,0)</f>
        <v>305.00</v>
      </c>
      <c r="F67" s="4" t="str">
        <f>VLOOKUP(A67,HOP!A:C,3,0)</f>
        <v>2628906</v>
      </c>
      <c r="G67" s="4">
        <f>D67-E67</f>
        <v>0</v>
      </c>
      <c r="H67" s="4" t="str">
        <f>$H$1&amp;F67</f>
        <v>，2628906</v>
      </c>
      <c r="I67" s="4" t="str">
        <f>VLOOKUP(A67,HOP!A:U,21,0)</f>
        <v>直采</v>
      </c>
    </row>
    <row r="68" s="4" customFormat="1" spans="1:9">
      <c r="A68" s="5">
        <v>18473187093</v>
      </c>
      <c r="B68" s="6">
        <v>44764</v>
      </c>
      <c r="C68" s="6">
        <v>44765</v>
      </c>
      <c r="D68" s="4">
        <v>564</v>
      </c>
      <c r="E68" s="4" t="str">
        <f>VLOOKUP(A68,HOP!A:L,12,0)</f>
        <v>564.00</v>
      </c>
      <c r="F68" s="4" t="str">
        <f>VLOOKUP(A68,HOP!A:C,3,0)</f>
        <v>2628948</v>
      </c>
      <c r="G68" s="4">
        <f>D68-E68</f>
        <v>0</v>
      </c>
      <c r="H68" s="4" t="str">
        <f>$H$1&amp;F68</f>
        <v>，2628948</v>
      </c>
      <c r="I68" s="4" t="str">
        <f>VLOOKUP(A68,HOP!A:U,21,0)</f>
        <v>直采</v>
      </c>
    </row>
    <row r="69" s="4" customFormat="1" spans="1:9">
      <c r="A69" s="5">
        <v>18473199152</v>
      </c>
      <c r="B69" s="6">
        <v>44764</v>
      </c>
      <c r="C69" s="6">
        <v>44765</v>
      </c>
      <c r="D69" s="4">
        <v>342</v>
      </c>
      <c r="E69" s="4" t="str">
        <f>VLOOKUP(A69,HOP!A:L,12,0)</f>
        <v>342.00</v>
      </c>
      <c r="F69" s="4" t="str">
        <f>VLOOKUP(A69,HOP!A:C,3,0)</f>
        <v>2628949</v>
      </c>
      <c r="G69" s="4">
        <f>D69-E69</f>
        <v>0</v>
      </c>
      <c r="H69" s="4" t="str">
        <f>$H$1&amp;F69</f>
        <v>，2628949</v>
      </c>
      <c r="I69" s="4" t="str">
        <f>VLOOKUP(A69,HOP!A:U,21,0)</f>
        <v>直采</v>
      </c>
    </row>
    <row r="70" s="4" customFormat="1" spans="1:9">
      <c r="A70" s="5">
        <v>18473489439</v>
      </c>
      <c r="B70" s="6">
        <v>44764</v>
      </c>
      <c r="C70" s="6">
        <v>44765</v>
      </c>
      <c r="D70" s="4">
        <v>342</v>
      </c>
      <c r="E70" s="4" t="str">
        <f>VLOOKUP(A70,HOP!A:L,12,0)</f>
        <v>342.00</v>
      </c>
      <c r="F70" s="4" t="str">
        <f>VLOOKUP(A70,HOP!A:C,3,0)</f>
        <v>2628996</v>
      </c>
      <c r="G70" s="4">
        <f>D70-E70</f>
        <v>0</v>
      </c>
      <c r="H70" s="4" t="str">
        <f>$H$1&amp;F70</f>
        <v>，2628996</v>
      </c>
      <c r="I70" s="4" t="str">
        <f>VLOOKUP(A70,HOP!A:U,21,0)</f>
        <v>直采</v>
      </c>
    </row>
    <row r="71" s="4" customFormat="1" hidden="1" spans="1:9">
      <c r="A71" s="5">
        <v>18474016343</v>
      </c>
      <c r="B71" s="6">
        <v>44764</v>
      </c>
      <c r="C71" s="6">
        <v>44765</v>
      </c>
      <c r="D71" s="4">
        <v>0</v>
      </c>
      <c r="E71" s="4" t="e">
        <f>VLOOKUP(A71,HOP!A:L,12,0)</f>
        <v>#N/A</v>
      </c>
      <c r="F71" s="4" t="e">
        <f>VLOOKUP(A71,HOP!A:C,3,0)</f>
        <v>#N/A</v>
      </c>
      <c r="G71" s="4" t="e">
        <f>D71-E71</f>
        <v>#N/A</v>
      </c>
      <c r="H71" s="4" t="e">
        <f>$H$1&amp;F71</f>
        <v>#N/A</v>
      </c>
      <c r="I71" s="4" t="e">
        <f>VLOOKUP(A71,HOP!A:U,21,0)</f>
        <v>#N/A</v>
      </c>
    </row>
    <row r="72" s="4" customFormat="1" spans="1:9">
      <c r="A72" s="5">
        <v>18476535212</v>
      </c>
      <c r="B72" s="6">
        <v>44764</v>
      </c>
      <c r="C72" s="6">
        <v>44765</v>
      </c>
      <c r="D72" s="4">
        <v>425</v>
      </c>
      <c r="E72" s="4" t="str">
        <f>VLOOKUP(A72,HOP!A:L,12,0)</f>
        <v>425.00</v>
      </c>
      <c r="F72" s="4" t="str">
        <f>VLOOKUP(A72,HOP!A:C,3,0)</f>
        <v>2629136</v>
      </c>
      <c r="G72" s="4">
        <f>D72-E72</f>
        <v>0</v>
      </c>
      <c r="H72" s="4" t="str">
        <f>$H$1&amp;F72</f>
        <v>，2629136</v>
      </c>
      <c r="I72" s="4" t="str">
        <f>VLOOKUP(A72,HOP!A:U,21,0)</f>
        <v>直采</v>
      </c>
    </row>
    <row r="73" s="4" customFormat="1" hidden="1" spans="1:9">
      <c r="A73" s="5">
        <v>18476616500</v>
      </c>
      <c r="B73" s="6">
        <v>44764</v>
      </c>
      <c r="C73" s="6">
        <v>44765</v>
      </c>
      <c r="D73" s="4">
        <v>0</v>
      </c>
      <c r="E73" s="4" t="e">
        <f>VLOOKUP(A73,HOP!A:L,12,0)</f>
        <v>#N/A</v>
      </c>
      <c r="F73" s="4" t="e">
        <f>VLOOKUP(A73,HOP!A:C,3,0)</f>
        <v>#N/A</v>
      </c>
      <c r="G73" s="4" t="e">
        <f>D73-E73</f>
        <v>#N/A</v>
      </c>
      <c r="H73" s="4" t="e">
        <f>$H$1&amp;F73</f>
        <v>#N/A</v>
      </c>
      <c r="I73" s="4" t="e">
        <f>VLOOKUP(A73,HOP!A:U,21,0)</f>
        <v>#N/A</v>
      </c>
    </row>
    <row r="74" s="4" customFormat="1" hidden="1" spans="1:9">
      <c r="A74" s="5">
        <v>18477128576</v>
      </c>
      <c r="B74" s="6">
        <v>44764</v>
      </c>
      <c r="C74" s="6">
        <v>44765</v>
      </c>
      <c r="D74" s="4">
        <v>0</v>
      </c>
      <c r="E74" s="4" t="e">
        <f>VLOOKUP(A74,HOP!A:L,12,0)</f>
        <v>#N/A</v>
      </c>
      <c r="F74" s="4" t="e">
        <f>VLOOKUP(A74,HOP!A:C,3,0)</f>
        <v>#N/A</v>
      </c>
      <c r="G74" s="4" t="e">
        <f>D74-E74</f>
        <v>#N/A</v>
      </c>
      <c r="H74" s="4" t="e">
        <f>$H$1&amp;F74</f>
        <v>#N/A</v>
      </c>
      <c r="I74" s="4" t="e">
        <f>VLOOKUP(A74,HOP!A:U,21,0)</f>
        <v>#N/A</v>
      </c>
    </row>
    <row r="75" s="4" customFormat="1" spans="1:9">
      <c r="A75" s="5">
        <v>18477931470</v>
      </c>
      <c r="B75" s="6">
        <v>44764</v>
      </c>
      <c r="C75" s="6">
        <v>44765</v>
      </c>
      <c r="D75" s="4">
        <v>600</v>
      </c>
      <c r="E75" s="4" t="str">
        <f>VLOOKUP(A75,HOP!A:L,12,0)</f>
        <v>600.00</v>
      </c>
      <c r="F75" s="4" t="str">
        <f>VLOOKUP(A75,HOP!A:C,3,0)</f>
        <v>2629267</v>
      </c>
      <c r="G75" s="4">
        <f>D75-E75</f>
        <v>0</v>
      </c>
      <c r="H75" s="4" t="str">
        <f>$H$1&amp;F75</f>
        <v>，2629267</v>
      </c>
      <c r="I75" s="4" t="str">
        <f>VLOOKUP(A75,HOP!A:U,21,0)</f>
        <v>直采</v>
      </c>
    </row>
    <row r="77" spans="4:4">
      <c r="D77" s="4">
        <f>SUM(D2:D76)</f>
        <v>68632.1</v>
      </c>
    </row>
    <row r="81" spans="1:1">
      <c r="A81" s="4" t="s">
        <v>425</v>
      </c>
    </row>
    <row r="82" spans="1:1">
      <c r="A82" s="4" t="s">
        <v>426</v>
      </c>
    </row>
    <row r="83" spans="1:1">
      <c r="A83" s="4" t="s">
        <v>427</v>
      </c>
    </row>
  </sheetData>
  <autoFilter ref="A1:X75">
    <filterColumn colId="3">
      <filters>
        <filter val="390"/>
        <filter val="890"/>
        <filter val="291"/>
        <filter val="352"/>
        <filter val="412"/>
        <filter val="1293"/>
        <filter val="254"/>
        <filter val="1054"/>
        <filter val="1695"/>
        <filter val="1017"/>
        <filter val="418"/>
        <filter val="558"/>
        <filter val="1118"/>
        <filter val="419"/>
        <filter val="520"/>
        <filter val="560"/>
        <filter val="820"/>
        <filter val="1060"/>
        <filter val="1920"/>
        <filter val="3720"/>
        <filter val="7620"/>
        <filter val="536.1"/>
        <filter val="1262"/>
        <filter val="564"/>
        <filter val="1624"/>
        <filter val="425"/>
        <filter val="667"/>
        <filter val="828"/>
        <filter val="873"/>
        <filter val="834"/>
        <filter val="2634"/>
        <filter val="435"/>
        <filter val="136"/>
        <filter val="376"/>
        <filter val="2076"/>
        <filter val="378"/>
        <filter val="340"/>
        <filter val="540"/>
        <filter val="600"/>
        <filter val="780"/>
        <filter val="900"/>
        <filter val="1000"/>
        <filter val="1240"/>
        <filter val="2080"/>
        <filter val="3040"/>
        <filter val="5400"/>
        <filter val="342"/>
        <filter val="542"/>
        <filter val="582"/>
        <filter val="1242"/>
        <filter val="1504"/>
        <filter val="305"/>
        <filter val="685"/>
        <filter val="1146"/>
        <filter val="1787"/>
        <filter val="708"/>
        <filter val="349"/>
        <filter val="9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428</v>
      </c>
      <c r="B1" s="2" t="s">
        <v>429</v>
      </c>
      <c r="C1" s="2" t="s">
        <v>430</v>
      </c>
      <c r="D1" s="2" t="s">
        <v>431</v>
      </c>
      <c r="E1" s="2" t="s">
        <v>13</v>
      </c>
      <c r="F1" s="2" t="s">
        <v>5</v>
      </c>
      <c r="G1" s="2" t="s">
        <v>6</v>
      </c>
      <c r="H1" s="2" t="s">
        <v>432</v>
      </c>
      <c r="I1" s="2" t="s">
        <v>433</v>
      </c>
      <c r="J1" s="2" t="s">
        <v>434</v>
      </c>
      <c r="K1" s="2" t="s">
        <v>435</v>
      </c>
      <c r="L1" s="2" t="s">
        <v>436</v>
      </c>
      <c r="M1" s="2" t="s">
        <v>437</v>
      </c>
      <c r="N1" s="2" t="s">
        <v>438</v>
      </c>
      <c r="O1" s="2" t="s">
        <v>439</v>
      </c>
      <c r="P1" s="2" t="s">
        <v>440</v>
      </c>
      <c r="Q1" s="2" t="s">
        <v>441</v>
      </c>
      <c r="R1" s="2" t="s">
        <v>442</v>
      </c>
      <c r="S1" s="2" t="s">
        <v>443</v>
      </c>
      <c r="T1" s="2" t="s">
        <v>444</v>
      </c>
      <c r="U1" s="2" t="s">
        <v>445</v>
      </c>
    </row>
    <row r="2" s="1" customFormat="1" spans="1:21">
      <c r="A2" s="3">
        <v>18477931470</v>
      </c>
      <c r="B2" s="1" t="s">
        <v>446</v>
      </c>
      <c r="C2" s="1" t="s">
        <v>447</v>
      </c>
      <c r="D2" s="1" t="s">
        <v>448</v>
      </c>
      <c r="E2" s="1" t="s">
        <v>449</v>
      </c>
      <c r="F2" s="1" t="s">
        <v>446</v>
      </c>
      <c r="G2" s="1" t="s">
        <v>450</v>
      </c>
      <c r="H2" s="1" t="s">
        <v>451</v>
      </c>
      <c r="I2" s="1" t="s">
        <v>452</v>
      </c>
      <c r="J2" s="1" t="s">
        <v>453</v>
      </c>
      <c r="K2" s="1" t="s">
        <v>452</v>
      </c>
      <c r="L2" s="1" t="s">
        <v>452</v>
      </c>
      <c r="M2" s="1" t="s">
        <v>454</v>
      </c>
      <c r="N2" s="1" t="s">
        <v>454</v>
      </c>
      <c r="O2" s="1" t="s">
        <v>455</v>
      </c>
      <c r="P2" s="1" t="s">
        <v>456</v>
      </c>
      <c r="Q2" s="1" t="s">
        <v>457</v>
      </c>
      <c r="R2" s="1" t="s">
        <v>458</v>
      </c>
      <c r="S2" s="1" t="s">
        <v>459</v>
      </c>
      <c r="T2" s="1" t="s">
        <v>460</v>
      </c>
      <c r="U2" s="1" t="s">
        <v>461</v>
      </c>
    </row>
    <row r="3" s="1" customFormat="1" spans="1:21">
      <c r="A3" s="3">
        <v>18476535212</v>
      </c>
      <c r="B3" s="1" t="s">
        <v>446</v>
      </c>
      <c r="C3" s="1" t="s">
        <v>462</v>
      </c>
      <c r="D3" s="1" t="s">
        <v>463</v>
      </c>
      <c r="E3" s="1" t="s">
        <v>464</v>
      </c>
      <c r="F3" s="1" t="s">
        <v>446</v>
      </c>
      <c r="G3" s="1" t="s">
        <v>450</v>
      </c>
      <c r="H3" s="1" t="s">
        <v>451</v>
      </c>
      <c r="I3" s="1" t="s">
        <v>465</v>
      </c>
      <c r="J3" s="1" t="s">
        <v>453</v>
      </c>
      <c r="K3" s="1" t="s">
        <v>465</v>
      </c>
      <c r="L3" s="1" t="s">
        <v>465</v>
      </c>
      <c r="M3" s="1" t="s">
        <v>454</v>
      </c>
      <c r="N3" s="1" t="s">
        <v>454</v>
      </c>
      <c r="O3" s="1" t="s">
        <v>455</v>
      </c>
      <c r="P3" s="1" t="s">
        <v>456</v>
      </c>
      <c r="Q3" s="1" t="s">
        <v>457</v>
      </c>
      <c r="R3" s="1" t="s">
        <v>466</v>
      </c>
      <c r="S3" s="1" t="s">
        <v>459</v>
      </c>
      <c r="T3" s="1" t="s">
        <v>460</v>
      </c>
      <c r="U3" s="1" t="s">
        <v>461</v>
      </c>
    </row>
    <row r="4" s="1" customFormat="1" spans="1:21">
      <c r="A4" s="3">
        <v>18473489439</v>
      </c>
      <c r="B4" s="1" t="s">
        <v>446</v>
      </c>
      <c r="C4" s="1" t="s">
        <v>467</v>
      </c>
      <c r="D4" s="1" t="s">
        <v>468</v>
      </c>
      <c r="E4" s="1" t="s">
        <v>469</v>
      </c>
      <c r="F4" s="1" t="s">
        <v>446</v>
      </c>
      <c r="G4" s="1" t="s">
        <v>450</v>
      </c>
      <c r="H4" s="1" t="s">
        <v>451</v>
      </c>
      <c r="I4" s="1" t="s">
        <v>470</v>
      </c>
      <c r="J4" s="1" t="s">
        <v>453</v>
      </c>
      <c r="K4" s="1" t="s">
        <v>470</v>
      </c>
      <c r="L4" s="1" t="s">
        <v>470</v>
      </c>
      <c r="M4" s="1" t="s">
        <v>454</v>
      </c>
      <c r="N4" s="1" t="s">
        <v>454</v>
      </c>
      <c r="O4" s="1" t="s">
        <v>455</v>
      </c>
      <c r="P4" s="1" t="s">
        <v>456</v>
      </c>
      <c r="Q4" s="1" t="s">
        <v>457</v>
      </c>
      <c r="R4" s="1" t="s">
        <v>471</v>
      </c>
      <c r="S4" s="1" t="s">
        <v>459</v>
      </c>
      <c r="T4" s="1" t="s">
        <v>460</v>
      </c>
      <c r="U4" s="1" t="s">
        <v>461</v>
      </c>
    </row>
    <row r="5" s="1" customFormat="1" spans="1:21">
      <c r="A5" s="3">
        <v>18473199152</v>
      </c>
      <c r="B5" s="1" t="s">
        <v>446</v>
      </c>
      <c r="C5" s="1" t="s">
        <v>472</v>
      </c>
      <c r="D5" s="1" t="s">
        <v>468</v>
      </c>
      <c r="E5" s="1" t="s">
        <v>473</v>
      </c>
      <c r="F5" s="1" t="s">
        <v>446</v>
      </c>
      <c r="G5" s="1" t="s">
        <v>450</v>
      </c>
      <c r="H5" s="1" t="s">
        <v>451</v>
      </c>
      <c r="I5" s="1" t="s">
        <v>470</v>
      </c>
      <c r="J5" s="1" t="s">
        <v>453</v>
      </c>
      <c r="K5" s="1" t="s">
        <v>470</v>
      </c>
      <c r="L5" s="1" t="s">
        <v>470</v>
      </c>
      <c r="M5" s="1" t="s">
        <v>454</v>
      </c>
      <c r="N5" s="1" t="s">
        <v>454</v>
      </c>
      <c r="O5" s="1" t="s">
        <v>455</v>
      </c>
      <c r="P5" s="1" t="s">
        <v>456</v>
      </c>
      <c r="Q5" s="1" t="s">
        <v>457</v>
      </c>
      <c r="R5" s="1" t="s">
        <v>474</v>
      </c>
      <c r="S5" s="1" t="s">
        <v>459</v>
      </c>
      <c r="T5" s="1" t="s">
        <v>460</v>
      </c>
      <c r="U5" s="1" t="s">
        <v>461</v>
      </c>
    </row>
    <row r="6" s="1" customFormat="1" spans="1:21">
      <c r="A6" s="3">
        <v>18473187093</v>
      </c>
      <c r="B6" s="1" t="s">
        <v>446</v>
      </c>
      <c r="C6" s="1" t="s">
        <v>475</v>
      </c>
      <c r="D6" s="1" t="s">
        <v>476</v>
      </c>
      <c r="E6" s="1" t="s">
        <v>477</v>
      </c>
      <c r="F6" s="1" t="s">
        <v>446</v>
      </c>
      <c r="G6" s="1" t="s">
        <v>450</v>
      </c>
      <c r="H6" s="1" t="s">
        <v>451</v>
      </c>
      <c r="I6" s="1" t="s">
        <v>478</v>
      </c>
      <c r="J6" s="1" t="s">
        <v>453</v>
      </c>
      <c r="K6" s="1" t="s">
        <v>478</v>
      </c>
      <c r="L6" s="1" t="s">
        <v>478</v>
      </c>
      <c r="M6" s="1" t="s">
        <v>454</v>
      </c>
      <c r="N6" s="1" t="s">
        <v>454</v>
      </c>
      <c r="O6" s="1" t="s">
        <v>455</v>
      </c>
      <c r="P6" s="1" t="s">
        <v>456</v>
      </c>
      <c r="Q6" s="1" t="s">
        <v>457</v>
      </c>
      <c r="R6" s="1" t="s">
        <v>479</v>
      </c>
      <c r="S6" s="1" t="s">
        <v>459</v>
      </c>
      <c r="T6" s="1" t="s">
        <v>460</v>
      </c>
      <c r="U6" s="1" t="s">
        <v>461</v>
      </c>
    </row>
    <row r="7" s="1" customFormat="1" spans="1:21">
      <c r="A7" s="3">
        <v>18472774206</v>
      </c>
      <c r="B7" s="1" t="s">
        <v>446</v>
      </c>
      <c r="C7" s="1" t="s">
        <v>480</v>
      </c>
      <c r="D7" s="1" t="s">
        <v>476</v>
      </c>
      <c r="E7" s="1" t="s">
        <v>481</v>
      </c>
      <c r="F7" s="1" t="s">
        <v>446</v>
      </c>
      <c r="G7" s="1" t="s">
        <v>450</v>
      </c>
      <c r="H7" s="1" t="s">
        <v>451</v>
      </c>
      <c r="I7" s="1" t="s">
        <v>482</v>
      </c>
      <c r="J7" s="1" t="s">
        <v>453</v>
      </c>
      <c r="K7" s="1" t="s">
        <v>482</v>
      </c>
      <c r="L7" s="1" t="s">
        <v>482</v>
      </c>
      <c r="M7" s="1" t="s">
        <v>454</v>
      </c>
      <c r="N7" s="1" t="s">
        <v>454</v>
      </c>
      <c r="O7" s="1" t="s">
        <v>455</v>
      </c>
      <c r="P7" s="1" t="s">
        <v>456</v>
      </c>
      <c r="Q7" s="1" t="s">
        <v>457</v>
      </c>
      <c r="R7" s="1" t="s">
        <v>483</v>
      </c>
      <c r="S7" s="1" t="s">
        <v>459</v>
      </c>
      <c r="T7" s="1" t="s">
        <v>460</v>
      </c>
      <c r="U7" s="1" t="s">
        <v>461</v>
      </c>
    </row>
    <row r="8" s="1" customFormat="1" spans="1:21">
      <c r="A8" s="3">
        <v>18472780980</v>
      </c>
      <c r="B8" s="1" t="s">
        <v>446</v>
      </c>
      <c r="C8" s="1" t="s">
        <v>484</v>
      </c>
      <c r="D8" s="1" t="s">
        <v>448</v>
      </c>
      <c r="E8" s="1" t="s">
        <v>485</v>
      </c>
      <c r="F8" s="1" t="s">
        <v>446</v>
      </c>
      <c r="G8" s="1" t="s">
        <v>450</v>
      </c>
      <c r="H8" s="1" t="s">
        <v>451</v>
      </c>
      <c r="I8" s="1" t="s">
        <v>486</v>
      </c>
      <c r="J8" s="1" t="s">
        <v>453</v>
      </c>
      <c r="K8" s="1" t="s">
        <v>486</v>
      </c>
      <c r="L8" s="1" t="s">
        <v>486</v>
      </c>
      <c r="M8" s="1" t="s">
        <v>454</v>
      </c>
      <c r="N8" s="1" t="s">
        <v>454</v>
      </c>
      <c r="O8" s="1" t="s">
        <v>455</v>
      </c>
      <c r="P8" s="1" t="s">
        <v>456</v>
      </c>
      <c r="Q8" s="1" t="s">
        <v>457</v>
      </c>
      <c r="R8" s="1" t="s">
        <v>487</v>
      </c>
      <c r="S8" s="1" t="s">
        <v>459</v>
      </c>
      <c r="T8" s="1" t="s">
        <v>460</v>
      </c>
      <c r="U8" s="1" t="s">
        <v>461</v>
      </c>
    </row>
    <row r="9" s="1" customFormat="1" spans="1:21">
      <c r="A9" s="3">
        <v>18472752856</v>
      </c>
      <c r="B9" s="1" t="s">
        <v>446</v>
      </c>
      <c r="C9" s="1" t="s">
        <v>488</v>
      </c>
      <c r="D9" s="1" t="s">
        <v>448</v>
      </c>
      <c r="E9" s="1" t="s">
        <v>489</v>
      </c>
      <c r="F9" s="1" t="s">
        <v>446</v>
      </c>
      <c r="G9" s="1" t="s">
        <v>450</v>
      </c>
      <c r="H9" s="1" t="s">
        <v>451</v>
      </c>
      <c r="I9" s="1" t="s">
        <v>490</v>
      </c>
      <c r="J9" s="1" t="s">
        <v>453</v>
      </c>
      <c r="K9" s="1" t="s">
        <v>490</v>
      </c>
      <c r="L9" s="1" t="s">
        <v>490</v>
      </c>
      <c r="M9" s="1" t="s">
        <v>454</v>
      </c>
      <c r="N9" s="1" t="s">
        <v>454</v>
      </c>
      <c r="O9" s="1" t="s">
        <v>455</v>
      </c>
      <c r="P9" s="1" t="s">
        <v>456</v>
      </c>
      <c r="Q9" s="1" t="s">
        <v>457</v>
      </c>
      <c r="R9" s="1" t="s">
        <v>491</v>
      </c>
      <c r="S9" s="1" t="s">
        <v>459</v>
      </c>
      <c r="T9" s="1" t="s">
        <v>460</v>
      </c>
      <c r="U9" s="1" t="s">
        <v>461</v>
      </c>
    </row>
    <row r="10" s="1" customFormat="1" spans="1:21">
      <c r="A10" s="3">
        <v>18472454911</v>
      </c>
      <c r="B10" s="1" t="s">
        <v>446</v>
      </c>
      <c r="C10" s="1" t="s">
        <v>492</v>
      </c>
      <c r="D10" s="1" t="s">
        <v>493</v>
      </c>
      <c r="E10" s="1" t="s">
        <v>494</v>
      </c>
      <c r="F10" s="1" t="s">
        <v>446</v>
      </c>
      <c r="G10" s="1" t="s">
        <v>450</v>
      </c>
      <c r="H10" s="1" t="s">
        <v>451</v>
      </c>
      <c r="I10" s="1" t="s">
        <v>495</v>
      </c>
      <c r="J10" s="1" t="s">
        <v>453</v>
      </c>
      <c r="K10" s="1" t="s">
        <v>495</v>
      </c>
      <c r="L10" s="1" t="s">
        <v>495</v>
      </c>
      <c r="M10" s="1" t="s">
        <v>454</v>
      </c>
      <c r="N10" s="1" t="s">
        <v>454</v>
      </c>
      <c r="O10" s="1" t="s">
        <v>455</v>
      </c>
      <c r="P10" s="1" t="s">
        <v>456</v>
      </c>
      <c r="Q10" s="1" t="s">
        <v>457</v>
      </c>
      <c r="R10" s="1" t="s">
        <v>496</v>
      </c>
      <c r="S10" s="1" t="s">
        <v>459</v>
      </c>
      <c r="T10" s="1" t="s">
        <v>460</v>
      </c>
      <c r="U10" s="1" t="s">
        <v>461</v>
      </c>
    </row>
    <row r="11" s="1" customFormat="1" spans="1:21">
      <c r="A11" s="3">
        <v>18472391981</v>
      </c>
      <c r="B11" s="1" t="s">
        <v>446</v>
      </c>
      <c r="C11" s="1" t="s">
        <v>497</v>
      </c>
      <c r="D11" s="1" t="s">
        <v>498</v>
      </c>
      <c r="E11" s="1" t="s">
        <v>499</v>
      </c>
      <c r="F11" s="1" t="s">
        <v>446</v>
      </c>
      <c r="G11" s="1" t="s">
        <v>450</v>
      </c>
      <c r="H11" s="1" t="s">
        <v>451</v>
      </c>
      <c r="I11" s="1" t="s">
        <v>500</v>
      </c>
      <c r="J11" s="1" t="s">
        <v>453</v>
      </c>
      <c r="K11" s="1" t="s">
        <v>500</v>
      </c>
      <c r="L11" s="1" t="s">
        <v>500</v>
      </c>
      <c r="M11" s="1" t="s">
        <v>454</v>
      </c>
      <c r="N11" s="1" t="s">
        <v>454</v>
      </c>
      <c r="O11" s="1" t="s">
        <v>455</v>
      </c>
      <c r="P11" s="1" t="s">
        <v>456</v>
      </c>
      <c r="Q11" s="1" t="s">
        <v>457</v>
      </c>
      <c r="R11" s="1" t="s">
        <v>501</v>
      </c>
      <c r="S11" s="1" t="s">
        <v>459</v>
      </c>
      <c r="T11" s="1" t="s">
        <v>460</v>
      </c>
      <c r="U11" s="1" t="s">
        <v>461</v>
      </c>
    </row>
    <row r="12" s="1" customFormat="1" spans="1:21">
      <c r="A12" s="3">
        <v>18472357830</v>
      </c>
      <c r="B12" s="1" t="s">
        <v>446</v>
      </c>
      <c r="C12" s="1" t="s">
        <v>502</v>
      </c>
      <c r="D12" s="1" t="s">
        <v>448</v>
      </c>
      <c r="E12" s="1" t="s">
        <v>503</v>
      </c>
      <c r="F12" s="1" t="s">
        <v>446</v>
      </c>
      <c r="G12" s="1" t="s">
        <v>450</v>
      </c>
      <c r="H12" s="1" t="s">
        <v>451</v>
      </c>
      <c r="I12" s="1" t="s">
        <v>490</v>
      </c>
      <c r="J12" s="1" t="s">
        <v>453</v>
      </c>
      <c r="K12" s="1" t="s">
        <v>490</v>
      </c>
      <c r="L12" s="1" t="s">
        <v>490</v>
      </c>
      <c r="M12" s="1" t="s">
        <v>454</v>
      </c>
      <c r="N12" s="1" t="s">
        <v>454</v>
      </c>
      <c r="O12" s="1" t="s">
        <v>455</v>
      </c>
      <c r="P12" s="1" t="s">
        <v>456</v>
      </c>
      <c r="Q12" s="1" t="s">
        <v>457</v>
      </c>
      <c r="R12" s="1" t="s">
        <v>504</v>
      </c>
      <c r="S12" s="1" t="s">
        <v>459</v>
      </c>
      <c r="T12" s="1" t="s">
        <v>460</v>
      </c>
      <c r="U12" s="1" t="s">
        <v>461</v>
      </c>
    </row>
    <row r="13" s="1" customFormat="1" spans="1:21">
      <c r="A13" s="3">
        <v>18471814367</v>
      </c>
      <c r="B13" s="1" t="s">
        <v>446</v>
      </c>
      <c r="C13" s="1" t="s">
        <v>505</v>
      </c>
      <c r="D13" s="1" t="s">
        <v>506</v>
      </c>
      <c r="E13" s="1" t="s">
        <v>507</v>
      </c>
      <c r="F13" s="1" t="s">
        <v>446</v>
      </c>
      <c r="G13" s="1" t="s">
        <v>450</v>
      </c>
      <c r="H13" s="1" t="s">
        <v>451</v>
      </c>
      <c r="I13" s="1" t="s">
        <v>508</v>
      </c>
      <c r="J13" s="1" t="s">
        <v>453</v>
      </c>
      <c r="K13" s="1" t="s">
        <v>508</v>
      </c>
      <c r="L13" s="1" t="s">
        <v>508</v>
      </c>
      <c r="M13" s="1" t="s">
        <v>454</v>
      </c>
      <c r="N13" s="1" t="s">
        <v>454</v>
      </c>
      <c r="O13" s="1" t="s">
        <v>455</v>
      </c>
      <c r="P13" s="1" t="s">
        <v>456</v>
      </c>
      <c r="Q13" s="1" t="s">
        <v>457</v>
      </c>
      <c r="R13" s="1" t="s">
        <v>509</v>
      </c>
      <c r="S13" s="1" t="s">
        <v>459</v>
      </c>
      <c r="T13" s="1" t="s">
        <v>460</v>
      </c>
      <c r="U13" s="1" t="s">
        <v>461</v>
      </c>
    </row>
    <row r="14" s="1" customFormat="1" spans="1:21">
      <c r="A14" s="3">
        <v>18471413200</v>
      </c>
      <c r="B14" s="1" t="s">
        <v>446</v>
      </c>
      <c r="C14" s="1" t="s">
        <v>510</v>
      </c>
      <c r="D14" s="1" t="s">
        <v>493</v>
      </c>
      <c r="E14" s="1" t="s">
        <v>511</v>
      </c>
      <c r="F14" s="1" t="s">
        <v>446</v>
      </c>
      <c r="G14" s="1" t="s">
        <v>450</v>
      </c>
      <c r="H14" s="1" t="s">
        <v>451</v>
      </c>
      <c r="I14" s="1" t="s">
        <v>495</v>
      </c>
      <c r="J14" s="1" t="s">
        <v>453</v>
      </c>
      <c r="K14" s="1" t="s">
        <v>495</v>
      </c>
      <c r="L14" s="1" t="s">
        <v>495</v>
      </c>
      <c r="M14" s="1" t="s">
        <v>454</v>
      </c>
      <c r="N14" s="1" t="s">
        <v>454</v>
      </c>
      <c r="O14" s="1" t="s">
        <v>455</v>
      </c>
      <c r="P14" s="1" t="s">
        <v>456</v>
      </c>
      <c r="Q14" s="1" t="s">
        <v>457</v>
      </c>
      <c r="R14" s="1" t="s">
        <v>512</v>
      </c>
      <c r="S14" s="1" t="s">
        <v>459</v>
      </c>
      <c r="T14" s="1" t="s">
        <v>460</v>
      </c>
      <c r="U14" s="1" t="s">
        <v>461</v>
      </c>
    </row>
    <row r="15" s="1" customFormat="1" spans="1:21">
      <c r="A15" s="3">
        <v>18470928523</v>
      </c>
      <c r="B15" s="1" t="s">
        <v>446</v>
      </c>
      <c r="C15" s="1" t="s">
        <v>513</v>
      </c>
      <c r="D15" s="1" t="s">
        <v>493</v>
      </c>
      <c r="E15" s="1" t="s">
        <v>514</v>
      </c>
      <c r="F15" s="1" t="s">
        <v>446</v>
      </c>
      <c r="G15" s="1" t="s">
        <v>450</v>
      </c>
      <c r="H15" s="1" t="s">
        <v>451</v>
      </c>
      <c r="I15" s="1" t="s">
        <v>515</v>
      </c>
      <c r="J15" s="1" t="s">
        <v>453</v>
      </c>
      <c r="K15" s="1" t="s">
        <v>515</v>
      </c>
      <c r="L15" s="1" t="s">
        <v>515</v>
      </c>
      <c r="M15" s="1" t="s">
        <v>454</v>
      </c>
      <c r="N15" s="1" t="s">
        <v>454</v>
      </c>
      <c r="O15" s="1" t="s">
        <v>455</v>
      </c>
      <c r="P15" s="1" t="s">
        <v>456</v>
      </c>
      <c r="Q15" s="1" t="s">
        <v>457</v>
      </c>
      <c r="R15" s="1" t="s">
        <v>516</v>
      </c>
      <c r="S15" s="1" t="s">
        <v>459</v>
      </c>
      <c r="T15" s="1" t="s">
        <v>460</v>
      </c>
      <c r="U15" s="1" t="s">
        <v>461</v>
      </c>
    </row>
    <row r="16" s="1" customFormat="1" spans="1:21">
      <c r="A16" s="3">
        <v>18469956907</v>
      </c>
      <c r="B16" s="1" t="s">
        <v>517</v>
      </c>
      <c r="C16" s="1" t="s">
        <v>518</v>
      </c>
      <c r="D16" s="1" t="s">
        <v>519</v>
      </c>
      <c r="E16" s="1" t="s">
        <v>520</v>
      </c>
      <c r="F16" s="1" t="s">
        <v>446</v>
      </c>
      <c r="G16" s="1" t="s">
        <v>450</v>
      </c>
      <c r="H16" s="1" t="s">
        <v>451</v>
      </c>
      <c r="I16" s="1" t="s">
        <v>521</v>
      </c>
      <c r="J16" s="1" t="s">
        <v>453</v>
      </c>
      <c r="K16" s="1" t="s">
        <v>521</v>
      </c>
      <c r="L16" s="1" t="s">
        <v>521</v>
      </c>
      <c r="M16" s="1" t="s">
        <v>454</v>
      </c>
      <c r="N16" s="1" t="s">
        <v>454</v>
      </c>
      <c r="O16" s="1" t="s">
        <v>455</v>
      </c>
      <c r="P16" s="1" t="s">
        <v>456</v>
      </c>
      <c r="Q16" s="1" t="s">
        <v>457</v>
      </c>
      <c r="R16" s="1" t="s">
        <v>522</v>
      </c>
      <c r="S16" s="1" t="s">
        <v>459</v>
      </c>
      <c r="T16" s="1" t="s">
        <v>460</v>
      </c>
      <c r="U16" s="1" t="s">
        <v>461</v>
      </c>
    </row>
    <row r="17" s="1" customFormat="1" spans="1:21">
      <c r="A17" s="3">
        <v>18469881085</v>
      </c>
      <c r="B17" s="1" t="s">
        <v>517</v>
      </c>
      <c r="C17" s="1" t="s">
        <v>523</v>
      </c>
      <c r="D17" s="1" t="s">
        <v>524</v>
      </c>
      <c r="E17" s="1" t="s">
        <v>525</v>
      </c>
      <c r="F17" s="1" t="s">
        <v>446</v>
      </c>
      <c r="G17" s="1" t="s">
        <v>450</v>
      </c>
      <c r="H17" s="1" t="s">
        <v>451</v>
      </c>
      <c r="I17" s="1" t="s">
        <v>526</v>
      </c>
      <c r="J17" s="1" t="s">
        <v>453</v>
      </c>
      <c r="K17" s="1" t="s">
        <v>526</v>
      </c>
      <c r="L17" s="1" t="s">
        <v>526</v>
      </c>
      <c r="M17" s="1" t="s">
        <v>454</v>
      </c>
      <c r="N17" s="1" t="s">
        <v>454</v>
      </c>
      <c r="O17" s="1" t="s">
        <v>455</v>
      </c>
      <c r="P17" s="1" t="s">
        <v>456</v>
      </c>
      <c r="Q17" s="1" t="s">
        <v>457</v>
      </c>
      <c r="R17" s="1" t="s">
        <v>527</v>
      </c>
      <c r="S17" s="1" t="s">
        <v>459</v>
      </c>
      <c r="T17" s="1" t="s">
        <v>460</v>
      </c>
      <c r="U17" s="1" t="s">
        <v>461</v>
      </c>
    </row>
    <row r="18" s="1" customFormat="1" spans="1:21">
      <c r="A18" s="3">
        <v>18468648059</v>
      </c>
      <c r="B18" s="1" t="s">
        <v>517</v>
      </c>
      <c r="C18" s="1" t="s">
        <v>528</v>
      </c>
      <c r="D18" s="1" t="s">
        <v>529</v>
      </c>
      <c r="E18" s="1" t="s">
        <v>530</v>
      </c>
      <c r="F18" s="1" t="s">
        <v>446</v>
      </c>
      <c r="G18" s="1" t="s">
        <v>450</v>
      </c>
      <c r="H18" s="1" t="s">
        <v>451</v>
      </c>
      <c r="I18" s="1" t="s">
        <v>531</v>
      </c>
      <c r="J18" s="1" t="s">
        <v>453</v>
      </c>
      <c r="K18" s="1" t="s">
        <v>531</v>
      </c>
      <c r="L18" s="1" t="s">
        <v>531</v>
      </c>
      <c r="M18" s="1" t="s">
        <v>454</v>
      </c>
      <c r="N18" s="1" t="s">
        <v>454</v>
      </c>
      <c r="O18" s="1" t="s">
        <v>455</v>
      </c>
      <c r="P18" s="1" t="s">
        <v>456</v>
      </c>
      <c r="Q18" s="1" t="s">
        <v>457</v>
      </c>
      <c r="R18" s="1" t="s">
        <v>532</v>
      </c>
      <c r="S18" s="1" t="s">
        <v>459</v>
      </c>
      <c r="T18" s="1" t="s">
        <v>460</v>
      </c>
      <c r="U18" s="1" t="s">
        <v>461</v>
      </c>
    </row>
    <row r="19" s="1" customFormat="1" spans="1:21">
      <c r="A19" s="3">
        <v>18465277656</v>
      </c>
      <c r="B19" s="1" t="s">
        <v>517</v>
      </c>
      <c r="C19" s="1" t="s">
        <v>533</v>
      </c>
      <c r="D19" s="1" t="s">
        <v>493</v>
      </c>
      <c r="E19" s="1" t="s">
        <v>534</v>
      </c>
      <c r="F19" s="1" t="s">
        <v>446</v>
      </c>
      <c r="G19" s="1" t="s">
        <v>450</v>
      </c>
      <c r="H19" s="1" t="s">
        <v>451</v>
      </c>
      <c r="I19" s="1" t="s">
        <v>495</v>
      </c>
      <c r="J19" s="1" t="s">
        <v>453</v>
      </c>
      <c r="K19" s="1" t="s">
        <v>495</v>
      </c>
      <c r="L19" s="1" t="s">
        <v>495</v>
      </c>
      <c r="M19" s="1" t="s">
        <v>454</v>
      </c>
      <c r="N19" s="1" t="s">
        <v>454</v>
      </c>
      <c r="O19" s="1" t="s">
        <v>455</v>
      </c>
      <c r="P19" s="1" t="s">
        <v>456</v>
      </c>
      <c r="Q19" s="1" t="s">
        <v>457</v>
      </c>
      <c r="R19" s="1" t="s">
        <v>535</v>
      </c>
      <c r="S19" s="1" t="s">
        <v>459</v>
      </c>
      <c r="T19" s="1" t="s">
        <v>460</v>
      </c>
      <c r="U19" s="1" t="s">
        <v>461</v>
      </c>
    </row>
    <row r="20" s="1" customFormat="1" spans="1:21">
      <c r="A20" s="3">
        <v>18465220318</v>
      </c>
      <c r="B20" s="1" t="s">
        <v>517</v>
      </c>
      <c r="C20" s="1" t="s">
        <v>536</v>
      </c>
      <c r="D20" s="1" t="s">
        <v>537</v>
      </c>
      <c r="E20" s="1" t="s">
        <v>538</v>
      </c>
      <c r="F20" s="1" t="s">
        <v>446</v>
      </c>
      <c r="G20" s="1" t="s">
        <v>450</v>
      </c>
      <c r="H20" s="1" t="s">
        <v>451</v>
      </c>
      <c r="I20" s="1" t="s">
        <v>539</v>
      </c>
      <c r="J20" s="1" t="s">
        <v>453</v>
      </c>
      <c r="K20" s="1" t="s">
        <v>539</v>
      </c>
      <c r="L20" s="1" t="s">
        <v>539</v>
      </c>
      <c r="M20" s="1" t="s">
        <v>454</v>
      </c>
      <c r="N20" s="1" t="s">
        <v>454</v>
      </c>
      <c r="O20" s="1" t="s">
        <v>455</v>
      </c>
      <c r="P20" s="1" t="s">
        <v>456</v>
      </c>
      <c r="Q20" s="1" t="s">
        <v>457</v>
      </c>
      <c r="R20" s="1" t="s">
        <v>540</v>
      </c>
      <c r="S20" s="1" t="s">
        <v>459</v>
      </c>
      <c r="T20" s="1" t="s">
        <v>460</v>
      </c>
      <c r="U20" s="1" t="s">
        <v>461</v>
      </c>
    </row>
    <row r="21" s="1" customFormat="1" spans="1:21">
      <c r="A21" s="3">
        <v>18464854107</v>
      </c>
      <c r="B21" s="1" t="s">
        <v>517</v>
      </c>
      <c r="C21" s="1" t="s">
        <v>541</v>
      </c>
      <c r="D21" s="1" t="s">
        <v>542</v>
      </c>
      <c r="E21" s="1" t="s">
        <v>543</v>
      </c>
      <c r="F21" s="1" t="s">
        <v>446</v>
      </c>
      <c r="G21" s="1" t="s">
        <v>450</v>
      </c>
      <c r="H21" s="1" t="s">
        <v>451</v>
      </c>
      <c r="I21" s="1" t="s">
        <v>544</v>
      </c>
      <c r="J21" s="1" t="s">
        <v>453</v>
      </c>
      <c r="K21" s="1" t="s">
        <v>544</v>
      </c>
      <c r="L21" s="1" t="s">
        <v>544</v>
      </c>
      <c r="M21" s="1" t="s">
        <v>454</v>
      </c>
      <c r="N21" s="1" t="s">
        <v>454</v>
      </c>
      <c r="O21" s="1" t="s">
        <v>455</v>
      </c>
      <c r="P21" s="1" t="s">
        <v>456</v>
      </c>
      <c r="Q21" s="1" t="s">
        <v>457</v>
      </c>
      <c r="R21" s="1" t="s">
        <v>545</v>
      </c>
      <c r="S21" s="1" t="s">
        <v>459</v>
      </c>
      <c r="T21" s="1" t="s">
        <v>460</v>
      </c>
      <c r="U21" s="1" t="s">
        <v>461</v>
      </c>
    </row>
    <row r="22" s="1" customFormat="1" spans="1:21">
      <c r="A22" s="3">
        <v>18464731862</v>
      </c>
      <c r="B22" s="1" t="s">
        <v>517</v>
      </c>
      <c r="C22" s="1" t="s">
        <v>546</v>
      </c>
      <c r="D22" s="1" t="s">
        <v>547</v>
      </c>
      <c r="E22" s="1" t="s">
        <v>548</v>
      </c>
      <c r="F22" s="1" t="s">
        <v>517</v>
      </c>
      <c r="G22" s="1" t="s">
        <v>450</v>
      </c>
      <c r="H22" s="1" t="s">
        <v>451</v>
      </c>
      <c r="I22" s="1" t="s">
        <v>549</v>
      </c>
      <c r="J22" s="1" t="s">
        <v>453</v>
      </c>
      <c r="K22" s="1" t="s">
        <v>549</v>
      </c>
      <c r="L22" s="1" t="s">
        <v>549</v>
      </c>
      <c r="M22" s="1" t="s">
        <v>454</v>
      </c>
      <c r="N22" s="1" t="s">
        <v>454</v>
      </c>
      <c r="O22" s="1" t="s">
        <v>455</v>
      </c>
      <c r="P22" s="1" t="s">
        <v>456</v>
      </c>
      <c r="Q22" s="1" t="s">
        <v>457</v>
      </c>
      <c r="R22" s="1" t="s">
        <v>550</v>
      </c>
      <c r="S22" s="1" t="s">
        <v>459</v>
      </c>
      <c r="T22" s="1" t="s">
        <v>460</v>
      </c>
      <c r="U22" s="1" t="s">
        <v>461</v>
      </c>
    </row>
    <row r="23" s="1" customFormat="1" spans="1:21">
      <c r="A23" s="3">
        <v>18464408905</v>
      </c>
      <c r="B23" s="1" t="s">
        <v>517</v>
      </c>
      <c r="C23" s="1" t="s">
        <v>551</v>
      </c>
      <c r="D23" s="1" t="s">
        <v>552</v>
      </c>
      <c r="E23" s="1" t="s">
        <v>553</v>
      </c>
      <c r="F23" s="1" t="s">
        <v>446</v>
      </c>
      <c r="G23" s="1" t="s">
        <v>450</v>
      </c>
      <c r="H23" s="1" t="s">
        <v>451</v>
      </c>
      <c r="I23" s="1" t="s">
        <v>554</v>
      </c>
      <c r="J23" s="1" t="s">
        <v>453</v>
      </c>
      <c r="K23" s="1" t="s">
        <v>554</v>
      </c>
      <c r="L23" s="1" t="s">
        <v>554</v>
      </c>
      <c r="M23" s="1" t="s">
        <v>454</v>
      </c>
      <c r="N23" s="1" t="s">
        <v>454</v>
      </c>
      <c r="O23" s="1" t="s">
        <v>455</v>
      </c>
      <c r="P23" s="1" t="s">
        <v>456</v>
      </c>
      <c r="Q23" s="1" t="s">
        <v>457</v>
      </c>
      <c r="R23" s="1" t="s">
        <v>555</v>
      </c>
      <c r="S23" s="1" t="s">
        <v>459</v>
      </c>
      <c r="T23" s="1" t="s">
        <v>460</v>
      </c>
      <c r="U23" s="1" t="s">
        <v>461</v>
      </c>
    </row>
    <row r="24" s="1" customFormat="1" spans="1:21">
      <c r="A24" s="3">
        <v>18464236073</v>
      </c>
      <c r="B24" s="1" t="s">
        <v>517</v>
      </c>
      <c r="C24" s="1" t="s">
        <v>556</v>
      </c>
      <c r="D24" s="1" t="s">
        <v>557</v>
      </c>
      <c r="E24" s="1" t="s">
        <v>558</v>
      </c>
      <c r="F24" s="1" t="s">
        <v>517</v>
      </c>
      <c r="G24" s="1" t="s">
        <v>450</v>
      </c>
      <c r="H24" s="1" t="s">
        <v>451</v>
      </c>
      <c r="I24" s="1" t="s">
        <v>559</v>
      </c>
      <c r="J24" s="1" t="s">
        <v>453</v>
      </c>
      <c r="K24" s="1" t="s">
        <v>559</v>
      </c>
      <c r="L24" s="1" t="s">
        <v>559</v>
      </c>
      <c r="M24" s="1" t="s">
        <v>454</v>
      </c>
      <c r="N24" s="1" t="s">
        <v>454</v>
      </c>
      <c r="O24" s="1" t="s">
        <v>455</v>
      </c>
      <c r="P24" s="1" t="s">
        <v>456</v>
      </c>
      <c r="Q24" s="1" t="s">
        <v>457</v>
      </c>
      <c r="R24" s="1" t="s">
        <v>560</v>
      </c>
      <c r="S24" s="1" t="s">
        <v>459</v>
      </c>
      <c r="T24" s="1" t="s">
        <v>460</v>
      </c>
      <c r="U24" s="1" t="s">
        <v>461</v>
      </c>
    </row>
    <row r="25" s="1" customFormat="1" spans="1:21">
      <c r="A25" s="3">
        <v>18463792558</v>
      </c>
      <c r="B25" s="1" t="s">
        <v>517</v>
      </c>
      <c r="C25" s="1" t="s">
        <v>561</v>
      </c>
      <c r="D25" s="1" t="s">
        <v>562</v>
      </c>
      <c r="E25" s="1" t="s">
        <v>563</v>
      </c>
      <c r="F25" s="1" t="s">
        <v>446</v>
      </c>
      <c r="G25" s="1" t="s">
        <v>450</v>
      </c>
      <c r="H25" s="1" t="s">
        <v>451</v>
      </c>
      <c r="I25" s="1" t="s">
        <v>564</v>
      </c>
      <c r="J25" s="1" t="s">
        <v>453</v>
      </c>
      <c r="K25" s="1" t="s">
        <v>564</v>
      </c>
      <c r="L25" s="1" t="s">
        <v>564</v>
      </c>
      <c r="M25" s="1" t="s">
        <v>454</v>
      </c>
      <c r="N25" s="1" t="s">
        <v>454</v>
      </c>
      <c r="O25" s="1" t="s">
        <v>455</v>
      </c>
      <c r="P25" s="1" t="s">
        <v>456</v>
      </c>
      <c r="Q25" s="1" t="s">
        <v>457</v>
      </c>
      <c r="R25" s="1" t="s">
        <v>565</v>
      </c>
      <c r="S25" s="1" t="s">
        <v>459</v>
      </c>
      <c r="T25" s="1" t="s">
        <v>460</v>
      </c>
      <c r="U25" s="1" t="s">
        <v>461</v>
      </c>
    </row>
    <row r="26" s="1" customFormat="1" spans="1:21">
      <c r="A26" s="3">
        <v>18463583902</v>
      </c>
      <c r="B26" s="1" t="s">
        <v>517</v>
      </c>
      <c r="C26" s="1" t="s">
        <v>566</v>
      </c>
      <c r="D26" s="1" t="s">
        <v>567</v>
      </c>
      <c r="E26" s="1" t="s">
        <v>568</v>
      </c>
      <c r="F26" s="1" t="s">
        <v>446</v>
      </c>
      <c r="G26" s="1" t="s">
        <v>450</v>
      </c>
      <c r="H26" s="1" t="s">
        <v>451</v>
      </c>
      <c r="I26" s="1" t="s">
        <v>569</v>
      </c>
      <c r="J26" s="1" t="s">
        <v>453</v>
      </c>
      <c r="K26" s="1" t="s">
        <v>569</v>
      </c>
      <c r="L26" s="1" t="s">
        <v>569</v>
      </c>
      <c r="M26" s="1" t="s">
        <v>454</v>
      </c>
      <c r="N26" s="1" t="s">
        <v>454</v>
      </c>
      <c r="O26" s="1" t="s">
        <v>455</v>
      </c>
      <c r="P26" s="1" t="s">
        <v>456</v>
      </c>
      <c r="Q26" s="1" t="s">
        <v>457</v>
      </c>
      <c r="R26" s="1" t="s">
        <v>570</v>
      </c>
      <c r="S26" s="1" t="s">
        <v>459</v>
      </c>
      <c r="T26" s="1" t="s">
        <v>460</v>
      </c>
      <c r="U26" s="1" t="s">
        <v>461</v>
      </c>
    </row>
    <row r="27" s="1" customFormat="1" spans="1:21">
      <c r="A27" s="3">
        <v>18462098553</v>
      </c>
      <c r="B27" s="1" t="s">
        <v>517</v>
      </c>
      <c r="C27" s="1" t="s">
        <v>571</v>
      </c>
      <c r="D27" s="1" t="s">
        <v>567</v>
      </c>
      <c r="E27" s="1" t="s">
        <v>572</v>
      </c>
      <c r="F27" s="1" t="s">
        <v>446</v>
      </c>
      <c r="G27" s="1" t="s">
        <v>450</v>
      </c>
      <c r="H27" s="1" t="s">
        <v>451</v>
      </c>
      <c r="I27" s="1" t="s">
        <v>573</v>
      </c>
      <c r="J27" s="1" t="s">
        <v>453</v>
      </c>
      <c r="K27" s="1" t="s">
        <v>573</v>
      </c>
      <c r="L27" s="1" t="s">
        <v>573</v>
      </c>
      <c r="M27" s="1" t="s">
        <v>454</v>
      </c>
      <c r="N27" s="1" t="s">
        <v>454</v>
      </c>
      <c r="O27" s="1" t="s">
        <v>455</v>
      </c>
      <c r="P27" s="1" t="s">
        <v>456</v>
      </c>
      <c r="Q27" s="1" t="s">
        <v>457</v>
      </c>
      <c r="R27" s="1" t="s">
        <v>574</v>
      </c>
      <c r="S27" s="1" t="s">
        <v>459</v>
      </c>
      <c r="T27" s="1" t="s">
        <v>460</v>
      </c>
      <c r="U27" s="1" t="s">
        <v>461</v>
      </c>
    </row>
    <row r="28" s="1" customFormat="1" spans="1:21">
      <c r="A28" s="3">
        <v>18461746465</v>
      </c>
      <c r="B28" s="1" t="s">
        <v>517</v>
      </c>
      <c r="C28" s="1" t="s">
        <v>575</v>
      </c>
      <c r="D28" s="1" t="s">
        <v>576</v>
      </c>
      <c r="E28" s="1" t="s">
        <v>577</v>
      </c>
      <c r="F28" s="1" t="s">
        <v>446</v>
      </c>
      <c r="G28" s="1" t="s">
        <v>450</v>
      </c>
      <c r="H28" s="1" t="s">
        <v>451</v>
      </c>
      <c r="I28" s="1" t="s">
        <v>578</v>
      </c>
      <c r="J28" s="1" t="s">
        <v>453</v>
      </c>
      <c r="K28" s="1" t="s">
        <v>578</v>
      </c>
      <c r="L28" s="1" t="s">
        <v>578</v>
      </c>
      <c r="M28" s="1" t="s">
        <v>454</v>
      </c>
      <c r="N28" s="1" t="s">
        <v>454</v>
      </c>
      <c r="O28" s="1" t="s">
        <v>455</v>
      </c>
      <c r="P28" s="1" t="s">
        <v>456</v>
      </c>
      <c r="Q28" s="1" t="s">
        <v>457</v>
      </c>
      <c r="R28" s="1" t="s">
        <v>579</v>
      </c>
      <c r="S28" s="1" t="s">
        <v>459</v>
      </c>
      <c r="T28" s="1" t="s">
        <v>460</v>
      </c>
      <c r="U28" s="1" t="s">
        <v>461</v>
      </c>
    </row>
    <row r="29" s="1" customFormat="1" spans="1:21">
      <c r="A29" s="3">
        <v>18460364279</v>
      </c>
      <c r="B29" s="1" t="s">
        <v>580</v>
      </c>
      <c r="C29" s="1" t="s">
        <v>581</v>
      </c>
      <c r="D29" s="1" t="s">
        <v>582</v>
      </c>
      <c r="E29" s="1" t="s">
        <v>583</v>
      </c>
      <c r="F29" s="1" t="s">
        <v>517</v>
      </c>
      <c r="G29" s="1" t="s">
        <v>450</v>
      </c>
      <c r="H29" s="1" t="s">
        <v>451</v>
      </c>
      <c r="I29" s="1" t="s">
        <v>584</v>
      </c>
      <c r="J29" s="1" t="s">
        <v>453</v>
      </c>
      <c r="K29" s="1" t="s">
        <v>584</v>
      </c>
      <c r="L29" s="1" t="s">
        <v>584</v>
      </c>
      <c r="M29" s="1" t="s">
        <v>454</v>
      </c>
      <c r="N29" s="1" t="s">
        <v>454</v>
      </c>
      <c r="O29" s="1" t="s">
        <v>455</v>
      </c>
      <c r="P29" s="1" t="s">
        <v>456</v>
      </c>
      <c r="Q29" s="1" t="s">
        <v>457</v>
      </c>
      <c r="R29" s="1" t="s">
        <v>585</v>
      </c>
      <c r="S29" s="1" t="s">
        <v>459</v>
      </c>
      <c r="T29" s="1" t="s">
        <v>460</v>
      </c>
      <c r="U29" s="1" t="s">
        <v>461</v>
      </c>
    </row>
    <row r="30" s="1" customFormat="1" spans="1:21">
      <c r="A30" s="3">
        <v>18456823988</v>
      </c>
      <c r="B30" s="1" t="s">
        <v>580</v>
      </c>
      <c r="C30" s="1" t="s">
        <v>586</v>
      </c>
      <c r="D30" s="1" t="s">
        <v>587</v>
      </c>
      <c r="E30" s="1" t="s">
        <v>588</v>
      </c>
      <c r="F30" s="1" t="s">
        <v>517</v>
      </c>
      <c r="G30" s="1" t="s">
        <v>450</v>
      </c>
      <c r="H30" s="1" t="s">
        <v>451</v>
      </c>
      <c r="I30" s="1" t="s">
        <v>589</v>
      </c>
      <c r="J30" s="1" t="s">
        <v>453</v>
      </c>
      <c r="K30" s="1" t="s">
        <v>589</v>
      </c>
      <c r="L30" s="1" t="s">
        <v>589</v>
      </c>
      <c r="M30" s="1" t="s">
        <v>454</v>
      </c>
      <c r="N30" s="1" t="s">
        <v>454</v>
      </c>
      <c r="O30" s="1" t="s">
        <v>455</v>
      </c>
      <c r="P30" s="1" t="s">
        <v>456</v>
      </c>
      <c r="Q30" s="1" t="s">
        <v>457</v>
      </c>
      <c r="R30" s="1" t="s">
        <v>590</v>
      </c>
      <c r="S30" s="1" t="s">
        <v>459</v>
      </c>
      <c r="T30" s="1" t="s">
        <v>460</v>
      </c>
      <c r="U30" s="1" t="s">
        <v>461</v>
      </c>
    </row>
    <row r="31" s="1" customFormat="1" spans="1:21">
      <c r="A31" s="3">
        <v>18456495132</v>
      </c>
      <c r="B31" s="1" t="s">
        <v>580</v>
      </c>
      <c r="C31" s="1" t="s">
        <v>591</v>
      </c>
      <c r="D31" s="1" t="s">
        <v>592</v>
      </c>
      <c r="E31" s="1" t="s">
        <v>593</v>
      </c>
      <c r="F31" s="1" t="s">
        <v>517</v>
      </c>
      <c r="G31" s="1" t="s">
        <v>450</v>
      </c>
      <c r="H31" s="1" t="s">
        <v>451</v>
      </c>
      <c r="I31" s="1" t="s">
        <v>594</v>
      </c>
      <c r="J31" s="1" t="s">
        <v>453</v>
      </c>
      <c r="K31" s="1" t="s">
        <v>594</v>
      </c>
      <c r="L31" s="1" t="s">
        <v>594</v>
      </c>
      <c r="M31" s="1" t="s">
        <v>454</v>
      </c>
      <c r="N31" s="1" t="s">
        <v>454</v>
      </c>
      <c r="O31" s="1" t="s">
        <v>455</v>
      </c>
      <c r="P31" s="1" t="s">
        <v>456</v>
      </c>
      <c r="Q31" s="1" t="s">
        <v>457</v>
      </c>
      <c r="R31" s="1" t="s">
        <v>595</v>
      </c>
      <c r="S31" s="1" t="s">
        <v>459</v>
      </c>
      <c r="T31" s="1" t="s">
        <v>460</v>
      </c>
      <c r="U31" s="1" t="s">
        <v>461</v>
      </c>
    </row>
    <row r="32" s="1" customFormat="1" spans="1:21">
      <c r="A32" s="3">
        <v>18455846315</v>
      </c>
      <c r="B32" s="1" t="s">
        <v>580</v>
      </c>
      <c r="C32" s="1" t="s">
        <v>596</v>
      </c>
      <c r="D32" s="1" t="s">
        <v>597</v>
      </c>
      <c r="E32" s="1" t="s">
        <v>598</v>
      </c>
      <c r="F32" s="1" t="s">
        <v>517</v>
      </c>
      <c r="G32" s="1" t="s">
        <v>450</v>
      </c>
      <c r="H32" s="1" t="s">
        <v>451</v>
      </c>
      <c r="I32" s="1" t="s">
        <v>599</v>
      </c>
      <c r="J32" s="1" t="s">
        <v>453</v>
      </c>
      <c r="K32" s="1" t="s">
        <v>599</v>
      </c>
      <c r="L32" s="1" t="s">
        <v>599</v>
      </c>
      <c r="M32" s="1" t="s">
        <v>454</v>
      </c>
      <c r="N32" s="1" t="s">
        <v>454</v>
      </c>
      <c r="O32" s="1" t="s">
        <v>455</v>
      </c>
      <c r="P32" s="1" t="s">
        <v>456</v>
      </c>
      <c r="Q32" s="1" t="s">
        <v>457</v>
      </c>
      <c r="R32" s="1" t="s">
        <v>600</v>
      </c>
      <c r="S32" s="1" t="s">
        <v>459</v>
      </c>
      <c r="T32" s="1" t="s">
        <v>460</v>
      </c>
      <c r="U32" s="1" t="s">
        <v>461</v>
      </c>
    </row>
    <row r="33" s="1" customFormat="1" spans="1:21">
      <c r="A33" s="3">
        <v>18448280523</v>
      </c>
      <c r="B33" s="1" t="s">
        <v>580</v>
      </c>
      <c r="C33" s="1" t="s">
        <v>601</v>
      </c>
      <c r="D33" s="1" t="s">
        <v>602</v>
      </c>
      <c r="E33" s="1" t="s">
        <v>603</v>
      </c>
      <c r="F33" s="1" t="s">
        <v>446</v>
      </c>
      <c r="G33" s="1" t="s">
        <v>450</v>
      </c>
      <c r="H33" s="1" t="s">
        <v>451</v>
      </c>
      <c r="I33" s="1" t="s">
        <v>604</v>
      </c>
      <c r="J33" s="1" t="s">
        <v>453</v>
      </c>
      <c r="K33" s="1" t="s">
        <v>604</v>
      </c>
      <c r="L33" s="1" t="s">
        <v>604</v>
      </c>
      <c r="M33" s="1" t="s">
        <v>454</v>
      </c>
      <c r="N33" s="1" t="s">
        <v>454</v>
      </c>
      <c r="O33" s="1" t="s">
        <v>455</v>
      </c>
      <c r="P33" s="1" t="s">
        <v>456</v>
      </c>
      <c r="Q33" s="1" t="s">
        <v>457</v>
      </c>
      <c r="R33" s="1" t="s">
        <v>605</v>
      </c>
      <c r="S33" s="1" t="s">
        <v>459</v>
      </c>
      <c r="T33" s="1" t="s">
        <v>460</v>
      </c>
      <c r="U33" s="1" t="s">
        <v>461</v>
      </c>
    </row>
    <row r="34" s="1" customFormat="1" spans="1:21">
      <c r="A34" s="3">
        <v>18446591175</v>
      </c>
      <c r="B34" s="1" t="s">
        <v>606</v>
      </c>
      <c r="C34" s="1" t="s">
        <v>607</v>
      </c>
      <c r="D34" s="1" t="s">
        <v>608</v>
      </c>
      <c r="E34" s="1" t="s">
        <v>609</v>
      </c>
      <c r="F34" s="1" t="s">
        <v>580</v>
      </c>
      <c r="G34" s="1" t="s">
        <v>450</v>
      </c>
      <c r="H34" s="1" t="s">
        <v>451</v>
      </c>
      <c r="I34" s="1" t="s">
        <v>610</v>
      </c>
      <c r="J34" s="1" t="s">
        <v>453</v>
      </c>
      <c r="K34" s="1" t="s">
        <v>610</v>
      </c>
      <c r="L34" s="1" t="s">
        <v>610</v>
      </c>
      <c r="M34" s="1" t="s">
        <v>454</v>
      </c>
      <c r="N34" s="1" t="s">
        <v>454</v>
      </c>
      <c r="O34" s="1" t="s">
        <v>455</v>
      </c>
      <c r="P34" s="1" t="s">
        <v>456</v>
      </c>
      <c r="Q34" s="1" t="s">
        <v>457</v>
      </c>
      <c r="R34" s="1" t="s">
        <v>611</v>
      </c>
      <c r="S34" s="1" t="s">
        <v>459</v>
      </c>
      <c r="T34" s="1" t="s">
        <v>460</v>
      </c>
      <c r="U34" s="1" t="s">
        <v>461</v>
      </c>
    </row>
    <row r="35" s="1" customFormat="1" spans="1:21">
      <c r="A35" s="3">
        <v>18445171378</v>
      </c>
      <c r="B35" s="1" t="s">
        <v>606</v>
      </c>
      <c r="C35" s="1" t="s">
        <v>612</v>
      </c>
      <c r="D35" s="1" t="s">
        <v>582</v>
      </c>
      <c r="E35" s="1" t="s">
        <v>613</v>
      </c>
      <c r="F35" s="1" t="s">
        <v>517</v>
      </c>
      <c r="G35" s="1" t="s">
        <v>450</v>
      </c>
      <c r="H35" s="1" t="s">
        <v>451</v>
      </c>
      <c r="I35" s="1" t="s">
        <v>614</v>
      </c>
      <c r="J35" s="1" t="s">
        <v>453</v>
      </c>
      <c r="K35" s="1" t="s">
        <v>614</v>
      </c>
      <c r="L35" s="1" t="s">
        <v>614</v>
      </c>
      <c r="M35" s="1" t="s">
        <v>454</v>
      </c>
      <c r="N35" s="1" t="s">
        <v>454</v>
      </c>
      <c r="O35" s="1" t="s">
        <v>455</v>
      </c>
      <c r="P35" s="1" t="s">
        <v>456</v>
      </c>
      <c r="Q35" s="1" t="s">
        <v>457</v>
      </c>
      <c r="R35" s="1" t="s">
        <v>615</v>
      </c>
      <c r="S35" s="1" t="s">
        <v>459</v>
      </c>
      <c r="T35" s="1" t="s">
        <v>460</v>
      </c>
      <c r="U35" s="1" t="s">
        <v>461</v>
      </c>
    </row>
    <row r="36" s="1" customFormat="1" spans="1:21">
      <c r="A36" s="3">
        <v>18444413862</v>
      </c>
      <c r="B36" s="1" t="s">
        <v>606</v>
      </c>
      <c r="C36" s="1" t="s">
        <v>616</v>
      </c>
      <c r="D36" s="1" t="s">
        <v>617</v>
      </c>
      <c r="E36" s="1" t="s">
        <v>618</v>
      </c>
      <c r="F36" s="1" t="s">
        <v>580</v>
      </c>
      <c r="G36" s="1" t="s">
        <v>450</v>
      </c>
      <c r="H36" s="1" t="s">
        <v>451</v>
      </c>
      <c r="I36" s="1" t="s">
        <v>619</v>
      </c>
      <c r="J36" s="1" t="s">
        <v>453</v>
      </c>
      <c r="K36" s="1" t="s">
        <v>619</v>
      </c>
      <c r="L36" s="1" t="s">
        <v>619</v>
      </c>
      <c r="M36" s="1" t="s">
        <v>454</v>
      </c>
      <c r="N36" s="1" t="s">
        <v>454</v>
      </c>
      <c r="O36" s="1" t="s">
        <v>455</v>
      </c>
      <c r="P36" s="1" t="s">
        <v>456</v>
      </c>
      <c r="Q36" s="1" t="s">
        <v>457</v>
      </c>
      <c r="R36" s="1" t="s">
        <v>620</v>
      </c>
      <c r="S36" s="1" t="s">
        <v>459</v>
      </c>
      <c r="T36" s="1" t="s">
        <v>460</v>
      </c>
      <c r="U36" s="1" t="s">
        <v>461</v>
      </c>
    </row>
    <row r="37" s="1" customFormat="1" spans="1:21">
      <c r="A37" s="3">
        <v>18440024084</v>
      </c>
      <c r="B37" s="1" t="s">
        <v>606</v>
      </c>
      <c r="C37" s="1" t="s">
        <v>621</v>
      </c>
      <c r="D37" s="1" t="s">
        <v>562</v>
      </c>
      <c r="E37" s="1" t="s">
        <v>622</v>
      </c>
      <c r="F37" s="1" t="s">
        <v>580</v>
      </c>
      <c r="G37" s="1" t="s">
        <v>450</v>
      </c>
      <c r="H37" s="1" t="s">
        <v>451</v>
      </c>
      <c r="I37" s="1" t="s">
        <v>623</v>
      </c>
      <c r="J37" s="1" t="s">
        <v>453</v>
      </c>
      <c r="K37" s="1" t="s">
        <v>623</v>
      </c>
      <c r="L37" s="1" t="s">
        <v>623</v>
      </c>
      <c r="M37" s="1" t="s">
        <v>454</v>
      </c>
      <c r="N37" s="1" t="s">
        <v>454</v>
      </c>
      <c r="O37" s="1" t="s">
        <v>455</v>
      </c>
      <c r="P37" s="1" t="s">
        <v>456</v>
      </c>
      <c r="Q37" s="1" t="s">
        <v>457</v>
      </c>
      <c r="R37" s="1" t="s">
        <v>624</v>
      </c>
      <c r="S37" s="1" t="s">
        <v>459</v>
      </c>
      <c r="T37" s="1" t="s">
        <v>460</v>
      </c>
      <c r="U37" s="1" t="s">
        <v>461</v>
      </c>
    </row>
    <row r="38" s="1" customFormat="1" spans="1:21">
      <c r="A38" s="3">
        <v>18439953123</v>
      </c>
      <c r="B38" s="1" t="s">
        <v>606</v>
      </c>
      <c r="C38" s="1" t="s">
        <v>625</v>
      </c>
      <c r="D38" s="1" t="s">
        <v>626</v>
      </c>
      <c r="E38" s="1" t="s">
        <v>627</v>
      </c>
      <c r="F38" s="1" t="s">
        <v>580</v>
      </c>
      <c r="G38" s="1" t="s">
        <v>450</v>
      </c>
      <c r="H38" s="1" t="s">
        <v>451</v>
      </c>
      <c r="I38" s="1" t="s">
        <v>628</v>
      </c>
      <c r="J38" s="1" t="s">
        <v>453</v>
      </c>
      <c r="K38" s="1" t="s">
        <v>628</v>
      </c>
      <c r="L38" s="1" t="s">
        <v>628</v>
      </c>
      <c r="M38" s="1" t="s">
        <v>454</v>
      </c>
      <c r="N38" s="1" t="s">
        <v>454</v>
      </c>
      <c r="O38" s="1" t="s">
        <v>455</v>
      </c>
      <c r="P38" s="1" t="s">
        <v>456</v>
      </c>
      <c r="Q38" s="1" t="s">
        <v>457</v>
      </c>
      <c r="R38" s="1" t="s">
        <v>629</v>
      </c>
      <c r="S38" s="1" t="s">
        <v>459</v>
      </c>
      <c r="T38" s="1" t="s">
        <v>460</v>
      </c>
      <c r="U38" s="1" t="s">
        <v>461</v>
      </c>
    </row>
    <row r="39" s="1" customFormat="1" spans="1:21">
      <c r="A39" s="3">
        <v>18437945355</v>
      </c>
      <c r="B39" s="1" t="s">
        <v>630</v>
      </c>
      <c r="C39" s="1" t="s">
        <v>631</v>
      </c>
      <c r="D39" s="1" t="s">
        <v>632</v>
      </c>
      <c r="E39" s="1" t="s">
        <v>633</v>
      </c>
      <c r="F39" s="1" t="s">
        <v>580</v>
      </c>
      <c r="G39" s="1" t="s">
        <v>450</v>
      </c>
      <c r="H39" s="1" t="s">
        <v>451</v>
      </c>
      <c r="I39" s="1" t="s">
        <v>634</v>
      </c>
      <c r="J39" s="1" t="s">
        <v>453</v>
      </c>
      <c r="K39" s="1" t="s">
        <v>634</v>
      </c>
      <c r="L39" s="1" t="s">
        <v>634</v>
      </c>
      <c r="M39" s="1" t="s">
        <v>454</v>
      </c>
      <c r="N39" s="1" t="s">
        <v>454</v>
      </c>
      <c r="O39" s="1" t="s">
        <v>455</v>
      </c>
      <c r="P39" s="1" t="s">
        <v>456</v>
      </c>
      <c r="Q39" s="1" t="s">
        <v>457</v>
      </c>
      <c r="R39" s="1" t="s">
        <v>635</v>
      </c>
      <c r="S39" s="1" t="s">
        <v>459</v>
      </c>
      <c r="T39" s="1" t="s">
        <v>460</v>
      </c>
      <c r="U39" s="1" t="s">
        <v>461</v>
      </c>
    </row>
    <row r="40" s="1" customFormat="1" spans="1:21">
      <c r="A40" s="3">
        <v>18437268864</v>
      </c>
      <c r="B40" s="1" t="s">
        <v>630</v>
      </c>
      <c r="C40" s="1" t="s">
        <v>636</v>
      </c>
      <c r="D40" s="1" t="s">
        <v>567</v>
      </c>
      <c r="E40" s="1" t="s">
        <v>637</v>
      </c>
      <c r="F40" s="1" t="s">
        <v>446</v>
      </c>
      <c r="G40" s="1" t="s">
        <v>450</v>
      </c>
      <c r="H40" s="1" t="s">
        <v>451</v>
      </c>
      <c r="I40" s="1" t="s">
        <v>638</v>
      </c>
      <c r="J40" s="1" t="s">
        <v>453</v>
      </c>
      <c r="K40" s="1" t="s">
        <v>638</v>
      </c>
      <c r="L40" s="1" t="s">
        <v>638</v>
      </c>
      <c r="M40" s="1" t="s">
        <v>454</v>
      </c>
      <c r="N40" s="1" t="s">
        <v>454</v>
      </c>
      <c r="O40" s="1" t="s">
        <v>455</v>
      </c>
      <c r="P40" s="1" t="s">
        <v>456</v>
      </c>
      <c r="Q40" s="1" t="s">
        <v>457</v>
      </c>
      <c r="R40" s="1" t="s">
        <v>639</v>
      </c>
      <c r="S40" s="1" t="s">
        <v>459</v>
      </c>
      <c r="T40" s="1" t="s">
        <v>460</v>
      </c>
      <c r="U40" s="1" t="s">
        <v>461</v>
      </c>
    </row>
    <row r="41" s="1" customFormat="1" spans="1:21">
      <c r="A41" s="3">
        <v>18426136898</v>
      </c>
      <c r="B41" s="1" t="s">
        <v>640</v>
      </c>
      <c r="C41" s="1" t="s">
        <v>641</v>
      </c>
      <c r="D41" s="1" t="s">
        <v>493</v>
      </c>
      <c r="E41" s="1" t="s">
        <v>642</v>
      </c>
      <c r="F41" s="1" t="s">
        <v>580</v>
      </c>
      <c r="G41" s="1" t="s">
        <v>450</v>
      </c>
      <c r="H41" s="1" t="s">
        <v>451</v>
      </c>
      <c r="I41" s="1" t="s">
        <v>643</v>
      </c>
      <c r="J41" s="1" t="s">
        <v>453</v>
      </c>
      <c r="K41" s="1" t="s">
        <v>643</v>
      </c>
      <c r="L41" s="1" t="s">
        <v>643</v>
      </c>
      <c r="M41" s="1" t="s">
        <v>454</v>
      </c>
      <c r="N41" s="1" t="s">
        <v>454</v>
      </c>
      <c r="O41" s="1" t="s">
        <v>455</v>
      </c>
      <c r="P41" s="1" t="s">
        <v>456</v>
      </c>
      <c r="Q41" s="1" t="s">
        <v>457</v>
      </c>
      <c r="R41" s="1" t="s">
        <v>644</v>
      </c>
      <c r="S41" s="1" t="s">
        <v>459</v>
      </c>
      <c r="T41" s="1" t="s">
        <v>460</v>
      </c>
      <c r="U41" s="1" t="s">
        <v>461</v>
      </c>
    </row>
    <row r="42" s="1" customFormat="1" spans="1:21">
      <c r="A42" s="3">
        <v>18425946141</v>
      </c>
      <c r="B42" s="1" t="s">
        <v>640</v>
      </c>
      <c r="C42" s="1" t="s">
        <v>645</v>
      </c>
      <c r="D42" s="1" t="s">
        <v>646</v>
      </c>
      <c r="E42" s="1" t="s">
        <v>647</v>
      </c>
      <c r="F42" s="1" t="s">
        <v>580</v>
      </c>
      <c r="G42" s="1" t="s">
        <v>450</v>
      </c>
      <c r="H42" s="1" t="s">
        <v>451</v>
      </c>
      <c r="I42" s="1" t="s">
        <v>648</v>
      </c>
      <c r="J42" s="1" t="s">
        <v>453</v>
      </c>
      <c r="K42" s="1" t="s">
        <v>648</v>
      </c>
      <c r="L42" s="1" t="s">
        <v>648</v>
      </c>
      <c r="M42" s="1" t="s">
        <v>454</v>
      </c>
      <c r="N42" s="1" t="s">
        <v>454</v>
      </c>
      <c r="O42" s="1" t="s">
        <v>455</v>
      </c>
      <c r="P42" s="1" t="s">
        <v>456</v>
      </c>
      <c r="Q42" s="1" t="s">
        <v>457</v>
      </c>
      <c r="R42" s="1" t="s">
        <v>649</v>
      </c>
      <c r="S42" s="1" t="s">
        <v>459</v>
      </c>
      <c r="T42" s="1" t="s">
        <v>460</v>
      </c>
      <c r="U42" s="1" t="s">
        <v>461</v>
      </c>
    </row>
    <row r="43" s="1" customFormat="1" spans="1:21">
      <c r="A43" s="3">
        <v>18422182038</v>
      </c>
      <c r="B43" s="1" t="s">
        <v>640</v>
      </c>
      <c r="C43" s="1" t="s">
        <v>650</v>
      </c>
      <c r="D43" s="1" t="s">
        <v>651</v>
      </c>
      <c r="E43" s="1" t="s">
        <v>652</v>
      </c>
      <c r="F43" s="1" t="s">
        <v>446</v>
      </c>
      <c r="G43" s="1" t="s">
        <v>450</v>
      </c>
      <c r="H43" s="1" t="s">
        <v>451</v>
      </c>
      <c r="I43" s="1" t="s">
        <v>653</v>
      </c>
      <c r="J43" s="1" t="s">
        <v>453</v>
      </c>
      <c r="K43" s="1" t="s">
        <v>653</v>
      </c>
      <c r="L43" s="1" t="s">
        <v>653</v>
      </c>
      <c r="M43" s="1" t="s">
        <v>454</v>
      </c>
      <c r="N43" s="1" t="s">
        <v>454</v>
      </c>
      <c r="O43" s="1" t="s">
        <v>455</v>
      </c>
      <c r="P43" s="1" t="s">
        <v>456</v>
      </c>
      <c r="Q43" s="1" t="s">
        <v>457</v>
      </c>
      <c r="R43" s="1" t="s">
        <v>654</v>
      </c>
      <c r="S43" s="1" t="s">
        <v>459</v>
      </c>
      <c r="T43" s="1" t="s">
        <v>460</v>
      </c>
      <c r="U43" s="1" t="s">
        <v>461</v>
      </c>
    </row>
    <row r="44" s="1" customFormat="1" spans="1:21">
      <c r="A44" s="3">
        <v>18421089824</v>
      </c>
      <c r="B44" s="1" t="s">
        <v>640</v>
      </c>
      <c r="C44" s="1" t="s">
        <v>655</v>
      </c>
      <c r="D44" s="1" t="s">
        <v>567</v>
      </c>
      <c r="E44" s="1" t="s">
        <v>656</v>
      </c>
      <c r="F44" s="1" t="s">
        <v>446</v>
      </c>
      <c r="G44" s="1" t="s">
        <v>450</v>
      </c>
      <c r="H44" s="1" t="s">
        <v>451</v>
      </c>
      <c r="I44" s="1" t="s">
        <v>657</v>
      </c>
      <c r="J44" s="1" t="s">
        <v>453</v>
      </c>
      <c r="K44" s="1" t="s">
        <v>657</v>
      </c>
      <c r="L44" s="1" t="s">
        <v>657</v>
      </c>
      <c r="M44" s="1" t="s">
        <v>454</v>
      </c>
      <c r="N44" s="1" t="s">
        <v>454</v>
      </c>
      <c r="O44" s="1" t="s">
        <v>455</v>
      </c>
      <c r="P44" s="1" t="s">
        <v>456</v>
      </c>
      <c r="Q44" s="1" t="s">
        <v>457</v>
      </c>
      <c r="R44" s="1" t="s">
        <v>658</v>
      </c>
      <c r="S44" s="1" t="s">
        <v>459</v>
      </c>
      <c r="T44" s="1" t="s">
        <v>460</v>
      </c>
      <c r="U44" s="1" t="s">
        <v>461</v>
      </c>
    </row>
    <row r="45" s="1" customFormat="1" spans="1:21">
      <c r="A45" s="3">
        <v>18394659648</v>
      </c>
      <c r="B45" s="1" t="s">
        <v>659</v>
      </c>
      <c r="C45" s="1" t="s">
        <v>660</v>
      </c>
      <c r="D45" s="1" t="s">
        <v>661</v>
      </c>
      <c r="E45" s="1" t="s">
        <v>662</v>
      </c>
      <c r="F45" s="1" t="s">
        <v>580</v>
      </c>
      <c r="G45" s="1" t="s">
        <v>450</v>
      </c>
      <c r="H45" s="1" t="s">
        <v>451</v>
      </c>
      <c r="I45" s="1" t="s">
        <v>663</v>
      </c>
      <c r="J45" s="1" t="s">
        <v>453</v>
      </c>
      <c r="K45" s="1" t="s">
        <v>663</v>
      </c>
      <c r="L45" s="1" t="s">
        <v>663</v>
      </c>
      <c r="M45" s="1" t="s">
        <v>454</v>
      </c>
      <c r="N45" s="1" t="s">
        <v>454</v>
      </c>
      <c r="O45" s="1" t="s">
        <v>455</v>
      </c>
      <c r="P45" s="1" t="s">
        <v>456</v>
      </c>
      <c r="Q45" s="1" t="s">
        <v>457</v>
      </c>
      <c r="R45" s="1" t="s">
        <v>664</v>
      </c>
      <c r="S45" s="1" t="s">
        <v>459</v>
      </c>
      <c r="T45" s="1" t="s">
        <v>460</v>
      </c>
      <c r="U45" s="1" t="s">
        <v>461</v>
      </c>
    </row>
    <row r="46" s="1" customFormat="1" spans="1:21">
      <c r="A46" s="3">
        <v>18389618775</v>
      </c>
      <c r="B46" s="1" t="s">
        <v>659</v>
      </c>
      <c r="C46" s="1" t="s">
        <v>665</v>
      </c>
      <c r="D46" s="1" t="s">
        <v>666</v>
      </c>
      <c r="E46" s="1" t="s">
        <v>667</v>
      </c>
      <c r="F46" s="1" t="s">
        <v>580</v>
      </c>
      <c r="G46" s="1" t="s">
        <v>450</v>
      </c>
      <c r="H46" s="1" t="s">
        <v>451</v>
      </c>
      <c r="I46" s="1" t="s">
        <v>668</v>
      </c>
      <c r="J46" s="1" t="s">
        <v>453</v>
      </c>
      <c r="K46" s="1" t="s">
        <v>668</v>
      </c>
      <c r="L46" s="1" t="s">
        <v>668</v>
      </c>
      <c r="M46" s="1" t="s">
        <v>454</v>
      </c>
      <c r="N46" s="1" t="s">
        <v>454</v>
      </c>
      <c r="O46" s="1" t="s">
        <v>455</v>
      </c>
      <c r="P46" s="1" t="s">
        <v>456</v>
      </c>
      <c r="Q46" s="1" t="s">
        <v>457</v>
      </c>
      <c r="R46" s="1" t="s">
        <v>669</v>
      </c>
      <c r="S46" s="1" t="s">
        <v>459</v>
      </c>
      <c r="T46" s="1" t="s">
        <v>460</v>
      </c>
      <c r="U46" s="1" t="s">
        <v>461</v>
      </c>
    </row>
    <row r="47" s="1" customFormat="1" spans="1:21">
      <c r="A47" s="3">
        <v>18379305670</v>
      </c>
      <c r="B47" s="1" t="s">
        <v>670</v>
      </c>
      <c r="C47" s="1" t="s">
        <v>671</v>
      </c>
      <c r="D47" s="1" t="s">
        <v>672</v>
      </c>
      <c r="E47" s="1" t="s">
        <v>673</v>
      </c>
      <c r="F47" s="1" t="s">
        <v>517</v>
      </c>
      <c r="G47" s="1" t="s">
        <v>450</v>
      </c>
      <c r="H47" s="1" t="s">
        <v>451</v>
      </c>
      <c r="I47" s="1" t="s">
        <v>674</v>
      </c>
      <c r="J47" s="1" t="s">
        <v>453</v>
      </c>
      <c r="K47" s="1" t="s">
        <v>674</v>
      </c>
      <c r="L47" s="1" t="s">
        <v>674</v>
      </c>
      <c r="M47" s="1" t="s">
        <v>454</v>
      </c>
      <c r="N47" s="1" t="s">
        <v>454</v>
      </c>
      <c r="O47" s="1" t="s">
        <v>455</v>
      </c>
      <c r="P47" s="1" t="s">
        <v>456</v>
      </c>
      <c r="Q47" s="1" t="s">
        <v>457</v>
      </c>
      <c r="R47" s="1" t="s">
        <v>675</v>
      </c>
      <c r="S47" s="1" t="s">
        <v>459</v>
      </c>
      <c r="T47" s="1" t="s">
        <v>460</v>
      </c>
      <c r="U47" s="1" t="s">
        <v>461</v>
      </c>
    </row>
    <row r="48" s="1" customFormat="1" spans="1:21">
      <c r="A48" s="3">
        <v>18365034106</v>
      </c>
      <c r="B48" s="1" t="s">
        <v>676</v>
      </c>
      <c r="C48" s="1" t="s">
        <v>677</v>
      </c>
      <c r="D48" s="1" t="s">
        <v>678</v>
      </c>
      <c r="E48" s="1" t="s">
        <v>679</v>
      </c>
      <c r="F48" s="1" t="s">
        <v>446</v>
      </c>
      <c r="G48" s="1" t="s">
        <v>450</v>
      </c>
      <c r="H48" s="1" t="s">
        <v>451</v>
      </c>
      <c r="I48" s="1" t="s">
        <v>680</v>
      </c>
      <c r="J48" s="1" t="s">
        <v>453</v>
      </c>
      <c r="K48" s="1" t="s">
        <v>680</v>
      </c>
      <c r="L48" s="1" t="s">
        <v>680</v>
      </c>
      <c r="M48" s="1" t="s">
        <v>454</v>
      </c>
      <c r="N48" s="1" t="s">
        <v>454</v>
      </c>
      <c r="O48" s="1" t="s">
        <v>455</v>
      </c>
      <c r="P48" s="1" t="s">
        <v>456</v>
      </c>
      <c r="Q48" s="1" t="s">
        <v>457</v>
      </c>
      <c r="R48" s="1" t="s">
        <v>681</v>
      </c>
      <c r="S48" s="1" t="s">
        <v>459</v>
      </c>
      <c r="T48" s="1" t="s">
        <v>460</v>
      </c>
      <c r="U48" s="1" t="s">
        <v>461</v>
      </c>
    </row>
    <row r="49" s="1" customFormat="1" spans="1:21">
      <c r="A49" s="3">
        <v>18336087543</v>
      </c>
      <c r="B49" s="1" t="s">
        <v>682</v>
      </c>
      <c r="C49" s="1" t="s">
        <v>683</v>
      </c>
      <c r="D49" s="1" t="s">
        <v>684</v>
      </c>
      <c r="E49" s="1" t="s">
        <v>685</v>
      </c>
      <c r="F49" s="1" t="s">
        <v>446</v>
      </c>
      <c r="G49" s="1" t="s">
        <v>450</v>
      </c>
      <c r="H49" s="1" t="s">
        <v>451</v>
      </c>
      <c r="I49" s="1" t="s">
        <v>686</v>
      </c>
      <c r="J49" s="1" t="s">
        <v>453</v>
      </c>
      <c r="K49" s="1" t="s">
        <v>686</v>
      </c>
      <c r="L49" s="1" t="s">
        <v>686</v>
      </c>
      <c r="M49" s="1" t="s">
        <v>454</v>
      </c>
      <c r="N49" s="1" t="s">
        <v>454</v>
      </c>
      <c r="O49" s="1" t="s">
        <v>455</v>
      </c>
      <c r="P49" s="1" t="s">
        <v>456</v>
      </c>
      <c r="Q49" s="1" t="s">
        <v>457</v>
      </c>
      <c r="R49" s="1" t="s">
        <v>687</v>
      </c>
      <c r="S49" s="1" t="s">
        <v>459</v>
      </c>
      <c r="T49" s="1" t="s">
        <v>460</v>
      </c>
      <c r="U49" s="1" t="s">
        <v>461</v>
      </c>
    </row>
    <row r="50" s="1" customFormat="1" spans="1:21">
      <c r="A50" s="3">
        <v>18320638251</v>
      </c>
      <c r="B50" s="1" t="s">
        <v>688</v>
      </c>
      <c r="C50" s="1" t="s">
        <v>689</v>
      </c>
      <c r="D50" s="1" t="s">
        <v>690</v>
      </c>
      <c r="E50" s="1" t="s">
        <v>691</v>
      </c>
      <c r="F50" s="1" t="s">
        <v>446</v>
      </c>
      <c r="G50" s="1" t="s">
        <v>450</v>
      </c>
      <c r="H50" s="1" t="s">
        <v>451</v>
      </c>
      <c r="I50" s="1" t="s">
        <v>692</v>
      </c>
      <c r="J50" s="1" t="s">
        <v>453</v>
      </c>
      <c r="K50" s="1" t="s">
        <v>692</v>
      </c>
      <c r="L50" s="1" t="s">
        <v>692</v>
      </c>
      <c r="M50" s="1" t="s">
        <v>454</v>
      </c>
      <c r="N50" s="1" t="s">
        <v>454</v>
      </c>
      <c r="O50" s="1" t="s">
        <v>455</v>
      </c>
      <c r="P50" s="1" t="s">
        <v>456</v>
      </c>
      <c r="Q50" s="1" t="s">
        <v>457</v>
      </c>
      <c r="R50" s="1" t="s">
        <v>693</v>
      </c>
      <c r="S50" s="1" t="s">
        <v>459</v>
      </c>
      <c r="T50" s="1" t="s">
        <v>460</v>
      </c>
      <c r="U50" s="1" t="s">
        <v>461</v>
      </c>
    </row>
    <row r="51" s="1" customFormat="1" spans="1:21">
      <c r="A51" s="3">
        <v>18283976238</v>
      </c>
      <c r="B51" s="1" t="s">
        <v>694</v>
      </c>
      <c r="C51" s="1" t="s">
        <v>695</v>
      </c>
      <c r="D51" s="1" t="s">
        <v>524</v>
      </c>
      <c r="E51" s="1" t="s">
        <v>696</v>
      </c>
      <c r="F51" s="1" t="s">
        <v>517</v>
      </c>
      <c r="G51" s="1" t="s">
        <v>450</v>
      </c>
      <c r="H51" s="1" t="s">
        <v>451</v>
      </c>
      <c r="I51" s="1" t="s">
        <v>697</v>
      </c>
      <c r="J51" s="1" t="s">
        <v>453</v>
      </c>
      <c r="K51" s="1" t="s">
        <v>697</v>
      </c>
      <c r="L51" s="1" t="s">
        <v>697</v>
      </c>
      <c r="M51" s="1" t="s">
        <v>454</v>
      </c>
      <c r="N51" s="1" t="s">
        <v>454</v>
      </c>
      <c r="O51" s="1" t="s">
        <v>455</v>
      </c>
      <c r="P51" s="1" t="s">
        <v>456</v>
      </c>
      <c r="Q51" s="1" t="s">
        <v>457</v>
      </c>
      <c r="R51" s="1" t="s">
        <v>698</v>
      </c>
      <c r="S51" s="1" t="s">
        <v>459</v>
      </c>
      <c r="T51" s="1" t="s">
        <v>460</v>
      </c>
      <c r="U51" s="1" t="s">
        <v>461</v>
      </c>
    </row>
    <row r="52" s="1" customFormat="1" spans="1:21">
      <c r="A52" s="3">
        <v>18272764471</v>
      </c>
      <c r="B52" s="1" t="s">
        <v>699</v>
      </c>
      <c r="C52" s="1" t="s">
        <v>700</v>
      </c>
      <c r="D52" s="1" t="s">
        <v>701</v>
      </c>
      <c r="E52" s="1" t="s">
        <v>702</v>
      </c>
      <c r="F52" s="1" t="s">
        <v>517</v>
      </c>
      <c r="G52" s="1" t="s">
        <v>450</v>
      </c>
      <c r="H52" s="1" t="s">
        <v>451</v>
      </c>
      <c r="I52" s="1" t="s">
        <v>703</v>
      </c>
      <c r="J52" s="1" t="s">
        <v>453</v>
      </c>
      <c r="K52" s="1" t="s">
        <v>703</v>
      </c>
      <c r="L52" s="1" t="s">
        <v>703</v>
      </c>
      <c r="M52" s="1" t="s">
        <v>454</v>
      </c>
      <c r="N52" s="1" t="s">
        <v>454</v>
      </c>
      <c r="O52" s="1" t="s">
        <v>455</v>
      </c>
      <c r="P52" s="1" t="s">
        <v>456</v>
      </c>
      <c r="Q52" s="1" t="s">
        <v>457</v>
      </c>
      <c r="R52" s="1" t="s">
        <v>704</v>
      </c>
      <c r="S52" s="1" t="s">
        <v>459</v>
      </c>
      <c r="T52" s="1" t="s">
        <v>460</v>
      </c>
      <c r="U52" s="1" t="s">
        <v>461</v>
      </c>
    </row>
    <row r="53" s="1" customFormat="1" spans="1:21">
      <c r="A53" s="3">
        <v>18214589274</v>
      </c>
      <c r="B53" s="1" t="s">
        <v>705</v>
      </c>
      <c r="C53" s="1" t="s">
        <v>706</v>
      </c>
      <c r="D53" s="1" t="s">
        <v>701</v>
      </c>
      <c r="E53" s="1" t="s">
        <v>707</v>
      </c>
      <c r="F53" s="1" t="s">
        <v>446</v>
      </c>
      <c r="G53" s="1" t="s">
        <v>450</v>
      </c>
      <c r="H53" s="1" t="s">
        <v>451</v>
      </c>
      <c r="I53" s="1" t="s">
        <v>708</v>
      </c>
      <c r="J53" s="1" t="s">
        <v>453</v>
      </c>
      <c r="K53" s="1" t="s">
        <v>708</v>
      </c>
      <c r="L53" s="1" t="s">
        <v>708</v>
      </c>
      <c r="M53" s="1" t="s">
        <v>454</v>
      </c>
      <c r="N53" s="1" t="s">
        <v>454</v>
      </c>
      <c r="O53" s="1" t="s">
        <v>455</v>
      </c>
      <c r="P53" s="1" t="s">
        <v>456</v>
      </c>
      <c r="Q53" s="1" t="s">
        <v>457</v>
      </c>
      <c r="R53" s="1" t="s">
        <v>709</v>
      </c>
      <c r="S53" s="1" t="s">
        <v>459</v>
      </c>
      <c r="T53" s="1" t="s">
        <v>460</v>
      </c>
      <c r="U53" s="1" t="s">
        <v>461</v>
      </c>
    </row>
    <row r="54" s="1" customFormat="1" spans="1:21">
      <c r="A54" s="3">
        <v>18061793265</v>
      </c>
      <c r="B54" s="1" t="s">
        <v>710</v>
      </c>
      <c r="C54" s="1" t="s">
        <v>711</v>
      </c>
      <c r="D54" s="1" t="s">
        <v>712</v>
      </c>
      <c r="E54" s="1" t="s">
        <v>713</v>
      </c>
      <c r="F54" s="1" t="s">
        <v>580</v>
      </c>
      <c r="G54" s="1" t="s">
        <v>450</v>
      </c>
      <c r="H54" s="1" t="s">
        <v>451</v>
      </c>
      <c r="I54" s="1" t="s">
        <v>714</v>
      </c>
      <c r="J54" s="1" t="s">
        <v>453</v>
      </c>
      <c r="K54" s="1" t="s">
        <v>714</v>
      </c>
      <c r="L54" s="1" t="s">
        <v>714</v>
      </c>
      <c r="M54" s="1" t="s">
        <v>454</v>
      </c>
      <c r="N54" s="1" t="s">
        <v>454</v>
      </c>
      <c r="O54" s="1" t="s">
        <v>455</v>
      </c>
      <c r="P54" s="1" t="s">
        <v>456</v>
      </c>
      <c r="Q54" s="1" t="s">
        <v>457</v>
      </c>
      <c r="R54" s="1" t="s">
        <v>715</v>
      </c>
      <c r="S54" s="1" t="s">
        <v>459</v>
      </c>
      <c r="T54" s="1" t="s">
        <v>460</v>
      </c>
      <c r="U54" s="1" t="s">
        <v>461</v>
      </c>
    </row>
    <row r="55" s="1" customFormat="1" spans="1:21">
      <c r="A55" s="1" t="s">
        <v>716</v>
      </c>
      <c r="B55" s="1" t="s">
        <v>717</v>
      </c>
      <c r="C55" s="1" t="s">
        <v>718</v>
      </c>
      <c r="D55" s="1" t="s">
        <v>646</v>
      </c>
      <c r="E55" s="1" t="s">
        <v>647</v>
      </c>
      <c r="F55" s="1" t="s">
        <v>580</v>
      </c>
      <c r="G55" s="1" t="s">
        <v>450</v>
      </c>
      <c r="H55" s="1" t="s">
        <v>451</v>
      </c>
      <c r="I55" s="1" t="s">
        <v>455</v>
      </c>
      <c r="J55" s="1" t="s">
        <v>453</v>
      </c>
      <c r="K55" s="1" t="s">
        <v>455</v>
      </c>
      <c r="L55" s="1" t="s">
        <v>455</v>
      </c>
      <c r="M55" s="1" t="s">
        <v>454</v>
      </c>
      <c r="N55" s="1" t="s">
        <v>454</v>
      </c>
      <c r="O55" s="1" t="s">
        <v>455</v>
      </c>
      <c r="P55" s="1" t="s">
        <v>456</v>
      </c>
      <c r="Q55" s="1" t="s">
        <v>457</v>
      </c>
      <c r="R55" s="1" t="s">
        <v>719</v>
      </c>
      <c r="S55" s="1" t="s">
        <v>459</v>
      </c>
      <c r="T55" s="1" t="s">
        <v>460</v>
      </c>
      <c r="U55" s="1" t="s">
        <v>461</v>
      </c>
    </row>
    <row r="56" s="1" customFormat="1" spans="1:21">
      <c r="A56" s="1" t="s">
        <v>720</v>
      </c>
      <c r="B56" s="1" t="s">
        <v>721</v>
      </c>
      <c r="C56" s="1" t="s">
        <v>722</v>
      </c>
      <c r="D56" s="1" t="s">
        <v>723</v>
      </c>
      <c r="E56" s="1" t="s">
        <v>724</v>
      </c>
      <c r="F56" s="1" t="s">
        <v>446</v>
      </c>
      <c r="G56" s="1" t="s">
        <v>450</v>
      </c>
      <c r="H56" s="1" t="s">
        <v>451</v>
      </c>
      <c r="I56" s="1" t="s">
        <v>455</v>
      </c>
      <c r="J56" s="1" t="s">
        <v>453</v>
      </c>
      <c r="K56" s="1" t="s">
        <v>455</v>
      </c>
      <c r="L56" s="1" t="s">
        <v>455</v>
      </c>
      <c r="M56" s="1" t="s">
        <v>454</v>
      </c>
      <c r="N56" s="1" t="s">
        <v>454</v>
      </c>
      <c r="O56" s="1" t="s">
        <v>455</v>
      </c>
      <c r="P56" s="1" t="s">
        <v>456</v>
      </c>
      <c r="Q56" s="1" t="s">
        <v>457</v>
      </c>
      <c r="R56" s="1" t="s">
        <v>725</v>
      </c>
      <c r="S56" s="1" t="s">
        <v>459</v>
      </c>
      <c r="T56" s="1" t="s">
        <v>460</v>
      </c>
      <c r="U56" s="1" t="s">
        <v>461</v>
      </c>
    </row>
    <row r="57" s="1" customFormat="1" spans="1:21">
      <c r="A57" s="3">
        <v>18223143278</v>
      </c>
      <c r="B57" s="1" t="s">
        <v>726</v>
      </c>
      <c r="C57" s="1" t="s">
        <v>727</v>
      </c>
      <c r="D57" s="1" t="s">
        <v>728</v>
      </c>
      <c r="E57" s="1" t="s">
        <v>729</v>
      </c>
      <c r="F57" s="1" t="s">
        <v>446</v>
      </c>
      <c r="G57" s="1" t="s">
        <v>450</v>
      </c>
      <c r="H57" s="1" t="s">
        <v>451</v>
      </c>
      <c r="I57" s="1" t="s">
        <v>544</v>
      </c>
      <c r="J57" s="1" t="s">
        <v>453</v>
      </c>
      <c r="K57" s="1" t="s">
        <v>544</v>
      </c>
      <c r="L57" s="1" t="s">
        <v>544</v>
      </c>
      <c r="M57" s="1" t="s">
        <v>454</v>
      </c>
      <c r="N57" s="1" t="s">
        <v>454</v>
      </c>
      <c r="O57" s="1" t="s">
        <v>455</v>
      </c>
      <c r="P57" s="1" t="s">
        <v>456</v>
      </c>
      <c r="Q57" s="1" t="s">
        <v>457</v>
      </c>
      <c r="R57" s="1" t="s">
        <v>730</v>
      </c>
      <c r="S57" s="1" t="s">
        <v>459</v>
      </c>
      <c r="T57" s="1" t="s">
        <v>460</v>
      </c>
      <c r="U57" s="1" t="s">
        <v>461</v>
      </c>
    </row>
    <row r="58" s="1" customFormat="1" spans="1:21">
      <c r="A58" s="3">
        <v>18227489502</v>
      </c>
      <c r="B58" s="1" t="s">
        <v>726</v>
      </c>
      <c r="C58" s="1" t="s">
        <v>731</v>
      </c>
      <c r="D58" s="1" t="s">
        <v>519</v>
      </c>
      <c r="E58" s="1" t="s">
        <v>732</v>
      </c>
      <c r="F58" s="1" t="s">
        <v>580</v>
      </c>
      <c r="G58" s="1" t="s">
        <v>450</v>
      </c>
      <c r="H58" s="1" t="s">
        <v>451</v>
      </c>
      <c r="I58" s="1" t="s">
        <v>733</v>
      </c>
      <c r="J58" s="1" t="s">
        <v>453</v>
      </c>
      <c r="K58" s="1" t="s">
        <v>733</v>
      </c>
      <c r="L58" s="1" t="s">
        <v>733</v>
      </c>
      <c r="M58" s="1" t="s">
        <v>454</v>
      </c>
      <c r="N58" s="1" t="s">
        <v>454</v>
      </c>
      <c r="O58" s="1" t="s">
        <v>455</v>
      </c>
      <c r="P58" s="1" t="s">
        <v>456</v>
      </c>
      <c r="Q58" s="1" t="s">
        <v>457</v>
      </c>
      <c r="R58" s="1" t="s">
        <v>734</v>
      </c>
      <c r="S58" s="1" t="s">
        <v>459</v>
      </c>
      <c r="T58" s="1" t="s">
        <v>460</v>
      </c>
      <c r="U58" s="1" t="s">
        <v>461</v>
      </c>
    </row>
    <row r="59" s="1" customFormat="1" spans="1:21">
      <c r="A59" s="3">
        <v>18290558227</v>
      </c>
      <c r="B59" s="1" t="s">
        <v>694</v>
      </c>
      <c r="C59" s="1" t="s">
        <v>735</v>
      </c>
      <c r="D59" s="1" t="s">
        <v>736</v>
      </c>
      <c r="E59" s="1" t="s">
        <v>737</v>
      </c>
      <c r="F59" s="1" t="s">
        <v>446</v>
      </c>
      <c r="G59" s="1" t="s">
        <v>450</v>
      </c>
      <c r="H59" s="1" t="s">
        <v>451</v>
      </c>
      <c r="I59" s="1" t="s">
        <v>604</v>
      </c>
      <c r="J59" s="1" t="s">
        <v>453</v>
      </c>
      <c r="K59" s="1" t="s">
        <v>604</v>
      </c>
      <c r="L59" s="1" t="s">
        <v>604</v>
      </c>
      <c r="M59" s="1" t="s">
        <v>454</v>
      </c>
      <c r="N59" s="1" t="s">
        <v>454</v>
      </c>
      <c r="O59" s="1" t="s">
        <v>455</v>
      </c>
      <c r="P59" s="1" t="s">
        <v>456</v>
      </c>
      <c r="Q59" s="1" t="s">
        <v>457</v>
      </c>
      <c r="R59" s="1" t="s">
        <v>738</v>
      </c>
      <c r="S59" s="1" t="s">
        <v>459</v>
      </c>
      <c r="T59" s="1" t="s">
        <v>460</v>
      </c>
      <c r="U59" s="1" t="s">
        <v>461</v>
      </c>
    </row>
    <row r="60" s="1" customFormat="1" spans="1:21">
      <c r="A60" s="3">
        <v>18216652669</v>
      </c>
      <c r="B60" s="1" t="s">
        <v>739</v>
      </c>
      <c r="C60" s="1" t="s">
        <v>740</v>
      </c>
      <c r="D60" s="1" t="s">
        <v>741</v>
      </c>
      <c r="E60" s="1" t="s">
        <v>742</v>
      </c>
      <c r="F60" s="1" t="s">
        <v>517</v>
      </c>
      <c r="G60" s="1" t="s">
        <v>450</v>
      </c>
      <c r="H60" s="1" t="s">
        <v>451</v>
      </c>
      <c r="I60" s="1" t="s">
        <v>743</v>
      </c>
      <c r="J60" s="1" t="s">
        <v>453</v>
      </c>
      <c r="K60" s="1" t="s">
        <v>743</v>
      </c>
      <c r="L60" s="1" t="s">
        <v>743</v>
      </c>
      <c r="M60" s="1" t="s">
        <v>454</v>
      </c>
      <c r="N60" s="1" t="s">
        <v>454</v>
      </c>
      <c r="O60" s="1" t="s">
        <v>455</v>
      </c>
      <c r="P60" s="1" t="s">
        <v>456</v>
      </c>
      <c r="Q60" s="1" t="s">
        <v>457</v>
      </c>
      <c r="R60" s="1" t="s">
        <v>744</v>
      </c>
      <c r="S60" s="1" t="s">
        <v>459</v>
      </c>
      <c r="T60" s="1" t="s">
        <v>460</v>
      </c>
      <c r="U60" s="1" t="s">
        <v>461</v>
      </c>
    </row>
    <row r="61" s="1" customFormat="1" spans="1:21">
      <c r="A61" s="3">
        <v>18259880861</v>
      </c>
      <c r="B61" s="1" t="s">
        <v>745</v>
      </c>
      <c r="C61" s="1" t="s">
        <v>746</v>
      </c>
      <c r="D61" s="1" t="s">
        <v>747</v>
      </c>
      <c r="E61" s="1" t="s">
        <v>748</v>
      </c>
      <c r="F61" s="1" t="s">
        <v>446</v>
      </c>
      <c r="G61" s="1" t="s">
        <v>450</v>
      </c>
      <c r="H61" s="1" t="s">
        <v>451</v>
      </c>
      <c r="I61" s="1" t="s">
        <v>749</v>
      </c>
      <c r="J61" s="1" t="s">
        <v>453</v>
      </c>
      <c r="K61" s="1" t="s">
        <v>749</v>
      </c>
      <c r="L61" s="1" t="s">
        <v>749</v>
      </c>
      <c r="M61" s="1" t="s">
        <v>454</v>
      </c>
      <c r="N61" s="1" t="s">
        <v>454</v>
      </c>
      <c r="O61" s="1" t="s">
        <v>455</v>
      </c>
      <c r="P61" s="1" t="s">
        <v>456</v>
      </c>
      <c r="Q61" s="1" t="s">
        <v>457</v>
      </c>
      <c r="R61" s="1" t="s">
        <v>750</v>
      </c>
      <c r="S61" s="1" t="s">
        <v>459</v>
      </c>
      <c r="T61" s="1" t="s">
        <v>460</v>
      </c>
      <c r="U61" s="1" t="s">
        <v>461</v>
      </c>
    </row>
    <row r="62" s="1" customFormat="1" spans="1:21">
      <c r="A62" s="3">
        <v>18285793373</v>
      </c>
      <c r="B62" s="1" t="s">
        <v>694</v>
      </c>
      <c r="C62" s="1" t="s">
        <v>751</v>
      </c>
      <c r="D62" s="1" t="s">
        <v>752</v>
      </c>
      <c r="E62" s="1" t="s">
        <v>753</v>
      </c>
      <c r="F62" s="1" t="s">
        <v>446</v>
      </c>
      <c r="G62" s="1" t="s">
        <v>450</v>
      </c>
      <c r="H62" s="1" t="s">
        <v>451</v>
      </c>
      <c r="I62" s="1" t="s">
        <v>754</v>
      </c>
      <c r="J62" s="1" t="s">
        <v>453</v>
      </c>
      <c r="K62" s="1" t="s">
        <v>754</v>
      </c>
      <c r="L62" s="1" t="s">
        <v>755</v>
      </c>
      <c r="M62" s="1" t="s">
        <v>756</v>
      </c>
      <c r="N62" s="1" t="s">
        <v>756</v>
      </c>
      <c r="O62" s="1" t="s">
        <v>455</v>
      </c>
      <c r="P62" s="1" t="s">
        <v>456</v>
      </c>
      <c r="Q62" s="1" t="s">
        <v>457</v>
      </c>
      <c r="R62" s="1" t="s">
        <v>757</v>
      </c>
      <c r="S62" s="1" t="s">
        <v>459</v>
      </c>
      <c r="T62" s="1" t="s">
        <v>460</v>
      </c>
      <c r="U62" s="1" t="s">
        <v>461</v>
      </c>
    </row>
    <row r="63" s="1" customFormat="1" spans="1:21">
      <c r="A63" s="3">
        <v>18295247415</v>
      </c>
      <c r="B63" s="1" t="s">
        <v>758</v>
      </c>
      <c r="C63" s="1" t="s">
        <v>759</v>
      </c>
      <c r="D63" s="1" t="s">
        <v>752</v>
      </c>
      <c r="E63" s="1" t="s">
        <v>760</v>
      </c>
      <c r="F63" s="1" t="s">
        <v>446</v>
      </c>
      <c r="G63" s="1" t="s">
        <v>450</v>
      </c>
      <c r="H63" s="1" t="s">
        <v>451</v>
      </c>
      <c r="I63" s="1" t="s">
        <v>754</v>
      </c>
      <c r="J63" s="1" t="s">
        <v>453</v>
      </c>
      <c r="K63" s="1" t="s">
        <v>754</v>
      </c>
      <c r="L63" s="1" t="s">
        <v>754</v>
      </c>
      <c r="M63" s="1" t="s">
        <v>454</v>
      </c>
      <c r="N63" s="1" t="s">
        <v>454</v>
      </c>
      <c r="O63" s="1" t="s">
        <v>455</v>
      </c>
      <c r="P63" s="1" t="s">
        <v>456</v>
      </c>
      <c r="Q63" s="1" t="s">
        <v>457</v>
      </c>
      <c r="R63" s="1" t="s">
        <v>761</v>
      </c>
      <c r="S63" s="1" t="s">
        <v>459</v>
      </c>
      <c r="T63" s="1" t="s">
        <v>460</v>
      </c>
      <c r="U63" s="1" t="s">
        <v>461</v>
      </c>
    </row>
    <row r="64" s="1" customFormat="1" spans="1:21">
      <c r="A64" s="3">
        <v>18222492409</v>
      </c>
      <c r="B64" s="1" t="s">
        <v>739</v>
      </c>
      <c r="C64" s="1" t="s">
        <v>762</v>
      </c>
      <c r="D64" s="1" t="s">
        <v>567</v>
      </c>
      <c r="E64" s="1" t="s">
        <v>763</v>
      </c>
      <c r="F64" s="1" t="s">
        <v>446</v>
      </c>
      <c r="G64" s="1" t="s">
        <v>450</v>
      </c>
      <c r="H64" s="1" t="s">
        <v>451</v>
      </c>
      <c r="I64" s="1" t="s">
        <v>764</v>
      </c>
      <c r="J64" s="1" t="s">
        <v>453</v>
      </c>
      <c r="K64" s="1" t="s">
        <v>764</v>
      </c>
      <c r="L64" s="1" t="s">
        <v>764</v>
      </c>
      <c r="M64" s="1" t="s">
        <v>454</v>
      </c>
      <c r="N64" s="1" t="s">
        <v>454</v>
      </c>
      <c r="O64" s="1" t="s">
        <v>455</v>
      </c>
      <c r="P64" s="1" t="s">
        <v>456</v>
      </c>
      <c r="Q64" s="1" t="s">
        <v>457</v>
      </c>
      <c r="R64" s="1" t="s">
        <v>765</v>
      </c>
      <c r="S64" s="1" t="s">
        <v>459</v>
      </c>
      <c r="T64" s="1" t="s">
        <v>460</v>
      </c>
      <c r="U64" s="1" t="s">
        <v>461</v>
      </c>
    </row>
    <row r="65" s="1" customFormat="1" spans="1:21">
      <c r="A65" s="3">
        <v>18248246185</v>
      </c>
      <c r="B65" s="1" t="s">
        <v>766</v>
      </c>
      <c r="C65" s="1" t="s">
        <v>767</v>
      </c>
      <c r="D65" s="1" t="s">
        <v>768</v>
      </c>
      <c r="E65" s="1" t="s">
        <v>769</v>
      </c>
      <c r="F65" s="1" t="s">
        <v>446</v>
      </c>
      <c r="G65" s="1" t="s">
        <v>450</v>
      </c>
      <c r="H65" s="1" t="s">
        <v>451</v>
      </c>
      <c r="I65" s="1" t="s">
        <v>770</v>
      </c>
      <c r="J65" s="1" t="s">
        <v>453</v>
      </c>
      <c r="K65" s="1" t="s">
        <v>770</v>
      </c>
      <c r="L65" s="1" t="s">
        <v>770</v>
      </c>
      <c r="M65" s="1" t="s">
        <v>454</v>
      </c>
      <c r="N65" s="1" t="s">
        <v>454</v>
      </c>
      <c r="O65" s="1" t="s">
        <v>455</v>
      </c>
      <c r="P65" s="1" t="s">
        <v>456</v>
      </c>
      <c r="Q65" s="1" t="s">
        <v>457</v>
      </c>
      <c r="R65" s="1" t="s">
        <v>771</v>
      </c>
      <c r="S65" s="1" t="s">
        <v>459</v>
      </c>
      <c r="T65" s="1" t="s">
        <v>460</v>
      </c>
      <c r="U65" s="1" t="s">
        <v>461</v>
      </c>
    </row>
    <row r="66" s="1" customFormat="1" spans="1:21">
      <c r="A66" s="3">
        <v>18246980269</v>
      </c>
      <c r="B66" s="1" t="s">
        <v>766</v>
      </c>
      <c r="C66" s="1" t="s">
        <v>772</v>
      </c>
      <c r="D66" s="1" t="s">
        <v>773</v>
      </c>
      <c r="E66" s="1" t="s">
        <v>774</v>
      </c>
      <c r="F66" s="1" t="s">
        <v>606</v>
      </c>
      <c r="G66" s="1" t="s">
        <v>450</v>
      </c>
      <c r="H66" s="1" t="s">
        <v>451</v>
      </c>
      <c r="I66" s="1" t="s">
        <v>775</v>
      </c>
      <c r="J66" s="1" t="s">
        <v>453</v>
      </c>
      <c r="K66" s="1" t="s">
        <v>775</v>
      </c>
      <c r="L66" s="1" t="s">
        <v>775</v>
      </c>
      <c r="M66" s="1" t="s">
        <v>454</v>
      </c>
      <c r="N66" s="1" t="s">
        <v>454</v>
      </c>
      <c r="O66" s="1" t="s">
        <v>455</v>
      </c>
      <c r="P66" s="1" t="s">
        <v>456</v>
      </c>
      <c r="Q66" s="1" t="s">
        <v>457</v>
      </c>
      <c r="R66" s="1" t="s">
        <v>776</v>
      </c>
      <c r="S66" s="1" t="s">
        <v>459</v>
      </c>
      <c r="T66" s="1" t="s">
        <v>460</v>
      </c>
      <c r="U66" s="1" t="s">
        <v>461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2022-07-26T01:35:53Z</dcterms:created>
  <dcterms:modified xsi:type="dcterms:W3CDTF">2022-07-26T01:46:39Z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438C0ED9D1F7480495A2F5FE9BF34567</vt:lpwstr>
  </property>
  <property fmtid="{D5CDD505-2E9C-101B-9397-08002B2CF9AE}" pid="3" name="KSOProductBuildVer">
    <vt:lpwstr>2052-11.1.0.11875</vt:lpwstr>
  </property>
</Properties>
</file>