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对账!$A$1:$X$49</definedName>
  </definedNames>
  <calcPr calcId="144525"/>
</workbook>
</file>

<file path=xl/sharedStrings.xml><?xml version="1.0" encoding="utf-8"?>
<sst xmlns="http://schemas.openxmlformats.org/spreadsheetml/2006/main" count="1584" uniqueCount="571">
  <si>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</si>
  <si>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</si>
  <si>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</si>
  <si>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</si>
  <si>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</si>
  <si>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</si>
  <si>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</si>
  <si>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</si>
  <si>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</si>
  <si>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</si>
  <si>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</si>
  <si>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</si>
  <si>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</si>
  <si>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</si>
  <si>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</si>
  <si>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</si>
  <si>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</si>
  <si>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</si>
  <si>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</si>
  <si>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</si>
  <si>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</si>
  <si>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</si>
  <si>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</si>
  <si>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</si>
  <si>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</si>
  <si>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17992233323	</t>
  </si>
  <si>
    <t>Ctrip</t>
  </si>
  <si>
    <t>正常</t>
  </si>
  <si>
    <t>[哈德利]月升酒店(The Moonrise Hotel)(55280863)</t>
  </si>
  <si>
    <t>高级特大床房&lt;不退款&gt;&lt;2人入住&gt;</t>
  </si>
  <si>
    <t>HKD</t>
  </si>
  <si>
    <t>Lowry/Nicole</t>
  </si>
  <si>
    <t>CA13030220726HKD</t>
  </si>
  <si>
    <t>未提现</t>
  </si>
  <si>
    <t>携程开票</t>
  </si>
  <si>
    <t xml:space="preserve">	</t>
  </si>
  <si>
    <t xml:space="preserve">XPKALYS2Q	</t>
  </si>
  <si>
    <t xml:space="preserve">18047067680	</t>
  </si>
  <si>
    <t>[纽约]布赖恩特公园酒店(Bryant Park Hotel)(55290244)</t>
  </si>
  <si>
    <t>高级房, 1 张大床&lt;不退款&gt;&lt;2人入住&gt;</t>
  </si>
  <si>
    <t>Rodriguez Carrera/Claudia,Maronna/Julia</t>
  </si>
  <si>
    <t xml:space="preserve">110715588	</t>
  </si>
  <si>
    <t>取消</t>
  </si>
  <si>
    <t xml:space="preserve">18053658583	</t>
  </si>
  <si>
    <t>[法兰克福]广场酒店(Hotel Plaza)(55254218)</t>
  </si>
  <si>
    <t>双人床房&lt;2人入住&gt;&lt;不退款&gt;</t>
  </si>
  <si>
    <t>paek/hyemin</t>
  </si>
  <si>
    <t xml:space="preserve">18113339713	</t>
  </si>
  <si>
    <t>[巴黎]巴黎凡多姆万丽酒店(Renaissance Paris Vendome Hotel)(55639487)</t>
  </si>
  <si>
    <t>尊贵房（1张大床）&lt;2人入住&gt;&lt;不退款&gt;&lt;早餐&gt;</t>
  </si>
  <si>
    <t>MALPEL/Jean-Charles</t>
  </si>
  <si>
    <t xml:space="preserve">93708882	</t>
  </si>
  <si>
    <t xml:space="preserve">18158490573	</t>
  </si>
  <si>
    <t>[查韦斯]萨迈欧斯农场乡村酒店(Hotel Rural Quinta de Samaiões)(90388869)</t>
  </si>
  <si>
    <t>双人房&lt;2人入住&gt;&lt;不退款&gt;&lt;早餐&gt;</t>
  </si>
  <si>
    <t>Bermudez Martinez /Jose Alberto ,Pernas Rodriguez /Maria Tamara</t>
  </si>
  <si>
    <t xml:space="preserve">18215978519	</t>
  </si>
  <si>
    <t>[南旧金山]阿美莉卡那汽车旅馆(Americana Inn Motel)(90391648)</t>
  </si>
  <si>
    <t>标准间1特大床&lt;2人入住&gt;&lt;不退款&gt;</t>
  </si>
  <si>
    <t>Sagar/Arun Kumar</t>
  </si>
  <si>
    <t xml:space="preserve">17663297	</t>
  </si>
  <si>
    <t xml:space="preserve">18224718474	</t>
  </si>
  <si>
    <t>[洛杉矶]洛杉矶 - 洛杉矶国际机场假日酒店(Holiday Inn Los Angeles - LAX Airport, an IHG Hotel)(55861947)</t>
  </si>
  <si>
    <t>标准特大床房&lt;不退款&gt;&lt;2人入住&gt;</t>
  </si>
  <si>
    <t>Chang/Haoyue,Gu/Suzi</t>
  </si>
  <si>
    <t xml:space="preserve">48135096	</t>
  </si>
  <si>
    <t xml:space="preserve">18241512791	</t>
  </si>
  <si>
    <t>[大西洋城]水俱乐部酒店(The Water Club)(94363703)</t>
  </si>
  <si>
    <t>俱乐部两大床房&lt;2人入住&gt;&lt;不退款&gt;</t>
  </si>
  <si>
    <t>Lusky/Katie</t>
  </si>
  <si>
    <t xml:space="preserve">902291187	</t>
  </si>
  <si>
    <t xml:space="preserve">18250061244	</t>
  </si>
  <si>
    <t>[巴黎]朗东堡10号巴黎北站宜必思酒店(Ibis Paris Gare du Nord Château Landon 10ème)(60467311)</t>
  </si>
  <si>
    <t>双人床房&lt;2人入住&gt;&lt;不退款&gt;&lt;早餐&gt;</t>
  </si>
  <si>
    <t>Ingabire/odile</t>
  </si>
  <si>
    <t xml:space="preserve">Acknowledged	</t>
  </si>
  <si>
    <t xml:space="preserve">18307117961	</t>
  </si>
  <si>
    <t>[马德里]利尔塔德广场小皇宫酒店(Petit Palace Lealtad Plaza)(55402842)</t>
  </si>
  <si>
    <t>双人房, 城市景观&lt;2人入住&gt;&lt;不退款&gt;</t>
  </si>
  <si>
    <t>FERNANDES/LENNY</t>
  </si>
  <si>
    <t xml:space="preserve">63505292	</t>
  </si>
  <si>
    <t xml:space="preserve">18370402299	</t>
  </si>
  <si>
    <t>[拉普拉普]宿雾迈瑞柏高碧海度假村(Bluewater Maribago Beach Resort Cebu)(60480677)</t>
  </si>
  <si>
    <t>Amuma水疗套房&lt;2人入住&gt;&lt;不退款&gt;&lt;早餐&gt;</t>
  </si>
  <si>
    <t>Hancock/Glenn</t>
  </si>
  <si>
    <t xml:space="preserve">101012	</t>
  </si>
  <si>
    <t xml:space="preserve">18372509223	</t>
  </si>
  <si>
    <t>[胡志明市]胡志明市百艺酒店(Bay Hotel Ho Chi Minh)(55478342)</t>
  </si>
  <si>
    <t>高级大号床房&lt;不退款&gt;&lt;2人入住&gt;</t>
  </si>
  <si>
    <t>ABDUL RAHIM/ABDUL RAZAK,srichay/Tatsanee</t>
  </si>
  <si>
    <t xml:space="preserve">10081395	</t>
  </si>
  <si>
    <t xml:space="preserve">18386399162	</t>
  </si>
  <si>
    <t>[新加坡]新加坡圣淘沙索菲特度假村及水疗中心 (Staycation Approved)(Sofitel Singapore Sentosa Resort &amp; Spa (Staycation Approved))(55439300)</t>
  </si>
  <si>
    <t>奢华房（特大床）&lt;早餐&gt;&lt;不退款&gt;&lt;2人入住&gt;</t>
  </si>
  <si>
    <t>LILI/LIANG</t>
  </si>
  <si>
    <t xml:space="preserve">18398221633	</t>
  </si>
  <si>
    <t>[法兰克福]法兰克福诺富特酒店(Novotel Frankfurt City)(55599123)</t>
  </si>
  <si>
    <t>标准双人房&lt;2人入住&gt;&lt;不退款&gt;&lt;早餐&gt;</t>
  </si>
  <si>
    <t>ZARZOUR/MOUMEN,EKRAYEM/LOUJAIN</t>
  </si>
  <si>
    <t xml:space="preserve">DHC-N32RRV	</t>
  </si>
  <si>
    <t xml:space="preserve">18404506034	</t>
  </si>
  <si>
    <t>[胡志明市]西贡马杰斯迪克酒店(Hotel Majestic Saigon)(55439294)</t>
  </si>
  <si>
    <t>殖民地豪华特大床房&lt;2人入住&gt;&lt;不退款&gt;&lt;早餐&gt;</t>
  </si>
  <si>
    <t>TRUHANDITO/PANDU</t>
  </si>
  <si>
    <t xml:space="preserve">5621	</t>
  </si>
  <si>
    <t xml:space="preserve">18420562215	</t>
  </si>
  <si>
    <t>[巴西利亚]库比契克广场酒店(Kubitschek Plaza Hotel)(89919324)</t>
  </si>
  <si>
    <t>标准双人间&lt;2人入住&gt;&lt;不退款&gt;&lt;早餐&gt;</t>
  </si>
  <si>
    <t>SILVEIRA /MARCELO RODRIGUES</t>
  </si>
  <si>
    <t xml:space="preserve">62280714	</t>
  </si>
  <si>
    <t xml:space="preserve">18420909566	</t>
  </si>
  <si>
    <t>[迈阿密]迈阿密国际机场酒店(Miami International Airport Hotel)(55694594)</t>
  </si>
  <si>
    <t>标准大号床房&lt;不退款&gt;&lt;2人入住&gt;</t>
  </si>
  <si>
    <t>Gillett/Louise Idolly</t>
  </si>
  <si>
    <t xml:space="preserve">18426861160	</t>
  </si>
  <si>
    <t>[null](90370247)</t>
  </si>
  <si>
    <t xml:space="preserve">18427143594	</t>
  </si>
  <si>
    <t>[瓜亚基尔]瓜亚基尔机场假日酒店(Holiday Inn Guayaquil Airport, an IHG Hotel)(60494241)</t>
  </si>
  <si>
    <t>特大床房&lt;2人入住&gt;&lt;不退款&gt;</t>
  </si>
  <si>
    <t>Pierce/Katriona</t>
  </si>
  <si>
    <t xml:space="preserve">44601431	</t>
  </si>
  <si>
    <t xml:space="preserve">18428315666	</t>
  </si>
  <si>
    <t>[唐格朗]维加蛇象牙酒店(Vega Hotel Gading Serpong)(55944575)</t>
  </si>
  <si>
    <t>高级房&lt;2人入住&gt;&lt;不退款&gt;</t>
  </si>
  <si>
    <t>Wibowo/David Harto</t>
  </si>
  <si>
    <t xml:space="preserve">18428867345	</t>
  </si>
  <si>
    <t>[北干巴鲁]北干巴鲁飞舞酒店(Favehotel Pekanbaru)(55812266)</t>
  </si>
  <si>
    <t>时尚加大房&lt;2人入住&gt;&lt;不退款&gt;&lt;早餐&gt;</t>
  </si>
  <si>
    <t>Hertika/Amanda Safira Dea</t>
  </si>
  <si>
    <t xml:space="preserve">18429298530	</t>
  </si>
  <si>
    <t>[格拉诺拉斯]格拉诺拉斯慈乌塔特酒店(Ciutat de Granollers)(55270254)</t>
  </si>
  <si>
    <t>GOMEZ BAJANA/HILLARY ABIGAIL,GARCES MOYA/KEVIN JOHEL</t>
  </si>
  <si>
    <t xml:space="preserve">2624657	</t>
  </si>
  <si>
    <t xml:space="preserve">18434722161	</t>
  </si>
  <si>
    <t>[新加坡]新加坡怡阁大酒店，良木园酒店集团成员 (Staycation Approved)(York Hotel, a Member of The Goodwood Group of Hotels (Staycation Approved))(60513970)</t>
  </si>
  <si>
    <t>高级房&lt;不退款&gt;&lt;2人入住&gt;</t>
  </si>
  <si>
    <t>SEAH/MIN</t>
  </si>
  <si>
    <t xml:space="preserve">1777784	</t>
  </si>
  <si>
    <t xml:space="preserve">18436194325	</t>
  </si>
  <si>
    <t>[布鲁塞尔]多米尼佳酒店(The Dominican)(55799253)</t>
  </si>
  <si>
    <t>豪华双人床房&lt;2人入住&gt;&lt;不退款&gt;</t>
  </si>
  <si>
    <t>ZHANG/Yiyin,Yuan/Xintian</t>
  </si>
  <si>
    <t xml:space="preserve">19023SE042944	</t>
  </si>
  <si>
    <t xml:space="preserve">18437048381	</t>
  </si>
  <si>
    <t>[丹那拉打]阿维伦金马仑高原酒店(Avillion Cameron Highlands)(55380527)</t>
  </si>
  <si>
    <t>两卧套房&lt;2人入住&gt;&lt;不退款&gt;&lt;早餐&gt;</t>
  </si>
  <si>
    <t>Ku Hardyzan/Ku Hardyzan Bin Ku Halim</t>
  </si>
  <si>
    <t xml:space="preserve">Confirmation no : 147265	</t>
  </si>
  <si>
    <t xml:space="preserve">18437902012	</t>
  </si>
  <si>
    <t>[沃思堡]喜来登沃斯堡市城市中心酒店(Sheraton Fort Worth Downtown Hotel)(55872345)</t>
  </si>
  <si>
    <t>两张大床房&lt;2人入住&gt;&lt;不退款&gt;</t>
  </si>
  <si>
    <t>Mireles/Andrea</t>
  </si>
  <si>
    <t xml:space="preserve">71271054	</t>
  </si>
  <si>
    <t xml:space="preserve">18438111479	</t>
  </si>
  <si>
    <t>[舍讷费尔德]勃兰登堡柏林机场施泰根博阁城际酒店(IntercityHotel Berlin Brandenburg Airport)(55280285)</t>
  </si>
  <si>
    <t>标准双床房&lt;2人入住&gt;&lt;不退款&gt;&lt;早餐&gt;</t>
  </si>
  <si>
    <t>BAE/YOUN HO</t>
  </si>
  <si>
    <t xml:space="preserve">4621SE061125	</t>
  </si>
  <si>
    <t xml:space="preserve">18438508376	</t>
  </si>
  <si>
    <t>[波士顿]波士顿舒适酒店(Comfort Inn Boston)(55862043)</t>
  </si>
  <si>
    <t>大床房(无烟)&lt;2人入住&gt;&lt;不退款&gt;&lt;早餐&gt;</t>
  </si>
  <si>
    <t>Cui/Yuanda</t>
  </si>
  <si>
    <t xml:space="preserve">824060751	</t>
  </si>
  <si>
    <t xml:space="preserve">18438744232	</t>
  </si>
  <si>
    <t>[岘港]岘港池屋酒店(Chi House Danang)(94358563)</t>
  </si>
  <si>
    <t>池景豪华特大床房&lt;2人入住&gt;&lt;不退款&gt;&lt;早餐&gt;</t>
  </si>
  <si>
    <t>KIM/DO KYEONG</t>
  </si>
  <si>
    <t xml:space="preserve">18444728926	</t>
  </si>
  <si>
    <t>[Sariharjo]日惹阿兰娜会议酒店(The Alana Hotel &amp; Convention Center Yogyakarta)(55346224)</t>
  </si>
  <si>
    <t>行政俱乐部房&lt;2人入住&gt;&lt;不退款&gt;&lt;早餐&gt;</t>
  </si>
  <si>
    <t>MAKMUR/KOSIN BUDIMAN</t>
  </si>
  <si>
    <t xml:space="preserve">2626035	</t>
  </si>
  <si>
    <t xml:space="preserve">18456382275	</t>
  </si>
  <si>
    <t>MOHD SHAHER/NURULAINI</t>
  </si>
  <si>
    <t xml:space="preserve">147337	</t>
  </si>
  <si>
    <t xml:space="preserve">18457158354	</t>
  </si>
  <si>
    <t>[明斯克]明斯克万丽酒店(Renaissance Minsk Hotel)(56128393)</t>
  </si>
  <si>
    <t>WU/JUN</t>
  </si>
  <si>
    <t xml:space="preserve">18463404064	</t>
  </si>
  <si>
    <t>[巴生]巴生益马温德姆酒店(Wyndham Acmar Klang)(77366618)</t>
  </si>
  <si>
    <t>豪华房&lt;2人入住&gt;&lt;不退款&gt;&lt;早餐&gt;</t>
  </si>
  <si>
    <t>PAN/JIAN</t>
  </si>
  <si>
    <t xml:space="preserve">#158345100	</t>
  </si>
  <si>
    <t xml:space="preserve">18469965600	</t>
  </si>
  <si>
    <t>[曼海姆]多林空曼赫姆酒店(Dorint Kongresshotel Mannheim)(55270597)</t>
  </si>
  <si>
    <t>标准双人房&lt;不退款&gt;&lt;2人入住&gt;</t>
  </si>
  <si>
    <t>Cole/Anna-Louise</t>
  </si>
  <si>
    <t xml:space="preserve">acknowledge	</t>
  </si>
  <si>
    <t xml:space="preserve">18471060426	</t>
  </si>
  <si>
    <t>[哈默史密斯-富勒姆区]喜登概念酒店-卢玛哈默史密斯(Heeton Concept Hotel-Luma Hammersmith)(55694491)</t>
  </si>
  <si>
    <t>光亮大床房&lt;2人入住&gt;&lt;不退款&gt;</t>
  </si>
  <si>
    <t>Drakeford/Mark</t>
  </si>
  <si>
    <t xml:space="preserve">2628547	</t>
  </si>
  <si>
    <t xml:space="preserve">965207	</t>
  </si>
  <si>
    <t xml:space="preserve">18471224016	</t>
  </si>
  <si>
    <t>[马斯特特]馨乐庭连心悉尼机场酒店(Citadines Connect Sydney Airport)(55391267)</t>
  </si>
  <si>
    <t>甄选经济房&lt;2人入住&gt;&lt;不退款&gt;</t>
  </si>
  <si>
    <t>CLAY/SAMUEL WARWICK</t>
  </si>
  <si>
    <t xml:space="preserve">8792SE033437	</t>
  </si>
  <si>
    <t xml:space="preserve">18472087312	</t>
  </si>
  <si>
    <t>[胡志明市]思廷西贡格兰德酒店(Eastin Grand Hotel Saigon)(55599111)</t>
  </si>
  <si>
    <t>YANG/CHUNG HAN</t>
  </si>
  <si>
    <t xml:space="preserve">105714	</t>
  </si>
  <si>
    <t xml:space="preserve">18472307057	</t>
  </si>
  <si>
    <t>[Central Bogor]茂物帕德加加兰法维酒店(Favehotel Padjajaran Bogor)(56196573)</t>
  </si>
  <si>
    <t>致爱房&lt;2人入住&gt;&lt;不退款&gt;&lt;早餐&gt;</t>
  </si>
  <si>
    <t>GAN/STEPANUS</t>
  </si>
  <si>
    <t xml:space="preserve">18473834234	</t>
  </si>
  <si>
    <t>[科尔多瓦]科尔多瓦中心酒店(Hotel Cordoba Center)(55337448)</t>
  </si>
  <si>
    <t>双人床房&lt;不退款&gt;&lt;2人入住&gt;</t>
  </si>
  <si>
    <t>Montesinos Cahue/Eva</t>
  </si>
  <si>
    <t xml:space="preserve">EXP-1981495682	</t>
  </si>
  <si>
    <t xml:space="preserve">18474372132	</t>
  </si>
  <si>
    <t>[德班]南方太阳宜容格尼玛哈拉尼酒店(Southern Sun Elangeni &amp; Maharani)(55505447)</t>
  </si>
  <si>
    <t>标准房&lt;不退款&gt;&lt;2人入住&gt;</t>
  </si>
  <si>
    <t>zwane/alicia</t>
  </si>
  <si>
    <t xml:space="preserve">18477841310	</t>
  </si>
  <si>
    <t>[Tumpatan Nibung]棉兰瓜拉纳穆主广场酒店(Prime Plaza Hotel Kualanamu)(90365778)</t>
  </si>
  <si>
    <t>豪华双床房&lt;2人入住&gt;&lt;不退款&gt;&lt;早餐&gt;</t>
  </si>
  <si>
    <t>HUO/XIANQIANG</t>
  </si>
  <si>
    <t xml:space="preserve">18478105093	</t>
  </si>
  <si>
    <t>[纽伦堡]纽伦堡阿迪娜公寓酒店(Adina Apartment Hotel Nuremberg)(55639666)</t>
  </si>
  <si>
    <t>尊贵一室公寓（带厨房）&lt;2人入住&gt;&lt;不退款&gt;</t>
  </si>
  <si>
    <t>Vitous/Francesco</t>
  </si>
  <si>
    <t xml:space="preserve">EXP-1981560406	</t>
  </si>
  <si>
    <t xml:space="preserve">18478174138	</t>
  </si>
  <si>
    <t>[乌汶]盘塔哈格酒店(PEN Ta Hug Hotel)(90401554)</t>
  </si>
  <si>
    <t>高级房间&lt;2人入住&gt;&lt;不退款&gt;&lt;早餐&gt;</t>
  </si>
  <si>
    <t>sae-aueng/natthaphong</t>
  </si>
  <si>
    <t xml:space="preserve">18478214913	</t>
  </si>
  <si>
    <t>[新加坡]新加坡港湾彩鸿酒店 (Staycation Approved)(Travelodge Harbourfront Singapore (Staycation Approved))(55451623)</t>
  </si>
  <si>
    <t>奢华客房, 1 张大床&lt;2人入住&gt;&lt;不退款&gt;</t>
  </si>
  <si>
    <t>Myat/Min Han</t>
  </si>
  <si>
    <t xml:space="preserve">18478271541	</t>
  </si>
  <si>
    <t>[曼彻斯特]曼彻斯特罗姆兹维多利亚酒店(Roomzzz Manchester Victoria)(55280412)</t>
  </si>
  <si>
    <t>尼奥一室公寓&lt;2人入住&gt;&lt;不退款&gt;</t>
  </si>
  <si>
    <t>Pan/Zixuan,Zhou/Zhanxiang</t>
  </si>
  <si>
    <t xml:space="preserve">18479021266	</t>
  </si>
  <si>
    <t>[Jember Kidul]阿斯顿任柏酒店及会议中心(ASTON Jember Hotel &amp; Conference Center)(55451911)</t>
  </si>
  <si>
    <t>优选一室房&lt;2人入住&gt;&lt;不退款&gt;&lt;早餐&gt;</t>
  </si>
  <si>
    <t>Satrya/Andry</t>
  </si>
  <si>
    <t xml:space="preserve">18479260737	</t>
  </si>
  <si>
    <t>[中雅加达]印尼雅加达凯宾斯基饭店(Hotel Indonesia Kempinski Jakarta)(55626306)</t>
  </si>
  <si>
    <t>豪华特大床房&lt;早餐&gt;&lt;不退款&gt;&lt;2人入住&gt;</t>
  </si>
  <si>
    <t>WANG/FENG</t>
  </si>
  <si>
    <t xml:space="preserve">18479279312	</t>
  </si>
  <si>
    <t>[许特朗日]卢森堡莱嘎尔酒店(LÉGÈRE Hotel Luxembourg)(55543040)</t>
  </si>
  <si>
    <t>Iversen/Falke Noah</t>
  </si>
  <si>
    <t>，</t>
  </si>
  <si>
    <t xml:space="preserve"> 57454 HKD</t>
  </si>
  <si>
    <t>A220726095617481</t>
  </si>
  <si>
    <t>总计：57454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</si>
  <si>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</si>
  <si>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</si>
  <si>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</si>
  <si>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</si>
  <si>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</si>
  <si>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</si>
  <si>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</si>
  <si>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</si>
  <si>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</si>
  <si>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</si>
  <si>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</si>
  <si>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</si>
  <si>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</si>
  <si>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</si>
  <si>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</si>
  <si>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</si>
  <si>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</si>
  <si>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</si>
  <si>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2022-07-22</t>
  </si>
  <si>
    <t>2629462</t>
  </si>
  <si>
    <t>卢森堡莱嘎尔高级酒店</t>
  </si>
  <si>
    <t>Iversen Falke Noah</t>
  </si>
  <si>
    <t>2022-07-23</t>
  </si>
  <si>
    <t>退房日周结</t>
  </si>
  <si>
    <t>864.56</t>
  </si>
  <si>
    <t>1001.00</t>
  </si>
  <si>
    <t>0</t>
  </si>
  <si>
    <t>0.00</t>
  </si>
  <si>
    <t>携程汇智国际直连</t>
  </si>
  <si>
    <t>925</t>
  </si>
  <si>
    <t>2022-07-22 22:12:43</t>
  </si>
  <si>
    <t>否</t>
  </si>
  <si>
    <t>汇智国际旅游发展有限公司</t>
  </si>
  <si>
    <t>直连</t>
  </si>
  <si>
    <t>2629456</t>
  </si>
  <si>
    <t>印尼雅加达凯宾斯基饭店</t>
  </si>
  <si>
    <t>WANG FENG</t>
  </si>
  <si>
    <t>1315.42</t>
  </si>
  <si>
    <t>1523.00</t>
  </si>
  <si>
    <t>2022-07-22 22:10:52</t>
  </si>
  <si>
    <t>2629437</t>
  </si>
  <si>
    <t>阿斯顿任柏酒店及会议中心</t>
  </si>
  <si>
    <t>Satrya Andry</t>
  </si>
  <si>
    <t>277.25</t>
  </si>
  <si>
    <t>321.00</t>
  </si>
  <si>
    <t>2022-07-22 21:30:56</t>
  </si>
  <si>
    <t>2629330</t>
  </si>
  <si>
    <t>曼彻斯特罗姆兹谷物交易所酒店</t>
  </si>
  <si>
    <t>Pan Zixuan,Zhou Zhanxiang</t>
  </si>
  <si>
    <t>658.14</t>
  </si>
  <si>
    <t>762.00</t>
  </si>
  <si>
    <t>2022-07-22 19:58:09</t>
  </si>
  <si>
    <t>2629321</t>
  </si>
  <si>
    <t>新加坡港湾彩鸿酒店 (Staycation Approved)</t>
  </si>
  <si>
    <t>Myat Min Han</t>
  </si>
  <si>
    <t>1187.59</t>
  </si>
  <si>
    <t>1375.00</t>
  </si>
  <si>
    <t>2022-07-22 19:32:05</t>
  </si>
  <si>
    <t>2629316</t>
  </si>
  <si>
    <t>彭特胡格酒店</t>
  </si>
  <si>
    <t>sae-aueng natthaphong</t>
  </si>
  <si>
    <t>300.57</t>
  </si>
  <si>
    <t>348.00</t>
  </si>
  <si>
    <t>2022-07-22 19:27:33</t>
  </si>
  <si>
    <t>2629301</t>
  </si>
  <si>
    <t>纽伦堡阿迪娜公寓酒店</t>
  </si>
  <si>
    <t>Vitous Francesco</t>
  </si>
  <si>
    <t>1058.03</t>
  </si>
  <si>
    <t>1225.00</t>
  </si>
  <si>
    <t>2022-07-22 19:22:49</t>
  </si>
  <si>
    <t>2629255</t>
  </si>
  <si>
    <t>棉兰瓜拉纳穆主广场酒店</t>
  </si>
  <si>
    <t>HUO XIANQIANG</t>
  </si>
  <si>
    <t>282.43</t>
  </si>
  <si>
    <t>327.00</t>
  </si>
  <si>
    <t>2022-07-22 18:35:13</t>
  </si>
  <si>
    <t>2629126</t>
  </si>
  <si>
    <t>宜容格尼玛哈拉尼酒店</t>
  </si>
  <si>
    <t>zwane alicia</t>
  </si>
  <si>
    <t>818.79</t>
  </si>
  <si>
    <t>948.00</t>
  </si>
  <si>
    <t>2022-07-22 17:15:11</t>
  </si>
  <si>
    <t>2629043</t>
  </si>
  <si>
    <t>科尔多瓦中心酒店</t>
  </si>
  <si>
    <t>Montesinos Cahue Eva</t>
  </si>
  <si>
    <t>400.76</t>
  </si>
  <si>
    <t>464.00</t>
  </si>
  <si>
    <t>2022-07-22 15:08:02</t>
  </si>
  <si>
    <t>2628829</t>
  </si>
  <si>
    <t>茂物帕德加加兰法维酒店</t>
  </si>
  <si>
    <t>GAN STEPANUS</t>
  </si>
  <si>
    <t>252.20</t>
  </si>
  <si>
    <t>292.00</t>
  </si>
  <si>
    <t>2022-07-22 11:07:00</t>
  </si>
  <si>
    <t>2628796</t>
  </si>
  <si>
    <t>思廷西贡格兰德酒店</t>
  </si>
  <si>
    <t>YANG CHUNG HAN</t>
  </si>
  <si>
    <t>335.98</t>
  </si>
  <si>
    <t>389.00</t>
  </si>
  <si>
    <t>2022-07-22 10:36:42</t>
  </si>
  <si>
    <t>2628589</t>
  </si>
  <si>
    <t>馨乐庭连心悉尼机场酒店</t>
  </si>
  <si>
    <t>CLAY SAMUEL WARWICK</t>
  </si>
  <si>
    <t>762.65</t>
  </si>
  <si>
    <t>883.00</t>
  </si>
  <si>
    <t>2022-07-22 03:33:03</t>
  </si>
  <si>
    <t>2628547</t>
  </si>
  <si>
    <t>喜登概念酒店-卢玛哈默史密斯</t>
  </si>
  <si>
    <t>Drakeford Mark</t>
  </si>
  <si>
    <t>1094.87</t>
  </si>
  <si>
    <t>1270.00</t>
  </si>
  <si>
    <t>2022-07-22 01:40:26</t>
  </si>
  <si>
    <t>2022-07-21</t>
  </si>
  <si>
    <t>2628404</t>
  </si>
  <si>
    <t>多林空曼赫姆酒店</t>
  </si>
  <si>
    <t>Cole Anna-Louise</t>
  </si>
  <si>
    <t>530.19</t>
  </si>
  <si>
    <t>615.00</t>
  </si>
  <si>
    <t>2022-07-21 22:15:41</t>
  </si>
  <si>
    <t>2627938</t>
  </si>
  <si>
    <t>巴生益马温德姆酒店</t>
  </si>
  <si>
    <t>PAN JIAN</t>
  </si>
  <si>
    <t>426.74</t>
  </si>
  <si>
    <t>495.00</t>
  </si>
  <si>
    <t>2022-07-21 13:28:16</t>
  </si>
  <si>
    <t>2022-07-20</t>
  </si>
  <si>
    <t>2627458</t>
  </si>
  <si>
    <t>明斯克万丽酒店</t>
  </si>
  <si>
    <t>WU JUN</t>
  </si>
  <si>
    <t>482.91</t>
  </si>
  <si>
    <t>561.00</t>
  </si>
  <si>
    <t>2022-07-20 22:29:38</t>
  </si>
  <si>
    <t>2627352</t>
  </si>
  <si>
    <t>阿维伦金马仑高原酒店</t>
  </si>
  <si>
    <t>MOHD SHAHER NURULAINI</t>
  </si>
  <si>
    <t>528.53</t>
  </si>
  <si>
    <t>614.00</t>
  </si>
  <si>
    <t>2022-07-20 20:37:32</t>
  </si>
  <si>
    <t>2022-07-19</t>
  </si>
  <si>
    <t>2626035</t>
  </si>
  <si>
    <t xml:space="preserve">日惹阿兰娜会议酒店 </t>
  </si>
  <si>
    <t>MAKMUR KOSIN BUDIMAN</t>
  </si>
  <si>
    <t>920.95</t>
  </si>
  <si>
    <t>1070.00</t>
  </si>
  <si>
    <t>2022-07-19 14:51:45</t>
  </si>
  <si>
    <t>2625706</t>
  </si>
  <si>
    <t>岘港池屋酒店</t>
  </si>
  <si>
    <t>KIM DO KYEONG</t>
  </si>
  <si>
    <t>219.48</t>
  </si>
  <si>
    <t>255.00</t>
  </si>
  <si>
    <t>2022-07-19 07:04:43</t>
  </si>
  <si>
    <t>2625590</t>
  </si>
  <si>
    <t>波士顿舒适酒店</t>
  </si>
  <si>
    <t>Cui Yuanda</t>
  </si>
  <si>
    <t>1498.48</t>
  </si>
  <si>
    <t>1741.00</t>
  </si>
  <si>
    <t>2022-07-19 01:49:36</t>
  </si>
  <si>
    <t>2022-07-18</t>
  </si>
  <si>
    <t>2625502</t>
  </si>
  <si>
    <t>勃兰登堡柏林机场城际酒店</t>
  </si>
  <si>
    <t>BAE YOUN HO</t>
  </si>
  <si>
    <t>866.81</t>
  </si>
  <si>
    <t>1005.00</t>
  </si>
  <si>
    <t>2022-07-18 23:45:48</t>
  </si>
  <si>
    <t>2625338</t>
  </si>
  <si>
    <t>Ku Hardyzan Ku Hardyzan Bin Ku Halim</t>
  </si>
  <si>
    <t>529.58</t>
  </si>
  <si>
    <t>2022-07-18 20:37:47</t>
  </si>
  <si>
    <t>2625214</t>
  </si>
  <si>
    <t>多米尼佳酒店</t>
  </si>
  <si>
    <t>ZHANG Yiyin,Yuan Xintian</t>
  </si>
  <si>
    <t>1340.33</t>
  </si>
  <si>
    <t>1554.00</t>
  </si>
  <si>
    <t>2022-07-18 18:29:30</t>
  </si>
  <si>
    <t>2625023</t>
  </si>
  <si>
    <t>怡阁酒店</t>
  </si>
  <si>
    <t>SEAH MIN</t>
  </si>
  <si>
    <t>994.46</t>
  </si>
  <si>
    <t>1153.00</t>
  </si>
  <si>
    <t>2022-07-18 15:03:57</t>
  </si>
  <si>
    <t>2624657</t>
  </si>
  <si>
    <t xml:space="preserve">德格拉诺拉斯奎它酒店  </t>
  </si>
  <si>
    <t>GOMEZ BAJANA HILLARY ABIGAIL,GARCES MOYA KEVIN JOHEL</t>
  </si>
  <si>
    <t>402.79</t>
  </si>
  <si>
    <t>467.00</t>
  </si>
  <si>
    <t>2022-07-18 07:29:31</t>
  </si>
  <si>
    <t>2624504</t>
  </si>
  <si>
    <t>北干巴鲁阿斯顿国际度假住宅酒店</t>
  </si>
  <si>
    <t>Hertika Amanda Safira Dea</t>
  </si>
  <si>
    <t>527.85</t>
  </si>
  <si>
    <t>612.00</t>
  </si>
  <si>
    <t>2022-07-18 00:32:15</t>
  </si>
  <si>
    <t>2022-07-17</t>
  </si>
  <si>
    <t>2624428</t>
  </si>
  <si>
    <t>维加蛇象牙酒店</t>
  </si>
  <si>
    <t>Wibowo David Harto</t>
  </si>
  <si>
    <t>348.45</t>
  </si>
  <si>
    <t>404.00</t>
  </si>
  <si>
    <t>2022-07-17 22:26:56</t>
  </si>
  <si>
    <t>2624245</t>
  </si>
  <si>
    <t xml:space="preserve">瓜亚基尔机场假日酒店  </t>
  </si>
  <si>
    <t>Pierce Katriona</t>
  </si>
  <si>
    <t>621.00</t>
  </si>
  <si>
    <t>720.00</t>
  </si>
  <si>
    <t>2022-07-17 18:49:28</t>
  </si>
  <si>
    <t>2624227</t>
  </si>
  <si>
    <t>阿尔科姆 2 号酒店</t>
  </si>
  <si>
    <t>Lee Pik Ying Colar</t>
  </si>
  <si>
    <t>132.83</t>
  </si>
  <si>
    <t>154.00</t>
  </si>
  <si>
    <t>2022-07-17 18:05:39</t>
  </si>
  <si>
    <t>2623813</t>
  </si>
  <si>
    <t>迈阿密国际机场酒店</t>
  </si>
  <si>
    <t>Gillett Louise Idolly</t>
  </si>
  <si>
    <t>1957.01</t>
  </si>
  <si>
    <t>2269.00</t>
  </si>
  <si>
    <t>2022-07-17 09:24:28</t>
  </si>
  <si>
    <t>2623723</t>
  </si>
  <si>
    <t>库比契克广场酒店</t>
  </si>
  <si>
    <t>SILVEIRA MARCELO RODRIGUES</t>
  </si>
  <si>
    <t>262.20</t>
  </si>
  <si>
    <t>304.00</t>
  </si>
  <si>
    <t>2022-07-17 06:20:26</t>
  </si>
  <si>
    <t>2022-07-15</t>
  </si>
  <si>
    <t>2622219</t>
  </si>
  <si>
    <t>西贡马杰斯迪克酒店</t>
  </si>
  <si>
    <t>TRUHANDITO PANDU</t>
  </si>
  <si>
    <t>1888.88</t>
  </si>
  <si>
    <t>2190.00</t>
  </si>
  <si>
    <t>2022-07-15 15:31:38</t>
  </si>
  <si>
    <t>2621708</t>
  </si>
  <si>
    <t xml:space="preserve">法兰克福诺富特酒店  </t>
  </si>
  <si>
    <t>ZARZOUR MOUMEN,EKRAYEM LOUJAIN</t>
  </si>
  <si>
    <t>444.19</t>
  </si>
  <si>
    <t>515.00</t>
  </si>
  <si>
    <t>2022-07-15 04:50:23</t>
  </si>
  <si>
    <t>2022-07-13</t>
  </si>
  <si>
    <t>2620207</t>
  </si>
  <si>
    <t>新加坡圣淘沙索菲特度假村及水疗中心 (Staycation Approved)</t>
  </si>
  <si>
    <t>LILI LIANG</t>
  </si>
  <si>
    <t>1864.23</t>
  </si>
  <si>
    <t>2172.00</t>
  </si>
  <si>
    <t>2022-07-13 20:06:57</t>
  </si>
  <si>
    <t>2022-07-12</t>
  </si>
  <si>
    <t>2618971</t>
  </si>
  <si>
    <t>胡志明市百艺酒店</t>
  </si>
  <si>
    <t>ABDUL RAHIM ABDUL RAZAK,srichay Tatsanee</t>
  </si>
  <si>
    <t>744.48</t>
  </si>
  <si>
    <t>868.00</t>
  </si>
  <si>
    <t>2022-07-12 19:08:28</t>
  </si>
  <si>
    <t>2618620</t>
  </si>
  <si>
    <t>宿务迈瑞柏高碧海度假村</t>
  </si>
  <si>
    <t>Hancock Glenn</t>
  </si>
  <si>
    <t>1667.37</t>
  </si>
  <si>
    <t>1944.00</t>
  </si>
  <si>
    <t>2022-07-12 13:48:13</t>
  </si>
  <si>
    <t>2022-07-06</t>
  </si>
  <si>
    <t>2612687</t>
  </si>
  <si>
    <t>利尔塔德广场小皇宫酒店</t>
  </si>
  <si>
    <t>FERNANDES LENNY</t>
  </si>
  <si>
    <t>2284.85</t>
  </si>
  <si>
    <t>2663.00</t>
  </si>
  <si>
    <t>2022-07-06 16:12:55</t>
  </si>
  <si>
    <t>2022-07-01</t>
  </si>
  <si>
    <t>2608053</t>
  </si>
  <si>
    <t>朗东堡10号巴黎北站宜必思酒店</t>
  </si>
  <si>
    <t>Ingabire odile</t>
  </si>
  <si>
    <t>606.69</t>
  </si>
  <si>
    <t>709.00</t>
  </si>
  <si>
    <t>2022-07-01 08:25:42</t>
  </si>
  <si>
    <t>2022-06-30</t>
  </si>
  <si>
    <t>2606933</t>
  </si>
  <si>
    <t>水俱乐部酒店</t>
  </si>
  <si>
    <t>Lusky Katie</t>
  </si>
  <si>
    <t>3032.25</t>
  </si>
  <si>
    <t>3544.00</t>
  </si>
  <si>
    <t>2022-06-30 01:41:54</t>
  </si>
  <si>
    <t>2022-06-28</t>
  </si>
  <si>
    <t>2604996</t>
  </si>
  <si>
    <t>洛杉矶 - 洛杉矶国际机场假日酒店</t>
  </si>
  <si>
    <t>Chang Haoyue,Gu Suzi</t>
  </si>
  <si>
    <t>2585.77</t>
  </si>
  <si>
    <t>3025.00</t>
  </si>
  <si>
    <t>2022-06-28 05:37:30</t>
  </si>
  <si>
    <t>2022-06-27</t>
  </si>
  <si>
    <t>2604035</t>
  </si>
  <si>
    <t>阿美瑞卡纳旅馆</t>
  </si>
  <si>
    <t>Sagar Arun Kumar</t>
  </si>
  <si>
    <t>814.72</t>
  </si>
  <si>
    <t>954.00</t>
  </si>
  <si>
    <t>2022-06-27 01:17:04</t>
  </si>
  <si>
    <t>2022-06-19</t>
  </si>
  <si>
    <t>2596875</t>
  </si>
  <si>
    <t>萨玛奥斯家庭旅馆乡村酒店</t>
  </si>
  <si>
    <t>Bermudez Martinez Jose Alberto,Pernas Rodriguez Maria Tamara</t>
  </si>
  <si>
    <t>589.82</t>
  </si>
  <si>
    <t>688.00</t>
  </si>
  <si>
    <t>2022-06-19 23:36:36</t>
  </si>
  <si>
    <t>2022-06-13</t>
  </si>
  <si>
    <t>2589380</t>
  </si>
  <si>
    <t>巴黎凡多姆万丽酒店</t>
  </si>
  <si>
    <t>MALPEL Jean-Charles</t>
  </si>
  <si>
    <t>8380.49</t>
  </si>
  <si>
    <t>9788.00</t>
  </si>
  <si>
    <t>2022-06-13 21:22:41</t>
  </si>
  <si>
    <t>2022-06-04</t>
  </si>
  <si>
    <t>2576773</t>
  </si>
  <si>
    <t>广场青睐酒店</t>
  </si>
  <si>
    <t>paek hyemin</t>
  </si>
  <si>
    <t>706.00</t>
  </si>
  <si>
    <t>830.00</t>
  </si>
  <si>
    <t>2022-06-04 22:58:31</t>
  </si>
  <si>
    <t>2022-05-25</t>
  </si>
  <si>
    <t>2563473</t>
  </si>
  <si>
    <t>月升酒店</t>
  </si>
  <si>
    <t>Lowry Nicole</t>
  </si>
  <si>
    <t>3030.22</t>
  </si>
  <si>
    <t>3570.00</t>
  </si>
  <si>
    <t>2022-05-25 13:45:24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</si>
</sst>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44763</v>
      </c>
      <c r="G2" s="6">
        <v>44765</v>
      </c>
      <c r="H2" s="4">
        <v>1</v>
      </c>
      <c r="I2" s="4">
        <v>2</v>
      </c>
      <c r="J2" s="4">
        <v>2</v>
      </c>
      <c r="K2" s="4" t="s">
        <v>30</v>
      </c>
      <c r="L2" s="4">
        <v>3570</v>
      </c>
      <c r="M2" s="4">
        <v>3570</v>
      </c>
      <c r="N2" s="4" t="s">
        <v>31</v>
      </c>
      <c r="O2" s="4" t="s">
        <v>32</v>
      </c>
      <c r="P2" s="4" t="s">
        <v>33</v>
      </c>
      <c r="Q2" s="4">
        <v>0</v>
      </c>
      <c r="R2" s="7">
        <v>44706</v>
      </c>
      <c r="S2" s="6">
        <v>44768</v>
      </c>
      <c r="T2" s="4" t="s">
        <v>34</v>
      </c>
      <c r="U2" s="4">
        <v>3570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44764</v>
      </c>
      <c r="G3" s="6">
        <v>44765</v>
      </c>
      <c r="H3" s="4">
        <v>1</v>
      </c>
      <c r="I3" s="4">
        <v>1</v>
      </c>
      <c r="J3" s="4">
        <v>1</v>
      </c>
      <c r="K3" s="4" t="s">
        <v>30</v>
      </c>
      <c r="L3" s="4">
        <v>2255</v>
      </c>
      <c r="M3" s="4">
        <v>2255</v>
      </c>
      <c r="N3" s="4" t="s">
        <v>40</v>
      </c>
      <c r="O3" s="4" t="s">
        <v>32</v>
      </c>
      <c r="P3" s="4" t="s">
        <v>33</v>
      </c>
      <c r="Q3" s="4">
        <v>0</v>
      </c>
      <c r="R3" s="7">
        <v>44715</v>
      </c>
      <c r="S3" s="6">
        <v>44768</v>
      </c>
      <c r="T3" s="4" t="s">
        <v>34</v>
      </c>
      <c r="U3" s="4">
        <v>2255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37</v>
      </c>
      <c r="B4" s="4" t="s">
        <v>26</v>
      </c>
      <c r="C4" s="4" t="s">
        <v>42</v>
      </c>
      <c r="D4" s="4" t="s">
        <v>38</v>
      </c>
      <c r="E4" s="4" t="s">
        <v>39</v>
      </c>
      <c r="F4" s="6">
        <v>44764</v>
      </c>
      <c r="G4" s="6">
        <v>44765</v>
      </c>
      <c r="H4" s="4">
        <v>1</v>
      </c>
      <c r="I4" s="4">
        <v>1</v>
      </c>
      <c r="J4" s="4">
        <v>1</v>
      </c>
      <c r="K4" s="4" t="s">
        <v>30</v>
      </c>
      <c r="L4" s="4">
        <v>-2255</v>
      </c>
      <c r="M4" s="4">
        <v>-2255</v>
      </c>
      <c r="N4" s="4" t="s">
        <v>40</v>
      </c>
      <c r="O4" s="4" t="s">
        <v>32</v>
      </c>
      <c r="P4" s="4" t="s">
        <v>33</v>
      </c>
      <c r="Q4" s="4">
        <v>0</v>
      </c>
      <c r="R4" s="7">
        <v>44715</v>
      </c>
      <c r="S4" s="6">
        <v>44768</v>
      </c>
      <c r="T4" s="4" t="s">
        <v>34</v>
      </c>
      <c r="U4" s="4">
        <v>-2255</v>
      </c>
      <c r="V4" s="4">
        <v>0</v>
      </c>
      <c r="W4" s="4">
        <v>0</v>
      </c>
      <c r="X4" s="4" t="s">
        <v>35</v>
      </c>
      <c r="Y4" s="4" t="s">
        <v>41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44763</v>
      </c>
      <c r="G5" s="6">
        <v>44765</v>
      </c>
      <c r="H5" s="4">
        <v>1</v>
      </c>
      <c r="I5" s="4">
        <v>2</v>
      </c>
      <c r="J5" s="4">
        <v>2</v>
      </c>
      <c r="K5" s="4" t="s">
        <v>30</v>
      </c>
      <c r="L5" s="4">
        <v>830</v>
      </c>
      <c r="M5" s="4">
        <v>830</v>
      </c>
      <c r="N5" s="4" t="s">
        <v>46</v>
      </c>
      <c r="O5" s="4" t="s">
        <v>32</v>
      </c>
      <c r="P5" s="4" t="s">
        <v>33</v>
      </c>
      <c r="Q5" s="4">
        <v>0</v>
      </c>
      <c r="R5" s="7">
        <v>44716</v>
      </c>
      <c r="S5" s="6">
        <v>44768</v>
      </c>
      <c r="T5" s="4" t="s">
        <v>34</v>
      </c>
      <c r="U5" s="4">
        <v>830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47</v>
      </c>
      <c r="B6" s="4" t="s">
        <v>26</v>
      </c>
      <c r="C6" s="4" t="s">
        <v>27</v>
      </c>
      <c r="D6" s="4" t="s">
        <v>48</v>
      </c>
      <c r="E6" s="4" t="s">
        <v>49</v>
      </c>
      <c r="F6" s="6">
        <v>44763</v>
      </c>
      <c r="G6" s="6">
        <v>44765</v>
      </c>
      <c r="H6" s="4">
        <v>1</v>
      </c>
      <c r="I6" s="4">
        <v>2</v>
      </c>
      <c r="J6" s="4">
        <v>2</v>
      </c>
      <c r="K6" s="4" t="s">
        <v>30</v>
      </c>
      <c r="L6" s="4">
        <v>9788</v>
      </c>
      <c r="M6" s="4">
        <v>9788</v>
      </c>
      <c r="N6" s="4" t="s">
        <v>50</v>
      </c>
      <c r="O6" s="4" t="s">
        <v>32</v>
      </c>
      <c r="P6" s="4" t="s">
        <v>33</v>
      </c>
      <c r="Q6" s="4">
        <v>0</v>
      </c>
      <c r="R6" s="7">
        <v>44725</v>
      </c>
      <c r="S6" s="6">
        <v>44768</v>
      </c>
      <c r="T6" s="4" t="s">
        <v>34</v>
      </c>
      <c r="U6" s="4">
        <v>9788</v>
      </c>
      <c r="V6" s="4">
        <v>0</v>
      </c>
      <c r="W6" s="4">
        <v>0</v>
      </c>
      <c r="X6" s="4" t="s">
        <v>35</v>
      </c>
      <c r="Y6" s="4" t="s">
        <v>51</v>
      </c>
    </row>
    <row r="7" s="4" customFormat="1" spans="1:25">
      <c r="A7" s="4" t="s">
        <v>52</v>
      </c>
      <c r="B7" s="4" t="s">
        <v>26</v>
      </c>
      <c r="C7" s="4" t="s">
        <v>27</v>
      </c>
      <c r="D7" s="4" t="s">
        <v>53</v>
      </c>
      <c r="E7" s="4" t="s">
        <v>54</v>
      </c>
      <c r="F7" s="6">
        <v>44764</v>
      </c>
      <c r="G7" s="6">
        <v>44765</v>
      </c>
      <c r="H7" s="4">
        <v>1</v>
      </c>
      <c r="I7" s="4">
        <v>1</v>
      </c>
      <c r="J7" s="4">
        <v>1</v>
      </c>
      <c r="K7" s="4" t="s">
        <v>30</v>
      </c>
      <c r="L7" s="4">
        <v>688</v>
      </c>
      <c r="M7" s="4">
        <v>688</v>
      </c>
      <c r="N7" s="4" t="s">
        <v>55</v>
      </c>
      <c r="O7" s="4" t="s">
        <v>32</v>
      </c>
      <c r="P7" s="4" t="s">
        <v>33</v>
      </c>
      <c r="Q7" s="4">
        <v>0</v>
      </c>
      <c r="R7" s="7">
        <v>44731</v>
      </c>
      <c r="S7" s="6">
        <v>44768</v>
      </c>
      <c r="T7" s="4" t="s">
        <v>34</v>
      </c>
      <c r="U7" s="4">
        <v>688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56</v>
      </c>
      <c r="B8" s="4" t="s">
        <v>26</v>
      </c>
      <c r="C8" s="4" t="s">
        <v>27</v>
      </c>
      <c r="D8" s="4" t="s">
        <v>57</v>
      </c>
      <c r="E8" s="4" t="s">
        <v>58</v>
      </c>
      <c r="F8" s="6">
        <v>44764</v>
      </c>
      <c r="G8" s="6">
        <v>44765</v>
      </c>
      <c r="H8" s="4">
        <v>1</v>
      </c>
      <c r="I8" s="4">
        <v>1</v>
      </c>
      <c r="J8" s="4">
        <v>1</v>
      </c>
      <c r="K8" s="4" t="s">
        <v>30</v>
      </c>
      <c r="L8" s="4">
        <v>954</v>
      </c>
      <c r="M8" s="4">
        <v>954</v>
      </c>
      <c r="N8" s="4" t="s">
        <v>59</v>
      </c>
      <c r="O8" s="4" t="s">
        <v>32</v>
      </c>
      <c r="P8" s="4" t="s">
        <v>33</v>
      </c>
      <c r="Q8" s="4">
        <v>0</v>
      </c>
      <c r="R8" s="7">
        <v>44739</v>
      </c>
      <c r="S8" s="6">
        <v>44768</v>
      </c>
      <c r="T8" s="4" t="s">
        <v>34</v>
      </c>
      <c r="U8" s="4">
        <v>954</v>
      </c>
      <c r="V8" s="4">
        <v>0</v>
      </c>
      <c r="W8" s="4">
        <v>0</v>
      </c>
      <c r="X8" s="4" t="s">
        <v>35</v>
      </c>
      <c r="Y8" s="4" t="s">
        <v>60</v>
      </c>
    </row>
    <row r="9" s="4" customFormat="1" spans="1:25">
      <c r="A9" s="4" t="s">
        <v>61</v>
      </c>
      <c r="B9" s="4" t="s">
        <v>26</v>
      </c>
      <c r="C9" s="4" t="s">
        <v>27</v>
      </c>
      <c r="D9" s="4" t="s">
        <v>62</v>
      </c>
      <c r="E9" s="4" t="s">
        <v>63</v>
      </c>
      <c r="F9" s="6">
        <v>44762</v>
      </c>
      <c r="G9" s="6">
        <v>44765</v>
      </c>
      <c r="H9" s="4">
        <v>1</v>
      </c>
      <c r="I9" s="4">
        <v>3</v>
      </c>
      <c r="J9" s="4">
        <v>3</v>
      </c>
      <c r="K9" s="4" t="s">
        <v>30</v>
      </c>
      <c r="L9" s="4">
        <v>3025</v>
      </c>
      <c r="M9" s="4">
        <v>3025</v>
      </c>
      <c r="N9" s="4" t="s">
        <v>64</v>
      </c>
      <c r="O9" s="4" t="s">
        <v>32</v>
      </c>
      <c r="P9" s="4" t="s">
        <v>33</v>
      </c>
      <c r="Q9" s="4">
        <v>0</v>
      </c>
      <c r="R9" s="7">
        <v>44740</v>
      </c>
      <c r="S9" s="6">
        <v>44768</v>
      </c>
      <c r="T9" s="4" t="s">
        <v>34</v>
      </c>
      <c r="U9" s="4">
        <v>3025</v>
      </c>
      <c r="V9" s="4">
        <v>0</v>
      </c>
      <c r="W9" s="4">
        <v>0</v>
      </c>
      <c r="X9" s="4" t="s">
        <v>35</v>
      </c>
      <c r="Y9" s="4" t="s">
        <v>65</v>
      </c>
    </row>
    <row r="10" s="4" customFormat="1" spans="1:25">
      <c r="A10" s="4" t="s">
        <v>66</v>
      </c>
      <c r="B10" s="4" t="s">
        <v>26</v>
      </c>
      <c r="C10" s="4" t="s">
        <v>27</v>
      </c>
      <c r="D10" s="4" t="s">
        <v>67</v>
      </c>
      <c r="E10" s="4" t="s">
        <v>68</v>
      </c>
      <c r="F10" s="6">
        <v>44764</v>
      </c>
      <c r="G10" s="6">
        <v>44765</v>
      </c>
      <c r="H10" s="4">
        <v>1</v>
      </c>
      <c r="I10" s="4">
        <v>1</v>
      </c>
      <c r="J10" s="4">
        <v>1</v>
      </c>
      <c r="K10" s="4" t="s">
        <v>30</v>
      </c>
      <c r="L10" s="4">
        <v>3544</v>
      </c>
      <c r="M10" s="4">
        <v>3544</v>
      </c>
      <c r="N10" s="4" t="s">
        <v>69</v>
      </c>
      <c r="O10" s="4" t="s">
        <v>32</v>
      </c>
      <c r="P10" s="4" t="s">
        <v>33</v>
      </c>
      <c r="Q10" s="4">
        <v>0</v>
      </c>
      <c r="R10" s="7">
        <v>44742</v>
      </c>
      <c r="S10" s="6">
        <v>44768</v>
      </c>
      <c r="T10" s="4" t="s">
        <v>34</v>
      </c>
      <c r="U10" s="4">
        <v>3544</v>
      </c>
      <c r="V10" s="4">
        <v>0</v>
      </c>
      <c r="W10" s="4">
        <v>0</v>
      </c>
      <c r="X10" s="4" t="s">
        <v>35</v>
      </c>
      <c r="Y10" s="4" t="s">
        <v>70</v>
      </c>
    </row>
    <row r="11" s="4" customFormat="1" spans="1:25">
      <c r="A11" s="4" t="s">
        <v>71</v>
      </c>
      <c r="B11" s="4" t="s">
        <v>26</v>
      </c>
      <c r="C11" s="4" t="s">
        <v>27</v>
      </c>
      <c r="D11" s="4" t="s">
        <v>72</v>
      </c>
      <c r="E11" s="4" t="s">
        <v>73</v>
      </c>
      <c r="F11" s="6">
        <v>44764</v>
      </c>
      <c r="G11" s="6">
        <v>44765</v>
      </c>
      <c r="H11" s="4">
        <v>1</v>
      </c>
      <c r="I11" s="4">
        <v>1</v>
      </c>
      <c r="J11" s="4">
        <v>1</v>
      </c>
      <c r="K11" s="4" t="s">
        <v>30</v>
      </c>
      <c r="L11" s="4">
        <v>709</v>
      </c>
      <c r="M11" s="4">
        <v>709</v>
      </c>
      <c r="N11" s="4" t="s">
        <v>74</v>
      </c>
      <c r="O11" s="4" t="s">
        <v>32</v>
      </c>
      <c r="P11" s="4" t="s">
        <v>33</v>
      </c>
      <c r="Q11" s="4">
        <v>0</v>
      </c>
      <c r="R11" s="7">
        <v>44743</v>
      </c>
      <c r="S11" s="6">
        <v>44768</v>
      </c>
      <c r="T11" s="4" t="s">
        <v>34</v>
      </c>
      <c r="U11" s="4">
        <v>709</v>
      </c>
      <c r="V11" s="4">
        <v>0</v>
      </c>
      <c r="W11" s="4">
        <v>0</v>
      </c>
      <c r="X11" s="4" t="s">
        <v>35</v>
      </c>
      <c r="Y11" s="4" t="s">
        <v>75</v>
      </c>
    </row>
    <row r="12" s="4" customFormat="1" spans="1:25">
      <c r="A12" s="4" t="s">
        <v>76</v>
      </c>
      <c r="B12" s="4" t="s">
        <v>26</v>
      </c>
      <c r="C12" s="4" t="s">
        <v>27</v>
      </c>
      <c r="D12" s="4" t="s">
        <v>77</v>
      </c>
      <c r="E12" s="4" t="s">
        <v>78</v>
      </c>
      <c r="F12" s="6">
        <v>44762</v>
      </c>
      <c r="G12" s="6">
        <v>44765</v>
      </c>
      <c r="H12" s="4">
        <v>1</v>
      </c>
      <c r="I12" s="4">
        <v>3</v>
      </c>
      <c r="J12" s="4">
        <v>3</v>
      </c>
      <c r="K12" s="4" t="s">
        <v>30</v>
      </c>
      <c r="L12" s="4">
        <v>2663</v>
      </c>
      <c r="M12" s="4">
        <v>2663</v>
      </c>
      <c r="N12" s="4" t="s">
        <v>79</v>
      </c>
      <c r="O12" s="4" t="s">
        <v>32</v>
      </c>
      <c r="P12" s="4" t="s">
        <v>33</v>
      </c>
      <c r="Q12" s="4">
        <v>0</v>
      </c>
      <c r="R12" s="7">
        <v>44748</v>
      </c>
      <c r="S12" s="6">
        <v>44768</v>
      </c>
      <c r="T12" s="4" t="s">
        <v>34</v>
      </c>
      <c r="U12" s="4">
        <v>2663</v>
      </c>
      <c r="V12" s="4">
        <v>0</v>
      </c>
      <c r="W12" s="4">
        <v>0</v>
      </c>
      <c r="X12" s="4" t="s">
        <v>35</v>
      </c>
      <c r="Y12" s="4" t="s">
        <v>80</v>
      </c>
    </row>
    <row r="13" s="4" customFormat="1" spans="1:26">
      <c r="A13" s="4" t="s">
        <v>81</v>
      </c>
      <c r="B13" s="4" t="s">
        <v>26</v>
      </c>
      <c r="C13" s="4" t="s">
        <v>27</v>
      </c>
      <c r="D13" s="4" t="s">
        <v>82</v>
      </c>
      <c r="E13" s="4" t="s">
        <v>83</v>
      </c>
      <c r="F13" s="6">
        <v>44763</v>
      </c>
      <c r="G13" s="6">
        <v>44765</v>
      </c>
      <c r="H13" s="4">
        <v>1</v>
      </c>
      <c r="I13" s="4">
        <v>2</v>
      </c>
      <c r="J13" s="4">
        <v>2</v>
      </c>
      <c r="K13" s="4" t="s">
        <v>30</v>
      </c>
      <c r="L13" s="4">
        <v>1944</v>
      </c>
      <c r="M13" s="4">
        <v>1944</v>
      </c>
      <c r="N13" s="4" t="s">
        <v>84</v>
      </c>
      <c r="O13" s="4" t="s">
        <v>32</v>
      </c>
      <c r="P13" s="4" t="s">
        <v>33</v>
      </c>
      <c r="Q13" s="4">
        <v>0</v>
      </c>
      <c r="R13" s="7">
        <v>44754</v>
      </c>
      <c r="S13" s="6">
        <v>44768</v>
      </c>
      <c r="T13" s="4" t="s">
        <v>34</v>
      </c>
      <c r="U13" s="4">
        <v>1944</v>
      </c>
      <c r="V13" s="4">
        <v>0</v>
      </c>
      <c r="W13" s="4">
        <v>0</v>
      </c>
      <c r="X13" s="4" t="s">
        <v>35</v>
      </c>
      <c r="Y13" s="4">
        <v>100005</v>
      </c>
      <c r="Z13" s="4" t="s">
        <v>85</v>
      </c>
    </row>
    <row r="14" s="4" customFormat="1" spans="1:25">
      <c r="A14" s="4" t="s">
        <v>86</v>
      </c>
      <c r="B14" s="4" t="s">
        <v>26</v>
      </c>
      <c r="C14" s="4" t="s">
        <v>27</v>
      </c>
      <c r="D14" s="4" t="s">
        <v>87</v>
      </c>
      <c r="E14" s="4" t="s">
        <v>88</v>
      </c>
      <c r="F14" s="6">
        <v>44761</v>
      </c>
      <c r="G14" s="6">
        <v>44765</v>
      </c>
      <c r="H14" s="4">
        <v>1</v>
      </c>
      <c r="I14" s="4">
        <v>4</v>
      </c>
      <c r="J14" s="4">
        <v>4</v>
      </c>
      <c r="K14" s="4" t="s">
        <v>30</v>
      </c>
      <c r="L14" s="4">
        <v>868</v>
      </c>
      <c r="M14" s="4">
        <v>868</v>
      </c>
      <c r="N14" s="4" t="s">
        <v>89</v>
      </c>
      <c r="O14" s="4" t="s">
        <v>32</v>
      </c>
      <c r="P14" s="4" t="s">
        <v>33</v>
      </c>
      <c r="Q14" s="4">
        <v>0</v>
      </c>
      <c r="R14" s="7">
        <v>44754</v>
      </c>
      <c r="S14" s="6">
        <v>44768</v>
      </c>
      <c r="T14" s="4" t="s">
        <v>34</v>
      </c>
      <c r="U14" s="4">
        <v>868</v>
      </c>
      <c r="V14" s="4">
        <v>0</v>
      </c>
      <c r="W14" s="4">
        <v>0</v>
      </c>
      <c r="X14" s="4" t="s">
        <v>35</v>
      </c>
      <c r="Y14" s="4" t="s">
        <v>90</v>
      </c>
    </row>
    <row r="15" s="4" customFormat="1" spans="1:25">
      <c r="A15" s="4" t="s">
        <v>91</v>
      </c>
      <c r="B15" s="4" t="s">
        <v>26</v>
      </c>
      <c r="C15" s="4" t="s">
        <v>27</v>
      </c>
      <c r="D15" s="4" t="s">
        <v>92</v>
      </c>
      <c r="E15" s="4" t="s">
        <v>93</v>
      </c>
      <c r="F15" s="6">
        <v>44764</v>
      </c>
      <c r="G15" s="6">
        <v>44765</v>
      </c>
      <c r="H15" s="4">
        <v>1</v>
      </c>
      <c r="I15" s="4">
        <v>1</v>
      </c>
      <c r="J15" s="4">
        <v>1</v>
      </c>
      <c r="K15" s="4" t="s">
        <v>30</v>
      </c>
      <c r="L15" s="4">
        <v>2172</v>
      </c>
      <c r="M15" s="4">
        <v>2172</v>
      </c>
      <c r="N15" s="4" t="s">
        <v>94</v>
      </c>
      <c r="O15" s="4" t="s">
        <v>32</v>
      </c>
      <c r="P15" s="4" t="s">
        <v>33</v>
      </c>
      <c r="Q15" s="4">
        <v>0</v>
      </c>
      <c r="R15" s="7">
        <v>44755</v>
      </c>
      <c r="S15" s="6">
        <v>44768</v>
      </c>
      <c r="T15" s="4" t="s">
        <v>34</v>
      </c>
      <c r="U15" s="4">
        <v>2172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95</v>
      </c>
      <c r="B16" s="4" t="s">
        <v>26</v>
      </c>
      <c r="C16" s="4" t="s">
        <v>27</v>
      </c>
      <c r="D16" s="4" t="s">
        <v>96</v>
      </c>
      <c r="E16" s="4" t="s">
        <v>97</v>
      </c>
      <c r="F16" s="6">
        <v>44764</v>
      </c>
      <c r="G16" s="6">
        <v>44765</v>
      </c>
      <c r="H16" s="4">
        <v>1</v>
      </c>
      <c r="I16" s="4">
        <v>1</v>
      </c>
      <c r="J16" s="4">
        <v>1</v>
      </c>
      <c r="K16" s="4" t="s">
        <v>30</v>
      </c>
      <c r="L16" s="4">
        <v>515</v>
      </c>
      <c r="M16" s="4">
        <v>515</v>
      </c>
      <c r="N16" s="4" t="s">
        <v>98</v>
      </c>
      <c r="O16" s="4" t="s">
        <v>32</v>
      </c>
      <c r="P16" s="4" t="s">
        <v>33</v>
      </c>
      <c r="Q16" s="4">
        <v>0</v>
      </c>
      <c r="R16" s="7">
        <v>44757</v>
      </c>
      <c r="S16" s="6">
        <v>44768</v>
      </c>
      <c r="T16" s="4" t="s">
        <v>34</v>
      </c>
      <c r="U16" s="4">
        <v>515</v>
      </c>
      <c r="V16" s="4">
        <v>0</v>
      </c>
      <c r="W16" s="4">
        <v>0</v>
      </c>
      <c r="X16" s="4" t="s">
        <v>35</v>
      </c>
      <c r="Y16" s="4" t="s">
        <v>99</v>
      </c>
    </row>
    <row r="17" s="4" customFormat="1" spans="1:25">
      <c r="A17" s="4" t="s">
        <v>100</v>
      </c>
      <c r="B17" s="4" t="s">
        <v>26</v>
      </c>
      <c r="C17" s="4" t="s">
        <v>27</v>
      </c>
      <c r="D17" s="4" t="s">
        <v>101</v>
      </c>
      <c r="E17" s="4" t="s">
        <v>102</v>
      </c>
      <c r="F17" s="6">
        <v>44762</v>
      </c>
      <c r="G17" s="6">
        <v>44765</v>
      </c>
      <c r="H17" s="4">
        <v>1</v>
      </c>
      <c r="I17" s="4">
        <v>3</v>
      </c>
      <c r="J17" s="4">
        <v>3</v>
      </c>
      <c r="K17" s="4" t="s">
        <v>30</v>
      </c>
      <c r="L17" s="4">
        <v>2190</v>
      </c>
      <c r="M17" s="4">
        <v>2190</v>
      </c>
      <c r="N17" s="4" t="s">
        <v>103</v>
      </c>
      <c r="O17" s="4" t="s">
        <v>32</v>
      </c>
      <c r="P17" s="4" t="s">
        <v>33</v>
      </c>
      <c r="Q17" s="4">
        <v>0</v>
      </c>
      <c r="R17" s="7">
        <v>44757</v>
      </c>
      <c r="S17" s="6">
        <v>44768</v>
      </c>
      <c r="T17" s="4" t="s">
        <v>34</v>
      </c>
      <c r="U17" s="4">
        <v>2190</v>
      </c>
      <c r="V17" s="4">
        <v>0</v>
      </c>
      <c r="W17" s="4">
        <v>0</v>
      </c>
      <c r="X17" s="4" t="s">
        <v>35</v>
      </c>
      <c r="Y17" s="4" t="s">
        <v>104</v>
      </c>
    </row>
    <row r="18" s="4" customFormat="1" spans="1:25">
      <c r="A18" s="4" t="s">
        <v>105</v>
      </c>
      <c r="B18" s="4" t="s">
        <v>26</v>
      </c>
      <c r="C18" s="4" t="s">
        <v>27</v>
      </c>
      <c r="D18" s="4" t="s">
        <v>106</v>
      </c>
      <c r="E18" s="4" t="s">
        <v>107</v>
      </c>
      <c r="F18" s="6">
        <v>44764</v>
      </c>
      <c r="G18" s="6">
        <v>44765</v>
      </c>
      <c r="H18" s="4">
        <v>1</v>
      </c>
      <c r="I18" s="4">
        <v>1</v>
      </c>
      <c r="J18" s="4">
        <v>1</v>
      </c>
      <c r="K18" s="4" t="s">
        <v>30</v>
      </c>
      <c r="L18" s="4">
        <v>304</v>
      </c>
      <c r="M18" s="4">
        <v>304</v>
      </c>
      <c r="N18" s="4" t="s">
        <v>108</v>
      </c>
      <c r="O18" s="4" t="s">
        <v>32</v>
      </c>
      <c r="P18" s="4" t="s">
        <v>33</v>
      </c>
      <c r="Q18" s="4">
        <v>0</v>
      </c>
      <c r="R18" s="7">
        <v>44759</v>
      </c>
      <c r="S18" s="6">
        <v>44768</v>
      </c>
      <c r="T18" s="4" t="s">
        <v>34</v>
      </c>
      <c r="U18" s="4">
        <v>304</v>
      </c>
      <c r="V18" s="4">
        <v>0</v>
      </c>
      <c r="W18" s="4">
        <v>0</v>
      </c>
      <c r="X18" s="4" t="s">
        <v>35</v>
      </c>
      <c r="Y18" s="4" t="s">
        <v>109</v>
      </c>
    </row>
    <row r="19" s="4" customFormat="1" spans="1:25">
      <c r="A19" s="4" t="s">
        <v>110</v>
      </c>
      <c r="B19" s="4" t="s">
        <v>26</v>
      </c>
      <c r="C19" s="4" t="s">
        <v>27</v>
      </c>
      <c r="D19" s="4" t="s">
        <v>111</v>
      </c>
      <c r="E19" s="4" t="s">
        <v>112</v>
      </c>
      <c r="F19" s="6">
        <v>44764</v>
      </c>
      <c r="G19" s="6">
        <v>44765</v>
      </c>
      <c r="H19" s="4">
        <v>1</v>
      </c>
      <c r="I19" s="4">
        <v>1</v>
      </c>
      <c r="J19" s="4">
        <v>1</v>
      </c>
      <c r="K19" s="4" t="s">
        <v>30</v>
      </c>
      <c r="L19" s="4">
        <v>2269</v>
      </c>
      <c r="M19" s="4">
        <v>2269</v>
      </c>
      <c r="N19" s="4" t="s">
        <v>113</v>
      </c>
      <c r="O19" s="4" t="s">
        <v>32</v>
      </c>
      <c r="P19" s="4" t="s">
        <v>33</v>
      </c>
      <c r="Q19" s="4">
        <v>0</v>
      </c>
      <c r="R19" s="7">
        <v>44759</v>
      </c>
      <c r="S19" s="6">
        <v>44768</v>
      </c>
      <c r="T19" s="4" t="s">
        <v>34</v>
      </c>
      <c r="U19" s="4">
        <v>2269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114</v>
      </c>
      <c r="B20" s="4" t="s">
        <v>26</v>
      </c>
      <c r="C20" s="4" t="s">
        <v>27</v>
      </c>
      <c r="D20" s="4" t="s">
        <v>115</v>
      </c>
      <c r="E20" s="4"/>
      <c r="F20" s="6">
        <v>44764</v>
      </c>
      <c r="G20" s="6">
        <v>44765</v>
      </c>
      <c r="H20" s="4">
        <v>0</v>
      </c>
      <c r="I20" s="4">
        <v>1</v>
      </c>
      <c r="J20" s="4">
        <v>0</v>
      </c>
      <c r="K20" s="4" t="s">
        <v>30</v>
      </c>
      <c r="L20" s="4">
        <v>154</v>
      </c>
      <c r="M20" s="4">
        <v>154</v>
      </c>
      <c r="N20" s="4"/>
      <c r="O20" s="4" t="s">
        <v>32</v>
      </c>
      <c r="P20" s="4" t="s">
        <v>33</v>
      </c>
      <c r="Q20" s="4">
        <v>0</v>
      </c>
      <c r="R20" s="7">
        <v>44759</v>
      </c>
      <c r="S20" s="6">
        <v>44768</v>
      </c>
      <c r="T20" s="4" t="s">
        <v>34</v>
      </c>
      <c r="U20" s="4">
        <v>154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116</v>
      </c>
      <c r="B21" s="4" t="s">
        <v>26</v>
      </c>
      <c r="C21" s="4" t="s">
        <v>27</v>
      </c>
      <c r="D21" s="4" t="s">
        <v>117</v>
      </c>
      <c r="E21" s="4" t="s">
        <v>118</v>
      </c>
      <c r="F21" s="6">
        <v>44764</v>
      </c>
      <c r="G21" s="6">
        <v>44765</v>
      </c>
      <c r="H21" s="4">
        <v>1</v>
      </c>
      <c r="I21" s="4">
        <v>1</v>
      </c>
      <c r="J21" s="4">
        <v>1</v>
      </c>
      <c r="K21" s="4" t="s">
        <v>30</v>
      </c>
      <c r="L21" s="4">
        <v>720</v>
      </c>
      <c r="M21" s="4">
        <v>720</v>
      </c>
      <c r="N21" s="4" t="s">
        <v>119</v>
      </c>
      <c r="O21" s="4" t="s">
        <v>32</v>
      </c>
      <c r="P21" s="4" t="s">
        <v>33</v>
      </c>
      <c r="Q21" s="4">
        <v>0</v>
      </c>
      <c r="R21" s="7">
        <v>44759</v>
      </c>
      <c r="S21" s="6">
        <v>44768</v>
      </c>
      <c r="T21" s="4" t="s">
        <v>34</v>
      </c>
      <c r="U21" s="4">
        <v>720</v>
      </c>
      <c r="V21" s="4">
        <v>0</v>
      </c>
      <c r="W21" s="4">
        <v>0</v>
      </c>
      <c r="X21" s="4" t="s">
        <v>35</v>
      </c>
      <c r="Y21" s="4" t="s">
        <v>120</v>
      </c>
    </row>
    <row r="22" s="4" customFormat="1" spans="1:25">
      <c r="A22" s="4" t="s">
        <v>121</v>
      </c>
      <c r="B22" s="4" t="s">
        <v>26</v>
      </c>
      <c r="C22" s="4" t="s">
        <v>27</v>
      </c>
      <c r="D22" s="4" t="s">
        <v>122</v>
      </c>
      <c r="E22" s="4" t="s">
        <v>123</v>
      </c>
      <c r="F22" s="6">
        <v>44763</v>
      </c>
      <c r="G22" s="6">
        <v>44765</v>
      </c>
      <c r="H22" s="4">
        <v>1</v>
      </c>
      <c r="I22" s="4">
        <v>2</v>
      </c>
      <c r="J22" s="4">
        <v>2</v>
      </c>
      <c r="K22" s="4" t="s">
        <v>30</v>
      </c>
      <c r="L22" s="4">
        <v>404</v>
      </c>
      <c r="M22" s="4">
        <v>404</v>
      </c>
      <c r="N22" s="4" t="s">
        <v>124</v>
      </c>
      <c r="O22" s="4" t="s">
        <v>32</v>
      </c>
      <c r="P22" s="4" t="s">
        <v>33</v>
      </c>
      <c r="Q22" s="4">
        <v>0</v>
      </c>
      <c r="R22" s="7">
        <v>44759</v>
      </c>
      <c r="S22" s="6">
        <v>44768</v>
      </c>
      <c r="T22" s="4" t="s">
        <v>34</v>
      </c>
      <c r="U22" s="4">
        <v>404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125</v>
      </c>
      <c r="B23" s="4" t="s">
        <v>26</v>
      </c>
      <c r="C23" s="4" t="s">
        <v>27</v>
      </c>
      <c r="D23" s="4" t="s">
        <v>126</v>
      </c>
      <c r="E23" s="4" t="s">
        <v>127</v>
      </c>
      <c r="F23" s="6">
        <v>44762</v>
      </c>
      <c r="G23" s="6">
        <v>44765</v>
      </c>
      <c r="H23" s="4">
        <v>1</v>
      </c>
      <c r="I23" s="4">
        <v>3</v>
      </c>
      <c r="J23" s="4">
        <v>3</v>
      </c>
      <c r="K23" s="4" t="s">
        <v>30</v>
      </c>
      <c r="L23" s="4">
        <v>612</v>
      </c>
      <c r="M23" s="4">
        <v>612</v>
      </c>
      <c r="N23" s="4" t="s">
        <v>128</v>
      </c>
      <c r="O23" s="4" t="s">
        <v>32</v>
      </c>
      <c r="P23" s="4" t="s">
        <v>33</v>
      </c>
      <c r="Q23" s="4">
        <v>0</v>
      </c>
      <c r="R23" s="7">
        <v>44760</v>
      </c>
      <c r="S23" s="6">
        <v>44768</v>
      </c>
      <c r="T23" s="4" t="s">
        <v>34</v>
      </c>
      <c r="U23" s="4">
        <v>612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129</v>
      </c>
      <c r="B24" s="4" t="s">
        <v>26</v>
      </c>
      <c r="C24" s="4" t="s">
        <v>27</v>
      </c>
      <c r="D24" s="4" t="s">
        <v>130</v>
      </c>
      <c r="E24" s="4" t="s">
        <v>45</v>
      </c>
      <c r="F24" s="6">
        <v>44764</v>
      </c>
      <c r="G24" s="6">
        <v>44765</v>
      </c>
      <c r="H24" s="4">
        <v>1</v>
      </c>
      <c r="I24" s="4">
        <v>1</v>
      </c>
      <c r="J24" s="4">
        <v>1</v>
      </c>
      <c r="K24" s="4" t="s">
        <v>30</v>
      </c>
      <c r="L24" s="4">
        <v>467</v>
      </c>
      <c r="M24" s="4">
        <v>467</v>
      </c>
      <c r="N24" s="4" t="s">
        <v>131</v>
      </c>
      <c r="O24" s="4" t="s">
        <v>32</v>
      </c>
      <c r="P24" s="4" t="s">
        <v>33</v>
      </c>
      <c r="Q24" s="4">
        <v>0</v>
      </c>
      <c r="R24" s="7">
        <v>44760</v>
      </c>
      <c r="S24" s="6">
        <v>44768</v>
      </c>
      <c r="T24" s="4" t="s">
        <v>34</v>
      </c>
      <c r="U24" s="4">
        <v>467</v>
      </c>
      <c r="V24" s="4">
        <v>0</v>
      </c>
      <c r="W24" s="4">
        <v>0</v>
      </c>
      <c r="X24" s="4" t="s">
        <v>132</v>
      </c>
      <c r="Y24" s="4" t="s">
        <v>35</v>
      </c>
    </row>
    <row r="25" s="4" customFormat="1" spans="1:25">
      <c r="A25" s="4" t="s">
        <v>133</v>
      </c>
      <c r="B25" s="4" t="s">
        <v>26</v>
      </c>
      <c r="C25" s="4" t="s">
        <v>27</v>
      </c>
      <c r="D25" s="4" t="s">
        <v>134</v>
      </c>
      <c r="E25" s="4" t="s">
        <v>135</v>
      </c>
      <c r="F25" s="6">
        <v>44764</v>
      </c>
      <c r="G25" s="6">
        <v>44765</v>
      </c>
      <c r="H25" s="4">
        <v>1</v>
      </c>
      <c r="I25" s="4">
        <v>1</v>
      </c>
      <c r="J25" s="4">
        <v>1</v>
      </c>
      <c r="K25" s="4" t="s">
        <v>30</v>
      </c>
      <c r="L25" s="4">
        <v>1153</v>
      </c>
      <c r="M25" s="4">
        <v>1153</v>
      </c>
      <c r="N25" s="4" t="s">
        <v>136</v>
      </c>
      <c r="O25" s="4" t="s">
        <v>32</v>
      </c>
      <c r="P25" s="4" t="s">
        <v>33</v>
      </c>
      <c r="Q25" s="4">
        <v>0</v>
      </c>
      <c r="R25" s="7">
        <v>44760</v>
      </c>
      <c r="S25" s="6">
        <v>44768</v>
      </c>
      <c r="T25" s="4" t="s">
        <v>34</v>
      </c>
      <c r="U25" s="4">
        <v>1153</v>
      </c>
      <c r="V25" s="4">
        <v>0</v>
      </c>
      <c r="W25" s="4">
        <v>0</v>
      </c>
      <c r="X25" s="4" t="s">
        <v>35</v>
      </c>
      <c r="Y25" s="4" t="s">
        <v>137</v>
      </c>
    </row>
    <row r="26" s="4" customFormat="1" spans="1:25">
      <c r="A26" s="4" t="s">
        <v>138</v>
      </c>
      <c r="B26" s="4" t="s">
        <v>26</v>
      </c>
      <c r="C26" s="4" t="s">
        <v>27</v>
      </c>
      <c r="D26" s="4" t="s">
        <v>139</v>
      </c>
      <c r="E26" s="4" t="s">
        <v>140</v>
      </c>
      <c r="F26" s="6">
        <v>44764</v>
      </c>
      <c r="G26" s="6">
        <v>44765</v>
      </c>
      <c r="H26" s="4">
        <v>1</v>
      </c>
      <c r="I26" s="4">
        <v>1</v>
      </c>
      <c r="J26" s="4">
        <v>1</v>
      </c>
      <c r="K26" s="4" t="s">
        <v>30</v>
      </c>
      <c r="L26" s="4">
        <v>1554</v>
      </c>
      <c r="M26" s="4">
        <v>1554</v>
      </c>
      <c r="N26" s="4" t="s">
        <v>141</v>
      </c>
      <c r="O26" s="4" t="s">
        <v>32</v>
      </c>
      <c r="P26" s="4" t="s">
        <v>33</v>
      </c>
      <c r="Q26" s="4">
        <v>0</v>
      </c>
      <c r="R26" s="7">
        <v>44760</v>
      </c>
      <c r="S26" s="6">
        <v>44768</v>
      </c>
      <c r="T26" s="4" t="s">
        <v>34</v>
      </c>
      <c r="U26" s="4">
        <v>1554</v>
      </c>
      <c r="V26" s="4">
        <v>0</v>
      </c>
      <c r="W26" s="4">
        <v>0</v>
      </c>
      <c r="X26" s="4" t="s">
        <v>35</v>
      </c>
      <c r="Y26" s="4" t="s">
        <v>142</v>
      </c>
    </row>
    <row r="27" s="4" customFormat="1" spans="1:25">
      <c r="A27" s="4" t="s">
        <v>143</v>
      </c>
      <c r="B27" s="4" t="s">
        <v>26</v>
      </c>
      <c r="C27" s="4" t="s">
        <v>27</v>
      </c>
      <c r="D27" s="4" t="s">
        <v>144</v>
      </c>
      <c r="E27" s="4" t="s">
        <v>145</v>
      </c>
      <c r="F27" s="6">
        <v>44764</v>
      </c>
      <c r="G27" s="6">
        <v>44765</v>
      </c>
      <c r="H27" s="4">
        <v>1</v>
      </c>
      <c r="I27" s="4">
        <v>1</v>
      </c>
      <c r="J27" s="4">
        <v>1</v>
      </c>
      <c r="K27" s="4" t="s">
        <v>30</v>
      </c>
      <c r="L27" s="4">
        <v>614</v>
      </c>
      <c r="M27" s="4">
        <v>614</v>
      </c>
      <c r="N27" s="4" t="s">
        <v>146</v>
      </c>
      <c r="O27" s="4" t="s">
        <v>32</v>
      </c>
      <c r="P27" s="4" t="s">
        <v>33</v>
      </c>
      <c r="Q27" s="4">
        <v>0</v>
      </c>
      <c r="R27" s="7">
        <v>44760</v>
      </c>
      <c r="S27" s="6">
        <v>44768</v>
      </c>
      <c r="T27" s="4" t="s">
        <v>34</v>
      </c>
      <c r="U27" s="4">
        <v>614</v>
      </c>
      <c r="V27" s="4">
        <v>0</v>
      </c>
      <c r="W27" s="4">
        <v>0</v>
      </c>
      <c r="X27" s="4" t="s">
        <v>35</v>
      </c>
      <c r="Y27" s="4" t="s">
        <v>147</v>
      </c>
    </row>
    <row r="28" s="4" customFormat="1" spans="1:25">
      <c r="A28" s="4" t="s">
        <v>148</v>
      </c>
      <c r="B28" s="4" t="s">
        <v>26</v>
      </c>
      <c r="C28" s="4" t="s">
        <v>27</v>
      </c>
      <c r="D28" s="4" t="s">
        <v>149</v>
      </c>
      <c r="E28" s="4" t="s">
        <v>150</v>
      </c>
      <c r="F28" s="6">
        <v>44762</v>
      </c>
      <c r="G28" s="6">
        <v>44765</v>
      </c>
      <c r="H28" s="4">
        <v>1</v>
      </c>
      <c r="I28" s="4">
        <v>3</v>
      </c>
      <c r="J28" s="4">
        <v>3</v>
      </c>
      <c r="K28" s="4" t="s">
        <v>30</v>
      </c>
      <c r="L28" s="4">
        <v>4591</v>
      </c>
      <c r="M28" s="4">
        <v>4591</v>
      </c>
      <c r="N28" s="4" t="s">
        <v>151</v>
      </c>
      <c r="O28" s="4" t="s">
        <v>32</v>
      </c>
      <c r="P28" s="4" t="s">
        <v>33</v>
      </c>
      <c r="Q28" s="4">
        <v>0</v>
      </c>
      <c r="R28" s="7">
        <v>44760</v>
      </c>
      <c r="S28" s="6">
        <v>44768</v>
      </c>
      <c r="T28" s="4" t="s">
        <v>34</v>
      </c>
      <c r="U28" s="4">
        <v>4591</v>
      </c>
      <c r="V28" s="4">
        <v>0</v>
      </c>
      <c r="W28" s="4">
        <v>0</v>
      </c>
      <c r="X28" s="4" t="s">
        <v>35</v>
      </c>
      <c r="Y28" s="4" t="s">
        <v>152</v>
      </c>
    </row>
    <row r="29" s="4" customFormat="1" spans="1:25">
      <c r="A29" s="4" t="s">
        <v>153</v>
      </c>
      <c r="B29" s="4" t="s">
        <v>26</v>
      </c>
      <c r="C29" s="4" t="s">
        <v>27</v>
      </c>
      <c r="D29" s="4" t="s">
        <v>154</v>
      </c>
      <c r="E29" s="4" t="s">
        <v>155</v>
      </c>
      <c r="F29" s="6">
        <v>44764</v>
      </c>
      <c r="G29" s="6">
        <v>44765</v>
      </c>
      <c r="H29" s="4">
        <v>1</v>
      </c>
      <c r="I29" s="4">
        <v>1</v>
      </c>
      <c r="J29" s="4">
        <v>1</v>
      </c>
      <c r="K29" s="4" t="s">
        <v>30</v>
      </c>
      <c r="L29" s="4">
        <v>1005</v>
      </c>
      <c r="M29" s="4">
        <v>1005</v>
      </c>
      <c r="N29" s="4" t="s">
        <v>156</v>
      </c>
      <c r="O29" s="4" t="s">
        <v>32</v>
      </c>
      <c r="P29" s="4" t="s">
        <v>33</v>
      </c>
      <c r="Q29" s="4">
        <v>0</v>
      </c>
      <c r="R29" s="7">
        <v>44760</v>
      </c>
      <c r="S29" s="6">
        <v>44768</v>
      </c>
      <c r="T29" s="4" t="s">
        <v>34</v>
      </c>
      <c r="U29" s="4">
        <v>1005</v>
      </c>
      <c r="V29" s="4">
        <v>0</v>
      </c>
      <c r="W29" s="4">
        <v>0</v>
      </c>
      <c r="X29" s="4" t="s">
        <v>35</v>
      </c>
      <c r="Y29" s="4" t="s">
        <v>157</v>
      </c>
    </row>
    <row r="30" s="4" customFormat="1" spans="1:25">
      <c r="A30" s="4" t="s">
        <v>158</v>
      </c>
      <c r="B30" s="4" t="s">
        <v>26</v>
      </c>
      <c r="C30" s="4" t="s">
        <v>27</v>
      </c>
      <c r="D30" s="4" t="s">
        <v>159</v>
      </c>
      <c r="E30" s="4" t="s">
        <v>160</v>
      </c>
      <c r="F30" s="6">
        <v>44764</v>
      </c>
      <c r="G30" s="6">
        <v>44765</v>
      </c>
      <c r="H30" s="4">
        <v>1</v>
      </c>
      <c r="I30" s="4">
        <v>1</v>
      </c>
      <c r="J30" s="4">
        <v>1</v>
      </c>
      <c r="K30" s="4" t="s">
        <v>30</v>
      </c>
      <c r="L30" s="4">
        <v>1741</v>
      </c>
      <c r="M30" s="4">
        <v>1741</v>
      </c>
      <c r="N30" s="4" t="s">
        <v>161</v>
      </c>
      <c r="O30" s="4" t="s">
        <v>32</v>
      </c>
      <c r="P30" s="4" t="s">
        <v>33</v>
      </c>
      <c r="Q30" s="4">
        <v>0</v>
      </c>
      <c r="R30" s="7">
        <v>44761</v>
      </c>
      <c r="S30" s="6">
        <v>44768</v>
      </c>
      <c r="T30" s="4" t="s">
        <v>34</v>
      </c>
      <c r="U30" s="4">
        <v>1741</v>
      </c>
      <c r="V30" s="4">
        <v>0</v>
      </c>
      <c r="W30" s="4">
        <v>0</v>
      </c>
      <c r="X30" s="4" t="s">
        <v>35</v>
      </c>
      <c r="Y30" s="4" t="s">
        <v>162</v>
      </c>
    </row>
    <row r="31" s="4" customFormat="1" spans="1:25">
      <c r="A31" s="4" t="s">
        <v>163</v>
      </c>
      <c r="B31" s="4" t="s">
        <v>26</v>
      </c>
      <c r="C31" s="4" t="s">
        <v>27</v>
      </c>
      <c r="D31" s="4" t="s">
        <v>164</v>
      </c>
      <c r="E31" s="4" t="s">
        <v>165</v>
      </c>
      <c r="F31" s="6">
        <v>44764</v>
      </c>
      <c r="G31" s="6">
        <v>44765</v>
      </c>
      <c r="H31" s="4">
        <v>1</v>
      </c>
      <c r="I31" s="4">
        <v>1</v>
      </c>
      <c r="J31" s="4">
        <v>1</v>
      </c>
      <c r="K31" s="4" t="s">
        <v>30</v>
      </c>
      <c r="L31" s="4">
        <v>255</v>
      </c>
      <c r="M31" s="4">
        <v>255</v>
      </c>
      <c r="N31" s="4" t="s">
        <v>166</v>
      </c>
      <c r="O31" s="4" t="s">
        <v>32</v>
      </c>
      <c r="P31" s="4" t="s">
        <v>33</v>
      </c>
      <c r="Q31" s="4">
        <v>0</v>
      </c>
      <c r="R31" s="7">
        <v>44761</v>
      </c>
      <c r="S31" s="6">
        <v>44768</v>
      </c>
      <c r="T31" s="4" t="s">
        <v>34</v>
      </c>
      <c r="U31" s="4">
        <v>255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167</v>
      </c>
      <c r="B32" s="4" t="s">
        <v>26</v>
      </c>
      <c r="C32" s="4" t="s">
        <v>27</v>
      </c>
      <c r="D32" s="4" t="s">
        <v>168</v>
      </c>
      <c r="E32" s="4" t="s">
        <v>169</v>
      </c>
      <c r="F32" s="6">
        <v>44763</v>
      </c>
      <c r="G32" s="6">
        <v>44765</v>
      </c>
      <c r="H32" s="4">
        <v>1</v>
      </c>
      <c r="I32" s="4">
        <v>2</v>
      </c>
      <c r="J32" s="4">
        <v>2</v>
      </c>
      <c r="K32" s="4" t="s">
        <v>30</v>
      </c>
      <c r="L32" s="4">
        <v>1070</v>
      </c>
      <c r="M32" s="4">
        <v>1070</v>
      </c>
      <c r="N32" s="4" t="s">
        <v>170</v>
      </c>
      <c r="O32" s="4" t="s">
        <v>32</v>
      </c>
      <c r="P32" s="4" t="s">
        <v>33</v>
      </c>
      <c r="Q32" s="4">
        <v>0</v>
      </c>
      <c r="R32" s="7">
        <v>44761</v>
      </c>
      <c r="S32" s="6">
        <v>44768</v>
      </c>
      <c r="T32" s="4" t="s">
        <v>34</v>
      </c>
      <c r="U32" s="4">
        <v>1070</v>
      </c>
      <c r="V32" s="4">
        <v>0</v>
      </c>
      <c r="W32" s="4">
        <v>0</v>
      </c>
      <c r="X32" s="4" t="s">
        <v>171</v>
      </c>
      <c r="Y32" s="4" t="s">
        <v>35</v>
      </c>
    </row>
    <row r="33" s="4" customFormat="1" spans="1:25">
      <c r="A33" s="4" t="s">
        <v>172</v>
      </c>
      <c r="B33" s="4" t="s">
        <v>26</v>
      </c>
      <c r="C33" s="4" t="s">
        <v>27</v>
      </c>
      <c r="D33" s="4" t="s">
        <v>144</v>
      </c>
      <c r="E33" s="4" t="s">
        <v>145</v>
      </c>
      <c r="F33" s="6">
        <v>44764</v>
      </c>
      <c r="G33" s="6">
        <v>44765</v>
      </c>
      <c r="H33" s="4">
        <v>1</v>
      </c>
      <c r="I33" s="4">
        <v>1</v>
      </c>
      <c r="J33" s="4">
        <v>1</v>
      </c>
      <c r="K33" s="4" t="s">
        <v>30</v>
      </c>
      <c r="L33" s="4">
        <v>614</v>
      </c>
      <c r="M33" s="4">
        <v>614</v>
      </c>
      <c r="N33" s="4" t="s">
        <v>173</v>
      </c>
      <c r="O33" s="4" t="s">
        <v>32</v>
      </c>
      <c r="P33" s="4" t="s">
        <v>33</v>
      </c>
      <c r="Q33" s="4">
        <v>0</v>
      </c>
      <c r="R33" s="7">
        <v>44762</v>
      </c>
      <c r="S33" s="6">
        <v>44768</v>
      </c>
      <c r="T33" s="4" t="s">
        <v>34</v>
      </c>
      <c r="U33" s="4">
        <v>614</v>
      </c>
      <c r="V33" s="4">
        <v>0</v>
      </c>
      <c r="W33" s="4">
        <v>0</v>
      </c>
      <c r="X33" s="4" t="s">
        <v>35</v>
      </c>
      <c r="Y33" s="4" t="s">
        <v>174</v>
      </c>
    </row>
    <row r="34" s="4" customFormat="1" spans="1:25">
      <c r="A34" s="4" t="s">
        <v>175</v>
      </c>
      <c r="B34" s="4" t="s">
        <v>26</v>
      </c>
      <c r="C34" s="4" t="s">
        <v>27</v>
      </c>
      <c r="D34" s="4" t="s">
        <v>176</v>
      </c>
      <c r="E34" s="4" t="s">
        <v>45</v>
      </c>
      <c r="F34" s="6">
        <v>44764</v>
      </c>
      <c r="G34" s="6">
        <v>44765</v>
      </c>
      <c r="H34" s="4">
        <v>1</v>
      </c>
      <c r="I34" s="4">
        <v>1</v>
      </c>
      <c r="J34" s="4">
        <v>1</v>
      </c>
      <c r="K34" s="4" t="s">
        <v>30</v>
      </c>
      <c r="L34" s="4">
        <v>561</v>
      </c>
      <c r="M34" s="4">
        <v>561</v>
      </c>
      <c r="N34" s="4" t="s">
        <v>177</v>
      </c>
      <c r="O34" s="4" t="s">
        <v>32</v>
      </c>
      <c r="P34" s="4" t="s">
        <v>33</v>
      </c>
      <c r="Q34" s="4">
        <v>0</v>
      </c>
      <c r="R34" s="7">
        <v>44762</v>
      </c>
      <c r="S34" s="6">
        <v>44768</v>
      </c>
      <c r="T34" s="4" t="s">
        <v>34</v>
      </c>
      <c r="U34" s="4">
        <v>561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148</v>
      </c>
      <c r="B35" s="4" t="s">
        <v>26</v>
      </c>
      <c r="C35" s="4" t="s">
        <v>42</v>
      </c>
      <c r="D35" s="4" t="s">
        <v>149</v>
      </c>
      <c r="E35" s="4" t="s">
        <v>150</v>
      </c>
      <c r="F35" s="6">
        <v>44762</v>
      </c>
      <c r="G35" s="6">
        <v>44765</v>
      </c>
      <c r="H35" s="4">
        <v>1</v>
      </c>
      <c r="I35" s="4">
        <v>3</v>
      </c>
      <c r="J35" s="4">
        <v>3</v>
      </c>
      <c r="K35" s="4" t="s">
        <v>30</v>
      </c>
      <c r="L35" s="4">
        <v>-4591</v>
      </c>
      <c r="M35" s="4">
        <v>-4591</v>
      </c>
      <c r="N35" s="4" t="s">
        <v>151</v>
      </c>
      <c r="O35" s="4" t="s">
        <v>32</v>
      </c>
      <c r="P35" s="4" t="s">
        <v>33</v>
      </c>
      <c r="Q35" s="4">
        <v>0</v>
      </c>
      <c r="R35" s="7">
        <v>44760</v>
      </c>
      <c r="S35" s="6">
        <v>44768</v>
      </c>
      <c r="T35" s="4" t="s">
        <v>34</v>
      </c>
      <c r="U35" s="4">
        <v>-4591</v>
      </c>
      <c r="V35" s="4">
        <v>0</v>
      </c>
      <c r="W35" s="4">
        <v>0</v>
      </c>
      <c r="X35" s="4" t="s">
        <v>35</v>
      </c>
      <c r="Y35" s="4" t="s">
        <v>152</v>
      </c>
    </row>
    <row r="36" s="4" customFormat="1" spans="1:25">
      <c r="A36" s="4" t="s">
        <v>158</v>
      </c>
      <c r="B36" s="4" t="s">
        <v>26</v>
      </c>
      <c r="C36" s="4" t="s">
        <v>42</v>
      </c>
      <c r="D36" s="4" t="s">
        <v>159</v>
      </c>
      <c r="E36" s="4" t="s">
        <v>160</v>
      </c>
      <c r="F36" s="6">
        <v>44764</v>
      </c>
      <c r="G36" s="6">
        <v>44765</v>
      </c>
      <c r="H36" s="4">
        <v>1</v>
      </c>
      <c r="I36" s="4">
        <v>1</v>
      </c>
      <c r="J36" s="4">
        <v>1</v>
      </c>
      <c r="K36" s="4" t="s">
        <v>30</v>
      </c>
      <c r="L36" s="4">
        <v>-1741</v>
      </c>
      <c r="M36" s="4">
        <v>-1741</v>
      </c>
      <c r="N36" s="4" t="s">
        <v>161</v>
      </c>
      <c r="O36" s="4" t="s">
        <v>32</v>
      </c>
      <c r="P36" s="4" t="s">
        <v>33</v>
      </c>
      <c r="Q36" s="4">
        <v>0</v>
      </c>
      <c r="R36" s="7">
        <v>44761</v>
      </c>
      <c r="S36" s="6">
        <v>44768</v>
      </c>
      <c r="T36" s="4" t="s">
        <v>34</v>
      </c>
      <c r="U36" s="4">
        <v>-1741</v>
      </c>
      <c r="V36" s="4">
        <v>0</v>
      </c>
      <c r="W36" s="4">
        <v>0</v>
      </c>
      <c r="X36" s="4" t="s">
        <v>35</v>
      </c>
      <c r="Y36" s="4" t="s">
        <v>162</v>
      </c>
    </row>
    <row r="37" s="4" customFormat="1" spans="1:25">
      <c r="A37" s="4" t="s">
        <v>178</v>
      </c>
      <c r="B37" s="4" t="s">
        <v>26</v>
      </c>
      <c r="C37" s="4" t="s">
        <v>27</v>
      </c>
      <c r="D37" s="4" t="s">
        <v>179</v>
      </c>
      <c r="E37" s="4" t="s">
        <v>180</v>
      </c>
      <c r="F37" s="6">
        <v>44764</v>
      </c>
      <c r="G37" s="6">
        <v>44765</v>
      </c>
      <c r="H37" s="4">
        <v>1</v>
      </c>
      <c r="I37" s="4">
        <v>1</v>
      </c>
      <c r="J37" s="4">
        <v>1</v>
      </c>
      <c r="K37" s="4" t="s">
        <v>30</v>
      </c>
      <c r="L37" s="4">
        <v>495</v>
      </c>
      <c r="M37" s="4">
        <v>495</v>
      </c>
      <c r="N37" s="4" t="s">
        <v>181</v>
      </c>
      <c r="O37" s="4" t="s">
        <v>32</v>
      </c>
      <c r="P37" s="4" t="s">
        <v>33</v>
      </c>
      <c r="Q37" s="4">
        <v>0</v>
      </c>
      <c r="R37" s="7">
        <v>44763</v>
      </c>
      <c r="S37" s="6">
        <v>44768</v>
      </c>
      <c r="T37" s="4" t="s">
        <v>34</v>
      </c>
      <c r="U37" s="4">
        <v>495</v>
      </c>
      <c r="V37" s="4">
        <v>0</v>
      </c>
      <c r="W37" s="4">
        <v>0</v>
      </c>
      <c r="X37" s="4" t="s">
        <v>35</v>
      </c>
      <c r="Y37" s="4" t="s">
        <v>182</v>
      </c>
    </row>
    <row r="38" s="4" customFormat="1" spans="1:25">
      <c r="A38" s="4" t="s">
        <v>183</v>
      </c>
      <c r="B38" s="4" t="s">
        <v>26</v>
      </c>
      <c r="C38" s="4" t="s">
        <v>27</v>
      </c>
      <c r="D38" s="4" t="s">
        <v>184</v>
      </c>
      <c r="E38" s="4" t="s">
        <v>185</v>
      </c>
      <c r="F38" s="6">
        <v>44764</v>
      </c>
      <c r="G38" s="6">
        <v>44765</v>
      </c>
      <c r="H38" s="4">
        <v>1</v>
      </c>
      <c r="I38" s="4">
        <v>1</v>
      </c>
      <c r="J38" s="4">
        <v>1</v>
      </c>
      <c r="K38" s="4" t="s">
        <v>30</v>
      </c>
      <c r="L38" s="4">
        <v>615</v>
      </c>
      <c r="M38" s="4">
        <v>615</v>
      </c>
      <c r="N38" s="4" t="s">
        <v>186</v>
      </c>
      <c r="O38" s="4" t="s">
        <v>32</v>
      </c>
      <c r="P38" s="4" t="s">
        <v>33</v>
      </c>
      <c r="Q38" s="4">
        <v>0</v>
      </c>
      <c r="R38" s="7">
        <v>44763</v>
      </c>
      <c r="S38" s="6">
        <v>44768</v>
      </c>
      <c r="T38" s="4" t="s">
        <v>34</v>
      </c>
      <c r="U38" s="4">
        <v>615</v>
      </c>
      <c r="V38" s="4">
        <v>0</v>
      </c>
      <c r="W38" s="4">
        <v>0</v>
      </c>
      <c r="X38" s="4" t="s">
        <v>35</v>
      </c>
      <c r="Y38" s="4" t="s">
        <v>187</v>
      </c>
    </row>
    <row r="39" s="4" customFormat="1" spans="1:25">
      <c r="A39" s="4" t="s">
        <v>188</v>
      </c>
      <c r="B39" s="4" t="s">
        <v>26</v>
      </c>
      <c r="C39" s="4" t="s">
        <v>27</v>
      </c>
      <c r="D39" s="4" t="s">
        <v>189</v>
      </c>
      <c r="E39" s="4" t="s">
        <v>190</v>
      </c>
      <c r="F39" s="6">
        <v>44764</v>
      </c>
      <c r="G39" s="6">
        <v>44765</v>
      </c>
      <c r="H39" s="4">
        <v>1</v>
      </c>
      <c r="I39" s="4">
        <v>1</v>
      </c>
      <c r="J39" s="4">
        <v>1</v>
      </c>
      <c r="K39" s="4" t="s">
        <v>30</v>
      </c>
      <c r="L39" s="4">
        <v>1270</v>
      </c>
      <c r="M39" s="4">
        <v>1270</v>
      </c>
      <c r="N39" s="4" t="s">
        <v>191</v>
      </c>
      <c r="O39" s="4" t="s">
        <v>32</v>
      </c>
      <c r="P39" s="4" t="s">
        <v>33</v>
      </c>
      <c r="Q39" s="4">
        <v>0</v>
      </c>
      <c r="R39" s="7">
        <v>44764</v>
      </c>
      <c r="S39" s="6">
        <v>44768</v>
      </c>
      <c r="T39" s="4" t="s">
        <v>34</v>
      </c>
      <c r="U39" s="4">
        <v>1270</v>
      </c>
      <c r="V39" s="4">
        <v>0</v>
      </c>
      <c r="W39" s="4">
        <v>0</v>
      </c>
      <c r="X39" s="4" t="s">
        <v>192</v>
      </c>
      <c r="Y39" s="4" t="s">
        <v>193</v>
      </c>
    </row>
    <row r="40" s="4" customFormat="1" spans="1:25">
      <c r="A40" s="4" t="s">
        <v>194</v>
      </c>
      <c r="B40" s="4" t="s">
        <v>26</v>
      </c>
      <c r="C40" s="4" t="s">
        <v>27</v>
      </c>
      <c r="D40" s="4" t="s">
        <v>195</v>
      </c>
      <c r="E40" s="4" t="s">
        <v>196</v>
      </c>
      <c r="F40" s="6">
        <v>44764</v>
      </c>
      <c r="G40" s="6">
        <v>44765</v>
      </c>
      <c r="H40" s="4">
        <v>1</v>
      </c>
      <c r="I40" s="4">
        <v>1</v>
      </c>
      <c r="J40" s="4">
        <v>1</v>
      </c>
      <c r="K40" s="4" t="s">
        <v>30</v>
      </c>
      <c r="L40" s="4">
        <v>883</v>
      </c>
      <c r="M40" s="4">
        <v>883</v>
      </c>
      <c r="N40" s="4" t="s">
        <v>197</v>
      </c>
      <c r="O40" s="4" t="s">
        <v>32</v>
      </c>
      <c r="P40" s="4" t="s">
        <v>33</v>
      </c>
      <c r="Q40" s="4">
        <v>0</v>
      </c>
      <c r="R40" s="7">
        <v>44764</v>
      </c>
      <c r="S40" s="6">
        <v>44768</v>
      </c>
      <c r="T40" s="4" t="s">
        <v>34</v>
      </c>
      <c r="U40" s="4">
        <v>883</v>
      </c>
      <c r="V40" s="4">
        <v>0</v>
      </c>
      <c r="W40" s="4">
        <v>0</v>
      </c>
      <c r="X40" s="4" t="s">
        <v>35</v>
      </c>
      <c r="Y40" s="4" t="s">
        <v>198</v>
      </c>
    </row>
    <row r="41" s="4" customFormat="1" spans="1:25">
      <c r="A41" s="4" t="s">
        <v>199</v>
      </c>
      <c r="B41" s="4" t="s">
        <v>26</v>
      </c>
      <c r="C41" s="4" t="s">
        <v>27</v>
      </c>
      <c r="D41" s="4" t="s">
        <v>200</v>
      </c>
      <c r="E41" s="4" t="s">
        <v>135</v>
      </c>
      <c r="F41" s="6">
        <v>44764</v>
      </c>
      <c r="G41" s="6">
        <v>44765</v>
      </c>
      <c r="H41" s="4">
        <v>1</v>
      </c>
      <c r="I41" s="4">
        <v>1</v>
      </c>
      <c r="J41" s="4">
        <v>1</v>
      </c>
      <c r="K41" s="4" t="s">
        <v>30</v>
      </c>
      <c r="L41" s="4">
        <v>389</v>
      </c>
      <c r="M41" s="4">
        <v>389</v>
      </c>
      <c r="N41" s="4" t="s">
        <v>201</v>
      </c>
      <c r="O41" s="4" t="s">
        <v>32</v>
      </c>
      <c r="P41" s="4" t="s">
        <v>33</v>
      </c>
      <c r="Q41" s="4">
        <v>0</v>
      </c>
      <c r="R41" s="7">
        <v>44764</v>
      </c>
      <c r="S41" s="6">
        <v>44768</v>
      </c>
      <c r="T41" s="4" t="s">
        <v>34</v>
      </c>
      <c r="U41" s="4">
        <v>389</v>
      </c>
      <c r="V41" s="4">
        <v>0</v>
      </c>
      <c r="W41" s="4">
        <v>0</v>
      </c>
      <c r="X41" s="4" t="s">
        <v>35</v>
      </c>
      <c r="Y41" s="4" t="s">
        <v>202</v>
      </c>
    </row>
    <row r="42" s="4" customFormat="1" spans="1:25">
      <c r="A42" s="4" t="s">
        <v>203</v>
      </c>
      <c r="B42" s="4" t="s">
        <v>26</v>
      </c>
      <c r="C42" s="4" t="s">
        <v>27</v>
      </c>
      <c r="D42" s="4" t="s">
        <v>204</v>
      </c>
      <c r="E42" s="4" t="s">
        <v>205</v>
      </c>
      <c r="F42" s="6">
        <v>44764</v>
      </c>
      <c r="G42" s="6">
        <v>44765</v>
      </c>
      <c r="H42" s="4">
        <v>1</v>
      </c>
      <c r="I42" s="4">
        <v>1</v>
      </c>
      <c r="J42" s="4">
        <v>1</v>
      </c>
      <c r="K42" s="4" t="s">
        <v>30</v>
      </c>
      <c r="L42" s="4">
        <v>292</v>
      </c>
      <c r="M42" s="4">
        <v>292</v>
      </c>
      <c r="N42" s="4" t="s">
        <v>206</v>
      </c>
      <c r="O42" s="4" t="s">
        <v>32</v>
      </c>
      <c r="P42" s="4" t="s">
        <v>33</v>
      </c>
      <c r="Q42" s="4">
        <v>0</v>
      </c>
      <c r="R42" s="7">
        <v>44764</v>
      </c>
      <c r="S42" s="6">
        <v>44768</v>
      </c>
      <c r="T42" s="4" t="s">
        <v>34</v>
      </c>
      <c r="U42" s="4">
        <v>292</v>
      </c>
      <c r="V42" s="4">
        <v>0</v>
      </c>
      <c r="W42" s="4">
        <v>0</v>
      </c>
      <c r="X42" s="4" t="s">
        <v>35</v>
      </c>
      <c r="Y42" s="4" t="s">
        <v>35</v>
      </c>
    </row>
    <row r="43" s="4" customFormat="1" spans="1:25">
      <c r="A43" s="4" t="s">
        <v>207</v>
      </c>
      <c r="B43" s="4" t="s">
        <v>26</v>
      </c>
      <c r="C43" s="4" t="s">
        <v>27</v>
      </c>
      <c r="D43" s="4" t="s">
        <v>208</v>
      </c>
      <c r="E43" s="4" t="s">
        <v>209</v>
      </c>
      <c r="F43" s="6">
        <v>44764</v>
      </c>
      <c r="G43" s="6">
        <v>44765</v>
      </c>
      <c r="H43" s="4">
        <v>1</v>
      </c>
      <c r="I43" s="4">
        <v>1</v>
      </c>
      <c r="J43" s="4">
        <v>1</v>
      </c>
      <c r="K43" s="4" t="s">
        <v>30</v>
      </c>
      <c r="L43" s="4">
        <v>464</v>
      </c>
      <c r="M43" s="4">
        <v>464</v>
      </c>
      <c r="N43" s="4" t="s">
        <v>210</v>
      </c>
      <c r="O43" s="4" t="s">
        <v>32</v>
      </c>
      <c r="P43" s="4" t="s">
        <v>33</v>
      </c>
      <c r="Q43" s="4">
        <v>0</v>
      </c>
      <c r="R43" s="7">
        <v>44764</v>
      </c>
      <c r="S43" s="6">
        <v>44768</v>
      </c>
      <c r="T43" s="4" t="s">
        <v>34</v>
      </c>
      <c r="U43" s="4">
        <v>464</v>
      </c>
      <c r="V43" s="4">
        <v>0</v>
      </c>
      <c r="W43" s="4">
        <v>0</v>
      </c>
      <c r="X43" s="4" t="s">
        <v>35</v>
      </c>
      <c r="Y43" s="4" t="s">
        <v>211</v>
      </c>
    </row>
    <row r="44" s="4" customFormat="1" spans="1:25">
      <c r="A44" s="4" t="s">
        <v>212</v>
      </c>
      <c r="B44" s="4" t="s">
        <v>26</v>
      </c>
      <c r="C44" s="4" t="s">
        <v>27</v>
      </c>
      <c r="D44" s="4" t="s">
        <v>213</v>
      </c>
      <c r="E44" s="4" t="s">
        <v>214</v>
      </c>
      <c r="F44" s="6">
        <v>44764</v>
      </c>
      <c r="G44" s="6">
        <v>44765</v>
      </c>
      <c r="H44" s="4">
        <v>1</v>
      </c>
      <c r="I44" s="4">
        <v>1</v>
      </c>
      <c r="J44" s="4">
        <v>1</v>
      </c>
      <c r="K44" s="4" t="s">
        <v>30</v>
      </c>
      <c r="L44" s="4">
        <v>948</v>
      </c>
      <c r="M44" s="4">
        <v>948</v>
      </c>
      <c r="N44" s="4" t="s">
        <v>215</v>
      </c>
      <c r="O44" s="4" t="s">
        <v>32</v>
      </c>
      <c r="P44" s="4" t="s">
        <v>33</v>
      </c>
      <c r="Q44" s="4">
        <v>0</v>
      </c>
      <c r="R44" s="7">
        <v>44764</v>
      </c>
      <c r="S44" s="6">
        <v>44768</v>
      </c>
      <c r="T44" s="4" t="s">
        <v>34</v>
      </c>
      <c r="U44" s="4">
        <v>948</v>
      </c>
      <c r="V44" s="4">
        <v>0</v>
      </c>
      <c r="W44" s="4">
        <v>0</v>
      </c>
      <c r="X44" s="4" t="s">
        <v>35</v>
      </c>
      <c r="Y44" s="4" t="s">
        <v>187</v>
      </c>
    </row>
    <row r="45" s="4" customFormat="1" spans="1:25">
      <c r="A45" s="4" t="s">
        <v>216</v>
      </c>
      <c r="B45" s="4" t="s">
        <v>26</v>
      </c>
      <c r="C45" s="4" t="s">
        <v>27</v>
      </c>
      <c r="D45" s="4" t="s">
        <v>217</v>
      </c>
      <c r="E45" s="4" t="s">
        <v>218</v>
      </c>
      <c r="F45" s="6">
        <v>44764</v>
      </c>
      <c r="G45" s="6">
        <v>44765</v>
      </c>
      <c r="H45" s="4">
        <v>1</v>
      </c>
      <c r="I45" s="4">
        <v>1</v>
      </c>
      <c r="J45" s="4">
        <v>1</v>
      </c>
      <c r="K45" s="4" t="s">
        <v>30</v>
      </c>
      <c r="L45" s="4">
        <v>327</v>
      </c>
      <c r="M45" s="4">
        <v>327</v>
      </c>
      <c r="N45" s="4" t="s">
        <v>219</v>
      </c>
      <c r="O45" s="4" t="s">
        <v>32</v>
      </c>
      <c r="P45" s="4" t="s">
        <v>33</v>
      </c>
      <c r="Q45" s="4">
        <v>0</v>
      </c>
      <c r="R45" s="7">
        <v>44764</v>
      </c>
      <c r="S45" s="6">
        <v>44768</v>
      </c>
      <c r="T45" s="4" t="s">
        <v>34</v>
      </c>
      <c r="U45" s="4">
        <v>327</v>
      </c>
      <c r="V45" s="4">
        <v>0</v>
      </c>
      <c r="W45" s="4">
        <v>0</v>
      </c>
      <c r="X45" s="4" t="s">
        <v>35</v>
      </c>
      <c r="Y45" s="4" t="s">
        <v>35</v>
      </c>
    </row>
    <row r="46" s="4" customFormat="1" spans="1:25">
      <c r="A46" s="4" t="s">
        <v>220</v>
      </c>
      <c r="B46" s="4" t="s">
        <v>26</v>
      </c>
      <c r="C46" s="4" t="s">
        <v>27</v>
      </c>
      <c r="D46" s="4" t="s">
        <v>221</v>
      </c>
      <c r="E46" s="4" t="s">
        <v>222</v>
      </c>
      <c r="F46" s="6">
        <v>44764</v>
      </c>
      <c r="G46" s="6">
        <v>44765</v>
      </c>
      <c r="H46" s="4">
        <v>1</v>
      </c>
      <c r="I46" s="4">
        <v>1</v>
      </c>
      <c r="J46" s="4">
        <v>1</v>
      </c>
      <c r="K46" s="4" t="s">
        <v>30</v>
      </c>
      <c r="L46" s="4">
        <v>1225</v>
      </c>
      <c r="M46" s="4">
        <v>1225</v>
      </c>
      <c r="N46" s="4" t="s">
        <v>223</v>
      </c>
      <c r="O46" s="4" t="s">
        <v>32</v>
      </c>
      <c r="P46" s="4" t="s">
        <v>33</v>
      </c>
      <c r="Q46" s="4">
        <v>0</v>
      </c>
      <c r="R46" s="7">
        <v>44764</v>
      </c>
      <c r="S46" s="6">
        <v>44768</v>
      </c>
      <c r="T46" s="4" t="s">
        <v>34</v>
      </c>
      <c r="U46" s="4">
        <v>1225</v>
      </c>
      <c r="V46" s="4">
        <v>0</v>
      </c>
      <c r="W46" s="4">
        <v>0</v>
      </c>
      <c r="X46" s="4" t="s">
        <v>35</v>
      </c>
      <c r="Y46" s="4" t="s">
        <v>224</v>
      </c>
    </row>
    <row r="47" s="4" customFormat="1" spans="1:25">
      <c r="A47" s="4" t="s">
        <v>225</v>
      </c>
      <c r="B47" s="4" t="s">
        <v>26</v>
      </c>
      <c r="C47" s="4" t="s">
        <v>27</v>
      </c>
      <c r="D47" s="4" t="s">
        <v>226</v>
      </c>
      <c r="E47" s="4" t="s">
        <v>227</v>
      </c>
      <c r="F47" s="6">
        <v>44764</v>
      </c>
      <c r="G47" s="6">
        <v>44765</v>
      </c>
      <c r="H47" s="4">
        <v>2</v>
      </c>
      <c r="I47" s="4">
        <v>1</v>
      </c>
      <c r="J47" s="4">
        <v>2</v>
      </c>
      <c r="K47" s="4" t="s">
        <v>30</v>
      </c>
      <c r="L47" s="4">
        <v>348</v>
      </c>
      <c r="M47" s="4">
        <v>348</v>
      </c>
      <c r="N47" s="4" t="s">
        <v>228</v>
      </c>
      <c r="O47" s="4" t="s">
        <v>32</v>
      </c>
      <c r="P47" s="4" t="s">
        <v>33</v>
      </c>
      <c r="Q47" s="4">
        <v>0</v>
      </c>
      <c r="R47" s="7">
        <v>44764</v>
      </c>
      <c r="S47" s="6">
        <v>44768</v>
      </c>
      <c r="T47" s="4" t="s">
        <v>34</v>
      </c>
      <c r="U47" s="4">
        <v>348</v>
      </c>
      <c r="V47" s="4">
        <v>0</v>
      </c>
      <c r="W47" s="4">
        <v>0</v>
      </c>
      <c r="X47" s="4" t="s">
        <v>35</v>
      </c>
      <c r="Y47" s="4" t="s">
        <v>35</v>
      </c>
    </row>
    <row r="48" s="4" customFormat="1" spans="1:25">
      <c r="A48" s="4" t="s">
        <v>229</v>
      </c>
      <c r="B48" s="4" t="s">
        <v>26</v>
      </c>
      <c r="C48" s="4" t="s">
        <v>27</v>
      </c>
      <c r="D48" s="4" t="s">
        <v>230</v>
      </c>
      <c r="E48" s="4" t="s">
        <v>231</v>
      </c>
      <c r="F48" s="6">
        <v>44764</v>
      </c>
      <c r="G48" s="6">
        <v>44765</v>
      </c>
      <c r="H48" s="4">
        <v>1</v>
      </c>
      <c r="I48" s="4">
        <v>1</v>
      </c>
      <c r="J48" s="4">
        <v>1</v>
      </c>
      <c r="K48" s="4" t="s">
        <v>30</v>
      </c>
      <c r="L48" s="4">
        <v>1375</v>
      </c>
      <c r="M48" s="4">
        <v>1375</v>
      </c>
      <c r="N48" s="4" t="s">
        <v>232</v>
      </c>
      <c r="O48" s="4" t="s">
        <v>32</v>
      </c>
      <c r="P48" s="4" t="s">
        <v>33</v>
      </c>
      <c r="Q48" s="4">
        <v>0</v>
      </c>
      <c r="R48" s="7">
        <v>44764</v>
      </c>
      <c r="S48" s="6">
        <v>44768</v>
      </c>
      <c r="T48" s="4" t="s">
        <v>34</v>
      </c>
      <c r="U48" s="4">
        <v>1375</v>
      </c>
      <c r="V48" s="4">
        <v>0</v>
      </c>
      <c r="W48" s="4">
        <v>0</v>
      </c>
      <c r="X48" s="4" t="s">
        <v>35</v>
      </c>
      <c r="Y48" s="4" t="s">
        <v>35</v>
      </c>
    </row>
    <row r="49" s="4" customFormat="1" spans="1:25">
      <c r="A49" s="4" t="s">
        <v>233</v>
      </c>
      <c r="B49" s="4" t="s">
        <v>26</v>
      </c>
      <c r="C49" s="4" t="s">
        <v>27</v>
      </c>
      <c r="D49" s="4" t="s">
        <v>234</v>
      </c>
      <c r="E49" s="4" t="s">
        <v>235</v>
      </c>
      <c r="F49" s="6">
        <v>44764</v>
      </c>
      <c r="G49" s="6">
        <v>44765</v>
      </c>
      <c r="H49" s="4">
        <v>1</v>
      </c>
      <c r="I49" s="4">
        <v>1</v>
      </c>
      <c r="J49" s="4">
        <v>1</v>
      </c>
      <c r="K49" s="4" t="s">
        <v>30</v>
      </c>
      <c r="L49" s="4">
        <v>762</v>
      </c>
      <c r="M49" s="4">
        <v>762</v>
      </c>
      <c r="N49" s="4" t="s">
        <v>236</v>
      </c>
      <c r="O49" s="4" t="s">
        <v>32</v>
      </c>
      <c r="P49" s="4" t="s">
        <v>33</v>
      </c>
      <c r="Q49" s="4">
        <v>0</v>
      </c>
      <c r="R49" s="7">
        <v>44764</v>
      </c>
      <c r="S49" s="6">
        <v>44768</v>
      </c>
      <c r="T49" s="4" t="s">
        <v>34</v>
      </c>
      <c r="U49" s="4">
        <v>762</v>
      </c>
      <c r="V49" s="4">
        <v>0</v>
      </c>
      <c r="W49" s="4">
        <v>0</v>
      </c>
      <c r="X49" s="4" t="s">
        <v>35</v>
      </c>
      <c r="Y49" s="4" t="s">
        <v>35</v>
      </c>
    </row>
    <row r="50" s="4" customFormat="1" spans="1:25">
      <c r="A50" s="4" t="s">
        <v>237</v>
      </c>
      <c r="B50" s="4" t="s">
        <v>26</v>
      </c>
      <c r="C50" s="4" t="s">
        <v>27</v>
      </c>
      <c r="D50" s="4" t="s">
        <v>238</v>
      </c>
      <c r="E50" s="4" t="s">
        <v>239</v>
      </c>
      <c r="F50" s="6">
        <v>44764</v>
      </c>
      <c r="G50" s="6">
        <v>44765</v>
      </c>
      <c r="H50" s="4">
        <v>1</v>
      </c>
      <c r="I50" s="4">
        <v>1</v>
      </c>
      <c r="J50" s="4">
        <v>1</v>
      </c>
      <c r="K50" s="4" t="s">
        <v>30</v>
      </c>
      <c r="L50" s="4">
        <v>321</v>
      </c>
      <c r="M50" s="4">
        <v>321</v>
      </c>
      <c r="N50" s="4" t="s">
        <v>240</v>
      </c>
      <c r="O50" s="4" t="s">
        <v>32</v>
      </c>
      <c r="P50" s="4" t="s">
        <v>33</v>
      </c>
      <c r="Q50" s="4">
        <v>0</v>
      </c>
      <c r="R50" s="7">
        <v>44764</v>
      </c>
      <c r="S50" s="6">
        <v>44768</v>
      </c>
      <c r="T50" s="4" t="s">
        <v>34</v>
      </c>
      <c r="U50" s="4">
        <v>321</v>
      </c>
      <c r="V50" s="4">
        <v>0</v>
      </c>
      <c r="W50" s="4">
        <v>0</v>
      </c>
      <c r="X50" s="4" t="s">
        <v>35</v>
      </c>
      <c r="Y50" s="4" t="s">
        <v>35</v>
      </c>
    </row>
    <row r="51" s="4" customFormat="1" spans="1:25">
      <c r="A51" s="4" t="s">
        <v>241</v>
      </c>
      <c r="B51" s="4" t="s">
        <v>26</v>
      </c>
      <c r="C51" s="4" t="s">
        <v>27</v>
      </c>
      <c r="D51" s="4" t="s">
        <v>242</v>
      </c>
      <c r="E51" s="4" t="s">
        <v>243</v>
      </c>
      <c r="F51" s="6">
        <v>44764</v>
      </c>
      <c r="G51" s="6">
        <v>44765</v>
      </c>
      <c r="H51" s="4">
        <v>1</v>
      </c>
      <c r="I51" s="4">
        <v>1</v>
      </c>
      <c r="J51" s="4">
        <v>1</v>
      </c>
      <c r="K51" s="4" t="s">
        <v>30</v>
      </c>
      <c r="L51" s="4">
        <v>1523</v>
      </c>
      <c r="M51" s="4">
        <v>1523</v>
      </c>
      <c r="N51" s="4" t="s">
        <v>244</v>
      </c>
      <c r="O51" s="4" t="s">
        <v>32</v>
      </c>
      <c r="P51" s="4" t="s">
        <v>33</v>
      </c>
      <c r="Q51" s="4">
        <v>0</v>
      </c>
      <c r="R51" s="7">
        <v>44764</v>
      </c>
      <c r="S51" s="6">
        <v>44768</v>
      </c>
      <c r="T51" s="4" t="s">
        <v>34</v>
      </c>
      <c r="U51" s="4">
        <v>1523</v>
      </c>
      <c r="V51" s="4">
        <v>0</v>
      </c>
      <c r="W51" s="4">
        <v>0</v>
      </c>
      <c r="X51" s="4" t="s">
        <v>35</v>
      </c>
      <c r="Y51" s="4" t="s">
        <v>187</v>
      </c>
    </row>
    <row r="52" s="4" customFormat="1" spans="1:25">
      <c r="A52" s="4" t="s">
        <v>245</v>
      </c>
      <c r="B52" s="4" t="s">
        <v>26</v>
      </c>
      <c r="C52" s="4" t="s">
        <v>27</v>
      </c>
      <c r="D52" s="4" t="s">
        <v>246</v>
      </c>
      <c r="E52" s="4" t="s">
        <v>209</v>
      </c>
      <c r="F52" s="6">
        <v>44764</v>
      </c>
      <c r="G52" s="6">
        <v>44765</v>
      </c>
      <c r="H52" s="4">
        <v>1</v>
      </c>
      <c r="I52" s="4">
        <v>1</v>
      </c>
      <c r="J52" s="4">
        <v>1</v>
      </c>
      <c r="K52" s="4" t="s">
        <v>30</v>
      </c>
      <c r="L52" s="4">
        <v>1001</v>
      </c>
      <c r="M52" s="4">
        <v>1001</v>
      </c>
      <c r="N52" s="4" t="s">
        <v>247</v>
      </c>
      <c r="O52" s="4" t="s">
        <v>32</v>
      </c>
      <c r="P52" s="4" t="s">
        <v>33</v>
      </c>
      <c r="Q52" s="4">
        <v>0</v>
      </c>
      <c r="R52" s="7">
        <v>44764</v>
      </c>
      <c r="S52" s="6">
        <v>44768</v>
      </c>
      <c r="T52" s="4" t="s">
        <v>34</v>
      </c>
      <c r="U52" s="4">
        <v>1001</v>
      </c>
      <c r="V52" s="4">
        <v>0</v>
      </c>
      <c r="W52" s="4">
        <v>0</v>
      </c>
      <c r="X52" s="4" t="s">
        <v>35</v>
      </c>
      <c r="Y52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56"/>
  <sheetViews>
    <sheetView tabSelected="1" topLeftCell="A28" workbookViewId="0">
      <selection activeCell="A55" sqref="A55:A56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248</v>
      </c>
    </row>
    <row r="2" s="4" customFormat="1" spans="1:9">
      <c r="A2" s="5">
        <v>17992233323</v>
      </c>
      <c r="B2" s="6">
        <v>44763</v>
      </c>
      <c r="C2" s="6">
        <v>44765</v>
      </c>
      <c r="D2" s="4">
        <v>3570</v>
      </c>
      <c r="E2" s="4" t="str">
        <f>VLOOKUP(A2,HOP!A:L,12,0)</f>
        <v>3570.00</v>
      </c>
      <c r="F2" s="4" t="str">
        <f>VLOOKUP(A2,HOP!A:C,3,0)</f>
        <v>2563473</v>
      </c>
      <c r="G2" s="4">
        <f>D2-E2</f>
        <v>0</v>
      </c>
      <c r="H2" s="4" t="str">
        <f>$H$1&amp;F2</f>
        <v>，2563473</v>
      </c>
      <c r="I2" s="4" t="str">
        <f>VLOOKUP(A2,HOP!A:U,21,0)</f>
        <v>直连</v>
      </c>
    </row>
    <row r="3" s="4" customFormat="1" hidden="1" spans="1:9">
      <c r="A3" s="5">
        <v>18047067680</v>
      </c>
      <c r="B3" s="6">
        <v>44764</v>
      </c>
      <c r="C3" s="6">
        <v>44765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49" si="0">D3-E3</f>
        <v>#N/A</v>
      </c>
      <c r="H3" s="4" t="e">
        <f t="shared" ref="H3:H49" si="1">$H$1&amp;F3</f>
        <v>#N/A</v>
      </c>
      <c r="I3" s="4" t="e">
        <f>VLOOKUP(A3,HOP!A:U,21,0)</f>
        <v>#N/A</v>
      </c>
    </row>
    <row r="4" s="4" customFormat="1" spans="1:9">
      <c r="A4" s="5">
        <v>18053658583</v>
      </c>
      <c r="B4" s="6">
        <v>44763</v>
      </c>
      <c r="C4" s="6">
        <v>44765</v>
      </c>
      <c r="D4" s="4">
        <v>830</v>
      </c>
      <c r="E4" s="4" t="str">
        <f>VLOOKUP(A4,HOP!A:L,12,0)</f>
        <v>830.00</v>
      </c>
      <c r="F4" s="4" t="str">
        <f>VLOOKUP(A4,HOP!A:C,3,0)</f>
        <v>2576773</v>
      </c>
      <c r="G4" s="4">
        <f t="shared" si="0"/>
        <v>0</v>
      </c>
      <c r="H4" s="4" t="str">
        <f t="shared" si="1"/>
        <v>，2576773</v>
      </c>
      <c r="I4" s="4" t="str">
        <f>VLOOKUP(A4,HOP!A:U,21,0)</f>
        <v>直连</v>
      </c>
    </row>
    <row r="5" s="4" customFormat="1" spans="1:9">
      <c r="A5" s="5">
        <v>18113339713</v>
      </c>
      <c r="B5" s="6">
        <v>44763</v>
      </c>
      <c r="C5" s="6">
        <v>44765</v>
      </c>
      <c r="D5" s="4">
        <v>9788</v>
      </c>
      <c r="E5" s="4" t="str">
        <f>VLOOKUP(A5,HOP!A:L,12,0)</f>
        <v>9788.00</v>
      </c>
      <c r="F5" s="4" t="str">
        <f>VLOOKUP(A5,HOP!A:C,3,0)</f>
        <v>2589380</v>
      </c>
      <c r="G5" s="4">
        <f t="shared" si="0"/>
        <v>0</v>
      </c>
      <c r="H5" s="4" t="str">
        <f t="shared" si="1"/>
        <v>，2589380</v>
      </c>
      <c r="I5" s="4" t="str">
        <f>VLOOKUP(A5,HOP!A:U,21,0)</f>
        <v>直连</v>
      </c>
    </row>
    <row r="6" s="4" customFormat="1" spans="1:9">
      <c r="A6" s="5">
        <v>18158490573</v>
      </c>
      <c r="B6" s="6">
        <v>44764</v>
      </c>
      <c r="C6" s="6">
        <v>44765</v>
      </c>
      <c r="D6" s="4">
        <v>688</v>
      </c>
      <c r="E6" s="4" t="str">
        <f>VLOOKUP(A6,HOP!A:L,12,0)</f>
        <v>688.00</v>
      </c>
      <c r="F6" s="4" t="str">
        <f>VLOOKUP(A6,HOP!A:C,3,0)</f>
        <v>2596875</v>
      </c>
      <c r="G6" s="4">
        <f t="shared" si="0"/>
        <v>0</v>
      </c>
      <c r="H6" s="4" t="str">
        <f t="shared" si="1"/>
        <v>，2596875</v>
      </c>
      <c r="I6" s="4" t="str">
        <f>VLOOKUP(A6,HOP!A:U,21,0)</f>
        <v>直连</v>
      </c>
    </row>
    <row r="7" s="4" customFormat="1" spans="1:9">
      <c r="A7" s="5">
        <v>18215978519</v>
      </c>
      <c r="B7" s="6">
        <v>44764</v>
      </c>
      <c r="C7" s="6">
        <v>44765</v>
      </c>
      <c r="D7" s="4">
        <v>954</v>
      </c>
      <c r="E7" s="4" t="str">
        <f>VLOOKUP(A7,HOP!A:L,12,0)</f>
        <v>954.00</v>
      </c>
      <c r="F7" s="4" t="str">
        <f>VLOOKUP(A7,HOP!A:C,3,0)</f>
        <v>2604035</v>
      </c>
      <c r="G7" s="4">
        <f t="shared" si="0"/>
        <v>0</v>
      </c>
      <c r="H7" s="4" t="str">
        <f t="shared" si="1"/>
        <v>，2604035</v>
      </c>
      <c r="I7" s="4" t="str">
        <f>VLOOKUP(A7,HOP!A:U,21,0)</f>
        <v>直连</v>
      </c>
    </row>
    <row r="8" s="4" customFormat="1" spans="1:9">
      <c r="A8" s="5">
        <v>18224718474</v>
      </c>
      <c r="B8" s="6">
        <v>44762</v>
      </c>
      <c r="C8" s="6">
        <v>44765</v>
      </c>
      <c r="D8" s="4">
        <v>3025</v>
      </c>
      <c r="E8" s="4" t="str">
        <f>VLOOKUP(A8,HOP!A:L,12,0)</f>
        <v>3025.00</v>
      </c>
      <c r="F8" s="4" t="str">
        <f>VLOOKUP(A8,HOP!A:C,3,0)</f>
        <v>2604996</v>
      </c>
      <c r="G8" s="4">
        <f t="shared" si="0"/>
        <v>0</v>
      </c>
      <c r="H8" s="4" t="str">
        <f t="shared" si="1"/>
        <v>，2604996</v>
      </c>
      <c r="I8" s="4" t="str">
        <f>VLOOKUP(A8,HOP!A:U,21,0)</f>
        <v>直连</v>
      </c>
    </row>
    <row r="9" s="4" customFormat="1" spans="1:9">
      <c r="A9" s="5">
        <v>18241512791</v>
      </c>
      <c r="B9" s="6">
        <v>44764</v>
      </c>
      <c r="C9" s="6">
        <v>44765</v>
      </c>
      <c r="D9" s="4">
        <v>3544</v>
      </c>
      <c r="E9" s="4" t="str">
        <f>VLOOKUP(A9,HOP!A:L,12,0)</f>
        <v>3544.00</v>
      </c>
      <c r="F9" s="4" t="str">
        <f>VLOOKUP(A9,HOP!A:C,3,0)</f>
        <v>2606933</v>
      </c>
      <c r="G9" s="4">
        <f t="shared" si="0"/>
        <v>0</v>
      </c>
      <c r="H9" s="4" t="str">
        <f t="shared" si="1"/>
        <v>，2606933</v>
      </c>
      <c r="I9" s="4" t="str">
        <f>VLOOKUP(A9,HOP!A:U,21,0)</f>
        <v>直连</v>
      </c>
    </row>
    <row r="10" s="4" customFormat="1" spans="1:9">
      <c r="A10" s="5">
        <v>18250061244</v>
      </c>
      <c r="B10" s="6">
        <v>44764</v>
      </c>
      <c r="C10" s="6">
        <v>44765</v>
      </c>
      <c r="D10" s="4">
        <v>709</v>
      </c>
      <c r="E10" s="4" t="str">
        <f>VLOOKUP(A10,HOP!A:L,12,0)</f>
        <v>709.00</v>
      </c>
      <c r="F10" s="4" t="str">
        <f>VLOOKUP(A10,HOP!A:C,3,0)</f>
        <v>2608053</v>
      </c>
      <c r="G10" s="4">
        <f t="shared" si="0"/>
        <v>0</v>
      </c>
      <c r="H10" s="4" t="str">
        <f t="shared" si="1"/>
        <v>，2608053</v>
      </c>
      <c r="I10" s="4" t="str">
        <f>VLOOKUP(A10,HOP!A:U,21,0)</f>
        <v>直连</v>
      </c>
    </row>
    <row r="11" s="4" customFormat="1" spans="1:9">
      <c r="A11" s="5">
        <v>18307117961</v>
      </c>
      <c r="B11" s="6">
        <v>44762</v>
      </c>
      <c r="C11" s="6">
        <v>44765</v>
      </c>
      <c r="D11" s="4">
        <v>2663</v>
      </c>
      <c r="E11" s="4" t="str">
        <f>VLOOKUP(A11,HOP!A:L,12,0)</f>
        <v>2663.00</v>
      </c>
      <c r="F11" s="4" t="str">
        <f>VLOOKUP(A11,HOP!A:C,3,0)</f>
        <v>2612687</v>
      </c>
      <c r="G11" s="4">
        <f t="shared" si="0"/>
        <v>0</v>
      </c>
      <c r="H11" s="4" t="str">
        <f t="shared" si="1"/>
        <v>，2612687</v>
      </c>
      <c r="I11" s="4" t="str">
        <f>VLOOKUP(A11,HOP!A:U,21,0)</f>
        <v>直连</v>
      </c>
    </row>
    <row r="12" s="4" customFormat="1" spans="1:9">
      <c r="A12" s="5">
        <v>18370402299</v>
      </c>
      <c r="B12" s="6">
        <v>44763</v>
      </c>
      <c r="C12" s="6">
        <v>44765</v>
      </c>
      <c r="D12" s="4">
        <v>1944</v>
      </c>
      <c r="E12" s="4" t="str">
        <f>VLOOKUP(A12,HOP!A:L,12,0)</f>
        <v>1944.00</v>
      </c>
      <c r="F12" s="4" t="str">
        <f>VLOOKUP(A12,HOP!A:C,3,0)</f>
        <v>2618620</v>
      </c>
      <c r="G12" s="4">
        <f t="shared" si="0"/>
        <v>0</v>
      </c>
      <c r="H12" s="4" t="str">
        <f t="shared" si="1"/>
        <v>，2618620</v>
      </c>
      <c r="I12" s="4" t="str">
        <f>VLOOKUP(A12,HOP!A:U,21,0)</f>
        <v>直连</v>
      </c>
    </row>
    <row r="13" s="4" customFormat="1" spans="1:9">
      <c r="A13" s="5">
        <v>18372509223</v>
      </c>
      <c r="B13" s="6">
        <v>44761</v>
      </c>
      <c r="C13" s="6">
        <v>44765</v>
      </c>
      <c r="D13" s="4">
        <v>868</v>
      </c>
      <c r="E13" s="4" t="str">
        <f>VLOOKUP(A13,HOP!A:L,12,0)</f>
        <v>868.00</v>
      </c>
      <c r="F13" s="4" t="str">
        <f>VLOOKUP(A13,HOP!A:C,3,0)</f>
        <v>2618971</v>
      </c>
      <c r="G13" s="4">
        <f t="shared" si="0"/>
        <v>0</v>
      </c>
      <c r="H13" s="4" t="str">
        <f t="shared" si="1"/>
        <v>，2618971</v>
      </c>
      <c r="I13" s="4" t="str">
        <f>VLOOKUP(A13,HOP!A:U,21,0)</f>
        <v>直连</v>
      </c>
    </row>
    <row r="14" s="4" customFormat="1" spans="1:9">
      <c r="A14" s="5">
        <v>18386399162</v>
      </c>
      <c r="B14" s="6">
        <v>44764</v>
      </c>
      <c r="C14" s="6">
        <v>44765</v>
      </c>
      <c r="D14" s="4">
        <v>2172</v>
      </c>
      <c r="E14" s="4" t="str">
        <f>VLOOKUP(A14,HOP!A:L,12,0)</f>
        <v>2172.00</v>
      </c>
      <c r="F14" s="4" t="str">
        <f>VLOOKUP(A14,HOP!A:C,3,0)</f>
        <v>2620207</v>
      </c>
      <c r="G14" s="4">
        <f t="shared" si="0"/>
        <v>0</v>
      </c>
      <c r="H14" s="4" t="str">
        <f t="shared" si="1"/>
        <v>，2620207</v>
      </c>
      <c r="I14" s="4" t="str">
        <f>VLOOKUP(A14,HOP!A:U,21,0)</f>
        <v>直连</v>
      </c>
    </row>
    <row r="15" s="4" customFormat="1" spans="1:9">
      <c r="A15" s="5">
        <v>18398221633</v>
      </c>
      <c r="B15" s="6">
        <v>44764</v>
      </c>
      <c r="C15" s="6">
        <v>44765</v>
      </c>
      <c r="D15" s="4">
        <v>515</v>
      </c>
      <c r="E15" s="4" t="str">
        <f>VLOOKUP(A15,HOP!A:L,12,0)</f>
        <v>515.00</v>
      </c>
      <c r="F15" s="4" t="str">
        <f>VLOOKUP(A15,HOP!A:C,3,0)</f>
        <v>2621708</v>
      </c>
      <c r="G15" s="4">
        <f t="shared" si="0"/>
        <v>0</v>
      </c>
      <c r="H15" s="4" t="str">
        <f t="shared" si="1"/>
        <v>，2621708</v>
      </c>
      <c r="I15" s="4" t="str">
        <f>VLOOKUP(A15,HOP!A:U,21,0)</f>
        <v>直连</v>
      </c>
    </row>
    <row r="16" s="4" customFormat="1" spans="1:9">
      <c r="A16" s="5">
        <v>18404506034</v>
      </c>
      <c r="B16" s="6">
        <v>44762</v>
      </c>
      <c r="C16" s="6">
        <v>44765</v>
      </c>
      <c r="D16" s="4">
        <v>2190</v>
      </c>
      <c r="E16" s="4" t="str">
        <f>VLOOKUP(A16,HOP!A:L,12,0)</f>
        <v>2190.00</v>
      </c>
      <c r="F16" s="4" t="str">
        <f>VLOOKUP(A16,HOP!A:C,3,0)</f>
        <v>2622219</v>
      </c>
      <c r="G16" s="4">
        <f t="shared" si="0"/>
        <v>0</v>
      </c>
      <c r="H16" s="4" t="str">
        <f t="shared" si="1"/>
        <v>，2622219</v>
      </c>
      <c r="I16" s="4" t="str">
        <f>VLOOKUP(A16,HOP!A:U,21,0)</f>
        <v>直连</v>
      </c>
    </row>
    <row r="17" s="4" customFormat="1" spans="1:9">
      <c r="A17" s="5">
        <v>18420562215</v>
      </c>
      <c r="B17" s="6">
        <v>44764</v>
      </c>
      <c r="C17" s="6">
        <v>44765</v>
      </c>
      <c r="D17" s="4">
        <v>304</v>
      </c>
      <c r="E17" s="4" t="str">
        <f>VLOOKUP(A17,HOP!A:L,12,0)</f>
        <v>304.00</v>
      </c>
      <c r="F17" s="4" t="str">
        <f>VLOOKUP(A17,HOP!A:C,3,0)</f>
        <v>2623723</v>
      </c>
      <c r="G17" s="4">
        <f t="shared" si="0"/>
        <v>0</v>
      </c>
      <c r="H17" s="4" t="str">
        <f t="shared" si="1"/>
        <v>，2623723</v>
      </c>
      <c r="I17" s="4" t="str">
        <f>VLOOKUP(A17,HOP!A:U,21,0)</f>
        <v>直连</v>
      </c>
    </row>
    <row r="18" s="4" customFormat="1" spans="1:9">
      <c r="A18" s="5">
        <v>18420909566</v>
      </c>
      <c r="B18" s="6">
        <v>44764</v>
      </c>
      <c r="C18" s="6">
        <v>44765</v>
      </c>
      <c r="D18" s="4">
        <v>2269</v>
      </c>
      <c r="E18" s="4" t="str">
        <f>VLOOKUP(A18,HOP!A:L,12,0)</f>
        <v>2269.00</v>
      </c>
      <c r="F18" s="4" t="str">
        <f>VLOOKUP(A18,HOP!A:C,3,0)</f>
        <v>2623813</v>
      </c>
      <c r="G18" s="4">
        <f t="shared" si="0"/>
        <v>0</v>
      </c>
      <c r="H18" s="4" t="str">
        <f t="shared" si="1"/>
        <v>，2623813</v>
      </c>
      <c r="I18" s="4" t="str">
        <f>VLOOKUP(A18,HOP!A:U,21,0)</f>
        <v>直连</v>
      </c>
    </row>
    <row r="19" s="4" customFormat="1" spans="1:9">
      <c r="A19" s="5">
        <v>18426861160</v>
      </c>
      <c r="B19" s="6">
        <v>44764</v>
      </c>
      <c r="C19" s="6">
        <v>44765</v>
      </c>
      <c r="D19" s="4">
        <v>154</v>
      </c>
      <c r="E19" s="4" t="str">
        <f>VLOOKUP(A19,HOP!A:L,12,0)</f>
        <v>154.00</v>
      </c>
      <c r="F19" s="4" t="str">
        <f>VLOOKUP(A19,HOP!A:C,3,0)</f>
        <v>2624227</v>
      </c>
      <c r="G19" s="4">
        <f t="shared" si="0"/>
        <v>0</v>
      </c>
      <c r="H19" s="4" t="str">
        <f t="shared" si="1"/>
        <v>，2624227</v>
      </c>
      <c r="I19" s="4" t="str">
        <f>VLOOKUP(A19,HOP!A:U,21,0)</f>
        <v>直连</v>
      </c>
    </row>
    <row r="20" s="4" customFormat="1" spans="1:9">
      <c r="A20" s="5">
        <v>18427143594</v>
      </c>
      <c r="B20" s="6">
        <v>44764</v>
      </c>
      <c r="C20" s="6">
        <v>44765</v>
      </c>
      <c r="D20" s="4">
        <v>720</v>
      </c>
      <c r="E20" s="4" t="str">
        <f>VLOOKUP(A20,HOP!A:L,12,0)</f>
        <v>720.00</v>
      </c>
      <c r="F20" s="4" t="str">
        <f>VLOOKUP(A20,HOP!A:C,3,0)</f>
        <v>2624245</v>
      </c>
      <c r="G20" s="4">
        <f t="shared" si="0"/>
        <v>0</v>
      </c>
      <c r="H20" s="4" t="str">
        <f t="shared" si="1"/>
        <v>，2624245</v>
      </c>
      <c r="I20" s="4" t="str">
        <f>VLOOKUP(A20,HOP!A:U,21,0)</f>
        <v>直连</v>
      </c>
    </row>
    <row r="21" s="4" customFormat="1" spans="1:9">
      <c r="A21" s="5">
        <v>18428315666</v>
      </c>
      <c r="B21" s="6">
        <v>44763</v>
      </c>
      <c r="C21" s="6">
        <v>44765</v>
      </c>
      <c r="D21" s="4">
        <v>404</v>
      </c>
      <c r="E21" s="4" t="str">
        <f>VLOOKUP(A21,HOP!A:L,12,0)</f>
        <v>404.00</v>
      </c>
      <c r="F21" s="4" t="str">
        <f>VLOOKUP(A21,HOP!A:C,3,0)</f>
        <v>2624428</v>
      </c>
      <c r="G21" s="4">
        <f t="shared" si="0"/>
        <v>0</v>
      </c>
      <c r="H21" s="4" t="str">
        <f t="shared" si="1"/>
        <v>，2624428</v>
      </c>
      <c r="I21" s="4" t="str">
        <f>VLOOKUP(A21,HOP!A:U,21,0)</f>
        <v>直连</v>
      </c>
    </row>
    <row r="22" s="4" customFormat="1" spans="1:9">
      <c r="A22" s="5">
        <v>18428867345</v>
      </c>
      <c r="B22" s="6">
        <v>44762</v>
      </c>
      <c r="C22" s="6">
        <v>44765</v>
      </c>
      <c r="D22" s="4">
        <v>612</v>
      </c>
      <c r="E22" s="4" t="str">
        <f>VLOOKUP(A22,HOP!A:L,12,0)</f>
        <v>612.00</v>
      </c>
      <c r="F22" s="4" t="str">
        <f>VLOOKUP(A22,HOP!A:C,3,0)</f>
        <v>2624504</v>
      </c>
      <c r="G22" s="4">
        <f t="shared" si="0"/>
        <v>0</v>
      </c>
      <c r="H22" s="4" t="str">
        <f t="shared" si="1"/>
        <v>，2624504</v>
      </c>
      <c r="I22" s="4" t="str">
        <f>VLOOKUP(A22,HOP!A:U,21,0)</f>
        <v>直连</v>
      </c>
    </row>
    <row r="23" s="4" customFormat="1" spans="1:9">
      <c r="A23" s="5">
        <v>18429298530</v>
      </c>
      <c r="B23" s="6">
        <v>44764</v>
      </c>
      <c r="C23" s="6">
        <v>44765</v>
      </c>
      <c r="D23" s="4">
        <v>467</v>
      </c>
      <c r="E23" s="4" t="str">
        <f>VLOOKUP(A23,HOP!A:L,12,0)</f>
        <v>467.00</v>
      </c>
      <c r="F23" s="4" t="str">
        <f>VLOOKUP(A23,HOP!A:C,3,0)</f>
        <v>2624657</v>
      </c>
      <c r="G23" s="4">
        <f t="shared" si="0"/>
        <v>0</v>
      </c>
      <c r="H23" s="4" t="str">
        <f t="shared" si="1"/>
        <v>，2624657</v>
      </c>
      <c r="I23" s="4" t="str">
        <f>VLOOKUP(A23,HOP!A:U,21,0)</f>
        <v>直连</v>
      </c>
    </row>
    <row r="24" s="4" customFormat="1" spans="1:9">
      <c r="A24" s="5">
        <v>18434722161</v>
      </c>
      <c r="B24" s="6">
        <v>44764</v>
      </c>
      <c r="C24" s="6">
        <v>44765</v>
      </c>
      <c r="D24" s="4">
        <v>1153</v>
      </c>
      <c r="E24" s="4" t="str">
        <f>VLOOKUP(A24,HOP!A:L,12,0)</f>
        <v>1153.00</v>
      </c>
      <c r="F24" s="4" t="str">
        <f>VLOOKUP(A24,HOP!A:C,3,0)</f>
        <v>2625023</v>
      </c>
      <c r="G24" s="4">
        <f t="shared" si="0"/>
        <v>0</v>
      </c>
      <c r="H24" s="4" t="str">
        <f t="shared" si="1"/>
        <v>，2625023</v>
      </c>
      <c r="I24" s="4" t="str">
        <f>VLOOKUP(A24,HOP!A:U,21,0)</f>
        <v>直连</v>
      </c>
    </row>
    <row r="25" s="4" customFormat="1" spans="1:9">
      <c r="A25" s="5">
        <v>18436194325</v>
      </c>
      <c r="B25" s="6">
        <v>44764</v>
      </c>
      <c r="C25" s="6">
        <v>44765</v>
      </c>
      <c r="D25" s="4">
        <v>1554</v>
      </c>
      <c r="E25" s="4" t="str">
        <f>VLOOKUP(A25,HOP!A:L,12,0)</f>
        <v>1554.00</v>
      </c>
      <c r="F25" s="4" t="str">
        <f>VLOOKUP(A25,HOP!A:C,3,0)</f>
        <v>2625214</v>
      </c>
      <c r="G25" s="4">
        <f t="shared" si="0"/>
        <v>0</v>
      </c>
      <c r="H25" s="4" t="str">
        <f t="shared" si="1"/>
        <v>，2625214</v>
      </c>
      <c r="I25" s="4" t="str">
        <f>VLOOKUP(A25,HOP!A:U,21,0)</f>
        <v>直连</v>
      </c>
    </row>
    <row r="26" s="4" customFormat="1" spans="1:9">
      <c r="A26" s="5">
        <v>18437048381</v>
      </c>
      <c r="B26" s="6">
        <v>44764</v>
      </c>
      <c r="C26" s="6">
        <v>44765</v>
      </c>
      <c r="D26" s="4">
        <v>614</v>
      </c>
      <c r="E26" s="4" t="str">
        <f>VLOOKUP(A26,HOP!A:L,12,0)</f>
        <v>614.00</v>
      </c>
      <c r="F26" s="4" t="str">
        <f>VLOOKUP(A26,HOP!A:C,3,0)</f>
        <v>2625338</v>
      </c>
      <c r="G26" s="4">
        <f t="shared" si="0"/>
        <v>0</v>
      </c>
      <c r="H26" s="4" t="str">
        <f t="shared" si="1"/>
        <v>，2625338</v>
      </c>
      <c r="I26" s="4" t="str">
        <f>VLOOKUP(A26,HOP!A:U,21,0)</f>
        <v>直连</v>
      </c>
    </row>
    <row r="27" s="4" customFormat="1" hidden="1" spans="1:9">
      <c r="A27" s="5">
        <v>18437902012</v>
      </c>
      <c r="B27" s="6">
        <v>44762</v>
      </c>
      <c r="C27" s="6">
        <v>44765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s="4" customFormat="1" spans="1:9">
      <c r="A28" s="5">
        <v>18438111479</v>
      </c>
      <c r="B28" s="6">
        <v>44764</v>
      </c>
      <c r="C28" s="6">
        <v>44765</v>
      </c>
      <c r="D28" s="4">
        <v>1005</v>
      </c>
      <c r="E28" s="4" t="str">
        <f>VLOOKUP(A28,HOP!A:L,12,0)</f>
        <v>1005.00</v>
      </c>
      <c r="F28" s="4" t="str">
        <f>VLOOKUP(A28,HOP!A:C,3,0)</f>
        <v>2625502</v>
      </c>
      <c r="G28" s="4">
        <f t="shared" si="0"/>
        <v>0</v>
      </c>
      <c r="H28" s="4" t="str">
        <f t="shared" si="1"/>
        <v>，2625502</v>
      </c>
      <c r="I28" s="4" t="str">
        <f>VLOOKUP(A28,HOP!A:U,21,0)</f>
        <v>直连</v>
      </c>
    </row>
    <row r="29" s="4" customFormat="1" hidden="1" spans="1:9">
      <c r="A29" s="5">
        <v>18438508376</v>
      </c>
      <c r="B29" s="6">
        <v>44764</v>
      </c>
      <c r="C29" s="6">
        <v>44765</v>
      </c>
      <c r="D29" s="4">
        <v>0</v>
      </c>
      <c r="E29" s="4" t="str">
        <f>VLOOKUP(A29,HOP!A:L,12,0)</f>
        <v>1741.00</v>
      </c>
      <c r="F29" s="4" t="str">
        <f>VLOOKUP(A29,HOP!A:C,3,0)</f>
        <v>2625590</v>
      </c>
      <c r="G29" s="4">
        <f t="shared" si="0"/>
        <v>-1741</v>
      </c>
      <c r="H29" s="4" t="str">
        <f t="shared" si="1"/>
        <v>，2625590</v>
      </c>
      <c r="I29" s="4" t="str">
        <f>VLOOKUP(A29,HOP!A:U,21,0)</f>
        <v>直连</v>
      </c>
    </row>
    <row r="30" s="4" customFormat="1" spans="1:9">
      <c r="A30" s="5">
        <v>18438744232</v>
      </c>
      <c r="B30" s="6">
        <v>44764</v>
      </c>
      <c r="C30" s="6">
        <v>44765</v>
      </c>
      <c r="D30" s="4">
        <v>255</v>
      </c>
      <c r="E30" s="4" t="str">
        <f>VLOOKUP(A30,HOP!A:L,12,0)</f>
        <v>255.00</v>
      </c>
      <c r="F30" s="4" t="str">
        <f>VLOOKUP(A30,HOP!A:C,3,0)</f>
        <v>2625706</v>
      </c>
      <c r="G30" s="4">
        <f t="shared" si="0"/>
        <v>0</v>
      </c>
      <c r="H30" s="4" t="str">
        <f t="shared" si="1"/>
        <v>，2625706</v>
      </c>
      <c r="I30" s="4" t="str">
        <f>VLOOKUP(A30,HOP!A:U,21,0)</f>
        <v>直连</v>
      </c>
    </row>
    <row r="31" s="4" customFormat="1" spans="1:9">
      <c r="A31" s="5">
        <v>18444728926</v>
      </c>
      <c r="B31" s="6">
        <v>44763</v>
      </c>
      <c r="C31" s="6">
        <v>44765</v>
      </c>
      <c r="D31" s="4">
        <v>1070</v>
      </c>
      <c r="E31" s="4" t="str">
        <f>VLOOKUP(A31,HOP!A:L,12,0)</f>
        <v>1070.00</v>
      </c>
      <c r="F31" s="4" t="str">
        <f>VLOOKUP(A31,HOP!A:C,3,0)</f>
        <v>2626035</v>
      </c>
      <c r="G31" s="4">
        <f t="shared" si="0"/>
        <v>0</v>
      </c>
      <c r="H31" s="4" t="str">
        <f t="shared" si="1"/>
        <v>，2626035</v>
      </c>
      <c r="I31" s="4" t="str">
        <f>VLOOKUP(A31,HOP!A:U,21,0)</f>
        <v>直连</v>
      </c>
    </row>
    <row r="32" s="4" customFormat="1" spans="1:9">
      <c r="A32" s="5">
        <v>18456382275</v>
      </c>
      <c r="B32" s="6">
        <v>44764</v>
      </c>
      <c r="C32" s="6">
        <v>44765</v>
      </c>
      <c r="D32" s="4">
        <v>614</v>
      </c>
      <c r="E32" s="4" t="str">
        <f>VLOOKUP(A32,HOP!A:L,12,0)</f>
        <v>614.00</v>
      </c>
      <c r="F32" s="4" t="str">
        <f>VLOOKUP(A32,HOP!A:C,3,0)</f>
        <v>2627352</v>
      </c>
      <c r="G32" s="4">
        <f t="shared" si="0"/>
        <v>0</v>
      </c>
      <c r="H32" s="4" t="str">
        <f t="shared" si="1"/>
        <v>，2627352</v>
      </c>
      <c r="I32" s="4" t="str">
        <f>VLOOKUP(A32,HOP!A:U,21,0)</f>
        <v>直连</v>
      </c>
    </row>
    <row r="33" s="4" customFormat="1" spans="1:9">
      <c r="A33" s="5">
        <v>18457158354</v>
      </c>
      <c r="B33" s="6">
        <v>44764</v>
      </c>
      <c r="C33" s="6">
        <v>44765</v>
      </c>
      <c r="D33" s="4">
        <v>561</v>
      </c>
      <c r="E33" s="4" t="str">
        <f>VLOOKUP(A33,HOP!A:L,12,0)</f>
        <v>561.00</v>
      </c>
      <c r="F33" s="4" t="str">
        <f>VLOOKUP(A33,HOP!A:C,3,0)</f>
        <v>2627458</v>
      </c>
      <c r="G33" s="4">
        <f t="shared" si="0"/>
        <v>0</v>
      </c>
      <c r="H33" s="4" t="str">
        <f t="shared" si="1"/>
        <v>，2627458</v>
      </c>
      <c r="I33" s="4" t="str">
        <f>VLOOKUP(A33,HOP!A:U,21,0)</f>
        <v>直连</v>
      </c>
    </row>
    <row r="34" s="4" customFormat="1" spans="1:9">
      <c r="A34" s="5">
        <v>18463404064</v>
      </c>
      <c r="B34" s="6">
        <v>44764</v>
      </c>
      <c r="C34" s="6">
        <v>44765</v>
      </c>
      <c r="D34" s="4">
        <v>495</v>
      </c>
      <c r="E34" s="4" t="str">
        <f>VLOOKUP(A34,HOP!A:L,12,0)</f>
        <v>495.00</v>
      </c>
      <c r="F34" s="4" t="str">
        <f>VLOOKUP(A34,HOP!A:C,3,0)</f>
        <v>2627938</v>
      </c>
      <c r="G34" s="4">
        <f t="shared" si="0"/>
        <v>0</v>
      </c>
      <c r="H34" s="4" t="str">
        <f t="shared" si="1"/>
        <v>，2627938</v>
      </c>
      <c r="I34" s="4" t="str">
        <f>VLOOKUP(A34,HOP!A:U,21,0)</f>
        <v>直连</v>
      </c>
    </row>
    <row r="35" s="4" customFormat="1" spans="1:9">
      <c r="A35" s="5">
        <v>18469965600</v>
      </c>
      <c r="B35" s="6">
        <v>44764</v>
      </c>
      <c r="C35" s="6">
        <v>44765</v>
      </c>
      <c r="D35" s="4">
        <v>615</v>
      </c>
      <c r="E35" s="4" t="str">
        <f>VLOOKUP(A35,HOP!A:L,12,0)</f>
        <v>615.00</v>
      </c>
      <c r="F35" s="4" t="str">
        <f>VLOOKUP(A35,HOP!A:C,3,0)</f>
        <v>2628404</v>
      </c>
      <c r="G35" s="4">
        <f t="shared" si="0"/>
        <v>0</v>
      </c>
      <c r="H35" s="4" t="str">
        <f t="shared" si="1"/>
        <v>，2628404</v>
      </c>
      <c r="I35" s="4" t="str">
        <f>VLOOKUP(A35,HOP!A:U,21,0)</f>
        <v>直连</v>
      </c>
    </row>
    <row r="36" s="4" customFormat="1" spans="1:9">
      <c r="A36" s="5">
        <v>18471060426</v>
      </c>
      <c r="B36" s="6">
        <v>44764</v>
      </c>
      <c r="C36" s="6">
        <v>44765</v>
      </c>
      <c r="D36" s="4">
        <v>1270</v>
      </c>
      <c r="E36" s="4" t="str">
        <f>VLOOKUP(A36,HOP!A:L,12,0)</f>
        <v>1270.00</v>
      </c>
      <c r="F36" s="4" t="str">
        <f>VLOOKUP(A36,HOP!A:C,3,0)</f>
        <v>2628547</v>
      </c>
      <c r="G36" s="4">
        <f t="shared" si="0"/>
        <v>0</v>
      </c>
      <c r="H36" s="4" t="str">
        <f t="shared" si="1"/>
        <v>，2628547</v>
      </c>
      <c r="I36" s="4" t="str">
        <f>VLOOKUP(A36,HOP!A:U,21,0)</f>
        <v>直连</v>
      </c>
    </row>
    <row r="37" s="4" customFormat="1" spans="1:9">
      <c r="A37" s="5">
        <v>18471224016</v>
      </c>
      <c r="B37" s="6">
        <v>44764</v>
      </c>
      <c r="C37" s="6">
        <v>44765</v>
      </c>
      <c r="D37" s="4">
        <v>883</v>
      </c>
      <c r="E37" s="4" t="str">
        <f>VLOOKUP(A37,HOP!A:L,12,0)</f>
        <v>883.00</v>
      </c>
      <c r="F37" s="4" t="str">
        <f>VLOOKUP(A37,HOP!A:C,3,0)</f>
        <v>2628589</v>
      </c>
      <c r="G37" s="4">
        <f t="shared" si="0"/>
        <v>0</v>
      </c>
      <c r="H37" s="4" t="str">
        <f t="shared" si="1"/>
        <v>，2628589</v>
      </c>
      <c r="I37" s="4" t="str">
        <f>VLOOKUP(A37,HOP!A:U,21,0)</f>
        <v>直连</v>
      </c>
    </row>
    <row r="38" s="4" customFormat="1" spans="1:9">
      <c r="A38" s="5">
        <v>18472087312</v>
      </c>
      <c r="B38" s="6">
        <v>44764</v>
      </c>
      <c r="C38" s="6">
        <v>44765</v>
      </c>
      <c r="D38" s="4">
        <v>389</v>
      </c>
      <c r="E38" s="4" t="str">
        <f>VLOOKUP(A38,HOP!A:L,12,0)</f>
        <v>389.00</v>
      </c>
      <c r="F38" s="4" t="str">
        <f>VLOOKUP(A38,HOP!A:C,3,0)</f>
        <v>2628796</v>
      </c>
      <c r="G38" s="4">
        <f t="shared" si="0"/>
        <v>0</v>
      </c>
      <c r="H38" s="4" t="str">
        <f t="shared" si="1"/>
        <v>，2628796</v>
      </c>
      <c r="I38" s="4" t="str">
        <f>VLOOKUP(A38,HOP!A:U,21,0)</f>
        <v>直连</v>
      </c>
    </row>
    <row r="39" s="4" customFormat="1" spans="1:9">
      <c r="A39" s="5">
        <v>18472307057</v>
      </c>
      <c r="B39" s="6">
        <v>44764</v>
      </c>
      <c r="C39" s="6">
        <v>44765</v>
      </c>
      <c r="D39" s="4">
        <v>292</v>
      </c>
      <c r="E39" s="4" t="str">
        <f>VLOOKUP(A39,HOP!A:L,12,0)</f>
        <v>292.00</v>
      </c>
      <c r="F39" s="4" t="str">
        <f>VLOOKUP(A39,HOP!A:C,3,0)</f>
        <v>2628829</v>
      </c>
      <c r="G39" s="4">
        <f t="shared" si="0"/>
        <v>0</v>
      </c>
      <c r="H39" s="4" t="str">
        <f t="shared" si="1"/>
        <v>，2628829</v>
      </c>
      <c r="I39" s="4" t="str">
        <f>VLOOKUP(A39,HOP!A:U,21,0)</f>
        <v>直连</v>
      </c>
    </row>
    <row r="40" s="4" customFormat="1" spans="1:9">
      <c r="A40" s="5">
        <v>18473834234</v>
      </c>
      <c r="B40" s="6">
        <v>44764</v>
      </c>
      <c r="C40" s="6">
        <v>44765</v>
      </c>
      <c r="D40" s="4">
        <v>464</v>
      </c>
      <c r="E40" s="4" t="str">
        <f>VLOOKUP(A40,HOP!A:L,12,0)</f>
        <v>464.00</v>
      </c>
      <c r="F40" s="4" t="str">
        <f>VLOOKUP(A40,HOP!A:C,3,0)</f>
        <v>2629043</v>
      </c>
      <c r="G40" s="4">
        <f t="shared" si="0"/>
        <v>0</v>
      </c>
      <c r="H40" s="4" t="str">
        <f t="shared" si="1"/>
        <v>，2629043</v>
      </c>
      <c r="I40" s="4" t="str">
        <f>VLOOKUP(A40,HOP!A:U,21,0)</f>
        <v>直连</v>
      </c>
    </row>
    <row r="41" s="4" customFormat="1" spans="1:9">
      <c r="A41" s="5">
        <v>18474372132</v>
      </c>
      <c r="B41" s="6">
        <v>44764</v>
      </c>
      <c r="C41" s="6">
        <v>44765</v>
      </c>
      <c r="D41" s="4">
        <v>948</v>
      </c>
      <c r="E41" s="4" t="str">
        <f>VLOOKUP(A41,HOP!A:L,12,0)</f>
        <v>948.00</v>
      </c>
      <c r="F41" s="4" t="str">
        <f>VLOOKUP(A41,HOP!A:C,3,0)</f>
        <v>2629126</v>
      </c>
      <c r="G41" s="4">
        <f t="shared" si="0"/>
        <v>0</v>
      </c>
      <c r="H41" s="4" t="str">
        <f t="shared" si="1"/>
        <v>，2629126</v>
      </c>
      <c r="I41" s="4" t="str">
        <f>VLOOKUP(A41,HOP!A:U,21,0)</f>
        <v>直连</v>
      </c>
    </row>
    <row r="42" s="4" customFormat="1" spans="1:9">
      <c r="A42" s="5">
        <v>18477841310</v>
      </c>
      <c r="B42" s="6">
        <v>44764</v>
      </c>
      <c r="C42" s="6">
        <v>44765</v>
      </c>
      <c r="D42" s="4">
        <v>327</v>
      </c>
      <c r="E42" s="4" t="str">
        <f>VLOOKUP(A42,HOP!A:L,12,0)</f>
        <v>327.00</v>
      </c>
      <c r="F42" s="4" t="str">
        <f>VLOOKUP(A42,HOP!A:C,3,0)</f>
        <v>2629255</v>
      </c>
      <c r="G42" s="4">
        <f t="shared" si="0"/>
        <v>0</v>
      </c>
      <c r="H42" s="4" t="str">
        <f t="shared" si="1"/>
        <v>，2629255</v>
      </c>
      <c r="I42" s="4" t="str">
        <f>VLOOKUP(A42,HOP!A:U,21,0)</f>
        <v>直连</v>
      </c>
    </row>
    <row r="43" s="4" customFormat="1" spans="1:9">
      <c r="A43" s="5">
        <v>18478105093</v>
      </c>
      <c r="B43" s="6">
        <v>44764</v>
      </c>
      <c r="C43" s="6">
        <v>44765</v>
      </c>
      <c r="D43" s="4">
        <v>1225</v>
      </c>
      <c r="E43" s="4" t="str">
        <f>VLOOKUP(A43,HOP!A:L,12,0)</f>
        <v>1225.00</v>
      </c>
      <c r="F43" s="4" t="str">
        <f>VLOOKUP(A43,HOP!A:C,3,0)</f>
        <v>2629301</v>
      </c>
      <c r="G43" s="4">
        <f t="shared" si="0"/>
        <v>0</v>
      </c>
      <c r="H43" s="4" t="str">
        <f t="shared" si="1"/>
        <v>，2629301</v>
      </c>
      <c r="I43" s="4" t="str">
        <f>VLOOKUP(A43,HOP!A:U,21,0)</f>
        <v>直连</v>
      </c>
    </row>
    <row r="44" s="4" customFormat="1" spans="1:9">
      <c r="A44" s="5">
        <v>18478174138</v>
      </c>
      <c r="B44" s="6">
        <v>44764</v>
      </c>
      <c r="C44" s="6">
        <v>44765</v>
      </c>
      <c r="D44" s="4">
        <v>348</v>
      </c>
      <c r="E44" s="4" t="str">
        <f>VLOOKUP(A44,HOP!A:L,12,0)</f>
        <v>348.00</v>
      </c>
      <c r="F44" s="4" t="str">
        <f>VLOOKUP(A44,HOP!A:C,3,0)</f>
        <v>2629316</v>
      </c>
      <c r="G44" s="4">
        <f t="shared" si="0"/>
        <v>0</v>
      </c>
      <c r="H44" s="4" t="str">
        <f t="shared" si="1"/>
        <v>，2629316</v>
      </c>
      <c r="I44" s="4" t="str">
        <f>VLOOKUP(A44,HOP!A:U,21,0)</f>
        <v>直连</v>
      </c>
    </row>
    <row r="45" s="4" customFormat="1" spans="1:9">
      <c r="A45" s="5">
        <v>18478214913</v>
      </c>
      <c r="B45" s="6">
        <v>44764</v>
      </c>
      <c r="C45" s="6">
        <v>44765</v>
      </c>
      <c r="D45" s="4">
        <v>1375</v>
      </c>
      <c r="E45" s="4" t="str">
        <f>VLOOKUP(A45,HOP!A:L,12,0)</f>
        <v>1375.00</v>
      </c>
      <c r="F45" s="4" t="str">
        <f>VLOOKUP(A45,HOP!A:C,3,0)</f>
        <v>2629321</v>
      </c>
      <c r="G45" s="4">
        <f t="shared" si="0"/>
        <v>0</v>
      </c>
      <c r="H45" s="4" t="str">
        <f t="shared" si="1"/>
        <v>，2629321</v>
      </c>
      <c r="I45" s="4" t="str">
        <f>VLOOKUP(A45,HOP!A:U,21,0)</f>
        <v>直连</v>
      </c>
    </row>
    <row r="46" s="4" customFormat="1" spans="1:9">
      <c r="A46" s="5">
        <v>18478271541</v>
      </c>
      <c r="B46" s="6">
        <v>44764</v>
      </c>
      <c r="C46" s="6">
        <v>44765</v>
      </c>
      <c r="D46" s="4">
        <v>762</v>
      </c>
      <c r="E46" s="4" t="str">
        <f>VLOOKUP(A46,HOP!A:L,12,0)</f>
        <v>762.00</v>
      </c>
      <c r="F46" s="4" t="str">
        <f>VLOOKUP(A46,HOP!A:C,3,0)</f>
        <v>2629330</v>
      </c>
      <c r="G46" s="4">
        <f t="shared" si="0"/>
        <v>0</v>
      </c>
      <c r="H46" s="4" t="str">
        <f t="shared" si="1"/>
        <v>，2629330</v>
      </c>
      <c r="I46" s="4" t="str">
        <f>VLOOKUP(A46,HOP!A:U,21,0)</f>
        <v>直连</v>
      </c>
    </row>
    <row r="47" s="4" customFormat="1" spans="1:9">
      <c r="A47" s="5">
        <v>18479021266</v>
      </c>
      <c r="B47" s="6">
        <v>44764</v>
      </c>
      <c r="C47" s="6">
        <v>44765</v>
      </c>
      <c r="D47" s="4">
        <v>321</v>
      </c>
      <c r="E47" s="4" t="str">
        <f>VLOOKUP(A47,HOP!A:L,12,0)</f>
        <v>321.00</v>
      </c>
      <c r="F47" s="4" t="str">
        <f>VLOOKUP(A47,HOP!A:C,3,0)</f>
        <v>2629437</v>
      </c>
      <c r="G47" s="4">
        <f t="shared" si="0"/>
        <v>0</v>
      </c>
      <c r="H47" s="4" t="str">
        <f t="shared" si="1"/>
        <v>，2629437</v>
      </c>
      <c r="I47" s="4" t="str">
        <f>VLOOKUP(A47,HOP!A:U,21,0)</f>
        <v>直连</v>
      </c>
    </row>
    <row r="48" s="4" customFormat="1" spans="1:9">
      <c r="A48" s="5">
        <v>18479260737</v>
      </c>
      <c r="B48" s="6">
        <v>44764</v>
      </c>
      <c r="C48" s="6">
        <v>44765</v>
      </c>
      <c r="D48" s="4">
        <v>1523</v>
      </c>
      <c r="E48" s="4" t="str">
        <f>VLOOKUP(A48,HOP!A:L,12,0)</f>
        <v>1523.00</v>
      </c>
      <c r="F48" s="4" t="str">
        <f>VLOOKUP(A48,HOP!A:C,3,0)</f>
        <v>2629456</v>
      </c>
      <c r="G48" s="4">
        <f t="shared" si="0"/>
        <v>0</v>
      </c>
      <c r="H48" s="4" t="str">
        <f t="shared" si="1"/>
        <v>，2629456</v>
      </c>
      <c r="I48" s="4" t="str">
        <f>VLOOKUP(A48,HOP!A:U,21,0)</f>
        <v>直连</v>
      </c>
    </row>
    <row r="49" s="4" customFormat="1" spans="1:9">
      <c r="A49" s="5">
        <v>18479279312</v>
      </c>
      <c r="B49" s="6">
        <v>44764</v>
      </c>
      <c r="C49" s="6">
        <v>44765</v>
      </c>
      <c r="D49" s="4">
        <v>1001</v>
      </c>
      <c r="E49" s="4" t="str">
        <f>VLOOKUP(A49,HOP!A:L,12,0)</f>
        <v>1001.00</v>
      </c>
      <c r="F49" s="4" t="str">
        <f>VLOOKUP(A49,HOP!A:C,3,0)</f>
        <v>2629462</v>
      </c>
      <c r="G49" s="4">
        <f t="shared" si="0"/>
        <v>0</v>
      </c>
      <c r="H49" s="4" t="str">
        <f t="shared" si="1"/>
        <v>，2629462</v>
      </c>
      <c r="I49" s="4" t="str">
        <f>VLOOKUP(A49,HOP!A:U,21,0)</f>
        <v>直连</v>
      </c>
    </row>
    <row r="51" spans="4:4">
      <c r="D51" s="4">
        <f>SUM(D2:D50)</f>
        <v>57454</v>
      </c>
    </row>
    <row r="52" spans="4:4">
      <c r="D52" s="4" t="s">
        <v>249</v>
      </c>
    </row>
    <row r="55" spans="1:1">
      <c r="A55" s="4" t="s">
        <v>250</v>
      </c>
    </row>
    <row r="56" spans="1:1">
      <c r="A56" s="4" t="s">
        <v>251</v>
      </c>
    </row>
  </sheetData>
  <autoFilter ref="A1:X49">
    <filterColumn colId="3">
      <filters>
        <filter val="2190"/>
        <filter val="292"/>
        <filter val="612"/>
        <filter val="1153"/>
        <filter val="154"/>
        <filter val="614"/>
        <filter val="954"/>
        <filter val="1554"/>
        <filter val="255"/>
        <filter val="495"/>
        <filter val="515"/>
        <filter val="615"/>
        <filter val="720"/>
        <filter val="321"/>
        <filter val="561"/>
        <filter val="762"/>
        <filter val="1523"/>
        <filter val="2663"/>
        <filter val="464"/>
        <filter val="1225"/>
        <filter val="3025"/>
        <filter val="327"/>
        <filter val="467"/>
        <filter val="868"/>
        <filter val="2269"/>
        <filter val="830"/>
        <filter val="1070"/>
        <filter val="1270"/>
        <filter val="3570"/>
        <filter val="2172"/>
        <filter val="1375"/>
        <filter val="1001"/>
        <filter val="883"/>
        <filter val="304"/>
        <filter val="404"/>
        <filter val="1944"/>
        <filter val="3544"/>
        <filter val="1005"/>
        <filter val="348"/>
        <filter val="688"/>
        <filter val="948"/>
        <filter val="9788"/>
        <filter val="389"/>
        <filter val="7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252</v>
      </c>
      <c r="B1" s="2" t="s">
        <v>253</v>
      </c>
      <c r="C1" s="2" t="s">
        <v>254</v>
      </c>
      <c r="D1" s="2" t="s">
        <v>255</v>
      </c>
      <c r="E1" s="2" t="s">
        <v>13</v>
      </c>
      <c r="F1" s="2" t="s">
        <v>5</v>
      </c>
      <c r="G1" s="2" t="s">
        <v>6</v>
      </c>
      <c r="H1" s="2" t="s">
        <v>256</v>
      </c>
      <c r="I1" s="2" t="s">
        <v>257</v>
      </c>
      <c r="J1" s="2" t="s">
        <v>258</v>
      </c>
      <c r="K1" s="2" t="s">
        <v>259</v>
      </c>
      <c r="L1" s="2" t="s">
        <v>260</v>
      </c>
      <c r="M1" s="2" t="s">
        <v>261</v>
      </c>
      <c r="N1" s="2" t="s">
        <v>262</v>
      </c>
      <c r="O1" s="2" t="s">
        <v>263</v>
      </c>
      <c r="P1" s="2" t="s">
        <v>264</v>
      </c>
      <c r="Q1" s="2" t="s">
        <v>265</v>
      </c>
      <c r="R1" s="2" t="s">
        <v>266</v>
      </c>
      <c r="S1" s="2" t="s">
        <v>267</v>
      </c>
      <c r="T1" s="2" t="s">
        <v>268</v>
      </c>
      <c r="U1" s="2" t="s">
        <v>269</v>
      </c>
    </row>
    <row r="2" s="1" customFormat="1" spans="1:21">
      <c r="A2" s="3">
        <v>18479279312</v>
      </c>
      <c r="B2" s="1" t="s">
        <v>270</v>
      </c>
      <c r="C2" s="1" t="s">
        <v>271</v>
      </c>
      <c r="D2" s="1" t="s">
        <v>272</v>
      </c>
      <c r="E2" s="1" t="s">
        <v>273</v>
      </c>
      <c r="F2" s="1" t="s">
        <v>270</v>
      </c>
      <c r="G2" s="1" t="s">
        <v>274</v>
      </c>
      <c r="H2" s="1" t="s">
        <v>275</v>
      </c>
      <c r="I2" s="1" t="s">
        <v>276</v>
      </c>
      <c r="J2" s="1" t="s">
        <v>30</v>
      </c>
      <c r="K2" s="1" t="s">
        <v>277</v>
      </c>
      <c r="L2" s="1" t="s">
        <v>277</v>
      </c>
      <c r="M2" s="1" t="s">
        <v>278</v>
      </c>
      <c r="N2" s="1" t="s">
        <v>278</v>
      </c>
      <c r="O2" s="1" t="s">
        <v>279</v>
      </c>
      <c r="P2" s="1" t="s">
        <v>280</v>
      </c>
      <c r="Q2" s="1" t="s">
        <v>281</v>
      </c>
      <c r="R2" s="1" t="s">
        <v>282</v>
      </c>
      <c r="S2" s="1" t="s">
        <v>283</v>
      </c>
      <c r="T2" s="1" t="s">
        <v>284</v>
      </c>
      <c r="U2" s="1" t="s">
        <v>285</v>
      </c>
    </row>
    <row r="3" s="1" customFormat="1" spans="1:21">
      <c r="A3" s="3">
        <v>18479260737</v>
      </c>
      <c r="B3" s="1" t="s">
        <v>270</v>
      </c>
      <c r="C3" s="1" t="s">
        <v>286</v>
      </c>
      <c r="D3" s="1" t="s">
        <v>287</v>
      </c>
      <c r="E3" s="1" t="s">
        <v>288</v>
      </c>
      <c r="F3" s="1" t="s">
        <v>270</v>
      </c>
      <c r="G3" s="1" t="s">
        <v>274</v>
      </c>
      <c r="H3" s="1" t="s">
        <v>275</v>
      </c>
      <c r="I3" s="1" t="s">
        <v>289</v>
      </c>
      <c r="J3" s="1" t="s">
        <v>30</v>
      </c>
      <c r="K3" s="1" t="s">
        <v>290</v>
      </c>
      <c r="L3" s="1" t="s">
        <v>290</v>
      </c>
      <c r="M3" s="1" t="s">
        <v>278</v>
      </c>
      <c r="N3" s="1" t="s">
        <v>278</v>
      </c>
      <c r="O3" s="1" t="s">
        <v>279</v>
      </c>
      <c r="P3" s="1" t="s">
        <v>280</v>
      </c>
      <c r="Q3" s="1" t="s">
        <v>281</v>
      </c>
      <c r="R3" s="1" t="s">
        <v>291</v>
      </c>
      <c r="S3" s="1" t="s">
        <v>283</v>
      </c>
      <c r="T3" s="1" t="s">
        <v>284</v>
      </c>
      <c r="U3" s="1" t="s">
        <v>285</v>
      </c>
    </row>
    <row r="4" s="1" customFormat="1" spans="1:21">
      <c r="A4" s="3">
        <v>18479021266</v>
      </c>
      <c r="B4" s="1" t="s">
        <v>270</v>
      </c>
      <c r="C4" s="1" t="s">
        <v>292</v>
      </c>
      <c r="D4" s="1" t="s">
        <v>293</v>
      </c>
      <c r="E4" s="1" t="s">
        <v>294</v>
      </c>
      <c r="F4" s="1" t="s">
        <v>270</v>
      </c>
      <c r="G4" s="1" t="s">
        <v>274</v>
      </c>
      <c r="H4" s="1" t="s">
        <v>275</v>
      </c>
      <c r="I4" s="1" t="s">
        <v>295</v>
      </c>
      <c r="J4" s="1" t="s">
        <v>30</v>
      </c>
      <c r="K4" s="1" t="s">
        <v>296</v>
      </c>
      <c r="L4" s="1" t="s">
        <v>296</v>
      </c>
      <c r="M4" s="1" t="s">
        <v>278</v>
      </c>
      <c r="N4" s="1" t="s">
        <v>278</v>
      </c>
      <c r="O4" s="1" t="s">
        <v>279</v>
      </c>
      <c r="P4" s="1" t="s">
        <v>280</v>
      </c>
      <c r="Q4" s="1" t="s">
        <v>281</v>
      </c>
      <c r="R4" s="1" t="s">
        <v>297</v>
      </c>
      <c r="S4" s="1" t="s">
        <v>283</v>
      </c>
      <c r="T4" s="1" t="s">
        <v>284</v>
      </c>
      <c r="U4" s="1" t="s">
        <v>285</v>
      </c>
    </row>
    <row r="5" s="1" customFormat="1" spans="1:21">
      <c r="A5" s="3">
        <v>18478271541</v>
      </c>
      <c r="B5" s="1" t="s">
        <v>270</v>
      </c>
      <c r="C5" s="1" t="s">
        <v>298</v>
      </c>
      <c r="D5" s="1" t="s">
        <v>299</v>
      </c>
      <c r="E5" s="1" t="s">
        <v>300</v>
      </c>
      <c r="F5" s="1" t="s">
        <v>270</v>
      </c>
      <c r="G5" s="1" t="s">
        <v>274</v>
      </c>
      <c r="H5" s="1" t="s">
        <v>275</v>
      </c>
      <c r="I5" s="1" t="s">
        <v>301</v>
      </c>
      <c r="J5" s="1" t="s">
        <v>30</v>
      </c>
      <c r="K5" s="1" t="s">
        <v>302</v>
      </c>
      <c r="L5" s="1" t="s">
        <v>302</v>
      </c>
      <c r="M5" s="1" t="s">
        <v>278</v>
      </c>
      <c r="N5" s="1" t="s">
        <v>278</v>
      </c>
      <c r="O5" s="1" t="s">
        <v>279</v>
      </c>
      <c r="P5" s="1" t="s">
        <v>280</v>
      </c>
      <c r="Q5" s="1" t="s">
        <v>281</v>
      </c>
      <c r="R5" s="1" t="s">
        <v>303</v>
      </c>
      <c r="S5" s="1" t="s">
        <v>283</v>
      </c>
      <c r="T5" s="1" t="s">
        <v>284</v>
      </c>
      <c r="U5" s="1" t="s">
        <v>285</v>
      </c>
    </row>
    <row r="6" s="1" customFormat="1" spans="1:21">
      <c r="A6" s="3">
        <v>18478214913</v>
      </c>
      <c r="B6" s="1" t="s">
        <v>270</v>
      </c>
      <c r="C6" s="1" t="s">
        <v>304</v>
      </c>
      <c r="D6" s="1" t="s">
        <v>305</v>
      </c>
      <c r="E6" s="1" t="s">
        <v>306</v>
      </c>
      <c r="F6" s="1" t="s">
        <v>270</v>
      </c>
      <c r="G6" s="1" t="s">
        <v>274</v>
      </c>
      <c r="H6" s="1" t="s">
        <v>275</v>
      </c>
      <c r="I6" s="1" t="s">
        <v>307</v>
      </c>
      <c r="J6" s="1" t="s">
        <v>30</v>
      </c>
      <c r="K6" s="1" t="s">
        <v>308</v>
      </c>
      <c r="L6" s="1" t="s">
        <v>308</v>
      </c>
      <c r="M6" s="1" t="s">
        <v>278</v>
      </c>
      <c r="N6" s="1" t="s">
        <v>278</v>
      </c>
      <c r="O6" s="1" t="s">
        <v>279</v>
      </c>
      <c r="P6" s="1" t="s">
        <v>280</v>
      </c>
      <c r="Q6" s="1" t="s">
        <v>281</v>
      </c>
      <c r="R6" s="1" t="s">
        <v>309</v>
      </c>
      <c r="S6" s="1" t="s">
        <v>283</v>
      </c>
      <c r="T6" s="1" t="s">
        <v>284</v>
      </c>
      <c r="U6" s="1" t="s">
        <v>285</v>
      </c>
    </row>
    <row r="7" s="1" customFormat="1" spans="1:21">
      <c r="A7" s="3">
        <v>18478174138</v>
      </c>
      <c r="B7" s="1" t="s">
        <v>270</v>
      </c>
      <c r="C7" s="1" t="s">
        <v>310</v>
      </c>
      <c r="D7" s="1" t="s">
        <v>311</v>
      </c>
      <c r="E7" s="1" t="s">
        <v>312</v>
      </c>
      <c r="F7" s="1" t="s">
        <v>270</v>
      </c>
      <c r="G7" s="1" t="s">
        <v>274</v>
      </c>
      <c r="H7" s="1" t="s">
        <v>275</v>
      </c>
      <c r="I7" s="1" t="s">
        <v>313</v>
      </c>
      <c r="J7" s="1" t="s">
        <v>30</v>
      </c>
      <c r="K7" s="1" t="s">
        <v>314</v>
      </c>
      <c r="L7" s="1" t="s">
        <v>314</v>
      </c>
      <c r="M7" s="1" t="s">
        <v>278</v>
      </c>
      <c r="N7" s="1" t="s">
        <v>278</v>
      </c>
      <c r="O7" s="1" t="s">
        <v>279</v>
      </c>
      <c r="P7" s="1" t="s">
        <v>280</v>
      </c>
      <c r="Q7" s="1" t="s">
        <v>281</v>
      </c>
      <c r="R7" s="1" t="s">
        <v>315</v>
      </c>
      <c r="S7" s="1" t="s">
        <v>283</v>
      </c>
      <c r="T7" s="1" t="s">
        <v>284</v>
      </c>
      <c r="U7" s="1" t="s">
        <v>285</v>
      </c>
    </row>
    <row r="8" s="1" customFormat="1" spans="1:21">
      <c r="A8" s="3">
        <v>18478105093</v>
      </c>
      <c r="B8" s="1" t="s">
        <v>270</v>
      </c>
      <c r="C8" s="1" t="s">
        <v>316</v>
      </c>
      <c r="D8" s="1" t="s">
        <v>317</v>
      </c>
      <c r="E8" s="1" t="s">
        <v>318</v>
      </c>
      <c r="F8" s="1" t="s">
        <v>270</v>
      </c>
      <c r="G8" s="1" t="s">
        <v>274</v>
      </c>
      <c r="H8" s="1" t="s">
        <v>275</v>
      </c>
      <c r="I8" s="1" t="s">
        <v>319</v>
      </c>
      <c r="J8" s="1" t="s">
        <v>30</v>
      </c>
      <c r="K8" s="1" t="s">
        <v>320</v>
      </c>
      <c r="L8" s="1" t="s">
        <v>320</v>
      </c>
      <c r="M8" s="1" t="s">
        <v>278</v>
      </c>
      <c r="N8" s="1" t="s">
        <v>278</v>
      </c>
      <c r="O8" s="1" t="s">
        <v>279</v>
      </c>
      <c r="P8" s="1" t="s">
        <v>280</v>
      </c>
      <c r="Q8" s="1" t="s">
        <v>281</v>
      </c>
      <c r="R8" s="1" t="s">
        <v>321</v>
      </c>
      <c r="S8" s="1" t="s">
        <v>283</v>
      </c>
      <c r="T8" s="1" t="s">
        <v>284</v>
      </c>
      <c r="U8" s="1" t="s">
        <v>285</v>
      </c>
    </row>
    <row r="9" s="1" customFormat="1" spans="1:21">
      <c r="A9" s="3">
        <v>18477841310</v>
      </c>
      <c r="B9" s="1" t="s">
        <v>270</v>
      </c>
      <c r="C9" s="1" t="s">
        <v>322</v>
      </c>
      <c r="D9" s="1" t="s">
        <v>323</v>
      </c>
      <c r="E9" s="1" t="s">
        <v>324</v>
      </c>
      <c r="F9" s="1" t="s">
        <v>270</v>
      </c>
      <c r="G9" s="1" t="s">
        <v>274</v>
      </c>
      <c r="H9" s="1" t="s">
        <v>275</v>
      </c>
      <c r="I9" s="1" t="s">
        <v>325</v>
      </c>
      <c r="J9" s="1" t="s">
        <v>30</v>
      </c>
      <c r="K9" s="1" t="s">
        <v>326</v>
      </c>
      <c r="L9" s="1" t="s">
        <v>326</v>
      </c>
      <c r="M9" s="1" t="s">
        <v>278</v>
      </c>
      <c r="N9" s="1" t="s">
        <v>278</v>
      </c>
      <c r="O9" s="1" t="s">
        <v>279</v>
      </c>
      <c r="P9" s="1" t="s">
        <v>280</v>
      </c>
      <c r="Q9" s="1" t="s">
        <v>281</v>
      </c>
      <c r="R9" s="1" t="s">
        <v>327</v>
      </c>
      <c r="S9" s="1" t="s">
        <v>283</v>
      </c>
      <c r="T9" s="1" t="s">
        <v>284</v>
      </c>
      <c r="U9" s="1" t="s">
        <v>285</v>
      </c>
    </row>
    <row r="10" s="1" customFormat="1" spans="1:21">
      <c r="A10" s="3">
        <v>18474372132</v>
      </c>
      <c r="B10" s="1" t="s">
        <v>270</v>
      </c>
      <c r="C10" s="1" t="s">
        <v>328</v>
      </c>
      <c r="D10" s="1" t="s">
        <v>329</v>
      </c>
      <c r="E10" s="1" t="s">
        <v>330</v>
      </c>
      <c r="F10" s="1" t="s">
        <v>270</v>
      </c>
      <c r="G10" s="1" t="s">
        <v>274</v>
      </c>
      <c r="H10" s="1" t="s">
        <v>275</v>
      </c>
      <c r="I10" s="1" t="s">
        <v>331</v>
      </c>
      <c r="J10" s="1" t="s">
        <v>30</v>
      </c>
      <c r="K10" s="1" t="s">
        <v>332</v>
      </c>
      <c r="L10" s="1" t="s">
        <v>332</v>
      </c>
      <c r="M10" s="1" t="s">
        <v>278</v>
      </c>
      <c r="N10" s="1" t="s">
        <v>278</v>
      </c>
      <c r="O10" s="1" t="s">
        <v>279</v>
      </c>
      <c r="P10" s="1" t="s">
        <v>280</v>
      </c>
      <c r="Q10" s="1" t="s">
        <v>281</v>
      </c>
      <c r="R10" s="1" t="s">
        <v>333</v>
      </c>
      <c r="S10" s="1" t="s">
        <v>283</v>
      </c>
      <c r="T10" s="1" t="s">
        <v>284</v>
      </c>
      <c r="U10" s="1" t="s">
        <v>285</v>
      </c>
    </row>
    <row r="11" s="1" customFormat="1" spans="1:21">
      <c r="A11" s="3">
        <v>18473834234</v>
      </c>
      <c r="B11" s="1" t="s">
        <v>270</v>
      </c>
      <c r="C11" s="1" t="s">
        <v>334</v>
      </c>
      <c r="D11" s="1" t="s">
        <v>335</v>
      </c>
      <c r="E11" s="1" t="s">
        <v>336</v>
      </c>
      <c r="F11" s="1" t="s">
        <v>270</v>
      </c>
      <c r="G11" s="1" t="s">
        <v>274</v>
      </c>
      <c r="H11" s="1" t="s">
        <v>275</v>
      </c>
      <c r="I11" s="1" t="s">
        <v>337</v>
      </c>
      <c r="J11" s="1" t="s">
        <v>30</v>
      </c>
      <c r="K11" s="1" t="s">
        <v>338</v>
      </c>
      <c r="L11" s="1" t="s">
        <v>338</v>
      </c>
      <c r="M11" s="1" t="s">
        <v>278</v>
      </c>
      <c r="N11" s="1" t="s">
        <v>278</v>
      </c>
      <c r="O11" s="1" t="s">
        <v>279</v>
      </c>
      <c r="P11" s="1" t="s">
        <v>280</v>
      </c>
      <c r="Q11" s="1" t="s">
        <v>281</v>
      </c>
      <c r="R11" s="1" t="s">
        <v>339</v>
      </c>
      <c r="S11" s="1" t="s">
        <v>283</v>
      </c>
      <c r="T11" s="1" t="s">
        <v>284</v>
      </c>
      <c r="U11" s="1" t="s">
        <v>285</v>
      </c>
    </row>
    <row r="12" s="1" customFormat="1" spans="1:21">
      <c r="A12" s="3">
        <v>18472307057</v>
      </c>
      <c r="B12" s="1" t="s">
        <v>270</v>
      </c>
      <c r="C12" s="1" t="s">
        <v>340</v>
      </c>
      <c r="D12" s="1" t="s">
        <v>341</v>
      </c>
      <c r="E12" s="1" t="s">
        <v>342</v>
      </c>
      <c r="F12" s="1" t="s">
        <v>270</v>
      </c>
      <c r="G12" s="1" t="s">
        <v>274</v>
      </c>
      <c r="H12" s="1" t="s">
        <v>275</v>
      </c>
      <c r="I12" s="1" t="s">
        <v>343</v>
      </c>
      <c r="J12" s="1" t="s">
        <v>30</v>
      </c>
      <c r="K12" s="1" t="s">
        <v>344</v>
      </c>
      <c r="L12" s="1" t="s">
        <v>344</v>
      </c>
      <c r="M12" s="1" t="s">
        <v>278</v>
      </c>
      <c r="N12" s="1" t="s">
        <v>278</v>
      </c>
      <c r="O12" s="1" t="s">
        <v>279</v>
      </c>
      <c r="P12" s="1" t="s">
        <v>280</v>
      </c>
      <c r="Q12" s="1" t="s">
        <v>281</v>
      </c>
      <c r="R12" s="1" t="s">
        <v>345</v>
      </c>
      <c r="S12" s="1" t="s">
        <v>283</v>
      </c>
      <c r="T12" s="1" t="s">
        <v>284</v>
      </c>
      <c r="U12" s="1" t="s">
        <v>285</v>
      </c>
    </row>
    <row r="13" s="1" customFormat="1" spans="1:21">
      <c r="A13" s="3">
        <v>18472087312</v>
      </c>
      <c r="B13" s="1" t="s">
        <v>270</v>
      </c>
      <c r="C13" s="1" t="s">
        <v>346</v>
      </c>
      <c r="D13" s="1" t="s">
        <v>347</v>
      </c>
      <c r="E13" s="1" t="s">
        <v>348</v>
      </c>
      <c r="F13" s="1" t="s">
        <v>270</v>
      </c>
      <c r="G13" s="1" t="s">
        <v>274</v>
      </c>
      <c r="H13" s="1" t="s">
        <v>275</v>
      </c>
      <c r="I13" s="1" t="s">
        <v>349</v>
      </c>
      <c r="J13" s="1" t="s">
        <v>30</v>
      </c>
      <c r="K13" s="1" t="s">
        <v>350</v>
      </c>
      <c r="L13" s="1" t="s">
        <v>350</v>
      </c>
      <c r="M13" s="1" t="s">
        <v>278</v>
      </c>
      <c r="N13" s="1" t="s">
        <v>278</v>
      </c>
      <c r="O13" s="1" t="s">
        <v>279</v>
      </c>
      <c r="P13" s="1" t="s">
        <v>280</v>
      </c>
      <c r="Q13" s="1" t="s">
        <v>281</v>
      </c>
      <c r="R13" s="1" t="s">
        <v>351</v>
      </c>
      <c r="S13" s="1" t="s">
        <v>283</v>
      </c>
      <c r="T13" s="1" t="s">
        <v>284</v>
      </c>
      <c r="U13" s="1" t="s">
        <v>285</v>
      </c>
    </row>
    <row r="14" s="1" customFormat="1" spans="1:21">
      <c r="A14" s="3">
        <v>18471224016</v>
      </c>
      <c r="B14" s="1" t="s">
        <v>270</v>
      </c>
      <c r="C14" s="1" t="s">
        <v>352</v>
      </c>
      <c r="D14" s="1" t="s">
        <v>353</v>
      </c>
      <c r="E14" s="1" t="s">
        <v>354</v>
      </c>
      <c r="F14" s="1" t="s">
        <v>270</v>
      </c>
      <c r="G14" s="1" t="s">
        <v>274</v>
      </c>
      <c r="H14" s="1" t="s">
        <v>275</v>
      </c>
      <c r="I14" s="1" t="s">
        <v>355</v>
      </c>
      <c r="J14" s="1" t="s">
        <v>30</v>
      </c>
      <c r="K14" s="1" t="s">
        <v>356</v>
      </c>
      <c r="L14" s="1" t="s">
        <v>356</v>
      </c>
      <c r="M14" s="1" t="s">
        <v>278</v>
      </c>
      <c r="N14" s="1" t="s">
        <v>278</v>
      </c>
      <c r="O14" s="1" t="s">
        <v>279</v>
      </c>
      <c r="P14" s="1" t="s">
        <v>280</v>
      </c>
      <c r="Q14" s="1" t="s">
        <v>281</v>
      </c>
      <c r="R14" s="1" t="s">
        <v>357</v>
      </c>
      <c r="S14" s="1" t="s">
        <v>283</v>
      </c>
      <c r="T14" s="1" t="s">
        <v>284</v>
      </c>
      <c r="U14" s="1" t="s">
        <v>285</v>
      </c>
    </row>
    <row r="15" s="1" customFormat="1" spans="1:21">
      <c r="A15" s="3">
        <v>18471060426</v>
      </c>
      <c r="B15" s="1" t="s">
        <v>270</v>
      </c>
      <c r="C15" s="1" t="s">
        <v>358</v>
      </c>
      <c r="D15" s="1" t="s">
        <v>359</v>
      </c>
      <c r="E15" s="1" t="s">
        <v>360</v>
      </c>
      <c r="F15" s="1" t="s">
        <v>270</v>
      </c>
      <c r="G15" s="1" t="s">
        <v>274</v>
      </c>
      <c r="H15" s="1" t="s">
        <v>275</v>
      </c>
      <c r="I15" s="1" t="s">
        <v>361</v>
      </c>
      <c r="J15" s="1" t="s">
        <v>30</v>
      </c>
      <c r="K15" s="1" t="s">
        <v>362</v>
      </c>
      <c r="L15" s="1" t="s">
        <v>362</v>
      </c>
      <c r="M15" s="1" t="s">
        <v>278</v>
      </c>
      <c r="N15" s="1" t="s">
        <v>278</v>
      </c>
      <c r="O15" s="1" t="s">
        <v>279</v>
      </c>
      <c r="P15" s="1" t="s">
        <v>280</v>
      </c>
      <c r="Q15" s="1" t="s">
        <v>281</v>
      </c>
      <c r="R15" s="1" t="s">
        <v>363</v>
      </c>
      <c r="S15" s="1" t="s">
        <v>283</v>
      </c>
      <c r="T15" s="1" t="s">
        <v>284</v>
      </c>
      <c r="U15" s="1" t="s">
        <v>285</v>
      </c>
    </row>
    <row r="16" s="1" customFormat="1" spans="1:21">
      <c r="A16" s="3">
        <v>18469965600</v>
      </c>
      <c r="B16" s="1" t="s">
        <v>364</v>
      </c>
      <c r="C16" s="1" t="s">
        <v>365</v>
      </c>
      <c r="D16" s="1" t="s">
        <v>366</v>
      </c>
      <c r="E16" s="1" t="s">
        <v>367</v>
      </c>
      <c r="F16" s="1" t="s">
        <v>270</v>
      </c>
      <c r="G16" s="1" t="s">
        <v>274</v>
      </c>
      <c r="H16" s="1" t="s">
        <v>275</v>
      </c>
      <c r="I16" s="1" t="s">
        <v>368</v>
      </c>
      <c r="J16" s="1" t="s">
        <v>30</v>
      </c>
      <c r="K16" s="1" t="s">
        <v>369</v>
      </c>
      <c r="L16" s="1" t="s">
        <v>369</v>
      </c>
      <c r="M16" s="1" t="s">
        <v>278</v>
      </c>
      <c r="N16" s="1" t="s">
        <v>278</v>
      </c>
      <c r="O16" s="1" t="s">
        <v>279</v>
      </c>
      <c r="P16" s="1" t="s">
        <v>280</v>
      </c>
      <c r="Q16" s="1" t="s">
        <v>281</v>
      </c>
      <c r="R16" s="1" t="s">
        <v>370</v>
      </c>
      <c r="S16" s="1" t="s">
        <v>283</v>
      </c>
      <c r="T16" s="1" t="s">
        <v>284</v>
      </c>
      <c r="U16" s="1" t="s">
        <v>285</v>
      </c>
    </row>
    <row r="17" s="1" customFormat="1" spans="1:21">
      <c r="A17" s="3">
        <v>18463404064</v>
      </c>
      <c r="B17" s="1" t="s">
        <v>364</v>
      </c>
      <c r="C17" s="1" t="s">
        <v>371</v>
      </c>
      <c r="D17" s="1" t="s">
        <v>372</v>
      </c>
      <c r="E17" s="1" t="s">
        <v>373</v>
      </c>
      <c r="F17" s="1" t="s">
        <v>270</v>
      </c>
      <c r="G17" s="1" t="s">
        <v>274</v>
      </c>
      <c r="H17" s="1" t="s">
        <v>275</v>
      </c>
      <c r="I17" s="1" t="s">
        <v>374</v>
      </c>
      <c r="J17" s="1" t="s">
        <v>30</v>
      </c>
      <c r="K17" s="1" t="s">
        <v>375</v>
      </c>
      <c r="L17" s="1" t="s">
        <v>375</v>
      </c>
      <c r="M17" s="1" t="s">
        <v>278</v>
      </c>
      <c r="N17" s="1" t="s">
        <v>278</v>
      </c>
      <c r="O17" s="1" t="s">
        <v>279</v>
      </c>
      <c r="P17" s="1" t="s">
        <v>280</v>
      </c>
      <c r="Q17" s="1" t="s">
        <v>281</v>
      </c>
      <c r="R17" s="1" t="s">
        <v>376</v>
      </c>
      <c r="S17" s="1" t="s">
        <v>283</v>
      </c>
      <c r="T17" s="1" t="s">
        <v>284</v>
      </c>
      <c r="U17" s="1" t="s">
        <v>285</v>
      </c>
    </row>
    <row r="18" s="1" customFormat="1" spans="1:21">
      <c r="A18" s="3">
        <v>18457158354</v>
      </c>
      <c r="B18" s="1" t="s">
        <v>377</v>
      </c>
      <c r="C18" s="1" t="s">
        <v>378</v>
      </c>
      <c r="D18" s="1" t="s">
        <v>379</v>
      </c>
      <c r="E18" s="1" t="s">
        <v>380</v>
      </c>
      <c r="F18" s="1" t="s">
        <v>270</v>
      </c>
      <c r="G18" s="1" t="s">
        <v>274</v>
      </c>
      <c r="H18" s="1" t="s">
        <v>275</v>
      </c>
      <c r="I18" s="1" t="s">
        <v>381</v>
      </c>
      <c r="J18" s="1" t="s">
        <v>30</v>
      </c>
      <c r="K18" s="1" t="s">
        <v>382</v>
      </c>
      <c r="L18" s="1" t="s">
        <v>382</v>
      </c>
      <c r="M18" s="1" t="s">
        <v>278</v>
      </c>
      <c r="N18" s="1" t="s">
        <v>278</v>
      </c>
      <c r="O18" s="1" t="s">
        <v>279</v>
      </c>
      <c r="P18" s="1" t="s">
        <v>280</v>
      </c>
      <c r="Q18" s="1" t="s">
        <v>281</v>
      </c>
      <c r="R18" s="1" t="s">
        <v>383</v>
      </c>
      <c r="S18" s="1" t="s">
        <v>283</v>
      </c>
      <c r="T18" s="1" t="s">
        <v>284</v>
      </c>
      <c r="U18" s="1" t="s">
        <v>285</v>
      </c>
    </row>
    <row r="19" s="1" customFormat="1" spans="1:21">
      <c r="A19" s="3">
        <v>18456382275</v>
      </c>
      <c r="B19" s="1" t="s">
        <v>377</v>
      </c>
      <c r="C19" s="1" t="s">
        <v>384</v>
      </c>
      <c r="D19" s="1" t="s">
        <v>385</v>
      </c>
      <c r="E19" s="1" t="s">
        <v>386</v>
      </c>
      <c r="F19" s="1" t="s">
        <v>270</v>
      </c>
      <c r="G19" s="1" t="s">
        <v>274</v>
      </c>
      <c r="H19" s="1" t="s">
        <v>275</v>
      </c>
      <c r="I19" s="1" t="s">
        <v>387</v>
      </c>
      <c r="J19" s="1" t="s">
        <v>30</v>
      </c>
      <c r="K19" s="1" t="s">
        <v>388</v>
      </c>
      <c r="L19" s="1" t="s">
        <v>388</v>
      </c>
      <c r="M19" s="1" t="s">
        <v>278</v>
      </c>
      <c r="N19" s="1" t="s">
        <v>278</v>
      </c>
      <c r="O19" s="1" t="s">
        <v>279</v>
      </c>
      <c r="P19" s="1" t="s">
        <v>280</v>
      </c>
      <c r="Q19" s="1" t="s">
        <v>281</v>
      </c>
      <c r="R19" s="1" t="s">
        <v>389</v>
      </c>
      <c r="S19" s="1" t="s">
        <v>283</v>
      </c>
      <c r="T19" s="1" t="s">
        <v>284</v>
      </c>
      <c r="U19" s="1" t="s">
        <v>285</v>
      </c>
    </row>
    <row r="20" s="1" customFormat="1" spans="1:21">
      <c r="A20" s="3">
        <v>18444728926</v>
      </c>
      <c r="B20" s="1" t="s">
        <v>390</v>
      </c>
      <c r="C20" s="1" t="s">
        <v>391</v>
      </c>
      <c r="D20" s="1" t="s">
        <v>392</v>
      </c>
      <c r="E20" s="1" t="s">
        <v>393</v>
      </c>
      <c r="F20" s="1" t="s">
        <v>364</v>
      </c>
      <c r="G20" s="1" t="s">
        <v>274</v>
      </c>
      <c r="H20" s="1" t="s">
        <v>275</v>
      </c>
      <c r="I20" s="1" t="s">
        <v>394</v>
      </c>
      <c r="J20" s="1" t="s">
        <v>30</v>
      </c>
      <c r="K20" s="1" t="s">
        <v>395</v>
      </c>
      <c r="L20" s="1" t="s">
        <v>395</v>
      </c>
      <c r="M20" s="1" t="s">
        <v>278</v>
      </c>
      <c r="N20" s="1" t="s">
        <v>278</v>
      </c>
      <c r="O20" s="1" t="s">
        <v>279</v>
      </c>
      <c r="P20" s="1" t="s">
        <v>280</v>
      </c>
      <c r="Q20" s="1" t="s">
        <v>281</v>
      </c>
      <c r="R20" s="1" t="s">
        <v>396</v>
      </c>
      <c r="S20" s="1" t="s">
        <v>283</v>
      </c>
      <c r="T20" s="1" t="s">
        <v>284</v>
      </c>
      <c r="U20" s="1" t="s">
        <v>285</v>
      </c>
    </row>
    <row r="21" s="1" customFormat="1" spans="1:21">
      <c r="A21" s="3">
        <v>18438744232</v>
      </c>
      <c r="B21" s="1" t="s">
        <v>390</v>
      </c>
      <c r="C21" s="1" t="s">
        <v>397</v>
      </c>
      <c r="D21" s="1" t="s">
        <v>398</v>
      </c>
      <c r="E21" s="1" t="s">
        <v>399</v>
      </c>
      <c r="F21" s="1" t="s">
        <v>270</v>
      </c>
      <c r="G21" s="1" t="s">
        <v>274</v>
      </c>
      <c r="H21" s="1" t="s">
        <v>275</v>
      </c>
      <c r="I21" s="1" t="s">
        <v>400</v>
      </c>
      <c r="J21" s="1" t="s">
        <v>30</v>
      </c>
      <c r="K21" s="1" t="s">
        <v>401</v>
      </c>
      <c r="L21" s="1" t="s">
        <v>401</v>
      </c>
      <c r="M21" s="1" t="s">
        <v>278</v>
      </c>
      <c r="N21" s="1" t="s">
        <v>278</v>
      </c>
      <c r="O21" s="1" t="s">
        <v>279</v>
      </c>
      <c r="P21" s="1" t="s">
        <v>280</v>
      </c>
      <c r="Q21" s="1" t="s">
        <v>281</v>
      </c>
      <c r="R21" s="1" t="s">
        <v>402</v>
      </c>
      <c r="S21" s="1" t="s">
        <v>283</v>
      </c>
      <c r="T21" s="1" t="s">
        <v>284</v>
      </c>
      <c r="U21" s="1" t="s">
        <v>285</v>
      </c>
    </row>
    <row r="22" s="1" customFormat="1" spans="1:21">
      <c r="A22" s="3">
        <v>18438508376</v>
      </c>
      <c r="B22" s="1" t="s">
        <v>390</v>
      </c>
      <c r="C22" s="1" t="s">
        <v>403</v>
      </c>
      <c r="D22" s="1" t="s">
        <v>404</v>
      </c>
      <c r="E22" s="1" t="s">
        <v>405</v>
      </c>
      <c r="F22" s="1" t="s">
        <v>270</v>
      </c>
      <c r="G22" s="1" t="s">
        <v>274</v>
      </c>
      <c r="H22" s="1" t="s">
        <v>275</v>
      </c>
      <c r="I22" s="1" t="s">
        <v>406</v>
      </c>
      <c r="J22" s="1" t="s">
        <v>30</v>
      </c>
      <c r="K22" s="1" t="s">
        <v>407</v>
      </c>
      <c r="L22" s="1" t="s">
        <v>407</v>
      </c>
      <c r="M22" s="1" t="s">
        <v>278</v>
      </c>
      <c r="N22" s="1" t="s">
        <v>278</v>
      </c>
      <c r="O22" s="1" t="s">
        <v>279</v>
      </c>
      <c r="P22" s="1" t="s">
        <v>280</v>
      </c>
      <c r="Q22" s="1" t="s">
        <v>281</v>
      </c>
      <c r="R22" s="1" t="s">
        <v>408</v>
      </c>
      <c r="S22" s="1" t="s">
        <v>283</v>
      </c>
      <c r="T22" s="1" t="s">
        <v>284</v>
      </c>
      <c r="U22" s="1" t="s">
        <v>285</v>
      </c>
    </row>
    <row r="23" s="1" customFormat="1" spans="1:21">
      <c r="A23" s="3">
        <v>18438111479</v>
      </c>
      <c r="B23" s="1" t="s">
        <v>409</v>
      </c>
      <c r="C23" s="1" t="s">
        <v>410</v>
      </c>
      <c r="D23" s="1" t="s">
        <v>411</v>
      </c>
      <c r="E23" s="1" t="s">
        <v>412</v>
      </c>
      <c r="F23" s="1" t="s">
        <v>270</v>
      </c>
      <c r="G23" s="1" t="s">
        <v>274</v>
      </c>
      <c r="H23" s="1" t="s">
        <v>275</v>
      </c>
      <c r="I23" s="1" t="s">
        <v>413</v>
      </c>
      <c r="J23" s="1" t="s">
        <v>30</v>
      </c>
      <c r="K23" s="1" t="s">
        <v>414</v>
      </c>
      <c r="L23" s="1" t="s">
        <v>414</v>
      </c>
      <c r="M23" s="1" t="s">
        <v>278</v>
      </c>
      <c r="N23" s="1" t="s">
        <v>278</v>
      </c>
      <c r="O23" s="1" t="s">
        <v>279</v>
      </c>
      <c r="P23" s="1" t="s">
        <v>280</v>
      </c>
      <c r="Q23" s="1" t="s">
        <v>281</v>
      </c>
      <c r="R23" s="1" t="s">
        <v>415</v>
      </c>
      <c r="S23" s="1" t="s">
        <v>283</v>
      </c>
      <c r="T23" s="1" t="s">
        <v>284</v>
      </c>
      <c r="U23" s="1" t="s">
        <v>285</v>
      </c>
    </row>
    <row r="24" s="1" customFormat="1" spans="1:21">
      <c r="A24" s="3">
        <v>18437048381</v>
      </c>
      <c r="B24" s="1" t="s">
        <v>409</v>
      </c>
      <c r="C24" s="1" t="s">
        <v>416</v>
      </c>
      <c r="D24" s="1" t="s">
        <v>385</v>
      </c>
      <c r="E24" s="1" t="s">
        <v>417</v>
      </c>
      <c r="F24" s="1" t="s">
        <v>270</v>
      </c>
      <c r="G24" s="1" t="s">
        <v>274</v>
      </c>
      <c r="H24" s="1" t="s">
        <v>275</v>
      </c>
      <c r="I24" s="1" t="s">
        <v>418</v>
      </c>
      <c r="J24" s="1" t="s">
        <v>30</v>
      </c>
      <c r="K24" s="1" t="s">
        <v>388</v>
      </c>
      <c r="L24" s="1" t="s">
        <v>388</v>
      </c>
      <c r="M24" s="1" t="s">
        <v>278</v>
      </c>
      <c r="N24" s="1" t="s">
        <v>278</v>
      </c>
      <c r="O24" s="1" t="s">
        <v>279</v>
      </c>
      <c r="P24" s="1" t="s">
        <v>280</v>
      </c>
      <c r="Q24" s="1" t="s">
        <v>281</v>
      </c>
      <c r="R24" s="1" t="s">
        <v>419</v>
      </c>
      <c r="S24" s="1" t="s">
        <v>283</v>
      </c>
      <c r="T24" s="1" t="s">
        <v>284</v>
      </c>
      <c r="U24" s="1" t="s">
        <v>285</v>
      </c>
    </row>
    <row r="25" s="1" customFormat="1" spans="1:21">
      <c r="A25" s="3">
        <v>18436194325</v>
      </c>
      <c r="B25" s="1" t="s">
        <v>409</v>
      </c>
      <c r="C25" s="1" t="s">
        <v>420</v>
      </c>
      <c r="D25" s="1" t="s">
        <v>421</v>
      </c>
      <c r="E25" s="1" t="s">
        <v>422</v>
      </c>
      <c r="F25" s="1" t="s">
        <v>270</v>
      </c>
      <c r="G25" s="1" t="s">
        <v>274</v>
      </c>
      <c r="H25" s="1" t="s">
        <v>275</v>
      </c>
      <c r="I25" s="1" t="s">
        <v>423</v>
      </c>
      <c r="J25" s="1" t="s">
        <v>30</v>
      </c>
      <c r="K25" s="1" t="s">
        <v>424</v>
      </c>
      <c r="L25" s="1" t="s">
        <v>424</v>
      </c>
      <c r="M25" s="1" t="s">
        <v>278</v>
      </c>
      <c r="N25" s="1" t="s">
        <v>278</v>
      </c>
      <c r="O25" s="1" t="s">
        <v>279</v>
      </c>
      <c r="P25" s="1" t="s">
        <v>280</v>
      </c>
      <c r="Q25" s="1" t="s">
        <v>281</v>
      </c>
      <c r="R25" s="1" t="s">
        <v>425</v>
      </c>
      <c r="S25" s="1" t="s">
        <v>283</v>
      </c>
      <c r="T25" s="1" t="s">
        <v>284</v>
      </c>
      <c r="U25" s="1" t="s">
        <v>285</v>
      </c>
    </row>
    <row r="26" s="1" customFormat="1" spans="1:21">
      <c r="A26" s="3">
        <v>18434722161</v>
      </c>
      <c r="B26" s="1" t="s">
        <v>409</v>
      </c>
      <c r="C26" s="1" t="s">
        <v>426</v>
      </c>
      <c r="D26" s="1" t="s">
        <v>427</v>
      </c>
      <c r="E26" s="1" t="s">
        <v>428</v>
      </c>
      <c r="F26" s="1" t="s">
        <v>270</v>
      </c>
      <c r="G26" s="1" t="s">
        <v>274</v>
      </c>
      <c r="H26" s="1" t="s">
        <v>275</v>
      </c>
      <c r="I26" s="1" t="s">
        <v>429</v>
      </c>
      <c r="J26" s="1" t="s">
        <v>30</v>
      </c>
      <c r="K26" s="1" t="s">
        <v>430</v>
      </c>
      <c r="L26" s="1" t="s">
        <v>430</v>
      </c>
      <c r="M26" s="1" t="s">
        <v>278</v>
      </c>
      <c r="N26" s="1" t="s">
        <v>278</v>
      </c>
      <c r="O26" s="1" t="s">
        <v>279</v>
      </c>
      <c r="P26" s="1" t="s">
        <v>280</v>
      </c>
      <c r="Q26" s="1" t="s">
        <v>281</v>
      </c>
      <c r="R26" s="1" t="s">
        <v>431</v>
      </c>
      <c r="S26" s="1" t="s">
        <v>283</v>
      </c>
      <c r="T26" s="1" t="s">
        <v>284</v>
      </c>
      <c r="U26" s="1" t="s">
        <v>285</v>
      </c>
    </row>
    <row r="27" s="1" customFormat="1" spans="1:21">
      <c r="A27" s="3">
        <v>18429298530</v>
      </c>
      <c r="B27" s="1" t="s">
        <v>409</v>
      </c>
      <c r="C27" s="1" t="s">
        <v>432</v>
      </c>
      <c r="D27" s="1" t="s">
        <v>433</v>
      </c>
      <c r="E27" s="1" t="s">
        <v>434</v>
      </c>
      <c r="F27" s="1" t="s">
        <v>270</v>
      </c>
      <c r="G27" s="1" t="s">
        <v>274</v>
      </c>
      <c r="H27" s="1" t="s">
        <v>275</v>
      </c>
      <c r="I27" s="1" t="s">
        <v>435</v>
      </c>
      <c r="J27" s="1" t="s">
        <v>30</v>
      </c>
      <c r="K27" s="1" t="s">
        <v>436</v>
      </c>
      <c r="L27" s="1" t="s">
        <v>436</v>
      </c>
      <c r="M27" s="1" t="s">
        <v>278</v>
      </c>
      <c r="N27" s="1" t="s">
        <v>278</v>
      </c>
      <c r="O27" s="1" t="s">
        <v>279</v>
      </c>
      <c r="P27" s="1" t="s">
        <v>280</v>
      </c>
      <c r="Q27" s="1" t="s">
        <v>281</v>
      </c>
      <c r="R27" s="1" t="s">
        <v>437</v>
      </c>
      <c r="S27" s="1" t="s">
        <v>283</v>
      </c>
      <c r="T27" s="1" t="s">
        <v>284</v>
      </c>
      <c r="U27" s="1" t="s">
        <v>285</v>
      </c>
    </row>
    <row r="28" s="1" customFormat="1" spans="1:21">
      <c r="A28" s="3">
        <v>18428867345</v>
      </c>
      <c r="B28" s="1" t="s">
        <v>409</v>
      </c>
      <c r="C28" s="1" t="s">
        <v>438</v>
      </c>
      <c r="D28" s="1" t="s">
        <v>439</v>
      </c>
      <c r="E28" s="1" t="s">
        <v>440</v>
      </c>
      <c r="F28" s="1" t="s">
        <v>377</v>
      </c>
      <c r="G28" s="1" t="s">
        <v>274</v>
      </c>
      <c r="H28" s="1" t="s">
        <v>275</v>
      </c>
      <c r="I28" s="1" t="s">
        <v>441</v>
      </c>
      <c r="J28" s="1" t="s">
        <v>30</v>
      </c>
      <c r="K28" s="1" t="s">
        <v>442</v>
      </c>
      <c r="L28" s="1" t="s">
        <v>442</v>
      </c>
      <c r="M28" s="1" t="s">
        <v>278</v>
      </c>
      <c r="N28" s="1" t="s">
        <v>278</v>
      </c>
      <c r="O28" s="1" t="s">
        <v>279</v>
      </c>
      <c r="P28" s="1" t="s">
        <v>280</v>
      </c>
      <c r="Q28" s="1" t="s">
        <v>281</v>
      </c>
      <c r="R28" s="1" t="s">
        <v>443</v>
      </c>
      <c r="S28" s="1" t="s">
        <v>283</v>
      </c>
      <c r="T28" s="1" t="s">
        <v>284</v>
      </c>
      <c r="U28" s="1" t="s">
        <v>285</v>
      </c>
    </row>
    <row r="29" s="1" customFormat="1" spans="1:21">
      <c r="A29" s="3">
        <v>18428315666</v>
      </c>
      <c r="B29" s="1" t="s">
        <v>444</v>
      </c>
      <c r="C29" s="1" t="s">
        <v>445</v>
      </c>
      <c r="D29" s="1" t="s">
        <v>446</v>
      </c>
      <c r="E29" s="1" t="s">
        <v>447</v>
      </c>
      <c r="F29" s="1" t="s">
        <v>364</v>
      </c>
      <c r="G29" s="1" t="s">
        <v>274</v>
      </c>
      <c r="H29" s="1" t="s">
        <v>275</v>
      </c>
      <c r="I29" s="1" t="s">
        <v>448</v>
      </c>
      <c r="J29" s="1" t="s">
        <v>30</v>
      </c>
      <c r="K29" s="1" t="s">
        <v>449</v>
      </c>
      <c r="L29" s="1" t="s">
        <v>449</v>
      </c>
      <c r="M29" s="1" t="s">
        <v>278</v>
      </c>
      <c r="N29" s="1" t="s">
        <v>278</v>
      </c>
      <c r="O29" s="1" t="s">
        <v>279</v>
      </c>
      <c r="P29" s="1" t="s">
        <v>280</v>
      </c>
      <c r="Q29" s="1" t="s">
        <v>281</v>
      </c>
      <c r="R29" s="1" t="s">
        <v>450</v>
      </c>
      <c r="S29" s="1" t="s">
        <v>283</v>
      </c>
      <c r="T29" s="1" t="s">
        <v>284</v>
      </c>
      <c r="U29" s="1" t="s">
        <v>285</v>
      </c>
    </row>
    <row r="30" s="1" customFormat="1" spans="1:21">
      <c r="A30" s="3">
        <v>18427143594</v>
      </c>
      <c r="B30" s="1" t="s">
        <v>444</v>
      </c>
      <c r="C30" s="1" t="s">
        <v>451</v>
      </c>
      <c r="D30" s="1" t="s">
        <v>452</v>
      </c>
      <c r="E30" s="1" t="s">
        <v>453</v>
      </c>
      <c r="F30" s="1" t="s">
        <v>270</v>
      </c>
      <c r="G30" s="1" t="s">
        <v>274</v>
      </c>
      <c r="H30" s="1" t="s">
        <v>275</v>
      </c>
      <c r="I30" s="1" t="s">
        <v>454</v>
      </c>
      <c r="J30" s="1" t="s">
        <v>30</v>
      </c>
      <c r="K30" s="1" t="s">
        <v>455</v>
      </c>
      <c r="L30" s="1" t="s">
        <v>455</v>
      </c>
      <c r="M30" s="1" t="s">
        <v>278</v>
      </c>
      <c r="N30" s="1" t="s">
        <v>278</v>
      </c>
      <c r="O30" s="1" t="s">
        <v>279</v>
      </c>
      <c r="P30" s="1" t="s">
        <v>280</v>
      </c>
      <c r="Q30" s="1" t="s">
        <v>281</v>
      </c>
      <c r="R30" s="1" t="s">
        <v>456</v>
      </c>
      <c r="S30" s="1" t="s">
        <v>283</v>
      </c>
      <c r="T30" s="1" t="s">
        <v>284</v>
      </c>
      <c r="U30" s="1" t="s">
        <v>285</v>
      </c>
    </row>
    <row r="31" s="1" customFormat="1" spans="1:21">
      <c r="A31" s="3">
        <v>18426861160</v>
      </c>
      <c r="B31" s="1" t="s">
        <v>444</v>
      </c>
      <c r="C31" s="1" t="s">
        <v>457</v>
      </c>
      <c r="D31" s="1" t="s">
        <v>458</v>
      </c>
      <c r="E31" s="1" t="s">
        <v>459</v>
      </c>
      <c r="F31" s="1" t="s">
        <v>270</v>
      </c>
      <c r="G31" s="1" t="s">
        <v>274</v>
      </c>
      <c r="H31" s="1" t="s">
        <v>275</v>
      </c>
      <c r="I31" s="1" t="s">
        <v>460</v>
      </c>
      <c r="J31" s="1" t="s">
        <v>30</v>
      </c>
      <c r="K31" s="1" t="s">
        <v>461</v>
      </c>
      <c r="L31" s="1" t="s">
        <v>461</v>
      </c>
      <c r="M31" s="1" t="s">
        <v>278</v>
      </c>
      <c r="N31" s="1" t="s">
        <v>278</v>
      </c>
      <c r="O31" s="1" t="s">
        <v>279</v>
      </c>
      <c r="P31" s="1" t="s">
        <v>280</v>
      </c>
      <c r="Q31" s="1" t="s">
        <v>281</v>
      </c>
      <c r="R31" s="1" t="s">
        <v>462</v>
      </c>
      <c r="S31" s="1" t="s">
        <v>283</v>
      </c>
      <c r="T31" s="1" t="s">
        <v>284</v>
      </c>
      <c r="U31" s="1" t="s">
        <v>285</v>
      </c>
    </row>
    <row r="32" s="1" customFormat="1" spans="1:21">
      <c r="A32" s="3">
        <v>18420909566</v>
      </c>
      <c r="B32" s="1" t="s">
        <v>444</v>
      </c>
      <c r="C32" s="1" t="s">
        <v>463</v>
      </c>
      <c r="D32" s="1" t="s">
        <v>464</v>
      </c>
      <c r="E32" s="1" t="s">
        <v>465</v>
      </c>
      <c r="F32" s="1" t="s">
        <v>270</v>
      </c>
      <c r="G32" s="1" t="s">
        <v>274</v>
      </c>
      <c r="H32" s="1" t="s">
        <v>275</v>
      </c>
      <c r="I32" s="1" t="s">
        <v>466</v>
      </c>
      <c r="J32" s="1" t="s">
        <v>30</v>
      </c>
      <c r="K32" s="1" t="s">
        <v>467</v>
      </c>
      <c r="L32" s="1" t="s">
        <v>467</v>
      </c>
      <c r="M32" s="1" t="s">
        <v>278</v>
      </c>
      <c r="N32" s="1" t="s">
        <v>278</v>
      </c>
      <c r="O32" s="1" t="s">
        <v>279</v>
      </c>
      <c r="P32" s="1" t="s">
        <v>280</v>
      </c>
      <c r="Q32" s="1" t="s">
        <v>281</v>
      </c>
      <c r="R32" s="1" t="s">
        <v>468</v>
      </c>
      <c r="S32" s="1" t="s">
        <v>283</v>
      </c>
      <c r="T32" s="1" t="s">
        <v>284</v>
      </c>
      <c r="U32" s="1" t="s">
        <v>285</v>
      </c>
    </row>
    <row r="33" s="1" customFormat="1" spans="1:21">
      <c r="A33" s="3">
        <v>18420562215</v>
      </c>
      <c r="B33" s="1" t="s">
        <v>444</v>
      </c>
      <c r="C33" s="1" t="s">
        <v>469</v>
      </c>
      <c r="D33" s="1" t="s">
        <v>470</v>
      </c>
      <c r="E33" s="1" t="s">
        <v>471</v>
      </c>
      <c r="F33" s="1" t="s">
        <v>270</v>
      </c>
      <c r="G33" s="1" t="s">
        <v>274</v>
      </c>
      <c r="H33" s="1" t="s">
        <v>275</v>
      </c>
      <c r="I33" s="1" t="s">
        <v>472</v>
      </c>
      <c r="J33" s="1" t="s">
        <v>30</v>
      </c>
      <c r="K33" s="1" t="s">
        <v>473</v>
      </c>
      <c r="L33" s="1" t="s">
        <v>473</v>
      </c>
      <c r="M33" s="1" t="s">
        <v>278</v>
      </c>
      <c r="N33" s="1" t="s">
        <v>278</v>
      </c>
      <c r="O33" s="1" t="s">
        <v>279</v>
      </c>
      <c r="P33" s="1" t="s">
        <v>280</v>
      </c>
      <c r="Q33" s="1" t="s">
        <v>281</v>
      </c>
      <c r="R33" s="1" t="s">
        <v>474</v>
      </c>
      <c r="S33" s="1" t="s">
        <v>283</v>
      </c>
      <c r="T33" s="1" t="s">
        <v>284</v>
      </c>
      <c r="U33" s="1" t="s">
        <v>285</v>
      </c>
    </row>
    <row r="34" s="1" customFormat="1" spans="1:21">
      <c r="A34" s="3">
        <v>18404506034</v>
      </c>
      <c r="B34" s="1" t="s">
        <v>475</v>
      </c>
      <c r="C34" s="1" t="s">
        <v>476</v>
      </c>
      <c r="D34" s="1" t="s">
        <v>477</v>
      </c>
      <c r="E34" s="1" t="s">
        <v>478</v>
      </c>
      <c r="F34" s="1" t="s">
        <v>377</v>
      </c>
      <c r="G34" s="1" t="s">
        <v>274</v>
      </c>
      <c r="H34" s="1" t="s">
        <v>275</v>
      </c>
      <c r="I34" s="1" t="s">
        <v>479</v>
      </c>
      <c r="J34" s="1" t="s">
        <v>30</v>
      </c>
      <c r="K34" s="1" t="s">
        <v>480</v>
      </c>
      <c r="L34" s="1" t="s">
        <v>480</v>
      </c>
      <c r="M34" s="1" t="s">
        <v>278</v>
      </c>
      <c r="N34" s="1" t="s">
        <v>278</v>
      </c>
      <c r="O34" s="1" t="s">
        <v>279</v>
      </c>
      <c r="P34" s="1" t="s">
        <v>280</v>
      </c>
      <c r="Q34" s="1" t="s">
        <v>281</v>
      </c>
      <c r="R34" s="1" t="s">
        <v>481</v>
      </c>
      <c r="S34" s="1" t="s">
        <v>283</v>
      </c>
      <c r="T34" s="1" t="s">
        <v>284</v>
      </c>
      <c r="U34" s="1" t="s">
        <v>285</v>
      </c>
    </row>
    <row r="35" s="1" customFormat="1" spans="1:21">
      <c r="A35" s="3">
        <v>18398221633</v>
      </c>
      <c r="B35" s="1" t="s">
        <v>475</v>
      </c>
      <c r="C35" s="1" t="s">
        <v>482</v>
      </c>
      <c r="D35" s="1" t="s">
        <v>483</v>
      </c>
      <c r="E35" s="1" t="s">
        <v>484</v>
      </c>
      <c r="F35" s="1" t="s">
        <v>270</v>
      </c>
      <c r="G35" s="1" t="s">
        <v>274</v>
      </c>
      <c r="H35" s="1" t="s">
        <v>275</v>
      </c>
      <c r="I35" s="1" t="s">
        <v>485</v>
      </c>
      <c r="J35" s="1" t="s">
        <v>30</v>
      </c>
      <c r="K35" s="1" t="s">
        <v>486</v>
      </c>
      <c r="L35" s="1" t="s">
        <v>486</v>
      </c>
      <c r="M35" s="1" t="s">
        <v>278</v>
      </c>
      <c r="N35" s="1" t="s">
        <v>278</v>
      </c>
      <c r="O35" s="1" t="s">
        <v>279</v>
      </c>
      <c r="P35" s="1" t="s">
        <v>280</v>
      </c>
      <c r="Q35" s="1" t="s">
        <v>281</v>
      </c>
      <c r="R35" s="1" t="s">
        <v>487</v>
      </c>
      <c r="S35" s="1" t="s">
        <v>283</v>
      </c>
      <c r="T35" s="1" t="s">
        <v>284</v>
      </c>
      <c r="U35" s="1" t="s">
        <v>285</v>
      </c>
    </row>
    <row r="36" s="1" customFormat="1" spans="1:21">
      <c r="A36" s="3">
        <v>18386399162</v>
      </c>
      <c r="B36" s="1" t="s">
        <v>488</v>
      </c>
      <c r="C36" s="1" t="s">
        <v>489</v>
      </c>
      <c r="D36" s="1" t="s">
        <v>490</v>
      </c>
      <c r="E36" s="1" t="s">
        <v>491</v>
      </c>
      <c r="F36" s="1" t="s">
        <v>270</v>
      </c>
      <c r="G36" s="1" t="s">
        <v>274</v>
      </c>
      <c r="H36" s="1" t="s">
        <v>275</v>
      </c>
      <c r="I36" s="1" t="s">
        <v>492</v>
      </c>
      <c r="J36" s="1" t="s">
        <v>30</v>
      </c>
      <c r="K36" s="1" t="s">
        <v>493</v>
      </c>
      <c r="L36" s="1" t="s">
        <v>493</v>
      </c>
      <c r="M36" s="1" t="s">
        <v>278</v>
      </c>
      <c r="N36" s="1" t="s">
        <v>278</v>
      </c>
      <c r="O36" s="1" t="s">
        <v>279</v>
      </c>
      <c r="P36" s="1" t="s">
        <v>280</v>
      </c>
      <c r="Q36" s="1" t="s">
        <v>281</v>
      </c>
      <c r="R36" s="1" t="s">
        <v>494</v>
      </c>
      <c r="S36" s="1" t="s">
        <v>283</v>
      </c>
      <c r="T36" s="1" t="s">
        <v>284</v>
      </c>
      <c r="U36" s="1" t="s">
        <v>285</v>
      </c>
    </row>
    <row r="37" s="1" customFormat="1" spans="1:21">
      <c r="A37" s="3">
        <v>18372509223</v>
      </c>
      <c r="B37" s="1" t="s">
        <v>495</v>
      </c>
      <c r="C37" s="1" t="s">
        <v>496</v>
      </c>
      <c r="D37" s="1" t="s">
        <v>497</v>
      </c>
      <c r="E37" s="1" t="s">
        <v>498</v>
      </c>
      <c r="F37" s="1" t="s">
        <v>390</v>
      </c>
      <c r="G37" s="1" t="s">
        <v>274</v>
      </c>
      <c r="H37" s="1" t="s">
        <v>275</v>
      </c>
      <c r="I37" s="1" t="s">
        <v>499</v>
      </c>
      <c r="J37" s="1" t="s">
        <v>30</v>
      </c>
      <c r="K37" s="1" t="s">
        <v>500</v>
      </c>
      <c r="L37" s="1" t="s">
        <v>500</v>
      </c>
      <c r="M37" s="1" t="s">
        <v>278</v>
      </c>
      <c r="N37" s="1" t="s">
        <v>278</v>
      </c>
      <c r="O37" s="1" t="s">
        <v>279</v>
      </c>
      <c r="P37" s="1" t="s">
        <v>280</v>
      </c>
      <c r="Q37" s="1" t="s">
        <v>281</v>
      </c>
      <c r="R37" s="1" t="s">
        <v>501</v>
      </c>
      <c r="S37" s="1" t="s">
        <v>283</v>
      </c>
      <c r="T37" s="1" t="s">
        <v>284</v>
      </c>
      <c r="U37" s="1" t="s">
        <v>285</v>
      </c>
    </row>
    <row r="38" s="1" customFormat="1" spans="1:21">
      <c r="A38" s="3">
        <v>18370402299</v>
      </c>
      <c r="B38" s="1" t="s">
        <v>495</v>
      </c>
      <c r="C38" s="1" t="s">
        <v>502</v>
      </c>
      <c r="D38" s="1" t="s">
        <v>503</v>
      </c>
      <c r="E38" s="1" t="s">
        <v>504</v>
      </c>
      <c r="F38" s="1" t="s">
        <v>364</v>
      </c>
      <c r="G38" s="1" t="s">
        <v>274</v>
      </c>
      <c r="H38" s="1" t="s">
        <v>275</v>
      </c>
      <c r="I38" s="1" t="s">
        <v>505</v>
      </c>
      <c r="J38" s="1" t="s">
        <v>30</v>
      </c>
      <c r="K38" s="1" t="s">
        <v>506</v>
      </c>
      <c r="L38" s="1" t="s">
        <v>506</v>
      </c>
      <c r="M38" s="1" t="s">
        <v>278</v>
      </c>
      <c r="N38" s="1" t="s">
        <v>278</v>
      </c>
      <c r="O38" s="1" t="s">
        <v>279</v>
      </c>
      <c r="P38" s="1" t="s">
        <v>280</v>
      </c>
      <c r="Q38" s="1" t="s">
        <v>281</v>
      </c>
      <c r="R38" s="1" t="s">
        <v>507</v>
      </c>
      <c r="S38" s="1" t="s">
        <v>283</v>
      </c>
      <c r="T38" s="1" t="s">
        <v>284</v>
      </c>
      <c r="U38" s="1" t="s">
        <v>285</v>
      </c>
    </row>
    <row r="39" s="1" customFormat="1" spans="1:21">
      <c r="A39" s="3">
        <v>18307117961</v>
      </c>
      <c r="B39" s="1" t="s">
        <v>508</v>
      </c>
      <c r="C39" s="1" t="s">
        <v>509</v>
      </c>
      <c r="D39" s="1" t="s">
        <v>510</v>
      </c>
      <c r="E39" s="1" t="s">
        <v>511</v>
      </c>
      <c r="F39" s="1" t="s">
        <v>377</v>
      </c>
      <c r="G39" s="1" t="s">
        <v>274</v>
      </c>
      <c r="H39" s="1" t="s">
        <v>275</v>
      </c>
      <c r="I39" s="1" t="s">
        <v>512</v>
      </c>
      <c r="J39" s="1" t="s">
        <v>30</v>
      </c>
      <c r="K39" s="1" t="s">
        <v>513</v>
      </c>
      <c r="L39" s="1" t="s">
        <v>513</v>
      </c>
      <c r="M39" s="1" t="s">
        <v>278</v>
      </c>
      <c r="N39" s="1" t="s">
        <v>278</v>
      </c>
      <c r="O39" s="1" t="s">
        <v>279</v>
      </c>
      <c r="P39" s="1" t="s">
        <v>280</v>
      </c>
      <c r="Q39" s="1" t="s">
        <v>281</v>
      </c>
      <c r="R39" s="1" t="s">
        <v>514</v>
      </c>
      <c r="S39" s="1" t="s">
        <v>283</v>
      </c>
      <c r="T39" s="1" t="s">
        <v>284</v>
      </c>
      <c r="U39" s="1" t="s">
        <v>285</v>
      </c>
    </row>
    <row r="40" s="1" customFormat="1" spans="1:21">
      <c r="A40" s="3">
        <v>18250061244</v>
      </c>
      <c r="B40" s="1" t="s">
        <v>515</v>
      </c>
      <c r="C40" s="1" t="s">
        <v>516</v>
      </c>
      <c r="D40" s="1" t="s">
        <v>517</v>
      </c>
      <c r="E40" s="1" t="s">
        <v>518</v>
      </c>
      <c r="F40" s="1" t="s">
        <v>270</v>
      </c>
      <c r="G40" s="1" t="s">
        <v>274</v>
      </c>
      <c r="H40" s="1" t="s">
        <v>275</v>
      </c>
      <c r="I40" s="1" t="s">
        <v>519</v>
      </c>
      <c r="J40" s="1" t="s">
        <v>30</v>
      </c>
      <c r="K40" s="1" t="s">
        <v>520</v>
      </c>
      <c r="L40" s="1" t="s">
        <v>520</v>
      </c>
      <c r="M40" s="1" t="s">
        <v>278</v>
      </c>
      <c r="N40" s="1" t="s">
        <v>278</v>
      </c>
      <c r="O40" s="1" t="s">
        <v>279</v>
      </c>
      <c r="P40" s="1" t="s">
        <v>280</v>
      </c>
      <c r="Q40" s="1" t="s">
        <v>281</v>
      </c>
      <c r="R40" s="1" t="s">
        <v>521</v>
      </c>
      <c r="S40" s="1" t="s">
        <v>283</v>
      </c>
      <c r="T40" s="1" t="s">
        <v>284</v>
      </c>
      <c r="U40" s="1" t="s">
        <v>285</v>
      </c>
    </row>
    <row r="41" s="1" customFormat="1" spans="1:21">
      <c r="A41" s="3">
        <v>18241512791</v>
      </c>
      <c r="B41" s="1" t="s">
        <v>522</v>
      </c>
      <c r="C41" s="1" t="s">
        <v>523</v>
      </c>
      <c r="D41" s="1" t="s">
        <v>524</v>
      </c>
      <c r="E41" s="1" t="s">
        <v>525</v>
      </c>
      <c r="F41" s="1" t="s">
        <v>270</v>
      </c>
      <c r="G41" s="1" t="s">
        <v>274</v>
      </c>
      <c r="H41" s="1" t="s">
        <v>275</v>
      </c>
      <c r="I41" s="1" t="s">
        <v>526</v>
      </c>
      <c r="J41" s="1" t="s">
        <v>30</v>
      </c>
      <c r="K41" s="1" t="s">
        <v>527</v>
      </c>
      <c r="L41" s="1" t="s">
        <v>527</v>
      </c>
      <c r="M41" s="1" t="s">
        <v>278</v>
      </c>
      <c r="N41" s="1" t="s">
        <v>278</v>
      </c>
      <c r="O41" s="1" t="s">
        <v>279</v>
      </c>
      <c r="P41" s="1" t="s">
        <v>280</v>
      </c>
      <c r="Q41" s="1" t="s">
        <v>281</v>
      </c>
      <c r="R41" s="1" t="s">
        <v>528</v>
      </c>
      <c r="S41" s="1" t="s">
        <v>283</v>
      </c>
      <c r="T41" s="1" t="s">
        <v>284</v>
      </c>
      <c r="U41" s="1" t="s">
        <v>285</v>
      </c>
    </row>
    <row r="42" s="1" customFormat="1" spans="1:21">
      <c r="A42" s="3">
        <v>18224718474</v>
      </c>
      <c r="B42" s="1" t="s">
        <v>529</v>
      </c>
      <c r="C42" s="1" t="s">
        <v>530</v>
      </c>
      <c r="D42" s="1" t="s">
        <v>531</v>
      </c>
      <c r="E42" s="1" t="s">
        <v>532</v>
      </c>
      <c r="F42" s="1" t="s">
        <v>377</v>
      </c>
      <c r="G42" s="1" t="s">
        <v>274</v>
      </c>
      <c r="H42" s="1" t="s">
        <v>275</v>
      </c>
      <c r="I42" s="1" t="s">
        <v>533</v>
      </c>
      <c r="J42" s="1" t="s">
        <v>30</v>
      </c>
      <c r="K42" s="1" t="s">
        <v>534</v>
      </c>
      <c r="L42" s="1" t="s">
        <v>534</v>
      </c>
      <c r="M42" s="1" t="s">
        <v>278</v>
      </c>
      <c r="N42" s="1" t="s">
        <v>278</v>
      </c>
      <c r="O42" s="1" t="s">
        <v>279</v>
      </c>
      <c r="P42" s="1" t="s">
        <v>280</v>
      </c>
      <c r="Q42" s="1" t="s">
        <v>281</v>
      </c>
      <c r="R42" s="1" t="s">
        <v>535</v>
      </c>
      <c r="S42" s="1" t="s">
        <v>283</v>
      </c>
      <c r="T42" s="1" t="s">
        <v>284</v>
      </c>
      <c r="U42" s="1" t="s">
        <v>285</v>
      </c>
    </row>
    <row r="43" s="1" customFormat="1" spans="1:21">
      <c r="A43" s="3">
        <v>18215978519</v>
      </c>
      <c r="B43" s="1" t="s">
        <v>536</v>
      </c>
      <c r="C43" s="1" t="s">
        <v>537</v>
      </c>
      <c r="D43" s="1" t="s">
        <v>538</v>
      </c>
      <c r="E43" s="1" t="s">
        <v>539</v>
      </c>
      <c r="F43" s="1" t="s">
        <v>270</v>
      </c>
      <c r="G43" s="1" t="s">
        <v>274</v>
      </c>
      <c r="H43" s="1" t="s">
        <v>275</v>
      </c>
      <c r="I43" s="1" t="s">
        <v>540</v>
      </c>
      <c r="J43" s="1" t="s">
        <v>30</v>
      </c>
      <c r="K43" s="1" t="s">
        <v>541</v>
      </c>
      <c r="L43" s="1" t="s">
        <v>541</v>
      </c>
      <c r="M43" s="1" t="s">
        <v>278</v>
      </c>
      <c r="N43" s="1" t="s">
        <v>278</v>
      </c>
      <c r="O43" s="1" t="s">
        <v>279</v>
      </c>
      <c r="P43" s="1" t="s">
        <v>280</v>
      </c>
      <c r="Q43" s="1" t="s">
        <v>281</v>
      </c>
      <c r="R43" s="1" t="s">
        <v>542</v>
      </c>
      <c r="S43" s="1" t="s">
        <v>283</v>
      </c>
      <c r="T43" s="1" t="s">
        <v>284</v>
      </c>
      <c r="U43" s="1" t="s">
        <v>285</v>
      </c>
    </row>
    <row r="44" s="1" customFormat="1" spans="1:21">
      <c r="A44" s="3">
        <v>18158490573</v>
      </c>
      <c r="B44" s="1" t="s">
        <v>543</v>
      </c>
      <c r="C44" s="1" t="s">
        <v>544</v>
      </c>
      <c r="D44" s="1" t="s">
        <v>545</v>
      </c>
      <c r="E44" s="1" t="s">
        <v>546</v>
      </c>
      <c r="F44" s="1" t="s">
        <v>270</v>
      </c>
      <c r="G44" s="1" t="s">
        <v>274</v>
      </c>
      <c r="H44" s="1" t="s">
        <v>275</v>
      </c>
      <c r="I44" s="1" t="s">
        <v>547</v>
      </c>
      <c r="J44" s="1" t="s">
        <v>30</v>
      </c>
      <c r="K44" s="1" t="s">
        <v>548</v>
      </c>
      <c r="L44" s="1" t="s">
        <v>548</v>
      </c>
      <c r="M44" s="1" t="s">
        <v>278</v>
      </c>
      <c r="N44" s="1" t="s">
        <v>278</v>
      </c>
      <c r="O44" s="1" t="s">
        <v>279</v>
      </c>
      <c r="P44" s="1" t="s">
        <v>280</v>
      </c>
      <c r="Q44" s="1" t="s">
        <v>281</v>
      </c>
      <c r="R44" s="1" t="s">
        <v>549</v>
      </c>
      <c r="S44" s="1" t="s">
        <v>283</v>
      </c>
      <c r="T44" s="1" t="s">
        <v>284</v>
      </c>
      <c r="U44" s="1" t="s">
        <v>285</v>
      </c>
    </row>
    <row r="45" s="1" customFormat="1" spans="1:21">
      <c r="A45" s="3">
        <v>18113339713</v>
      </c>
      <c r="B45" s="1" t="s">
        <v>550</v>
      </c>
      <c r="C45" s="1" t="s">
        <v>551</v>
      </c>
      <c r="D45" s="1" t="s">
        <v>552</v>
      </c>
      <c r="E45" s="1" t="s">
        <v>553</v>
      </c>
      <c r="F45" s="1" t="s">
        <v>364</v>
      </c>
      <c r="G45" s="1" t="s">
        <v>274</v>
      </c>
      <c r="H45" s="1" t="s">
        <v>275</v>
      </c>
      <c r="I45" s="1" t="s">
        <v>554</v>
      </c>
      <c r="J45" s="1" t="s">
        <v>30</v>
      </c>
      <c r="K45" s="1" t="s">
        <v>555</v>
      </c>
      <c r="L45" s="1" t="s">
        <v>555</v>
      </c>
      <c r="M45" s="1" t="s">
        <v>278</v>
      </c>
      <c r="N45" s="1" t="s">
        <v>278</v>
      </c>
      <c r="O45" s="1" t="s">
        <v>279</v>
      </c>
      <c r="P45" s="1" t="s">
        <v>280</v>
      </c>
      <c r="Q45" s="1" t="s">
        <v>281</v>
      </c>
      <c r="R45" s="1" t="s">
        <v>556</v>
      </c>
      <c r="S45" s="1" t="s">
        <v>283</v>
      </c>
      <c r="T45" s="1" t="s">
        <v>284</v>
      </c>
      <c r="U45" s="1" t="s">
        <v>285</v>
      </c>
    </row>
    <row r="46" s="1" customFormat="1" spans="1:21">
      <c r="A46" s="3">
        <v>18053658583</v>
      </c>
      <c r="B46" s="1" t="s">
        <v>557</v>
      </c>
      <c r="C46" s="1" t="s">
        <v>558</v>
      </c>
      <c r="D46" s="1" t="s">
        <v>559</v>
      </c>
      <c r="E46" s="1" t="s">
        <v>560</v>
      </c>
      <c r="F46" s="1" t="s">
        <v>364</v>
      </c>
      <c r="G46" s="1" t="s">
        <v>274</v>
      </c>
      <c r="H46" s="1" t="s">
        <v>275</v>
      </c>
      <c r="I46" s="1" t="s">
        <v>561</v>
      </c>
      <c r="J46" s="1" t="s">
        <v>30</v>
      </c>
      <c r="K46" s="1" t="s">
        <v>562</v>
      </c>
      <c r="L46" s="1" t="s">
        <v>562</v>
      </c>
      <c r="M46" s="1" t="s">
        <v>278</v>
      </c>
      <c r="N46" s="1" t="s">
        <v>278</v>
      </c>
      <c r="O46" s="1" t="s">
        <v>279</v>
      </c>
      <c r="P46" s="1" t="s">
        <v>280</v>
      </c>
      <c r="Q46" s="1" t="s">
        <v>281</v>
      </c>
      <c r="R46" s="1" t="s">
        <v>563</v>
      </c>
      <c r="S46" s="1" t="s">
        <v>283</v>
      </c>
      <c r="T46" s="1" t="s">
        <v>284</v>
      </c>
      <c r="U46" s="1" t="s">
        <v>285</v>
      </c>
    </row>
    <row r="47" s="1" customFormat="1" spans="1:21">
      <c r="A47" s="3">
        <v>17992233323</v>
      </c>
      <c r="B47" s="1" t="s">
        <v>564</v>
      </c>
      <c r="C47" s="1" t="s">
        <v>565</v>
      </c>
      <c r="D47" s="1" t="s">
        <v>566</v>
      </c>
      <c r="E47" s="1" t="s">
        <v>567</v>
      </c>
      <c r="F47" s="1" t="s">
        <v>364</v>
      </c>
      <c r="G47" s="1" t="s">
        <v>274</v>
      </c>
      <c r="H47" s="1" t="s">
        <v>275</v>
      </c>
      <c r="I47" s="1" t="s">
        <v>568</v>
      </c>
      <c r="J47" s="1" t="s">
        <v>30</v>
      </c>
      <c r="K47" s="1" t="s">
        <v>569</v>
      </c>
      <c r="L47" s="1" t="s">
        <v>569</v>
      </c>
      <c r="M47" s="1" t="s">
        <v>278</v>
      </c>
      <c r="N47" s="1" t="s">
        <v>278</v>
      </c>
      <c r="O47" s="1" t="s">
        <v>279</v>
      </c>
      <c r="P47" s="1" t="s">
        <v>280</v>
      </c>
      <c r="Q47" s="1" t="s">
        <v>281</v>
      </c>
      <c r="R47" s="1" t="s">
        <v>570</v>
      </c>
      <c r="S47" s="1" t="s">
        <v>283</v>
      </c>
      <c r="T47" s="1" t="s">
        <v>284</v>
      </c>
      <c r="U47" s="1" t="s">
        <v>285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2022-07-26T01:52:14Z</dcterms:created>
  <dcterms:modified xsi:type="dcterms:W3CDTF">2022-07-26T01:57:26Z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5F53E16CD81F4D5080ECB46C544BEADB</vt:lpwstr>
  </property>
  <property fmtid="{D5CDD505-2E9C-101B-9397-08002B2CF9AE}" pid="3" name="KSOProductBuildVer">
    <vt:lpwstr>2052-11.1.0.11875</vt:lpwstr>
  </property>
</Properties>
</file>