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对账!$A$1:$X$67</definedName>
  </definedNames>
  <calcPr calcId="144525"/>
</workbook>
</file>

<file path=xl/sharedStrings.xml><?xml version="1.0" encoding="utf-8"?>
<sst xmlns="http://schemas.openxmlformats.org/spreadsheetml/2006/main" count="2227" uniqueCount="750">
  <si>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</si>
  <si>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</si>
  <si>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</si>
  <si>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</si>
  <si>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</si>
  <si>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</si>
  <si>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</si>
  <si>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</si>
  <si>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</si>
  <si>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</si>
  <si>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</si>
  <si>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</si>
  <si>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</si>
  <si>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</si>
  <si>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</si>
  <si>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</si>
  <si>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</si>
  <si>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</si>
  <si>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</si>
  <si>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</si>
  <si>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</si>
  <si>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</si>
  <si>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</si>
  <si>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</si>
  <si>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</si>
  <si>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17949740699	</t>
  </si>
  <si>
    <t>Ctrip</t>
  </si>
  <si>
    <t>正常</t>
  </si>
  <si>
    <t>[曼谷]曼谷阿玛瑞水门酒店  (SHA Plus+)(Amari Watergate Bangkok   (SHA Plus+))(5243310)</t>
  </si>
  <si>
    <t>豪华特大床房&lt;今日特价 &gt;&lt;双人入住&gt;&lt;双早&gt;</t>
  </si>
  <si>
    <t>CNY</t>
  </si>
  <si>
    <t>Carter/kim,Cen/Alistair YongJian</t>
  </si>
  <si>
    <t>CA2019220728CNY</t>
  </si>
  <si>
    <t>未提现</t>
  </si>
  <si>
    <t>携程开票</t>
  </si>
  <si>
    <t xml:space="preserve">2554669	</t>
  </si>
  <si>
    <t xml:space="preserve">52397145	</t>
  </si>
  <si>
    <t xml:space="preserve">17996404737	</t>
  </si>
  <si>
    <t>[卡姆登]伦敦瑰丽酒店(Rosewood London)(6431000)</t>
  </si>
  <si>
    <t>行政特大床房(至少连住2晚及以上)&lt;双人入住&gt;&lt;无早&gt;</t>
  </si>
  <si>
    <t>Downey/Tess</t>
  </si>
  <si>
    <t xml:space="preserve">	</t>
  </si>
  <si>
    <t>取消</t>
  </si>
  <si>
    <t xml:space="preserve">18065486773	</t>
  </si>
  <si>
    <t>[迪沙鲁]安纳塔拉迪沙鲁海岸度假别墅(Anantara Desaru Coast Resort &amp; Villas)(58221042)</t>
  </si>
  <si>
    <t>尊贵房&lt;双人入住&gt;&lt;双早&gt;</t>
  </si>
  <si>
    <t>Yeo/Rachelle</t>
  </si>
  <si>
    <t xml:space="preserve">2579451	</t>
  </si>
  <si>
    <t xml:space="preserve">1601408	</t>
  </si>
  <si>
    <t xml:space="preserve">18089387680	</t>
  </si>
  <si>
    <t>[曼谷]曼谷湄南河四季酒店 (SHA Plus+)(Four Seasons Hotel Bangkok at Chao Phraya River (SHA Plus+))(57171815)</t>
  </si>
  <si>
    <t>豪华房(至少连住2晚及以上)&lt;今日特价 &gt;&lt;双人入住&gt;&lt;双早&gt;</t>
  </si>
  <si>
    <t>CHENG/KING HEI</t>
  </si>
  <si>
    <t xml:space="preserve">2585268	</t>
  </si>
  <si>
    <t xml:space="preserve">102644	</t>
  </si>
  <si>
    <t xml:space="preserve">18141011541	</t>
  </si>
  <si>
    <t>[芭堤雅]芭堤雅阿瓦尼度假酒店 (SHA Extra Plus)(Avani Pattaya Resort (SHA Extra Plus))(5418586)</t>
  </si>
  <si>
    <t>园景阿瓦尼房&lt;特价大促销&gt;&lt;双人入住&gt;&lt;双早&gt;</t>
  </si>
  <si>
    <t>KAPADIA/DEEPAK RATILAL ,KAPADIA/DEEPAK RATILAL</t>
  </si>
  <si>
    <t xml:space="preserve">2594225	</t>
  </si>
  <si>
    <t xml:space="preserve">61713626	</t>
  </si>
  <si>
    <t xml:space="preserve">18204902473	</t>
  </si>
  <si>
    <t>[兰卡威]丹娜兰卡威豪华度假村及海滩别墅(The Danna Langkawi Luxury Resort &amp; Beach Villa)(4493828)</t>
  </si>
  <si>
    <t>商务房(至少连住2晚及以上)&lt;双人入住&gt;&lt;双早&gt;</t>
  </si>
  <si>
    <t>Bigwood /Gemma</t>
  </si>
  <si>
    <t xml:space="preserve">2602897	</t>
  </si>
  <si>
    <t xml:space="preserve">2322669	</t>
  </si>
  <si>
    <t xml:space="preserve">18205082377	</t>
  </si>
  <si>
    <t>[曼谷]曼谷水门伯克利酒店(SHA Plus+)(The Berkeley Hotel Pratunam Bangkok (SHA Plus+))(28597407)</t>
  </si>
  <si>
    <t>北塔尊贵家庭房&lt;今日特价 &gt;&lt;三人入住&gt;&lt;早餐&gt;</t>
  </si>
  <si>
    <t>Chew/Wendy</t>
  </si>
  <si>
    <t xml:space="preserve">2602931	</t>
  </si>
  <si>
    <t xml:space="preserve">10010896810	</t>
  </si>
  <si>
    <t xml:space="preserve">18221079049	</t>
  </si>
  <si>
    <t>[普吉岛]普吉岛悦榕庄(SHA Extra Plus)(Banyan Tree Phuket (SHA Extra Plus))(3707426)</t>
  </si>
  <si>
    <t>悦榕泳池别墅&lt;双人入住&gt;&lt;特价&gt;&lt;双早&gt;</t>
  </si>
  <si>
    <t>Sun/Queenie,Sun/Queenie</t>
  </si>
  <si>
    <t xml:space="preserve">2604574	</t>
  </si>
  <si>
    <t xml:space="preserve">19647690	</t>
  </si>
  <si>
    <t xml:space="preserve">18222943796	</t>
  </si>
  <si>
    <t>[巴都丁宜]槟城硬石酒店(Hard Rock Hotel Penang)(4649444)</t>
  </si>
  <si>
    <t>海景豪华房&lt;双人入住&gt;&lt;不适用中东客人&gt;&lt;双早&gt;</t>
  </si>
  <si>
    <t>HAMZAH/MARHAYANTI</t>
  </si>
  <si>
    <t xml:space="preserve">2604893	</t>
  </si>
  <si>
    <t xml:space="preserve">15640843	</t>
  </si>
  <si>
    <t xml:space="preserve">18247658367	</t>
  </si>
  <si>
    <t>主塔奢华四人套房&lt;今日特价 &gt;&lt;四人入住&gt;&lt;早餐&gt;</t>
  </si>
  <si>
    <t>Lwin/Aung Thu</t>
  </si>
  <si>
    <t xml:space="preserve">2607589	</t>
  </si>
  <si>
    <t xml:space="preserve">10010899134	</t>
  </si>
  <si>
    <t xml:space="preserve">18253531266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</si>
  <si>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</si>
  <si>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</si>
  <si>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LYE/CHEEKOON</t>
  </si>
  <si>
    <t xml:space="preserve">2608256	</t>
  </si>
  <si>
    <t xml:space="preserve">193770341	</t>
  </si>
  <si>
    <t xml:space="preserve">18270302529	</t>
  </si>
  <si>
    <t>OCK/SEONGPYO,LIM/JIHYANG,LIM/INGYU,KIM/SUHYEON</t>
  </si>
  <si>
    <t xml:space="preserve">2609571	</t>
  </si>
  <si>
    <t xml:space="preserve">10010899989	</t>
  </si>
  <si>
    <t xml:space="preserve">18282503255	</t>
  </si>
  <si>
    <t>豪华特大床房(至少连住2晚及以上)&lt;双人入住&gt;&lt;无早&gt;</t>
  </si>
  <si>
    <t>PENG/YUNJING,SHEN/JIAHUA</t>
  </si>
  <si>
    <t xml:space="preserve">2610601	</t>
  </si>
  <si>
    <t xml:space="preserve">106402	</t>
  </si>
  <si>
    <t xml:space="preserve">18352015780	</t>
  </si>
  <si>
    <t>[普吉岛]普吉岛船屋度假酒店 (SHA Extra Plus)(The Boathouse Phuket (SHA Extra Plus))(4494588)</t>
  </si>
  <si>
    <t>海景豪华房(至少提前5天预订)&lt;特惠专享&gt;&lt;双人入住&gt;&lt;双早&gt;</t>
  </si>
  <si>
    <t>geber/Wayne,geber/Wayne</t>
  </si>
  <si>
    <t xml:space="preserve">2616907	</t>
  </si>
  <si>
    <t xml:space="preserve">12453	</t>
  </si>
  <si>
    <t xml:space="preserve">18359281213	</t>
  </si>
  <si>
    <t>豪华特大床房&lt;今日特价 &gt;&lt;双人入住&gt;&lt;适用于除泰国的亚洲客人&gt;&lt;双早&gt;</t>
  </si>
  <si>
    <t>Leong/Mei Ling</t>
  </si>
  <si>
    <t xml:space="preserve">2617618	</t>
  </si>
  <si>
    <t xml:space="preserve">196241096	</t>
  </si>
  <si>
    <t xml:space="preserve">18365598725	</t>
  </si>
  <si>
    <t>[曼谷]曼谷利特酒店 (SHA Extra Plus)(LiT BANGKOK Residence (SHA Extra Plus))(4371035)</t>
  </si>
  <si>
    <t>一卧室豪华套房&lt;特惠专享&gt;&lt;双人入住&gt;&lt;无早&gt;</t>
  </si>
  <si>
    <t>Huang/weiho,Huang/weiho</t>
  </si>
  <si>
    <t xml:space="preserve">2618226	</t>
  </si>
  <si>
    <t xml:space="preserve">3049	</t>
  </si>
  <si>
    <t xml:space="preserve">18371911734	</t>
  </si>
  <si>
    <t>总督房(至少连住2晚及以上)&lt;双人入住&gt;&lt;双早&gt;</t>
  </si>
  <si>
    <t>ZHANG/SHUQUN,NIEDRIST/EDWIN JOHANN,Graf/Phil</t>
  </si>
  <si>
    <t xml:space="preserve">2618859	</t>
  </si>
  <si>
    <t xml:space="preserve">2356177	</t>
  </si>
  <si>
    <t xml:space="preserve">18372455370	</t>
  </si>
  <si>
    <t>[吉隆坡]吉隆坡JW万豪酒店(JW Marriott Hotel Kuala Lumpur)(3799838)</t>
  </si>
  <si>
    <t>豪华特大床房&lt;双人入住&gt;&lt;双早&gt;</t>
  </si>
  <si>
    <t>Yeo/Melody,Lim/Donovan</t>
  </si>
  <si>
    <t xml:space="preserve">2618955	</t>
  </si>
  <si>
    <t xml:space="preserve">157720502	</t>
  </si>
  <si>
    <t xml:space="preserve">18377688276	</t>
  </si>
  <si>
    <t>[新山]新山凯贝丽酒店式服务公寓(Capri by Fraser Johor Bahru)(90558946)</t>
  </si>
  <si>
    <t>豪华特大床一室房&lt;双人入住&gt;&lt;双早&gt;</t>
  </si>
  <si>
    <t>HONG/SI LI KELLY,TAN/ESMOND CHOON KIAT</t>
  </si>
  <si>
    <t xml:space="preserve">2619261	</t>
  </si>
  <si>
    <t xml:space="preserve">43611075-1	</t>
  </si>
  <si>
    <t xml:space="preserve">18387616230	</t>
  </si>
  <si>
    <t>Carina /Teo Mei Feng</t>
  </si>
  <si>
    <t xml:space="preserve">2620364	</t>
  </si>
  <si>
    <t xml:space="preserve">56531346-1	</t>
  </si>
  <si>
    <t xml:space="preserve">18388095652	</t>
  </si>
  <si>
    <t>[吉隆坡]铂尔曼吉隆坡城市中心大酒店(Pullman Kuala Lumpur City Centre Hotel &amp; Residences)(5073220)</t>
  </si>
  <si>
    <t>甄选至尊豪华特大床房&lt;双人入住&gt;&lt;双早&gt;</t>
  </si>
  <si>
    <t>teo/garry chong yee</t>
  </si>
  <si>
    <t xml:space="preserve">2620462	</t>
  </si>
  <si>
    <t xml:space="preserve">846966	</t>
  </si>
  <si>
    <t xml:space="preserve">18394104510	</t>
  </si>
  <si>
    <t>henry tan/theck chai</t>
  </si>
  <si>
    <t xml:space="preserve">2620946	</t>
  </si>
  <si>
    <t xml:space="preserve">197926964	</t>
  </si>
  <si>
    <t xml:space="preserve">18394248219	</t>
  </si>
  <si>
    <t>豪华双床房&lt;今日特价 &gt;&lt;双人入住&gt;&lt;适用于除泰国的亚洲客人&gt;&lt;双早&gt;</t>
  </si>
  <si>
    <t>tan/wye hong</t>
  </si>
  <si>
    <t xml:space="preserve">2620960	</t>
  </si>
  <si>
    <t xml:space="preserve">197918097	</t>
  </si>
  <si>
    <t xml:space="preserve">18394686187	</t>
  </si>
  <si>
    <t>GAO/YUXUAN</t>
  </si>
  <si>
    <t xml:space="preserve">2621024	</t>
  </si>
  <si>
    <t xml:space="preserve">108242	</t>
  </si>
  <si>
    <t xml:space="preserve">18416055023	</t>
  </si>
  <si>
    <t>[普吉岛]普吉岛西瑞湾威斯汀水疗度假酒店(SHA Extra Plus)(The Westin Siray Bay Resort &amp; Spa, Phuket(SHA Extra Plus))(2586477)</t>
  </si>
  <si>
    <t>凉亭泳池海景别墅&lt;双人入住&gt;&lt;仅适用亚洲客人&gt;&lt;双早&gt;</t>
  </si>
  <si>
    <t>LOW/ENG CHIEW,SHIBUYA/SOMA</t>
  </si>
  <si>
    <t xml:space="preserve">2623496	</t>
  </si>
  <si>
    <t xml:space="preserve">9338091	</t>
  </si>
  <si>
    <t xml:space="preserve">18416080343	</t>
  </si>
  <si>
    <t>[曼谷]曼谷素坤逸十一酒店 (SHA Extra Plus)(Eleven Hotel Bangkok Sukhumvit 11 (SHA Extra Plus))(96059687)</t>
  </si>
  <si>
    <t>高级房&lt;双人入住&gt;&lt;无早&gt;</t>
  </si>
  <si>
    <t>CARSON/PATRICK CHRISTOPHER,KIM/TAEKYUN</t>
  </si>
  <si>
    <t xml:space="preserve">2623500	</t>
  </si>
  <si>
    <t xml:space="preserve">22233	</t>
  </si>
  <si>
    <t xml:space="preserve">18428156494	</t>
  </si>
  <si>
    <t>[碧瑶]海约翰坎普庄园酒店(The Manor at Camp John Hay)(28356473)</t>
  </si>
  <si>
    <t>园景高级房&lt;特价大促销&gt;&lt;三人入住&gt;&lt;无早&gt;</t>
  </si>
  <si>
    <t>Villaroman/Weena Alpas</t>
  </si>
  <si>
    <t xml:space="preserve">2624398	</t>
  </si>
  <si>
    <t xml:space="preserve">153780	</t>
  </si>
  <si>
    <t xml:space="preserve">18429932009	</t>
  </si>
  <si>
    <t>高级房&lt;双人入住&gt;&lt;双早&gt;</t>
  </si>
  <si>
    <t>Monteiro/Alexander,Monteiro/Alexander</t>
  </si>
  <si>
    <t xml:space="preserve">2624783	</t>
  </si>
  <si>
    <t xml:space="preserve">22227	</t>
  </si>
  <si>
    <t xml:space="preserve">18436608683	</t>
  </si>
  <si>
    <t>[曼谷]曼谷西隆诺富特酒店 (SHA Plus+)(Novotel Bangkok Silom Road (SHA Plus+))(4498514)</t>
  </si>
  <si>
    <t>高级特大床房&lt;双人入住&gt;&lt;双早&gt;</t>
  </si>
  <si>
    <t>Nittaisong/Sompit</t>
  </si>
  <si>
    <t xml:space="preserve">2625281	</t>
  </si>
  <si>
    <t xml:space="preserve">21326617	</t>
  </si>
  <si>
    <t xml:space="preserve">18437994054	</t>
  </si>
  <si>
    <t>[吉隆坡]吉隆坡四季酒店(Four Seasons Hotel Kuala Lumpur)(17496902)</t>
  </si>
  <si>
    <t>泳池园景特大床房&lt;双人入住&gt;&lt;双早&gt;</t>
  </si>
  <si>
    <t>WONG /WAI LOON</t>
  </si>
  <si>
    <t xml:space="preserve">2625486	</t>
  </si>
  <si>
    <t xml:space="preserve">3151936	</t>
  </si>
  <si>
    <t xml:space="preserve">18438225390	</t>
  </si>
  <si>
    <t>[曼谷]曼谷素坤逸55号通罗中心点大酒店 (SHA Plus+)(Grande Centre Point Sukhumvit 55 Bangkok (SHA Plus+))(8173962)</t>
  </si>
  <si>
    <t>特色豪华房&lt;三人入住&gt;&lt;无早&gt;</t>
  </si>
  <si>
    <t>Tran/Kien,Tran/Kien,Tran/Kien,Tran/Kien,Tran/Kien,Tran/Kien</t>
  </si>
  <si>
    <t xml:space="preserve">2625527	</t>
  </si>
  <si>
    <t xml:space="preserve">228026	</t>
  </si>
  <si>
    <t xml:space="preserve">18445505946	</t>
  </si>
  <si>
    <t>[曼谷]盛泰澜曼谷拉普崂中央广场酒店 (SHA Plus+)(Centara Grand at Central Plaza Ladprao Bangkok (SHA Plus+))(4955368)</t>
  </si>
  <si>
    <t>LIU/MING</t>
  </si>
  <si>
    <t xml:space="preserve">2626164	</t>
  </si>
  <si>
    <t xml:space="preserve">198003725	</t>
  </si>
  <si>
    <t xml:space="preserve">18445647268	</t>
  </si>
  <si>
    <t>[曼谷]曼谷素坤逸丽笙套房酒店(Radisson Suites Bangkok Sukhumvit)(73690889)</t>
  </si>
  <si>
    <t>精致套房&lt;特惠专享&gt;&lt;双人入住&gt;&lt;双早&gt;</t>
  </si>
  <si>
    <t>Kaur/Navjeet,Kaur/Navjeet</t>
  </si>
  <si>
    <t xml:space="preserve">2626188	</t>
  </si>
  <si>
    <t xml:space="preserve">1064595	</t>
  </si>
  <si>
    <t xml:space="preserve">18445763240	</t>
  </si>
  <si>
    <t>WANG/LEI,SUN/TING</t>
  </si>
  <si>
    <t xml:space="preserve">2626200	</t>
  </si>
  <si>
    <t xml:space="preserve">198010555	</t>
  </si>
  <si>
    <t xml:space="preserve">18447029351	</t>
  </si>
  <si>
    <t>KWOK/SIANG</t>
  </si>
  <si>
    <t xml:space="preserve">2626389	</t>
  </si>
  <si>
    <t xml:space="preserve">99248914-1	</t>
  </si>
  <si>
    <t xml:space="preserve">18447765780	</t>
  </si>
  <si>
    <t>[吉隆坡]吉隆坡邵氏广场美居酒店(Mercure Kuala Lumpur Shaw Parade)(28538026)</t>
  </si>
  <si>
    <t>豪华大床房(至少连住2晚及以上)&lt;双人入住&gt;&lt;马来西亚客人专享&gt;&lt;双早&gt;</t>
  </si>
  <si>
    <t>HUSSAM/HUSSAM HAMDEH</t>
  </si>
  <si>
    <t xml:space="preserve">2626502	</t>
  </si>
  <si>
    <t xml:space="preserve">193796	</t>
  </si>
  <si>
    <t xml:space="preserve">18454410206	</t>
  </si>
  <si>
    <t>豪华河景特大床房&lt;双人入住&gt;&lt;无早&gt;</t>
  </si>
  <si>
    <t>XIE/FABIO</t>
  </si>
  <si>
    <t xml:space="preserve">2627085	</t>
  </si>
  <si>
    <t xml:space="preserve">109108	</t>
  </si>
  <si>
    <t xml:space="preserve">18454582801	</t>
  </si>
  <si>
    <t>[曼谷]曼谷铂尔曼G酒店 （SHA Extra Plus）(Pullman Bangkok Hotel G（SHA Extra Plus）)(2497067)</t>
  </si>
  <si>
    <t>G豪华双床房(至少连住2晚及以上)&lt;特惠专享&gt;&lt;双人入住&gt;&lt;双早&gt;</t>
  </si>
  <si>
    <t>SAM/LYHENG</t>
  </si>
  <si>
    <t xml:space="preserve">2627132	</t>
  </si>
  <si>
    <t xml:space="preserve">898356	</t>
  </si>
  <si>
    <t xml:space="preserve">18454091990	</t>
  </si>
  <si>
    <t>[曼谷]曼谷辛德霍恩凯宾斯基(Sindhorn Kempinski Bangkok)(92930805)</t>
  </si>
  <si>
    <t>至尊行政套房(至少连住2晚及以上)&lt;今日特价 &gt;&lt;双人入住&gt;&lt;仅适用亚洲客人&gt;&lt;双早&gt;</t>
  </si>
  <si>
    <t>ONG/Michelle</t>
  </si>
  <si>
    <t xml:space="preserve">2627029	</t>
  </si>
  <si>
    <t xml:space="preserve">109838	</t>
  </si>
  <si>
    <t xml:space="preserve">18460288179	</t>
  </si>
  <si>
    <t>[普吉岛]巴东山麦居酒店 (SHA Extra Plus)(MAI HOUSE Patong Hill (SHA Extra Plus))(9195953)</t>
  </si>
  <si>
    <t>豪华房&lt;双人入住&gt;&lt;无早&gt;</t>
  </si>
  <si>
    <t>Okayasu/Koji</t>
  </si>
  <si>
    <t xml:space="preserve">2627502	</t>
  </si>
  <si>
    <t xml:space="preserve">2200780	</t>
  </si>
  <si>
    <t xml:space="preserve">18461739609	</t>
  </si>
  <si>
    <t>[曼谷]曼谷盛泰乐水门酒店 (SHA Plus+)(Centara Watergate Pavillion Hotel Bangkok (SHA Plus+))(4733674)</t>
  </si>
  <si>
    <t>豪华特大床房(至少连住2晚及以上)&lt;今日特价 &gt;&lt;双人入住&gt;&lt;适用于除泰国的亚洲客人&gt;&lt;双早&gt;</t>
  </si>
  <si>
    <t>LEE/ALVIN</t>
  </si>
  <si>
    <t xml:space="preserve">2627734	</t>
  </si>
  <si>
    <t xml:space="preserve">224089	</t>
  </si>
  <si>
    <t xml:space="preserve">18463006705	</t>
  </si>
  <si>
    <t>[曼谷]维布萨南保旅馆(Vib Best Western Sanam Pao)(41650497)</t>
  </si>
  <si>
    <t>高级特大床房&lt;特惠专享&gt;&lt;双人入住&gt;&lt;无早&gt;</t>
  </si>
  <si>
    <t>INTARASORN/ CHAIDINPORN</t>
  </si>
  <si>
    <t xml:space="preserve">2627884	</t>
  </si>
  <si>
    <t xml:space="preserve">BK012710	</t>
  </si>
  <si>
    <t xml:space="preserve">18463265824	</t>
  </si>
  <si>
    <t>[曼谷]曼谷铂尔曼皇权酒店 (SHA Plus+)(Pullman Bangkok King Power)(1586177)</t>
  </si>
  <si>
    <t>豪华房&lt;双人入住&gt;&lt;不适用泰国客人&gt;&lt;无早&gt;</t>
  </si>
  <si>
    <t>LI/JIAYI</t>
  </si>
  <si>
    <t xml:space="preserve">2627915	</t>
  </si>
  <si>
    <t xml:space="preserve">1120054	</t>
  </si>
  <si>
    <t>退单</t>
  </si>
  <si>
    <t xml:space="preserve">18471239837	</t>
  </si>
  <si>
    <t>园景阿瓦尼房(至少连住2晚及以上)&lt;特惠专享&gt;&lt;双人入住&gt;&lt;双早&gt;</t>
  </si>
  <si>
    <t>Shalom/Betzalel ,Shalom/Betzalel</t>
  </si>
  <si>
    <t xml:space="preserve">2628596	</t>
  </si>
  <si>
    <t xml:space="preserve">18471983450	</t>
  </si>
  <si>
    <t>[曼谷]盛泰澜曼谷拉普崂中央广场酒店 (SHA Plus+)(Centara Grand at Central Plaza Ladprao Bangkok)(4955368)</t>
  </si>
  <si>
    <t>CHEN/WENYEN</t>
  </si>
  <si>
    <t xml:space="preserve">2628766	</t>
  </si>
  <si>
    <t xml:space="preserve">198646303	</t>
  </si>
  <si>
    <t xml:space="preserve">18472339964	</t>
  </si>
  <si>
    <t>[黎牙实比]莱加斯皮威尼斯酒店(Hotel Venezia Legazpi)(92185712)</t>
  </si>
  <si>
    <t>普通客房&lt;特价大促销&gt;&lt;双人入住&gt;&lt;双早&gt;</t>
  </si>
  <si>
    <t>PANTISMA/ANTONIO REODIQUE</t>
  </si>
  <si>
    <t xml:space="preserve">2628833	</t>
  </si>
  <si>
    <t xml:space="preserve">633001968243	</t>
  </si>
  <si>
    <t xml:space="preserve">18472513272	</t>
  </si>
  <si>
    <t>[吉隆坡]国际大酒店(Hotel Grand Continental Kuala Lumpur)(59412316)</t>
  </si>
  <si>
    <t>甄选双床房&lt;双人入住&gt;&lt;双早&gt;</t>
  </si>
  <si>
    <t>MOHD HANIFFA/MAS HANIS PUTRI BINTI</t>
  </si>
  <si>
    <t xml:space="preserve">2628861	</t>
  </si>
  <si>
    <t xml:space="preserve">042939	</t>
  </si>
  <si>
    <t xml:space="preserve">18472832996	</t>
  </si>
  <si>
    <t>[长滩岛]长滩岛区酒店(The District Boracay)(5175373)</t>
  </si>
  <si>
    <t>至尊房&lt;今日特价 &gt;&lt;三人入住&gt;&lt;早餐&gt;</t>
  </si>
  <si>
    <t>ZHAO/FUAN</t>
  </si>
  <si>
    <t xml:space="preserve">2628909	</t>
  </si>
  <si>
    <t xml:space="preserve">8899904	</t>
  </si>
  <si>
    <t xml:space="preserve">18476620385	</t>
  </si>
  <si>
    <t>[普吉岛]Travelodge 普吉城镇酒店(Travelodge Phuket Town)(83852850)</t>
  </si>
  <si>
    <t>标准房(连住3晚及以上)&lt;双人入住&gt;&lt;无早&gt;</t>
  </si>
  <si>
    <t>Thongket/Sunisa,Thongket/Sunisa</t>
  </si>
  <si>
    <t xml:space="preserve">2629142	</t>
  </si>
  <si>
    <t xml:space="preserve">2473	</t>
  </si>
  <si>
    <t xml:space="preserve">18477631703	</t>
  </si>
  <si>
    <t>SUNG/MINHO</t>
  </si>
  <si>
    <t xml:space="preserve">2629231	</t>
  </si>
  <si>
    <t xml:space="preserve">198793819	</t>
  </si>
  <si>
    <t xml:space="preserve">18478951103	</t>
  </si>
  <si>
    <t>[曼谷]曼谷万怡酒店(Courtyard by Marriott Bangkok)(5211729)</t>
  </si>
  <si>
    <t>翻新豪华特大床房(至少连住2晚及以上)&lt;双人入住&gt;&lt;双早&gt;</t>
  </si>
  <si>
    <t>ZHOU/SHWAN MAIN,ZHOU/XUE TIAN</t>
  </si>
  <si>
    <t xml:space="preserve">2629425	</t>
  </si>
  <si>
    <t xml:space="preserve">83629061	</t>
  </si>
  <si>
    <t xml:space="preserve">18480063185	</t>
  </si>
  <si>
    <t>[吉隆坡]吉隆坡皇家朱兰酒店(Royale Chulan Kuala Lumpur)(5280527)</t>
  </si>
  <si>
    <t>一室公寓&lt;双人入住&gt;&lt;双早&gt;</t>
  </si>
  <si>
    <t>Muhammad Aaqil/Shahzad,Muhammad Aaqil/Shahzad</t>
  </si>
  <si>
    <t xml:space="preserve">2629577	</t>
  </si>
  <si>
    <t xml:space="preserve">18480155605	</t>
  </si>
  <si>
    <t>[伊洛伊洛]苏里酒店(Zuri Hotel)(95055349)</t>
  </si>
  <si>
    <t>豪华房&lt;今日特价 &gt;&lt;三人入住&gt;&lt;早餐&gt;</t>
  </si>
  <si>
    <t>Q. Baruzo/Franilyn,Q. Baruzo/Franilyn,Q. Baruzo/Franilyn</t>
  </si>
  <si>
    <t xml:space="preserve">2629594	</t>
  </si>
  <si>
    <t xml:space="preserve">63011	</t>
  </si>
  <si>
    <t xml:space="preserve">18481764659	</t>
  </si>
  <si>
    <t>特色豪华房&lt;双人入住&gt;&lt;预付&gt;&lt;无早&gt;&lt;net rate mode&gt;</t>
  </si>
  <si>
    <t>SAEHYO/SINCHER</t>
  </si>
  <si>
    <t xml:space="preserve">2629930	</t>
  </si>
  <si>
    <t xml:space="preserve">228477	</t>
  </si>
  <si>
    <t xml:space="preserve">18485031092	</t>
  </si>
  <si>
    <t>JO/HYEUNJUN</t>
  </si>
  <si>
    <t xml:space="preserve">2629998	</t>
  </si>
  <si>
    <t xml:space="preserve">198948452	</t>
  </si>
  <si>
    <t xml:space="preserve">18485387326	</t>
  </si>
  <si>
    <t>YA/MIN NGE</t>
  </si>
  <si>
    <t xml:space="preserve">2630029	</t>
  </si>
  <si>
    <t xml:space="preserve">228497	</t>
  </si>
  <si>
    <t xml:space="preserve">18485649432	</t>
  </si>
  <si>
    <t>[曼谷]曼谷香格里拉大酒店 (SHA Extra Plus)(Shangri-La Bangkok)(3243791)</t>
  </si>
  <si>
    <t>香格里拉楼豪华特大床房&lt;双人入住&gt;&lt;双早&gt;</t>
  </si>
  <si>
    <t>WANG/YADONG</t>
  </si>
  <si>
    <t xml:space="preserve">2630070	</t>
  </si>
  <si>
    <t xml:space="preserve">11422013	</t>
  </si>
  <si>
    <t xml:space="preserve">18485681370	</t>
  </si>
  <si>
    <t>JIANG/NIBIN</t>
  </si>
  <si>
    <t xml:space="preserve">2630075	</t>
  </si>
  <si>
    <t xml:space="preserve">228499	</t>
  </si>
  <si>
    <t xml:space="preserve">18485861165	</t>
  </si>
  <si>
    <t>NG/KHAI HUAT</t>
  </si>
  <si>
    <t xml:space="preserve">2630098	</t>
  </si>
  <si>
    <t xml:space="preserve">199224992	</t>
  </si>
  <si>
    <t xml:space="preserve">18486452840	</t>
  </si>
  <si>
    <t>[乔治市]槟城长荣桂冠酒店 (槟城对抗新冠肺炎认证)(Evergreen Laurel Hotel Penang (PenangFightCovid-19 Certified))(28528115)</t>
  </si>
  <si>
    <t>城景高级双床房&lt;双人入住&gt;&lt;无早&gt;</t>
  </si>
  <si>
    <t>MANSOR/MOHD SHOKRI</t>
  </si>
  <si>
    <t xml:space="preserve">2630212	</t>
  </si>
  <si>
    <t xml:space="preserve">22072316977	</t>
  </si>
  <si>
    <t xml:space="preserve">18487118117	</t>
  </si>
  <si>
    <t>[曼谷]曼谷盛泰澜中央世界商业中心酒店  (SHA Plus+)(Centara Grand &amp; Bangkok Convention Centre at CentralWorld  (SHA Plus+))(5527365)</t>
  </si>
  <si>
    <t>Wei/Pengcheng</t>
  </si>
  <si>
    <t xml:space="preserve">2630312	</t>
  </si>
  <si>
    <t xml:space="preserve">199037567	</t>
  </si>
  <si>
    <t xml:space="preserve">18487674746	</t>
  </si>
  <si>
    <t>[曼谷]沙吞大塔酒店 (SHA Plus+)(Grand Tower Inn Sathorn Hotel  (SHA Plus+))(94468490)</t>
  </si>
  <si>
    <t>豪华房&lt;双人入住&gt;&lt;双早&gt;</t>
  </si>
  <si>
    <t>Intarsri/Chanantida,Intarsri/Chanantida</t>
  </si>
  <si>
    <t xml:space="preserve">2630378	</t>
  </si>
  <si>
    <t xml:space="preserve">acknowledge	</t>
  </si>
  <si>
    <t xml:space="preserve">18489102350	</t>
  </si>
  <si>
    <t>[曼谷]曼谷气魄酒店(Hotel Verve Bangkok)(93875682)</t>
  </si>
  <si>
    <t>Lim/Bunhieng,Lim/Bunhieng,Lim/Bunhieng,Lim/Bunhieng</t>
  </si>
  <si>
    <t xml:space="preserve">2630621	</t>
  </si>
  <si>
    <t xml:space="preserve">18493571176	</t>
  </si>
  <si>
    <t>[吉隆坡]吉隆披武吉免登瑞园酒店(Swiss-Garden Hotel Bukit Bintang Kuala Lumpur)(24422053)</t>
  </si>
  <si>
    <t>豪华房&lt;双人入住&gt;&lt;特价&gt;&lt;双早&gt;</t>
  </si>
  <si>
    <t>soonkeng/poon,soonkeng/poon</t>
  </si>
  <si>
    <t xml:space="preserve">18494993135	</t>
  </si>
  <si>
    <t>[普吉岛]巴姆哥度假村 (SHA Certified)(Pamookkoo Resort (SHA Certified))(88514381)</t>
  </si>
  <si>
    <t>豪华房&lt;特惠专享&gt;&lt;双人入住&gt;&lt;不适用泰国客人&gt;&lt;双早&gt;</t>
  </si>
  <si>
    <t>LYU/ZHENG</t>
  </si>
  <si>
    <t xml:space="preserve">2631020	</t>
  </si>
  <si>
    <t xml:space="preserve">confirm	</t>
  </si>
  <si>
    <t xml:space="preserve">18495419114	</t>
  </si>
  <si>
    <t>[曼谷]曼谷大都会酒店(Como Metropolitan Bangkok)(6035972)</t>
  </si>
  <si>
    <t>城市房&lt;双人入住&gt;&lt;双早&gt;</t>
  </si>
  <si>
    <t>PEN/JIAN</t>
  </si>
  <si>
    <t xml:space="preserve">2631086	</t>
  </si>
  <si>
    <t xml:space="preserve">1253962	</t>
  </si>
  <si>
    <t>，</t>
  </si>
  <si>
    <t xml:space="preserve"> 本期扣款83.1元</t>
  </si>
  <si>
    <t>A220728103519481</t>
  </si>
  <si>
    <t>CNY / HKD 当前参考汇率: 1.164436275</t>
  </si>
  <si>
    <t>总计： 136519.9 CNY/
158968.72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</si>
  <si>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</si>
  <si>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</si>
  <si>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</si>
  <si>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</si>
  <si>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</si>
  <si>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</si>
  <si>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</si>
  <si>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</si>
  <si>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</si>
  <si>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</si>
  <si>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</si>
  <si>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</si>
  <si>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</si>
  <si>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</si>
  <si>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</si>
  <si>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</si>
  <si>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</si>
  <si>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</si>
  <si>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2022-07-24</t>
  </si>
  <si>
    <t>2631086</t>
  </si>
  <si>
    <t>曼谷大都会酒店</t>
  </si>
  <si>
    <t>PEN JIAN</t>
  </si>
  <si>
    <t>2022-07-25</t>
  </si>
  <si>
    <t>退房日周结</t>
  </si>
  <si>
    <t>610.00</t>
  </si>
  <si>
    <t>RMB</t>
  </si>
  <si>
    <t>0</t>
  </si>
  <si>
    <t>0.00</t>
  </si>
  <si>
    <t>携程国际直连(DD)</t>
  </si>
  <si>
    <t>01.011174</t>
  </si>
  <si>
    <t>2022-07-24 14:24:01</t>
  </si>
  <si>
    <t>否</t>
  </si>
  <si>
    <t>汇智国际旅游发展有限公司</t>
  </si>
  <si>
    <t>直采</t>
  </si>
  <si>
    <t>2631020</t>
  </si>
  <si>
    <t>巴姆哥度假村 (SHA Certified)</t>
  </si>
  <si>
    <t>LYU ZHENG</t>
  </si>
  <si>
    <t>212.00</t>
  </si>
  <si>
    <t>2022-07-24 13:20:41</t>
  </si>
  <si>
    <t>2630704</t>
  </si>
  <si>
    <t>巴东山麦居酒店</t>
  </si>
  <si>
    <t>Singh Vikas,Singh Vikas</t>
  </si>
  <si>
    <t>220.00</t>
  </si>
  <si>
    <t>2022-07-24 12:10:55</t>
  </si>
  <si>
    <t>2022-07-23</t>
  </si>
  <si>
    <t>2630621</t>
  </si>
  <si>
    <t>曼谷气魄酒店</t>
  </si>
  <si>
    <t>Lim Bunhieng,Lim Bunhieng,Lim Bunhieng,Lim Bunhieng</t>
  </si>
  <si>
    <t>582.00</t>
  </si>
  <si>
    <t>2022-07-23 23:18:43</t>
  </si>
  <si>
    <t>2630378</t>
  </si>
  <si>
    <t>沙吞大塔酒店</t>
  </si>
  <si>
    <t>Intarsri Chanantida,Intarsri Chanantida</t>
  </si>
  <si>
    <t>170.00</t>
  </si>
  <si>
    <t>2022-07-23 19:32:37</t>
  </si>
  <si>
    <t>2630312</t>
  </si>
  <si>
    <t>曼谷盛泰澜中央世界商业中心酒店  (SHA Plus+)</t>
  </si>
  <si>
    <t>Wei Pengcheng</t>
  </si>
  <si>
    <t>1800.00</t>
  </si>
  <si>
    <t>2022-07-23 18:44:12</t>
  </si>
  <si>
    <t>2630212</t>
  </si>
  <si>
    <t>槟城长荣桂冠酒店</t>
  </si>
  <si>
    <t>MANSOR MOHD SHOKRI</t>
  </si>
  <si>
    <t>306.00</t>
  </si>
  <si>
    <t>2022-07-23 16:41:48</t>
  </si>
  <si>
    <t>2630098</t>
  </si>
  <si>
    <t>合艾盛泰乐酒店</t>
  </si>
  <si>
    <t>NG KHAI HUAT</t>
  </si>
  <si>
    <t>329.00</t>
  </si>
  <si>
    <t>2022-07-24 16:20:06</t>
  </si>
  <si>
    <t>2630075</t>
  </si>
  <si>
    <t>曼谷素坤逸55号通罗中心点大酒店 (SHA Plus+)</t>
  </si>
  <si>
    <t>JIANG NIBIN</t>
  </si>
  <si>
    <t>1036.00</t>
  </si>
  <si>
    <t>2022-07-23 14:34:08</t>
  </si>
  <si>
    <t>2630070</t>
  </si>
  <si>
    <t>曼谷香格里拉大酒店</t>
  </si>
  <si>
    <t>WANG YADONG</t>
  </si>
  <si>
    <t>1760.00</t>
  </si>
  <si>
    <t>2022-07-23 14:19:03</t>
  </si>
  <si>
    <t>2630029</t>
  </si>
  <si>
    <t>YA MIN NGE</t>
  </si>
  <si>
    <t>2022-07-23 14:24:07</t>
  </si>
  <si>
    <t>2629998</t>
  </si>
  <si>
    <t>盛泰澜拉普崂中央广场酒店</t>
  </si>
  <si>
    <t>JO HYEUNJUN</t>
  </si>
  <si>
    <t>2022-07-23 13:26:26</t>
  </si>
  <si>
    <t>2629930</t>
  </si>
  <si>
    <t>SAEHYO SINCHER</t>
  </si>
  <si>
    <t>2048.00</t>
  </si>
  <si>
    <t>2022-07-23 11:56:27</t>
  </si>
  <si>
    <t>2629594</t>
  </si>
  <si>
    <t>祖里酒店</t>
  </si>
  <si>
    <t>Q. Baruzo Franilyn,Q. Baruzo Franilyn,Q. Baruzo Franilyn</t>
  </si>
  <si>
    <t>1332.00</t>
  </si>
  <si>
    <t>2022-07-23 11:55:29</t>
  </si>
  <si>
    <t>2022-07-22</t>
  </si>
  <si>
    <t>2629425</t>
  </si>
  <si>
    <t>曼谷万怡酒店 - SHA Extra Plus 认证</t>
  </si>
  <si>
    <t>ZHOU SHWAN MAIN,ZHOU XUE TIAN</t>
  </si>
  <si>
    <t>1132.00</t>
  </si>
  <si>
    <t>2022-07-23 11:30:15</t>
  </si>
  <si>
    <t>2629231</t>
  </si>
  <si>
    <t>SUNG MINHO</t>
  </si>
  <si>
    <t>600.00</t>
  </si>
  <si>
    <t>2022-07-22 18:17:19</t>
  </si>
  <si>
    <t>2629142</t>
  </si>
  <si>
    <t>Travelodge Phuket Town</t>
  </si>
  <si>
    <t>Thongket Sunisa,Thongket Sunisa</t>
  </si>
  <si>
    <t>420.00</t>
  </si>
  <si>
    <t>2022-07-22 17:45:21</t>
  </si>
  <si>
    <t>2628909</t>
  </si>
  <si>
    <t>区域长滩岛酒店</t>
  </si>
  <si>
    <t>ZHAO FUAN</t>
  </si>
  <si>
    <t>2212.00</t>
  </si>
  <si>
    <t>2022-07-22 16:36:11</t>
  </si>
  <si>
    <t>2628861</t>
  </si>
  <si>
    <t>吉隆坡大洲酒店</t>
  </si>
  <si>
    <t>MOHD HANIFFA MAS HANIS PUTRI BINTI</t>
  </si>
  <si>
    <t>887.00</t>
  </si>
  <si>
    <t>2022-07-22 12:02:55</t>
  </si>
  <si>
    <t>2628833</t>
  </si>
  <si>
    <t>威尼斯酒店</t>
  </si>
  <si>
    <t>PANTISMA ANTONIO REODIQUE</t>
  </si>
  <si>
    <t>465.00</t>
  </si>
  <si>
    <t>2022-07-22 11:54:38</t>
  </si>
  <si>
    <t>2628766</t>
  </si>
  <si>
    <t>CHEN WENYEN</t>
  </si>
  <si>
    <t>905.00</t>
  </si>
  <si>
    <t>2022-07-22 10:17:41</t>
  </si>
  <si>
    <t>2022-07-21</t>
  </si>
  <si>
    <t>2627915</t>
  </si>
  <si>
    <t>曼谷铂尔曼皇权酒店</t>
  </si>
  <si>
    <t>LI JIAYI</t>
  </si>
  <si>
    <t>1020.00</t>
  </si>
  <si>
    <t>2022-07-21 13:59:48</t>
  </si>
  <si>
    <t>2627884</t>
  </si>
  <si>
    <t>维布萨南保旅馆</t>
  </si>
  <si>
    <t>INTARASORN CHAIDINPORN</t>
  </si>
  <si>
    <t>157.00</t>
  </si>
  <si>
    <t>2022-07-21 14:42:23</t>
  </si>
  <si>
    <t>2022-07-16</t>
  </si>
  <si>
    <t>2623496</t>
  </si>
  <si>
    <t>威斯汀普吉岛西瑞湾度假村及水疗中心</t>
  </si>
  <si>
    <t>LOW ENG CHIEW,SHIBUYA SOMA</t>
  </si>
  <si>
    <t>1212.00</t>
  </si>
  <si>
    <t>2022-07-17 11:23:09</t>
  </si>
  <si>
    <t>2022-06-17</t>
  </si>
  <si>
    <t>2594225</t>
  </si>
  <si>
    <t>芭堤雅阿瓦尼度假酒店</t>
  </si>
  <si>
    <t>KAPADIA DEEPAK RATILAL,KAPADIA DEEPAK RATILAL</t>
  </si>
  <si>
    <t>2052.00</t>
  </si>
  <si>
    <t>2022-06-18 15:39:53</t>
  </si>
  <si>
    <t>2022-06-27</t>
  </si>
  <si>
    <t>2604574</t>
  </si>
  <si>
    <t>普吉岛悦榕庄(SHA Plus+)</t>
  </si>
  <si>
    <t>Sun Queenie,Sun Queenie</t>
  </si>
  <si>
    <t>1440.00</t>
  </si>
  <si>
    <t>432.00</t>
  </si>
  <si>
    <t>-1008</t>
  </si>
  <si>
    <t>2022-06-27 18:51:31</t>
  </si>
  <si>
    <t>2022-07-12</t>
  </si>
  <si>
    <t>2618226</t>
  </si>
  <si>
    <t>曼谷利特公寓</t>
  </si>
  <si>
    <t>Huang weiho,Huang weiho</t>
  </si>
  <si>
    <t>2022-07-18</t>
  </si>
  <si>
    <t>2800.00</t>
  </si>
  <si>
    <t>2022-07-12 14:28:18</t>
  </si>
  <si>
    <t>2022-07-14</t>
  </si>
  <si>
    <t>2620462</t>
  </si>
  <si>
    <t>铂尔曼吉隆坡城市中心大酒店</t>
  </si>
  <si>
    <t>teo garry chong yee</t>
  </si>
  <si>
    <t>2418.00</t>
  </si>
  <si>
    <t>2022-07-15 10:15:41</t>
  </si>
  <si>
    <t>2022-07-20</t>
  </si>
  <si>
    <t>2627502</t>
  </si>
  <si>
    <t>Okayasu Koji</t>
  </si>
  <si>
    <t>632.00</t>
  </si>
  <si>
    <t>2022-07-21 12:13:43</t>
  </si>
  <si>
    <t>2022-05-18</t>
  </si>
  <si>
    <t>2554669</t>
  </si>
  <si>
    <t>曼谷阿玛瑞水门酒店  (SHA Plus+)</t>
  </si>
  <si>
    <t>Carter kim,Cen Alistair YongJian</t>
  </si>
  <si>
    <t>1527.00</t>
  </si>
  <si>
    <t>2022-05-20 16:37:43</t>
  </si>
  <si>
    <t>2627132</t>
  </si>
  <si>
    <t>曼谷铂尔曼G酒店</t>
  </si>
  <si>
    <t>SAM LYHENG</t>
  </si>
  <si>
    <t>1044.00</t>
  </si>
  <si>
    <t>2022-07-20 17:34:10</t>
  </si>
  <si>
    <t>2022-07-19</t>
  </si>
  <si>
    <t>2625527</t>
  </si>
  <si>
    <t>Tran Kien,Tran Kien,Tran Kien,Tran Kien,Tran Kien,Tran Kien</t>
  </si>
  <si>
    <t>4990.00</t>
  </si>
  <si>
    <t>2022-07-20 18:42:13</t>
  </si>
  <si>
    <t>2618859</t>
  </si>
  <si>
    <t>丹纳兰卡威酒店</t>
  </si>
  <si>
    <t>ZHANG SHUQUN,NIEDRIST EDWIN JOHANN,Graf Phil</t>
  </si>
  <si>
    <t>10806.00</t>
  </si>
  <si>
    <t>2022-07-12 18:08:58</t>
  </si>
  <si>
    <t>2022-06-25</t>
  </si>
  <si>
    <t>2602897</t>
  </si>
  <si>
    <t>Bigwood Gemma</t>
  </si>
  <si>
    <t>3600.00</t>
  </si>
  <si>
    <t>2022-06-25 18:38:34</t>
  </si>
  <si>
    <t>2626502</t>
  </si>
  <si>
    <t>吉隆坡邵氏广场美居酒店</t>
  </si>
  <si>
    <t>HUSSAM HUSSAM HAMDEH</t>
  </si>
  <si>
    <t>813.00</t>
  </si>
  <si>
    <t>2022-07-20 09:41:27</t>
  </si>
  <si>
    <t>2022-07-17</t>
  </si>
  <si>
    <t>2624398</t>
  </si>
  <si>
    <t>海约翰坎普庄园酒店</t>
  </si>
  <si>
    <t>Villaroman Weena Alpas</t>
  </si>
  <si>
    <t>820.00</t>
  </si>
  <si>
    <t>2022-07-18 16:25:40</t>
  </si>
  <si>
    <t>2604893</t>
  </si>
  <si>
    <t>槟城硬石酒店</t>
  </si>
  <si>
    <t>HAMZAH MARHAYANTI</t>
  </si>
  <si>
    <t>747.00</t>
  </si>
  <si>
    <t>2022-06-29 15:28:38</t>
  </si>
  <si>
    <t>2618955</t>
  </si>
  <si>
    <t>吉隆坡JW万豪酒店</t>
  </si>
  <si>
    <t>Yeo Melody,Lim Donovan</t>
  </si>
  <si>
    <t>992.00</t>
  </si>
  <si>
    <t>2022-07-13 09:28:34</t>
  </si>
  <si>
    <t>2627734</t>
  </si>
  <si>
    <t>曼谷盛泰乐水门酒店</t>
  </si>
  <si>
    <t>LEE ALVIN</t>
  </si>
  <si>
    <t>1317.00</t>
  </si>
  <si>
    <t>2022-07-22 08:50:53</t>
  </si>
  <si>
    <t>2626188</t>
  </si>
  <si>
    <t>曼谷素坤逸丽笙酒店</t>
  </si>
  <si>
    <t>Kaur Navjeet,Kaur Navjeet</t>
  </si>
  <si>
    <t>1100.00</t>
  </si>
  <si>
    <t>2022-07-19 17:49:42</t>
  </si>
  <si>
    <t>2022-07-10</t>
  </si>
  <si>
    <t>2616907</t>
  </si>
  <si>
    <t>普吉岛船屋度假酒店</t>
  </si>
  <si>
    <t>geber Wayne,geber Wayne</t>
  </si>
  <si>
    <t>1818.00</t>
  </si>
  <si>
    <t>2022-07-10 18:35:34</t>
  </si>
  <si>
    <t>2022-06-30</t>
  </si>
  <si>
    <t>2607589</t>
  </si>
  <si>
    <t>曼谷水门伯克利酒店</t>
  </si>
  <si>
    <t>Lwin Aung Thu</t>
  </si>
  <si>
    <t>2980.00</t>
  </si>
  <si>
    <t>2022-06-30 18:59:17</t>
  </si>
  <si>
    <t>2022-07-03</t>
  </si>
  <si>
    <t>2609571</t>
  </si>
  <si>
    <t>OCK SEONGPYO,LIM JIHYANG,LIM INGYU,KIM SUHYEON</t>
  </si>
  <si>
    <t>2235.00</t>
  </si>
  <si>
    <t>2022-07-03 16:03:02</t>
  </si>
  <si>
    <t>2602931</t>
  </si>
  <si>
    <t>Chew Wendy</t>
  </si>
  <si>
    <t>2765.00</t>
  </si>
  <si>
    <t>2022-06-25 20:27:51</t>
  </si>
  <si>
    <t>2022-05-07</t>
  </si>
  <si>
    <t>2541664</t>
  </si>
  <si>
    <t>水晶沙海滩度假酒店</t>
  </si>
  <si>
    <t>Precious Borromeo Ma.,Precious Borromeo Ma.,Precious Borromeo Ma.</t>
  </si>
  <si>
    <t>3140.00</t>
  </si>
  <si>
    <t>2022-05-09 13:45:19</t>
  </si>
  <si>
    <t>2022-07-01</t>
  </si>
  <si>
    <t>2608256</t>
  </si>
  <si>
    <t>LYE CHEEKOON</t>
  </si>
  <si>
    <t>4932.00</t>
  </si>
  <si>
    <t>2022-07-02 12:59:16</t>
  </si>
  <si>
    <t>2022-07-11</t>
  </si>
  <si>
    <t>2617618</t>
  </si>
  <si>
    <t>Leong Mei Ling</t>
  </si>
  <si>
    <t>1974.00</t>
  </si>
  <si>
    <t>2022-07-13 08:26:11</t>
  </si>
  <si>
    <t>2620960</t>
  </si>
  <si>
    <t>tan wye hong</t>
  </si>
  <si>
    <t>2022-07-19 12:47:45</t>
  </si>
  <si>
    <t>2620946</t>
  </si>
  <si>
    <t>henry tan theck chai</t>
  </si>
  <si>
    <t>1080.00</t>
  </si>
  <si>
    <t>2022-07-19 16:30:52</t>
  </si>
  <si>
    <t>2625486</t>
  </si>
  <si>
    <t>吉隆坡四季酒店</t>
  </si>
  <si>
    <t>WONG WAI LOON</t>
  </si>
  <si>
    <t>2810.00</t>
  </si>
  <si>
    <t>2022-07-19 14:17:38</t>
  </si>
  <si>
    <t>2626164</t>
  </si>
  <si>
    <t>LIU MING</t>
  </si>
  <si>
    <t>1188.00</t>
  </si>
  <si>
    <t>2022-07-19 17:44:36</t>
  </si>
  <si>
    <t>2626200</t>
  </si>
  <si>
    <t>WANG LEI,SUN TING</t>
  </si>
  <si>
    <t>2022-07-19 17:50:22</t>
  </si>
  <si>
    <t>2626389</t>
  </si>
  <si>
    <t>新山凯贝丽酒店式服务公寓</t>
  </si>
  <si>
    <t>KWOK SIANG</t>
  </si>
  <si>
    <t>427.00</t>
  </si>
  <si>
    <t>2022-07-20 14:32:47</t>
  </si>
  <si>
    <t>2022-07-13</t>
  </si>
  <si>
    <t>2620364</t>
  </si>
  <si>
    <t>Carina Teo Mei Feng</t>
  </si>
  <si>
    <t>2022-07-14 11:06:59</t>
  </si>
  <si>
    <t>2619261</t>
  </si>
  <si>
    <t>HONG SI LI KELLY,TAN ESMOND CHOON KIAT</t>
  </si>
  <si>
    <t>2022-07-13 11:59:32</t>
  </si>
  <si>
    <t>2625281</t>
  </si>
  <si>
    <t>曼谷西隆诺富特酒店</t>
  </si>
  <si>
    <t>Nittaisong Sompit</t>
  </si>
  <si>
    <t>604.00</t>
  </si>
  <si>
    <t>2022-07-20 17:21:14</t>
  </si>
  <si>
    <t>2627085</t>
  </si>
  <si>
    <t>曼谷湄南河四季酒店 (SHA Plus+)</t>
  </si>
  <si>
    <t>XIE FABIO</t>
  </si>
  <si>
    <t>8670.00</t>
  </si>
  <si>
    <t>2022-07-20 20:41:41</t>
  </si>
  <si>
    <t>2621024</t>
  </si>
  <si>
    <t>GAO YUXUAN</t>
  </si>
  <si>
    <t>4920.00</t>
  </si>
  <si>
    <t>2022-07-15 09:46:48</t>
  </si>
  <si>
    <t>2022-07-04</t>
  </si>
  <si>
    <t>2610601</t>
  </si>
  <si>
    <t>PENG YUNJING,SHEN JIAHUA</t>
  </si>
  <si>
    <t>8760.00</t>
  </si>
  <si>
    <t>2022-07-05 10:21:40</t>
  </si>
  <si>
    <t>2022-06-10</t>
  </si>
  <si>
    <t>2585268</t>
  </si>
  <si>
    <t>CHENG KING HEI</t>
  </si>
  <si>
    <t>11875.00</t>
  </si>
  <si>
    <t>2022-06-12 10:37:08</t>
  </si>
  <si>
    <t>2624783</t>
  </si>
  <si>
    <t>曼谷素坤逸十一酒店 (SHA Extra Plus)</t>
  </si>
  <si>
    <t>Monteiro Alexander,Monteiro Alexander</t>
  </si>
  <si>
    <t>1590.00</t>
  </si>
  <si>
    <t>2022-07-18 11:58:50</t>
  </si>
  <si>
    <t>2623500</t>
  </si>
  <si>
    <t>CARSON PATRICK CHRISTOPHER,KIM TAEKYUN</t>
  </si>
  <si>
    <t>850.00</t>
  </si>
  <si>
    <t>2022-07-18 13:16:47</t>
  </si>
  <si>
    <t>2627029</t>
  </si>
  <si>
    <t>曼谷辛德霍恩凯宾斯基</t>
  </si>
  <si>
    <t>ONG Michelle</t>
  </si>
  <si>
    <t>11938.00</t>
  </si>
  <si>
    <t>2022-07-21 18:27:09</t>
  </si>
  <si>
    <t>2022-06-07</t>
  </si>
  <si>
    <t>2579451</t>
  </si>
  <si>
    <t>安纳塔拉迪沙鲁海岸度假别墅</t>
  </si>
  <si>
    <t>Lin/Won</t>
  </si>
  <si>
    <t>4240.00</t>
  </si>
  <si>
    <t>2022-07-12 11:23:58</t>
  </si>
  <si>
    <t>2022-04-05</t>
  </si>
  <si>
    <t>2498507</t>
  </si>
  <si>
    <t>Yeo Rachelle,Moss Peter,Lim Alexi,Abu Bakar Nor Zanira,Corrigan Paul</t>
  </si>
  <si>
    <t>2022-07-12 15:13:45</t>
  </si>
  <si>
    <t>2022-05-10</t>
  </si>
  <si>
    <t>2544734</t>
  </si>
  <si>
    <t>lim Alexi</t>
  </si>
  <si>
    <t>2834.00</t>
  </si>
  <si>
    <t>2022-07-12 11:32:03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</si>
</sst>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44764</v>
      </c>
      <c r="G2" s="7">
        <v>44767</v>
      </c>
      <c r="H2" s="5">
        <v>1</v>
      </c>
      <c r="I2" s="5">
        <v>3</v>
      </c>
      <c r="J2" s="5">
        <v>3</v>
      </c>
      <c r="K2" s="5" t="s">
        <v>30</v>
      </c>
      <c r="L2" s="5">
        <v>1527</v>
      </c>
      <c r="M2" s="5">
        <v>1527</v>
      </c>
      <c r="N2" s="5" t="s">
        <v>31</v>
      </c>
      <c r="O2" s="5" t="s">
        <v>32</v>
      </c>
      <c r="P2" s="5" t="s">
        <v>33</v>
      </c>
      <c r="Q2" s="5">
        <v>0</v>
      </c>
      <c r="R2" s="8">
        <v>44699</v>
      </c>
      <c r="S2" s="7">
        <v>44770</v>
      </c>
      <c r="T2" s="5" t="s">
        <v>34</v>
      </c>
      <c r="U2" s="5">
        <v>1527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44765</v>
      </c>
      <c r="G3" s="7">
        <v>44767</v>
      </c>
      <c r="H3" s="5">
        <v>1</v>
      </c>
      <c r="I3" s="5">
        <v>2</v>
      </c>
      <c r="J3" s="5">
        <v>2</v>
      </c>
      <c r="K3" s="5" t="s">
        <v>30</v>
      </c>
      <c r="L3" s="5">
        <v>6893</v>
      </c>
      <c r="M3" s="5">
        <v>6893</v>
      </c>
      <c r="N3" s="5" t="s">
        <v>40</v>
      </c>
      <c r="O3" s="5" t="s">
        <v>32</v>
      </c>
      <c r="P3" s="5" t="s">
        <v>33</v>
      </c>
      <c r="Q3" s="5">
        <v>0</v>
      </c>
      <c r="R3" s="8">
        <v>44707</v>
      </c>
      <c r="S3" s="7">
        <v>44770</v>
      </c>
      <c r="T3" s="5" t="s">
        <v>34</v>
      </c>
      <c r="U3" s="5">
        <v>6893</v>
      </c>
      <c r="V3" s="5">
        <v>0</v>
      </c>
      <c r="W3" s="5">
        <v>0</v>
      </c>
      <c r="X3" s="5" t="s">
        <v>41</v>
      </c>
      <c r="Y3" s="5" t="s">
        <v>41</v>
      </c>
    </row>
    <row r="4" s="5" customFormat="1" spans="1:25">
      <c r="A4" s="5" t="s">
        <v>37</v>
      </c>
      <c r="B4" s="5" t="s">
        <v>26</v>
      </c>
      <c r="C4" s="5" t="s">
        <v>42</v>
      </c>
      <c r="D4" s="5" t="s">
        <v>38</v>
      </c>
      <c r="E4" s="5" t="s">
        <v>39</v>
      </c>
      <c r="F4" s="7">
        <v>44765</v>
      </c>
      <c r="G4" s="7">
        <v>44767</v>
      </c>
      <c r="H4" s="5">
        <v>1</v>
      </c>
      <c r="I4" s="5">
        <v>2</v>
      </c>
      <c r="J4" s="5">
        <v>2</v>
      </c>
      <c r="K4" s="5" t="s">
        <v>30</v>
      </c>
      <c r="L4" s="5">
        <v>-6893</v>
      </c>
      <c r="M4" s="5">
        <v>-6893</v>
      </c>
      <c r="N4" s="5" t="s">
        <v>40</v>
      </c>
      <c r="O4" s="5" t="s">
        <v>32</v>
      </c>
      <c r="P4" s="5" t="s">
        <v>33</v>
      </c>
      <c r="Q4" s="5">
        <v>0</v>
      </c>
      <c r="R4" s="8">
        <v>44707</v>
      </c>
      <c r="S4" s="7">
        <v>44770</v>
      </c>
      <c r="T4" s="5" t="s">
        <v>34</v>
      </c>
      <c r="U4" s="5">
        <v>-6893</v>
      </c>
      <c r="V4" s="5">
        <v>0</v>
      </c>
      <c r="W4" s="5">
        <v>0</v>
      </c>
      <c r="X4" s="5" t="s">
        <v>41</v>
      </c>
      <c r="Y4" s="5" t="s">
        <v>41</v>
      </c>
    </row>
    <row r="5" s="5" customFormat="1" spans="1:25">
      <c r="A5" s="5" t="s">
        <v>43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44764</v>
      </c>
      <c r="G5" s="7">
        <v>44767</v>
      </c>
      <c r="H5" s="5">
        <v>1</v>
      </c>
      <c r="I5" s="5">
        <v>3</v>
      </c>
      <c r="J5" s="5">
        <v>3</v>
      </c>
      <c r="K5" s="5" t="s">
        <v>30</v>
      </c>
      <c r="L5" s="5">
        <v>4240</v>
      </c>
      <c r="M5" s="5">
        <v>4240</v>
      </c>
      <c r="N5" s="5" t="s">
        <v>46</v>
      </c>
      <c r="O5" s="5" t="s">
        <v>32</v>
      </c>
      <c r="P5" s="5" t="s">
        <v>33</v>
      </c>
      <c r="Q5" s="5">
        <v>0</v>
      </c>
      <c r="R5" s="8">
        <v>44719</v>
      </c>
      <c r="S5" s="7">
        <v>44770</v>
      </c>
      <c r="T5" s="5" t="s">
        <v>34</v>
      </c>
      <c r="U5" s="5">
        <v>4240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44762</v>
      </c>
      <c r="G6" s="7">
        <v>44767</v>
      </c>
      <c r="H6" s="5">
        <v>1</v>
      </c>
      <c r="I6" s="5">
        <v>5</v>
      </c>
      <c r="J6" s="5">
        <v>5</v>
      </c>
      <c r="K6" s="5" t="s">
        <v>30</v>
      </c>
      <c r="L6" s="5">
        <v>11875</v>
      </c>
      <c r="M6" s="5">
        <v>11875</v>
      </c>
      <c r="N6" s="5" t="s">
        <v>52</v>
      </c>
      <c r="O6" s="5" t="s">
        <v>32</v>
      </c>
      <c r="P6" s="5" t="s">
        <v>33</v>
      </c>
      <c r="Q6" s="5">
        <v>0</v>
      </c>
      <c r="R6" s="8">
        <v>44722</v>
      </c>
      <c r="S6" s="7">
        <v>44770</v>
      </c>
      <c r="T6" s="5" t="s">
        <v>34</v>
      </c>
      <c r="U6" s="5">
        <v>11875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44763</v>
      </c>
      <c r="G7" s="7">
        <v>44767</v>
      </c>
      <c r="H7" s="5">
        <v>1</v>
      </c>
      <c r="I7" s="5">
        <v>4</v>
      </c>
      <c r="J7" s="5">
        <v>4</v>
      </c>
      <c r="K7" s="5" t="s">
        <v>30</v>
      </c>
      <c r="L7" s="5">
        <v>2052</v>
      </c>
      <c r="M7" s="5">
        <v>2052</v>
      </c>
      <c r="N7" s="5" t="s">
        <v>58</v>
      </c>
      <c r="O7" s="5" t="s">
        <v>32</v>
      </c>
      <c r="P7" s="5" t="s">
        <v>33</v>
      </c>
      <c r="Q7" s="5">
        <v>0</v>
      </c>
      <c r="R7" s="8">
        <v>44729</v>
      </c>
      <c r="S7" s="7">
        <v>44770</v>
      </c>
      <c r="T7" s="5" t="s">
        <v>34</v>
      </c>
      <c r="U7" s="5">
        <v>2052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44764</v>
      </c>
      <c r="G8" s="7">
        <v>44767</v>
      </c>
      <c r="H8" s="5">
        <v>1</v>
      </c>
      <c r="I8" s="5">
        <v>3</v>
      </c>
      <c r="J8" s="5">
        <v>3</v>
      </c>
      <c r="K8" s="5" t="s">
        <v>30</v>
      </c>
      <c r="L8" s="5">
        <v>3600</v>
      </c>
      <c r="M8" s="5">
        <v>3600</v>
      </c>
      <c r="N8" s="5" t="s">
        <v>64</v>
      </c>
      <c r="O8" s="5" t="s">
        <v>32</v>
      </c>
      <c r="P8" s="5" t="s">
        <v>33</v>
      </c>
      <c r="Q8" s="5">
        <v>0</v>
      </c>
      <c r="R8" s="8">
        <v>44737</v>
      </c>
      <c r="S8" s="7">
        <v>44770</v>
      </c>
      <c r="T8" s="5" t="s">
        <v>34</v>
      </c>
      <c r="U8" s="5">
        <v>3600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44762</v>
      </c>
      <c r="G9" s="7">
        <v>44767</v>
      </c>
      <c r="H9" s="5">
        <v>1</v>
      </c>
      <c r="I9" s="5">
        <v>5</v>
      </c>
      <c r="J9" s="5">
        <v>5</v>
      </c>
      <c r="K9" s="5" t="s">
        <v>30</v>
      </c>
      <c r="L9" s="5">
        <v>2765</v>
      </c>
      <c r="M9" s="5">
        <v>2765</v>
      </c>
      <c r="N9" s="5" t="s">
        <v>70</v>
      </c>
      <c r="O9" s="5" t="s">
        <v>32</v>
      </c>
      <c r="P9" s="5" t="s">
        <v>33</v>
      </c>
      <c r="Q9" s="5">
        <v>0</v>
      </c>
      <c r="R9" s="8">
        <v>44737</v>
      </c>
      <c r="S9" s="7">
        <v>44770</v>
      </c>
      <c r="T9" s="5" t="s">
        <v>34</v>
      </c>
      <c r="U9" s="5">
        <v>2765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44766</v>
      </c>
      <c r="G10" s="7">
        <v>44767</v>
      </c>
      <c r="H10" s="5">
        <v>1</v>
      </c>
      <c r="I10" s="5">
        <v>1</v>
      </c>
      <c r="J10" s="5">
        <v>1</v>
      </c>
      <c r="K10" s="5" t="s">
        <v>30</v>
      </c>
      <c r="L10" s="5">
        <v>1440</v>
      </c>
      <c r="M10" s="5">
        <v>1440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44739</v>
      </c>
      <c r="S10" s="7">
        <v>44770</v>
      </c>
      <c r="T10" s="5" t="s">
        <v>34</v>
      </c>
      <c r="U10" s="5">
        <v>1440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44766</v>
      </c>
      <c r="G11" s="7">
        <v>44767</v>
      </c>
      <c r="H11" s="5">
        <v>1</v>
      </c>
      <c r="I11" s="5">
        <v>1</v>
      </c>
      <c r="J11" s="5">
        <v>1</v>
      </c>
      <c r="K11" s="5" t="s">
        <v>30</v>
      </c>
      <c r="L11" s="5">
        <v>747</v>
      </c>
      <c r="M11" s="5">
        <v>747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44739</v>
      </c>
      <c r="S11" s="7">
        <v>44770</v>
      </c>
      <c r="T11" s="5" t="s">
        <v>34</v>
      </c>
      <c r="U11" s="5">
        <v>747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68</v>
      </c>
      <c r="E12" s="5" t="s">
        <v>86</v>
      </c>
      <c r="F12" s="7">
        <v>44763</v>
      </c>
      <c r="G12" s="7">
        <v>44767</v>
      </c>
      <c r="H12" s="5">
        <v>1</v>
      </c>
      <c r="I12" s="5">
        <v>4</v>
      </c>
      <c r="J12" s="5">
        <v>4</v>
      </c>
      <c r="K12" s="5" t="s">
        <v>30</v>
      </c>
      <c r="L12" s="5">
        <v>2980</v>
      </c>
      <c r="M12" s="5">
        <v>2980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44742</v>
      </c>
      <c r="S12" s="7">
        <v>44770</v>
      </c>
      <c r="T12" s="5" t="s">
        <v>34</v>
      </c>
      <c r="U12" s="5">
        <v>2980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44764</v>
      </c>
      <c r="G13" s="7">
        <v>44767</v>
      </c>
      <c r="H13" s="5">
        <v>6</v>
      </c>
      <c r="I13" s="5">
        <v>3</v>
      </c>
      <c r="J13" s="5">
        <v>18</v>
      </c>
      <c r="K13" s="5" t="s">
        <v>30</v>
      </c>
      <c r="L13" s="5">
        <v>4932</v>
      </c>
      <c r="M13" s="5">
        <v>4932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44743</v>
      </c>
      <c r="S13" s="7">
        <v>44770</v>
      </c>
      <c r="T13" s="5" t="s">
        <v>34</v>
      </c>
      <c r="U13" s="5">
        <v>4932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68</v>
      </c>
      <c r="E14" s="5" t="s">
        <v>86</v>
      </c>
      <c r="F14" s="7">
        <v>44764</v>
      </c>
      <c r="G14" s="7">
        <v>44767</v>
      </c>
      <c r="H14" s="5">
        <v>1</v>
      </c>
      <c r="I14" s="5">
        <v>3</v>
      </c>
      <c r="J14" s="5">
        <v>3</v>
      </c>
      <c r="K14" s="5" t="s">
        <v>30</v>
      </c>
      <c r="L14" s="5">
        <v>2235</v>
      </c>
      <c r="M14" s="5">
        <v>2235</v>
      </c>
      <c r="N14" s="5" t="s">
        <v>97</v>
      </c>
      <c r="O14" s="5" t="s">
        <v>32</v>
      </c>
      <c r="P14" s="5" t="s">
        <v>33</v>
      </c>
      <c r="Q14" s="5">
        <v>0</v>
      </c>
      <c r="R14" s="8">
        <v>44745</v>
      </c>
      <c r="S14" s="7">
        <v>44770</v>
      </c>
      <c r="T14" s="5" t="s">
        <v>34</v>
      </c>
      <c r="U14" s="5">
        <v>2235</v>
      </c>
      <c r="V14" s="5">
        <v>0</v>
      </c>
      <c r="W14" s="5">
        <v>0</v>
      </c>
      <c r="X14" s="5" t="s">
        <v>98</v>
      </c>
      <c r="Y14" s="5" t="s">
        <v>99</v>
      </c>
    </row>
    <row r="15" s="5" customFormat="1" spans="1:25">
      <c r="A15" s="5" t="s">
        <v>100</v>
      </c>
      <c r="B15" s="5" t="s">
        <v>26</v>
      </c>
      <c r="C15" s="5" t="s">
        <v>27</v>
      </c>
      <c r="D15" s="5" t="s">
        <v>50</v>
      </c>
      <c r="E15" s="5" t="s">
        <v>101</v>
      </c>
      <c r="F15" s="7">
        <v>44763</v>
      </c>
      <c r="G15" s="7">
        <v>44767</v>
      </c>
      <c r="H15" s="5">
        <v>1</v>
      </c>
      <c r="I15" s="5">
        <v>4</v>
      </c>
      <c r="J15" s="5">
        <v>4</v>
      </c>
      <c r="K15" s="5" t="s">
        <v>30</v>
      </c>
      <c r="L15" s="5">
        <v>8760</v>
      </c>
      <c r="M15" s="5">
        <v>8760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44746</v>
      </c>
      <c r="S15" s="7">
        <v>44770</v>
      </c>
      <c r="T15" s="5" t="s">
        <v>34</v>
      </c>
      <c r="U15" s="5">
        <v>8760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44764</v>
      </c>
      <c r="G16" s="7">
        <v>44767</v>
      </c>
      <c r="H16" s="5">
        <v>1</v>
      </c>
      <c r="I16" s="5">
        <v>3</v>
      </c>
      <c r="J16" s="5">
        <v>3</v>
      </c>
      <c r="K16" s="5" t="s">
        <v>30</v>
      </c>
      <c r="L16" s="5">
        <v>1818</v>
      </c>
      <c r="M16" s="5">
        <v>1818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44752</v>
      </c>
      <c r="S16" s="7">
        <v>44770</v>
      </c>
      <c r="T16" s="5" t="s">
        <v>34</v>
      </c>
      <c r="U16" s="5">
        <v>1818</v>
      </c>
      <c r="V16" s="5">
        <v>0</v>
      </c>
      <c r="W16" s="5">
        <v>0</v>
      </c>
      <c r="X16" s="5" t="s">
        <v>109</v>
      </c>
      <c r="Y16" s="5" t="s">
        <v>110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91</v>
      </c>
      <c r="E17" s="5" t="s">
        <v>112</v>
      </c>
      <c r="F17" s="7">
        <v>44765</v>
      </c>
      <c r="G17" s="7">
        <v>44767</v>
      </c>
      <c r="H17" s="5">
        <v>3</v>
      </c>
      <c r="I17" s="5">
        <v>2</v>
      </c>
      <c r="J17" s="5">
        <v>6</v>
      </c>
      <c r="K17" s="5" t="s">
        <v>30</v>
      </c>
      <c r="L17" s="5">
        <v>1974</v>
      </c>
      <c r="M17" s="5">
        <v>1974</v>
      </c>
      <c r="N17" s="5" t="s">
        <v>113</v>
      </c>
      <c r="O17" s="5" t="s">
        <v>32</v>
      </c>
      <c r="P17" s="5" t="s">
        <v>33</v>
      </c>
      <c r="Q17" s="5">
        <v>0</v>
      </c>
      <c r="R17" s="8">
        <v>44753</v>
      </c>
      <c r="S17" s="7">
        <v>44770</v>
      </c>
      <c r="T17" s="5" t="s">
        <v>34</v>
      </c>
      <c r="U17" s="5">
        <v>1974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117</v>
      </c>
      <c r="E18" s="5" t="s">
        <v>118</v>
      </c>
      <c r="F18" s="7">
        <v>44760</v>
      </c>
      <c r="G18" s="7">
        <v>44767</v>
      </c>
      <c r="H18" s="5">
        <v>1</v>
      </c>
      <c r="I18" s="5">
        <v>7</v>
      </c>
      <c r="J18" s="5">
        <v>7</v>
      </c>
      <c r="K18" s="5" t="s">
        <v>30</v>
      </c>
      <c r="L18" s="5">
        <v>2800</v>
      </c>
      <c r="M18" s="5">
        <v>2800</v>
      </c>
      <c r="N18" s="5" t="s">
        <v>119</v>
      </c>
      <c r="O18" s="5" t="s">
        <v>32</v>
      </c>
      <c r="P18" s="5" t="s">
        <v>33</v>
      </c>
      <c r="Q18" s="5">
        <v>0</v>
      </c>
      <c r="R18" s="8">
        <v>44754</v>
      </c>
      <c r="S18" s="7">
        <v>44770</v>
      </c>
      <c r="T18" s="5" t="s">
        <v>34</v>
      </c>
      <c r="U18" s="5">
        <v>2800</v>
      </c>
      <c r="V18" s="5">
        <v>0</v>
      </c>
      <c r="W18" s="5">
        <v>0</v>
      </c>
      <c r="X18" s="5" t="s">
        <v>120</v>
      </c>
      <c r="Y18" s="5" t="s">
        <v>121</v>
      </c>
    </row>
    <row r="19" s="5" customFormat="1" spans="1:26">
      <c r="A19" s="5" t="s">
        <v>122</v>
      </c>
      <c r="B19" s="5" t="s">
        <v>26</v>
      </c>
      <c r="C19" s="5" t="s">
        <v>27</v>
      </c>
      <c r="D19" s="5" t="s">
        <v>62</v>
      </c>
      <c r="E19" s="5" t="s">
        <v>123</v>
      </c>
      <c r="F19" s="7">
        <v>44764</v>
      </c>
      <c r="G19" s="7">
        <v>44767</v>
      </c>
      <c r="H19" s="5">
        <v>2</v>
      </c>
      <c r="I19" s="5">
        <v>3</v>
      </c>
      <c r="J19" s="5">
        <v>6</v>
      </c>
      <c r="K19" s="5" t="s">
        <v>30</v>
      </c>
      <c r="L19" s="5">
        <v>10806</v>
      </c>
      <c r="M19" s="5">
        <v>10806</v>
      </c>
      <c r="N19" s="5" t="s">
        <v>124</v>
      </c>
      <c r="O19" s="5" t="s">
        <v>32</v>
      </c>
      <c r="P19" s="5" t="s">
        <v>33</v>
      </c>
      <c r="Q19" s="5">
        <v>0</v>
      </c>
      <c r="R19" s="8">
        <v>44754</v>
      </c>
      <c r="S19" s="7">
        <v>44770</v>
      </c>
      <c r="T19" s="5" t="s">
        <v>34</v>
      </c>
      <c r="U19" s="5">
        <v>10806</v>
      </c>
      <c r="V19" s="5">
        <v>0</v>
      </c>
      <c r="W19" s="5">
        <v>0</v>
      </c>
      <c r="X19" s="5" t="s">
        <v>125</v>
      </c>
      <c r="Y19" s="5">
        <v>2356176</v>
      </c>
      <c r="Z19" s="5" t="s">
        <v>126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7">
        <v>44766</v>
      </c>
      <c r="G20" s="7">
        <v>44767</v>
      </c>
      <c r="H20" s="5">
        <v>1</v>
      </c>
      <c r="I20" s="5">
        <v>1</v>
      </c>
      <c r="J20" s="5">
        <v>1</v>
      </c>
      <c r="K20" s="5" t="s">
        <v>30</v>
      </c>
      <c r="L20" s="5">
        <v>992</v>
      </c>
      <c r="M20" s="5">
        <v>992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44754</v>
      </c>
      <c r="S20" s="7">
        <v>44770</v>
      </c>
      <c r="T20" s="5" t="s">
        <v>34</v>
      </c>
      <c r="U20" s="5">
        <v>992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7">
        <v>44766</v>
      </c>
      <c r="G21" s="7">
        <v>44767</v>
      </c>
      <c r="H21" s="5">
        <v>1</v>
      </c>
      <c r="I21" s="5">
        <v>1</v>
      </c>
      <c r="J21" s="5">
        <v>1</v>
      </c>
      <c r="K21" s="5" t="s">
        <v>30</v>
      </c>
      <c r="L21" s="5">
        <v>427</v>
      </c>
      <c r="M21" s="5">
        <v>427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44754</v>
      </c>
      <c r="S21" s="7">
        <v>44770</v>
      </c>
      <c r="T21" s="5" t="s">
        <v>34</v>
      </c>
      <c r="U21" s="5">
        <v>427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134</v>
      </c>
      <c r="E22" s="5" t="s">
        <v>135</v>
      </c>
      <c r="F22" s="7">
        <v>44766</v>
      </c>
      <c r="G22" s="7">
        <v>44767</v>
      </c>
      <c r="H22" s="5">
        <v>1</v>
      </c>
      <c r="I22" s="5">
        <v>1</v>
      </c>
      <c r="J22" s="5">
        <v>1</v>
      </c>
      <c r="K22" s="5" t="s">
        <v>30</v>
      </c>
      <c r="L22" s="5">
        <v>427</v>
      </c>
      <c r="M22" s="5">
        <v>427</v>
      </c>
      <c r="N22" s="5" t="s">
        <v>140</v>
      </c>
      <c r="O22" s="5" t="s">
        <v>32</v>
      </c>
      <c r="P22" s="5" t="s">
        <v>33</v>
      </c>
      <c r="Q22" s="5">
        <v>0</v>
      </c>
      <c r="R22" s="8">
        <v>44755</v>
      </c>
      <c r="S22" s="7">
        <v>44770</v>
      </c>
      <c r="T22" s="5" t="s">
        <v>34</v>
      </c>
      <c r="U22" s="5">
        <v>427</v>
      </c>
      <c r="V22" s="5">
        <v>0</v>
      </c>
      <c r="W22" s="5">
        <v>0</v>
      </c>
      <c r="X22" s="5" t="s">
        <v>141</v>
      </c>
      <c r="Y22" s="5" t="s">
        <v>142</v>
      </c>
    </row>
    <row r="23" s="5" customFormat="1" spans="1:25">
      <c r="A23" s="5" t="s">
        <v>143</v>
      </c>
      <c r="B23" s="5" t="s">
        <v>26</v>
      </c>
      <c r="C23" s="5" t="s">
        <v>27</v>
      </c>
      <c r="D23" s="5" t="s">
        <v>144</v>
      </c>
      <c r="E23" s="5" t="s">
        <v>145</v>
      </c>
      <c r="F23" s="7">
        <v>44764</v>
      </c>
      <c r="G23" s="7">
        <v>44767</v>
      </c>
      <c r="H23" s="5">
        <v>1</v>
      </c>
      <c r="I23" s="5">
        <v>3</v>
      </c>
      <c r="J23" s="5">
        <v>3</v>
      </c>
      <c r="K23" s="5" t="s">
        <v>30</v>
      </c>
      <c r="L23" s="5">
        <v>2418</v>
      </c>
      <c r="M23" s="5">
        <v>2418</v>
      </c>
      <c r="N23" s="5" t="s">
        <v>146</v>
      </c>
      <c r="O23" s="5" t="s">
        <v>32</v>
      </c>
      <c r="P23" s="5" t="s">
        <v>33</v>
      </c>
      <c r="Q23" s="5">
        <v>0</v>
      </c>
      <c r="R23" s="8">
        <v>44756</v>
      </c>
      <c r="S23" s="7">
        <v>44770</v>
      </c>
      <c r="T23" s="5" t="s">
        <v>34</v>
      </c>
      <c r="U23" s="5">
        <v>2418</v>
      </c>
      <c r="V23" s="5">
        <v>0</v>
      </c>
      <c r="W23" s="5">
        <v>0</v>
      </c>
      <c r="X23" s="5" t="s">
        <v>147</v>
      </c>
      <c r="Y23" s="5" t="s">
        <v>148</v>
      </c>
    </row>
    <row r="24" s="5" customFormat="1" spans="1:25">
      <c r="A24" s="5" t="s">
        <v>149</v>
      </c>
      <c r="B24" s="5" t="s">
        <v>26</v>
      </c>
      <c r="C24" s="5" t="s">
        <v>27</v>
      </c>
      <c r="D24" s="5" t="s">
        <v>91</v>
      </c>
      <c r="E24" s="5" t="s">
        <v>92</v>
      </c>
      <c r="F24" s="7">
        <v>44765</v>
      </c>
      <c r="G24" s="7">
        <v>44767</v>
      </c>
      <c r="H24" s="5">
        <v>2</v>
      </c>
      <c r="I24" s="5">
        <v>2</v>
      </c>
      <c r="J24" s="5">
        <v>4</v>
      </c>
      <c r="K24" s="5" t="s">
        <v>30</v>
      </c>
      <c r="L24" s="5">
        <v>1080</v>
      </c>
      <c r="M24" s="5">
        <v>1080</v>
      </c>
      <c r="N24" s="5" t="s">
        <v>150</v>
      </c>
      <c r="O24" s="5" t="s">
        <v>32</v>
      </c>
      <c r="P24" s="5" t="s">
        <v>33</v>
      </c>
      <c r="Q24" s="5">
        <v>0</v>
      </c>
      <c r="R24" s="8">
        <v>44756</v>
      </c>
      <c r="S24" s="7">
        <v>44770</v>
      </c>
      <c r="T24" s="5" t="s">
        <v>34</v>
      </c>
      <c r="U24" s="5">
        <v>1080</v>
      </c>
      <c r="V24" s="5">
        <v>0</v>
      </c>
      <c r="W24" s="5">
        <v>0</v>
      </c>
      <c r="X24" s="5" t="s">
        <v>151</v>
      </c>
      <c r="Y24" s="5" t="s">
        <v>152</v>
      </c>
    </row>
    <row r="25" s="5" customFormat="1" spans="1:25">
      <c r="A25" s="5" t="s">
        <v>153</v>
      </c>
      <c r="B25" s="5" t="s">
        <v>26</v>
      </c>
      <c r="C25" s="5" t="s">
        <v>27</v>
      </c>
      <c r="D25" s="5" t="s">
        <v>91</v>
      </c>
      <c r="E25" s="5" t="s">
        <v>154</v>
      </c>
      <c r="F25" s="7">
        <v>44765</v>
      </c>
      <c r="G25" s="7">
        <v>44767</v>
      </c>
      <c r="H25" s="5">
        <v>3</v>
      </c>
      <c r="I25" s="5">
        <v>2</v>
      </c>
      <c r="J25" s="5">
        <v>6</v>
      </c>
      <c r="K25" s="5" t="s">
        <v>30</v>
      </c>
      <c r="L25" s="5">
        <v>1974</v>
      </c>
      <c r="M25" s="5">
        <v>1974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44756</v>
      </c>
      <c r="S25" s="7">
        <v>44770</v>
      </c>
      <c r="T25" s="5" t="s">
        <v>34</v>
      </c>
      <c r="U25" s="5">
        <v>1974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50</v>
      </c>
      <c r="E26" s="5" t="s">
        <v>101</v>
      </c>
      <c r="F26" s="7">
        <v>44765</v>
      </c>
      <c r="G26" s="7">
        <v>44767</v>
      </c>
      <c r="H26" s="5">
        <v>1</v>
      </c>
      <c r="I26" s="5">
        <v>2</v>
      </c>
      <c r="J26" s="5">
        <v>2</v>
      </c>
      <c r="K26" s="5" t="s">
        <v>30</v>
      </c>
      <c r="L26" s="5">
        <v>4920</v>
      </c>
      <c r="M26" s="5">
        <v>4920</v>
      </c>
      <c r="N26" s="5" t="s">
        <v>159</v>
      </c>
      <c r="O26" s="5" t="s">
        <v>32</v>
      </c>
      <c r="P26" s="5" t="s">
        <v>33</v>
      </c>
      <c r="Q26" s="5">
        <v>0</v>
      </c>
      <c r="R26" s="8">
        <v>44756</v>
      </c>
      <c r="S26" s="7">
        <v>44770</v>
      </c>
      <c r="T26" s="5" t="s">
        <v>34</v>
      </c>
      <c r="U26" s="5">
        <v>4920</v>
      </c>
      <c r="V26" s="5">
        <v>0</v>
      </c>
      <c r="W26" s="5">
        <v>0</v>
      </c>
      <c r="X26" s="5" t="s">
        <v>160</v>
      </c>
      <c r="Y26" s="5" t="s">
        <v>161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163</v>
      </c>
      <c r="E27" s="5" t="s">
        <v>164</v>
      </c>
      <c r="F27" s="7">
        <v>44766</v>
      </c>
      <c r="G27" s="7">
        <v>44767</v>
      </c>
      <c r="H27" s="5">
        <v>1</v>
      </c>
      <c r="I27" s="5">
        <v>1</v>
      </c>
      <c r="J27" s="5">
        <v>1</v>
      </c>
      <c r="K27" s="5" t="s">
        <v>30</v>
      </c>
      <c r="L27" s="5">
        <v>1212</v>
      </c>
      <c r="M27" s="5">
        <v>1212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44758</v>
      </c>
      <c r="S27" s="7">
        <v>44770</v>
      </c>
      <c r="T27" s="5" t="s">
        <v>34</v>
      </c>
      <c r="U27" s="5">
        <v>1212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169</v>
      </c>
      <c r="E28" s="5" t="s">
        <v>170</v>
      </c>
      <c r="F28" s="7">
        <v>44764</v>
      </c>
      <c r="G28" s="7">
        <v>44767</v>
      </c>
      <c r="H28" s="5">
        <v>1</v>
      </c>
      <c r="I28" s="5">
        <v>3</v>
      </c>
      <c r="J28" s="5">
        <v>3</v>
      </c>
      <c r="K28" s="5" t="s">
        <v>30</v>
      </c>
      <c r="L28" s="5">
        <v>850</v>
      </c>
      <c r="M28" s="5">
        <v>850</v>
      </c>
      <c r="N28" s="5" t="s">
        <v>171</v>
      </c>
      <c r="O28" s="5" t="s">
        <v>32</v>
      </c>
      <c r="P28" s="5" t="s">
        <v>33</v>
      </c>
      <c r="Q28" s="5">
        <v>0</v>
      </c>
      <c r="R28" s="8">
        <v>44758</v>
      </c>
      <c r="S28" s="7">
        <v>44770</v>
      </c>
      <c r="T28" s="5" t="s">
        <v>34</v>
      </c>
      <c r="U28" s="5">
        <v>850</v>
      </c>
      <c r="V28" s="5">
        <v>0</v>
      </c>
      <c r="W28" s="5">
        <v>0</v>
      </c>
      <c r="X28" s="5" t="s">
        <v>172</v>
      </c>
      <c r="Y28" s="5" t="s">
        <v>173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175</v>
      </c>
      <c r="E29" s="5" t="s">
        <v>176</v>
      </c>
      <c r="F29" s="7">
        <v>44766</v>
      </c>
      <c r="G29" s="7">
        <v>44767</v>
      </c>
      <c r="H29" s="5">
        <v>1</v>
      </c>
      <c r="I29" s="5">
        <v>1</v>
      </c>
      <c r="J29" s="5">
        <v>1</v>
      </c>
      <c r="K29" s="5" t="s">
        <v>30</v>
      </c>
      <c r="L29" s="5">
        <v>820</v>
      </c>
      <c r="M29" s="5">
        <v>820</v>
      </c>
      <c r="N29" s="5" t="s">
        <v>177</v>
      </c>
      <c r="O29" s="5" t="s">
        <v>32</v>
      </c>
      <c r="P29" s="5" t="s">
        <v>33</v>
      </c>
      <c r="Q29" s="5">
        <v>0</v>
      </c>
      <c r="R29" s="8">
        <v>44759</v>
      </c>
      <c r="S29" s="7">
        <v>44770</v>
      </c>
      <c r="T29" s="5" t="s">
        <v>34</v>
      </c>
      <c r="U29" s="5">
        <v>820</v>
      </c>
      <c r="V29" s="5">
        <v>0</v>
      </c>
      <c r="W29" s="5">
        <v>0</v>
      </c>
      <c r="X29" s="5" t="s">
        <v>178</v>
      </c>
      <c r="Y29" s="5" t="s">
        <v>179</v>
      </c>
    </row>
    <row r="30" s="5" customFormat="1" spans="1:25">
      <c r="A30" s="5" t="s">
        <v>180</v>
      </c>
      <c r="B30" s="5" t="s">
        <v>26</v>
      </c>
      <c r="C30" s="5" t="s">
        <v>27</v>
      </c>
      <c r="D30" s="5" t="s">
        <v>169</v>
      </c>
      <c r="E30" s="5" t="s">
        <v>181</v>
      </c>
      <c r="F30" s="7">
        <v>44762</v>
      </c>
      <c r="G30" s="7">
        <v>44767</v>
      </c>
      <c r="H30" s="5">
        <v>1</v>
      </c>
      <c r="I30" s="5">
        <v>5</v>
      </c>
      <c r="J30" s="5">
        <v>5</v>
      </c>
      <c r="K30" s="5" t="s">
        <v>30</v>
      </c>
      <c r="L30" s="5">
        <v>1590</v>
      </c>
      <c r="M30" s="5">
        <v>1590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44760</v>
      </c>
      <c r="S30" s="7">
        <v>44770</v>
      </c>
      <c r="T30" s="5" t="s">
        <v>34</v>
      </c>
      <c r="U30" s="5">
        <v>1590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186</v>
      </c>
      <c r="E31" s="5" t="s">
        <v>187</v>
      </c>
      <c r="F31" s="7">
        <v>44765</v>
      </c>
      <c r="G31" s="7">
        <v>44767</v>
      </c>
      <c r="H31" s="5">
        <v>1</v>
      </c>
      <c r="I31" s="5">
        <v>2</v>
      </c>
      <c r="J31" s="5">
        <v>2</v>
      </c>
      <c r="K31" s="5" t="s">
        <v>30</v>
      </c>
      <c r="L31" s="5">
        <v>604</v>
      </c>
      <c r="M31" s="5">
        <v>604</v>
      </c>
      <c r="N31" s="5" t="s">
        <v>188</v>
      </c>
      <c r="O31" s="5" t="s">
        <v>32</v>
      </c>
      <c r="P31" s="5" t="s">
        <v>33</v>
      </c>
      <c r="Q31" s="5">
        <v>0</v>
      </c>
      <c r="R31" s="8">
        <v>44760</v>
      </c>
      <c r="S31" s="7">
        <v>44770</v>
      </c>
      <c r="T31" s="5" t="s">
        <v>34</v>
      </c>
      <c r="U31" s="5">
        <v>604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44765</v>
      </c>
      <c r="G32" s="7">
        <v>44767</v>
      </c>
      <c r="H32" s="5">
        <v>1</v>
      </c>
      <c r="I32" s="5">
        <v>2</v>
      </c>
      <c r="J32" s="5">
        <v>2</v>
      </c>
      <c r="K32" s="5" t="s">
        <v>30</v>
      </c>
      <c r="L32" s="5">
        <v>2810</v>
      </c>
      <c r="M32" s="5">
        <v>2810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44760</v>
      </c>
      <c r="S32" s="7">
        <v>44770</v>
      </c>
      <c r="T32" s="5" t="s">
        <v>34</v>
      </c>
      <c r="U32" s="5">
        <v>2810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7">
        <v>44763</v>
      </c>
      <c r="G33" s="7">
        <v>44767</v>
      </c>
      <c r="H33" s="5">
        <v>2</v>
      </c>
      <c r="I33" s="5">
        <v>4</v>
      </c>
      <c r="J33" s="5">
        <v>8</v>
      </c>
      <c r="K33" s="5" t="s">
        <v>30</v>
      </c>
      <c r="L33" s="5">
        <v>4990</v>
      </c>
      <c r="M33" s="5">
        <v>4990</v>
      </c>
      <c r="N33" s="5" t="s">
        <v>200</v>
      </c>
      <c r="O33" s="5" t="s">
        <v>32</v>
      </c>
      <c r="P33" s="5" t="s">
        <v>33</v>
      </c>
      <c r="Q33" s="5">
        <v>0</v>
      </c>
      <c r="R33" s="8">
        <v>44761</v>
      </c>
      <c r="S33" s="7">
        <v>44770</v>
      </c>
      <c r="T33" s="5" t="s">
        <v>34</v>
      </c>
      <c r="U33" s="5">
        <v>4990</v>
      </c>
      <c r="V33" s="5">
        <v>0</v>
      </c>
      <c r="W33" s="5">
        <v>0</v>
      </c>
      <c r="X33" s="5" t="s">
        <v>201</v>
      </c>
      <c r="Y33" s="5" t="s">
        <v>202</v>
      </c>
    </row>
    <row r="34" s="5" customFormat="1" spans="1:25">
      <c r="A34" s="5" t="s">
        <v>203</v>
      </c>
      <c r="B34" s="5" t="s">
        <v>26</v>
      </c>
      <c r="C34" s="5" t="s">
        <v>27</v>
      </c>
      <c r="D34" s="5" t="s">
        <v>204</v>
      </c>
      <c r="E34" s="5" t="s">
        <v>112</v>
      </c>
      <c r="F34" s="7">
        <v>44763</v>
      </c>
      <c r="G34" s="7">
        <v>44767</v>
      </c>
      <c r="H34" s="5">
        <v>1</v>
      </c>
      <c r="I34" s="5">
        <v>4</v>
      </c>
      <c r="J34" s="5">
        <v>4</v>
      </c>
      <c r="K34" s="5" t="s">
        <v>30</v>
      </c>
      <c r="L34" s="5">
        <v>1188</v>
      </c>
      <c r="M34" s="5">
        <v>1188</v>
      </c>
      <c r="N34" s="5" t="s">
        <v>205</v>
      </c>
      <c r="O34" s="5" t="s">
        <v>32</v>
      </c>
      <c r="P34" s="5" t="s">
        <v>33</v>
      </c>
      <c r="Q34" s="5">
        <v>0</v>
      </c>
      <c r="R34" s="8">
        <v>44761</v>
      </c>
      <c r="S34" s="7">
        <v>44770</v>
      </c>
      <c r="T34" s="5" t="s">
        <v>34</v>
      </c>
      <c r="U34" s="5">
        <v>1188</v>
      </c>
      <c r="V34" s="5">
        <v>0</v>
      </c>
      <c r="W34" s="5">
        <v>0</v>
      </c>
      <c r="X34" s="5" t="s">
        <v>206</v>
      </c>
      <c r="Y34" s="5" t="s">
        <v>207</v>
      </c>
    </row>
    <row r="35" s="5" customFormat="1" spans="1:25">
      <c r="A35" s="5" t="s">
        <v>208</v>
      </c>
      <c r="B35" s="5" t="s">
        <v>26</v>
      </c>
      <c r="C35" s="5" t="s">
        <v>27</v>
      </c>
      <c r="D35" s="5" t="s">
        <v>209</v>
      </c>
      <c r="E35" s="5" t="s">
        <v>210</v>
      </c>
      <c r="F35" s="7">
        <v>44765</v>
      </c>
      <c r="G35" s="7">
        <v>44767</v>
      </c>
      <c r="H35" s="5">
        <v>1</v>
      </c>
      <c r="I35" s="5">
        <v>2</v>
      </c>
      <c r="J35" s="5">
        <v>2</v>
      </c>
      <c r="K35" s="5" t="s">
        <v>30</v>
      </c>
      <c r="L35" s="5">
        <v>1100</v>
      </c>
      <c r="M35" s="5">
        <v>1100</v>
      </c>
      <c r="N35" s="5" t="s">
        <v>211</v>
      </c>
      <c r="O35" s="5" t="s">
        <v>32</v>
      </c>
      <c r="P35" s="5" t="s">
        <v>33</v>
      </c>
      <c r="Q35" s="5">
        <v>0</v>
      </c>
      <c r="R35" s="8">
        <v>44761</v>
      </c>
      <c r="S35" s="7">
        <v>44770</v>
      </c>
      <c r="T35" s="5" t="s">
        <v>34</v>
      </c>
      <c r="U35" s="5">
        <v>1100</v>
      </c>
      <c r="V35" s="5">
        <v>0</v>
      </c>
      <c r="W35" s="5">
        <v>0</v>
      </c>
      <c r="X35" s="5" t="s">
        <v>212</v>
      </c>
      <c r="Y35" s="5" t="s">
        <v>213</v>
      </c>
    </row>
    <row r="36" s="5" customFormat="1" spans="1:25">
      <c r="A36" s="5" t="s">
        <v>214</v>
      </c>
      <c r="B36" s="5" t="s">
        <v>26</v>
      </c>
      <c r="C36" s="5" t="s">
        <v>27</v>
      </c>
      <c r="D36" s="5" t="s">
        <v>204</v>
      </c>
      <c r="E36" s="5" t="s">
        <v>112</v>
      </c>
      <c r="F36" s="7">
        <v>44763</v>
      </c>
      <c r="G36" s="7">
        <v>44767</v>
      </c>
      <c r="H36" s="5">
        <v>1</v>
      </c>
      <c r="I36" s="5">
        <v>4</v>
      </c>
      <c r="J36" s="5">
        <v>4</v>
      </c>
      <c r="K36" s="5" t="s">
        <v>30</v>
      </c>
      <c r="L36" s="5">
        <v>1188</v>
      </c>
      <c r="M36" s="5">
        <v>1188</v>
      </c>
      <c r="N36" s="5" t="s">
        <v>215</v>
      </c>
      <c r="O36" s="5" t="s">
        <v>32</v>
      </c>
      <c r="P36" s="5" t="s">
        <v>33</v>
      </c>
      <c r="Q36" s="5">
        <v>0</v>
      </c>
      <c r="R36" s="8">
        <v>44761</v>
      </c>
      <c r="S36" s="7">
        <v>44770</v>
      </c>
      <c r="T36" s="5" t="s">
        <v>34</v>
      </c>
      <c r="U36" s="5">
        <v>1188</v>
      </c>
      <c r="V36" s="5">
        <v>0</v>
      </c>
      <c r="W36" s="5">
        <v>0</v>
      </c>
      <c r="X36" s="5" t="s">
        <v>216</v>
      </c>
      <c r="Y36" s="5" t="s">
        <v>217</v>
      </c>
    </row>
    <row r="37" s="5" customFormat="1" spans="1:25">
      <c r="A37" s="5" t="s">
        <v>218</v>
      </c>
      <c r="B37" s="5" t="s">
        <v>26</v>
      </c>
      <c r="C37" s="5" t="s">
        <v>27</v>
      </c>
      <c r="D37" s="5" t="s">
        <v>134</v>
      </c>
      <c r="E37" s="5" t="s">
        <v>135</v>
      </c>
      <c r="F37" s="7">
        <v>44766</v>
      </c>
      <c r="G37" s="7">
        <v>44767</v>
      </c>
      <c r="H37" s="5">
        <v>1</v>
      </c>
      <c r="I37" s="5">
        <v>1</v>
      </c>
      <c r="J37" s="5">
        <v>1</v>
      </c>
      <c r="K37" s="5" t="s">
        <v>30</v>
      </c>
      <c r="L37" s="5">
        <v>427</v>
      </c>
      <c r="M37" s="5">
        <v>427</v>
      </c>
      <c r="N37" s="5" t="s">
        <v>219</v>
      </c>
      <c r="O37" s="5" t="s">
        <v>32</v>
      </c>
      <c r="P37" s="5" t="s">
        <v>33</v>
      </c>
      <c r="Q37" s="5">
        <v>0</v>
      </c>
      <c r="R37" s="8">
        <v>44761</v>
      </c>
      <c r="S37" s="7">
        <v>44770</v>
      </c>
      <c r="T37" s="5" t="s">
        <v>34</v>
      </c>
      <c r="U37" s="5">
        <v>427</v>
      </c>
      <c r="V37" s="5">
        <v>0</v>
      </c>
      <c r="W37" s="5">
        <v>0</v>
      </c>
      <c r="X37" s="5" t="s">
        <v>220</v>
      </c>
      <c r="Y37" s="5" t="s">
        <v>221</v>
      </c>
    </row>
    <row r="38" s="5" customFormat="1" spans="1:25">
      <c r="A38" s="5" t="s">
        <v>222</v>
      </c>
      <c r="B38" s="5" t="s">
        <v>26</v>
      </c>
      <c r="C38" s="5" t="s">
        <v>27</v>
      </c>
      <c r="D38" s="5" t="s">
        <v>223</v>
      </c>
      <c r="E38" s="5" t="s">
        <v>224</v>
      </c>
      <c r="F38" s="7">
        <v>44764</v>
      </c>
      <c r="G38" s="7">
        <v>44767</v>
      </c>
      <c r="H38" s="5">
        <v>1</v>
      </c>
      <c r="I38" s="5">
        <v>3</v>
      </c>
      <c r="J38" s="5">
        <v>3</v>
      </c>
      <c r="K38" s="5" t="s">
        <v>30</v>
      </c>
      <c r="L38" s="5">
        <v>813</v>
      </c>
      <c r="M38" s="5">
        <v>813</v>
      </c>
      <c r="N38" s="5" t="s">
        <v>225</v>
      </c>
      <c r="O38" s="5" t="s">
        <v>32</v>
      </c>
      <c r="P38" s="5" t="s">
        <v>33</v>
      </c>
      <c r="Q38" s="5">
        <v>0</v>
      </c>
      <c r="R38" s="8">
        <v>44761</v>
      </c>
      <c r="S38" s="7">
        <v>44770</v>
      </c>
      <c r="T38" s="5" t="s">
        <v>34</v>
      </c>
      <c r="U38" s="5">
        <v>813</v>
      </c>
      <c r="V38" s="5">
        <v>0</v>
      </c>
      <c r="W38" s="5">
        <v>0</v>
      </c>
      <c r="X38" s="5" t="s">
        <v>226</v>
      </c>
      <c r="Y38" s="5" t="s">
        <v>227</v>
      </c>
    </row>
    <row r="39" s="5" customFormat="1" spans="1:25">
      <c r="A39" s="5" t="s">
        <v>228</v>
      </c>
      <c r="B39" s="5" t="s">
        <v>26</v>
      </c>
      <c r="C39" s="5" t="s">
        <v>27</v>
      </c>
      <c r="D39" s="5" t="s">
        <v>50</v>
      </c>
      <c r="E39" s="5" t="s">
        <v>229</v>
      </c>
      <c r="F39" s="7">
        <v>44764</v>
      </c>
      <c r="G39" s="7">
        <v>44767</v>
      </c>
      <c r="H39" s="5">
        <v>1</v>
      </c>
      <c r="I39" s="5">
        <v>3</v>
      </c>
      <c r="J39" s="5">
        <v>3</v>
      </c>
      <c r="K39" s="5" t="s">
        <v>30</v>
      </c>
      <c r="L39" s="5">
        <v>8670</v>
      </c>
      <c r="M39" s="5">
        <v>8670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44762</v>
      </c>
      <c r="S39" s="7">
        <v>44770</v>
      </c>
      <c r="T39" s="5" t="s">
        <v>34</v>
      </c>
      <c r="U39" s="5">
        <v>8670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44765</v>
      </c>
      <c r="G40" s="7">
        <v>44767</v>
      </c>
      <c r="H40" s="5">
        <v>1</v>
      </c>
      <c r="I40" s="5">
        <v>2</v>
      </c>
      <c r="J40" s="5">
        <v>2</v>
      </c>
      <c r="K40" s="5" t="s">
        <v>30</v>
      </c>
      <c r="L40" s="5">
        <v>1044</v>
      </c>
      <c r="M40" s="5">
        <v>1044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44762</v>
      </c>
      <c r="S40" s="7">
        <v>44770</v>
      </c>
      <c r="T40" s="5" t="s">
        <v>34</v>
      </c>
      <c r="U40" s="5">
        <v>1044</v>
      </c>
      <c r="V40" s="5">
        <v>0</v>
      </c>
      <c r="W40" s="5">
        <v>0</v>
      </c>
      <c r="X40" s="5" t="s">
        <v>237</v>
      </c>
      <c r="Y40" s="5" t="s">
        <v>238</v>
      </c>
    </row>
    <row r="41" s="5" customFormat="1" spans="1:25">
      <c r="A41" s="5" t="s">
        <v>239</v>
      </c>
      <c r="B41" s="5" t="s">
        <v>26</v>
      </c>
      <c r="C41" s="5" t="s">
        <v>27</v>
      </c>
      <c r="D41" s="5" t="s">
        <v>240</v>
      </c>
      <c r="E41" s="5" t="s">
        <v>241</v>
      </c>
      <c r="F41" s="7">
        <v>44764</v>
      </c>
      <c r="G41" s="7">
        <v>44767</v>
      </c>
      <c r="H41" s="5">
        <v>1</v>
      </c>
      <c r="I41" s="5">
        <v>3</v>
      </c>
      <c r="J41" s="5">
        <v>3</v>
      </c>
      <c r="K41" s="5" t="s">
        <v>30</v>
      </c>
      <c r="L41" s="5">
        <v>11938</v>
      </c>
      <c r="M41" s="5">
        <v>11938</v>
      </c>
      <c r="N41" s="5" t="s">
        <v>242</v>
      </c>
      <c r="O41" s="5" t="s">
        <v>32</v>
      </c>
      <c r="P41" s="5" t="s">
        <v>33</v>
      </c>
      <c r="Q41" s="5">
        <v>0</v>
      </c>
      <c r="R41" s="8">
        <v>44762</v>
      </c>
      <c r="S41" s="7">
        <v>44770</v>
      </c>
      <c r="T41" s="5" t="s">
        <v>34</v>
      </c>
      <c r="U41" s="5">
        <v>11938</v>
      </c>
      <c r="V41" s="5">
        <v>0</v>
      </c>
      <c r="W41" s="5">
        <v>0</v>
      </c>
      <c r="X41" s="5" t="s">
        <v>243</v>
      </c>
      <c r="Y41" s="5" t="s">
        <v>244</v>
      </c>
    </row>
    <row r="42" s="5" customFormat="1" spans="1:25">
      <c r="A42" s="5" t="s">
        <v>245</v>
      </c>
      <c r="B42" s="5" t="s">
        <v>26</v>
      </c>
      <c r="C42" s="5" t="s">
        <v>27</v>
      </c>
      <c r="D42" s="5" t="s">
        <v>246</v>
      </c>
      <c r="E42" s="5" t="s">
        <v>247</v>
      </c>
      <c r="F42" s="7">
        <v>44763</v>
      </c>
      <c r="G42" s="7">
        <v>44767</v>
      </c>
      <c r="H42" s="5">
        <v>1</v>
      </c>
      <c r="I42" s="5">
        <v>4</v>
      </c>
      <c r="J42" s="5">
        <v>4</v>
      </c>
      <c r="K42" s="5" t="s">
        <v>30</v>
      </c>
      <c r="L42" s="5">
        <v>632</v>
      </c>
      <c r="M42" s="5">
        <v>632</v>
      </c>
      <c r="N42" s="5" t="s">
        <v>248</v>
      </c>
      <c r="O42" s="5" t="s">
        <v>32</v>
      </c>
      <c r="P42" s="5" t="s">
        <v>33</v>
      </c>
      <c r="Q42" s="5">
        <v>0</v>
      </c>
      <c r="R42" s="8">
        <v>44762</v>
      </c>
      <c r="S42" s="7">
        <v>44770</v>
      </c>
      <c r="T42" s="5" t="s">
        <v>34</v>
      </c>
      <c r="U42" s="5">
        <v>632</v>
      </c>
      <c r="V42" s="5">
        <v>0</v>
      </c>
      <c r="W42" s="5">
        <v>0</v>
      </c>
      <c r="X42" s="5" t="s">
        <v>249</v>
      </c>
      <c r="Y42" s="5" t="s">
        <v>250</v>
      </c>
    </row>
    <row r="43" s="5" customFormat="1" spans="1:25">
      <c r="A43" s="5" t="s">
        <v>251</v>
      </c>
      <c r="B43" s="5" t="s">
        <v>26</v>
      </c>
      <c r="C43" s="5" t="s">
        <v>27</v>
      </c>
      <c r="D43" s="5" t="s">
        <v>252</v>
      </c>
      <c r="E43" s="5" t="s">
        <v>253</v>
      </c>
      <c r="F43" s="7">
        <v>44764</v>
      </c>
      <c r="G43" s="7">
        <v>44767</v>
      </c>
      <c r="H43" s="5">
        <v>1</v>
      </c>
      <c r="I43" s="5">
        <v>3</v>
      </c>
      <c r="J43" s="5">
        <v>3</v>
      </c>
      <c r="K43" s="5" t="s">
        <v>30</v>
      </c>
      <c r="L43" s="5">
        <v>1317</v>
      </c>
      <c r="M43" s="5">
        <v>1317</v>
      </c>
      <c r="N43" s="5" t="s">
        <v>254</v>
      </c>
      <c r="O43" s="5" t="s">
        <v>32</v>
      </c>
      <c r="P43" s="5" t="s">
        <v>33</v>
      </c>
      <c r="Q43" s="5">
        <v>0</v>
      </c>
      <c r="R43" s="8">
        <v>44763</v>
      </c>
      <c r="S43" s="7">
        <v>44770</v>
      </c>
      <c r="T43" s="5" t="s">
        <v>34</v>
      </c>
      <c r="U43" s="5">
        <v>1317</v>
      </c>
      <c r="V43" s="5">
        <v>0</v>
      </c>
      <c r="W43" s="5">
        <v>0</v>
      </c>
      <c r="X43" s="5" t="s">
        <v>255</v>
      </c>
      <c r="Y43" s="5" t="s">
        <v>256</v>
      </c>
    </row>
    <row r="44" s="5" customFormat="1" spans="1:25">
      <c r="A44" s="5" t="s">
        <v>257</v>
      </c>
      <c r="B44" s="5" t="s">
        <v>26</v>
      </c>
      <c r="C44" s="5" t="s">
        <v>27</v>
      </c>
      <c r="D44" s="5" t="s">
        <v>258</v>
      </c>
      <c r="E44" s="5" t="s">
        <v>259</v>
      </c>
      <c r="F44" s="7">
        <v>44766</v>
      </c>
      <c r="G44" s="7">
        <v>44767</v>
      </c>
      <c r="H44" s="5">
        <v>1</v>
      </c>
      <c r="I44" s="5">
        <v>1</v>
      </c>
      <c r="J44" s="5">
        <v>1</v>
      </c>
      <c r="K44" s="5" t="s">
        <v>30</v>
      </c>
      <c r="L44" s="5">
        <v>157</v>
      </c>
      <c r="M44" s="5">
        <v>157</v>
      </c>
      <c r="N44" s="5" t="s">
        <v>260</v>
      </c>
      <c r="O44" s="5" t="s">
        <v>32</v>
      </c>
      <c r="P44" s="5" t="s">
        <v>33</v>
      </c>
      <c r="Q44" s="5">
        <v>0</v>
      </c>
      <c r="R44" s="8">
        <v>44763</v>
      </c>
      <c r="S44" s="7">
        <v>44770</v>
      </c>
      <c r="T44" s="5" t="s">
        <v>34</v>
      </c>
      <c r="U44" s="5">
        <v>157</v>
      </c>
      <c r="V44" s="5">
        <v>0</v>
      </c>
      <c r="W44" s="5">
        <v>0</v>
      </c>
      <c r="X44" s="5" t="s">
        <v>261</v>
      </c>
      <c r="Y44" s="5" t="s">
        <v>262</v>
      </c>
    </row>
    <row r="45" s="5" customFormat="1" spans="1:25">
      <c r="A45" s="5" t="s">
        <v>263</v>
      </c>
      <c r="B45" s="5" t="s">
        <v>26</v>
      </c>
      <c r="C45" s="5" t="s">
        <v>27</v>
      </c>
      <c r="D45" s="5" t="s">
        <v>264</v>
      </c>
      <c r="E45" s="5" t="s">
        <v>265</v>
      </c>
      <c r="F45" s="7">
        <v>44765</v>
      </c>
      <c r="G45" s="7">
        <v>44767</v>
      </c>
      <c r="H45" s="5">
        <v>1</v>
      </c>
      <c r="I45" s="5">
        <v>2</v>
      </c>
      <c r="J45" s="5">
        <v>2</v>
      </c>
      <c r="K45" s="5" t="s">
        <v>30</v>
      </c>
      <c r="L45" s="5">
        <v>1020</v>
      </c>
      <c r="M45" s="5">
        <v>1020</v>
      </c>
      <c r="N45" s="5" t="s">
        <v>266</v>
      </c>
      <c r="O45" s="5" t="s">
        <v>32</v>
      </c>
      <c r="P45" s="5" t="s">
        <v>33</v>
      </c>
      <c r="Q45" s="5">
        <v>0</v>
      </c>
      <c r="R45" s="8">
        <v>44763</v>
      </c>
      <c r="S45" s="7">
        <v>44770</v>
      </c>
      <c r="T45" s="5" t="s">
        <v>34</v>
      </c>
      <c r="U45" s="5">
        <v>1020</v>
      </c>
      <c r="V45" s="5">
        <v>0</v>
      </c>
      <c r="W45" s="5">
        <v>0</v>
      </c>
      <c r="X45" s="5" t="s">
        <v>267</v>
      </c>
      <c r="Y45" s="5" t="s">
        <v>268</v>
      </c>
    </row>
    <row r="46" s="5" customFormat="1" spans="1:25">
      <c r="A46" s="5" t="s">
        <v>73</v>
      </c>
      <c r="B46" s="5" t="s">
        <v>26</v>
      </c>
      <c r="C46" s="5" t="s">
        <v>269</v>
      </c>
      <c r="D46" s="5" t="s">
        <v>74</v>
      </c>
      <c r="E46" s="5" t="s">
        <v>75</v>
      </c>
      <c r="F46" s="7">
        <v>44766</v>
      </c>
      <c r="G46" s="7">
        <v>44767</v>
      </c>
      <c r="H46" s="5">
        <v>1</v>
      </c>
      <c r="I46" s="5">
        <v>1</v>
      </c>
      <c r="J46" s="5">
        <v>1</v>
      </c>
      <c r="K46" s="5" t="s">
        <v>30</v>
      </c>
      <c r="L46" s="5">
        <v>-1091.1</v>
      </c>
      <c r="M46" s="5">
        <v>-1091.1</v>
      </c>
      <c r="N46" s="5" t="s">
        <v>76</v>
      </c>
      <c r="O46" s="5" t="s">
        <v>32</v>
      </c>
      <c r="P46" s="5" t="s">
        <v>33</v>
      </c>
      <c r="Q46" s="5">
        <v>0</v>
      </c>
      <c r="R46" s="8">
        <v>44739</v>
      </c>
      <c r="S46" s="7">
        <v>44770</v>
      </c>
      <c r="T46" s="5" t="s">
        <v>34</v>
      </c>
      <c r="U46" s="5">
        <v>-1091.1</v>
      </c>
      <c r="V46" s="5">
        <v>0</v>
      </c>
      <c r="W46" s="5">
        <v>0</v>
      </c>
      <c r="X46" s="5" t="s">
        <v>77</v>
      </c>
      <c r="Y46" s="5" t="s">
        <v>78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56</v>
      </c>
      <c r="E47" s="5" t="s">
        <v>271</v>
      </c>
      <c r="F47" s="7">
        <v>44765</v>
      </c>
      <c r="G47" s="7">
        <v>44767</v>
      </c>
      <c r="H47" s="5">
        <v>1</v>
      </c>
      <c r="I47" s="5">
        <v>2</v>
      </c>
      <c r="J47" s="5">
        <v>2</v>
      </c>
      <c r="K47" s="5" t="s">
        <v>30</v>
      </c>
      <c r="L47" s="5">
        <v>1002</v>
      </c>
      <c r="M47" s="5">
        <v>1002</v>
      </c>
      <c r="N47" s="5" t="s">
        <v>272</v>
      </c>
      <c r="O47" s="5" t="s">
        <v>32</v>
      </c>
      <c r="P47" s="5" t="s">
        <v>33</v>
      </c>
      <c r="Q47" s="5">
        <v>0</v>
      </c>
      <c r="R47" s="8">
        <v>44764</v>
      </c>
      <c r="S47" s="7">
        <v>44770</v>
      </c>
      <c r="T47" s="5" t="s">
        <v>34</v>
      </c>
      <c r="U47" s="5">
        <v>1002</v>
      </c>
      <c r="V47" s="5">
        <v>0</v>
      </c>
      <c r="W47" s="5">
        <v>0</v>
      </c>
      <c r="X47" s="5" t="s">
        <v>273</v>
      </c>
      <c r="Y47" s="5" t="s">
        <v>41</v>
      </c>
    </row>
    <row r="48" s="5" customFormat="1" spans="1:25">
      <c r="A48" s="5" t="s">
        <v>270</v>
      </c>
      <c r="B48" s="5" t="s">
        <v>26</v>
      </c>
      <c r="C48" s="5" t="s">
        <v>42</v>
      </c>
      <c r="D48" s="5" t="s">
        <v>56</v>
      </c>
      <c r="E48" s="5" t="s">
        <v>271</v>
      </c>
      <c r="F48" s="7">
        <v>44765</v>
      </c>
      <c r="G48" s="7">
        <v>44767</v>
      </c>
      <c r="H48" s="5">
        <v>1</v>
      </c>
      <c r="I48" s="5">
        <v>2</v>
      </c>
      <c r="J48" s="5">
        <v>2</v>
      </c>
      <c r="K48" s="5" t="s">
        <v>30</v>
      </c>
      <c r="L48" s="5">
        <v>-1002</v>
      </c>
      <c r="M48" s="5">
        <v>-1002</v>
      </c>
      <c r="N48" s="5" t="s">
        <v>272</v>
      </c>
      <c r="O48" s="5" t="s">
        <v>32</v>
      </c>
      <c r="P48" s="5" t="s">
        <v>33</v>
      </c>
      <c r="Q48" s="5">
        <v>0</v>
      </c>
      <c r="R48" s="8">
        <v>44764</v>
      </c>
      <c r="S48" s="7">
        <v>44770</v>
      </c>
      <c r="T48" s="5" t="s">
        <v>34</v>
      </c>
      <c r="U48" s="5">
        <v>-1002</v>
      </c>
      <c r="V48" s="5">
        <v>0</v>
      </c>
      <c r="W48" s="5">
        <v>0</v>
      </c>
      <c r="X48" s="5" t="s">
        <v>273</v>
      </c>
      <c r="Y48" s="5" t="s">
        <v>41</v>
      </c>
    </row>
    <row r="49" s="5" customFormat="1" spans="1:25">
      <c r="A49" s="5" t="s">
        <v>274</v>
      </c>
      <c r="B49" s="5" t="s">
        <v>26</v>
      </c>
      <c r="C49" s="5" t="s">
        <v>27</v>
      </c>
      <c r="D49" s="5" t="s">
        <v>275</v>
      </c>
      <c r="E49" s="5" t="s">
        <v>112</v>
      </c>
      <c r="F49" s="7">
        <v>44764</v>
      </c>
      <c r="G49" s="7">
        <v>44767</v>
      </c>
      <c r="H49" s="5">
        <v>1</v>
      </c>
      <c r="I49" s="5">
        <v>3</v>
      </c>
      <c r="J49" s="5">
        <v>3</v>
      </c>
      <c r="K49" s="5" t="s">
        <v>30</v>
      </c>
      <c r="L49" s="5">
        <v>905</v>
      </c>
      <c r="M49" s="5">
        <v>905</v>
      </c>
      <c r="N49" s="5" t="s">
        <v>276</v>
      </c>
      <c r="O49" s="5" t="s">
        <v>32</v>
      </c>
      <c r="P49" s="5" t="s">
        <v>33</v>
      </c>
      <c r="Q49" s="5">
        <v>0</v>
      </c>
      <c r="R49" s="8">
        <v>44764</v>
      </c>
      <c r="S49" s="7">
        <v>44770</v>
      </c>
      <c r="T49" s="5" t="s">
        <v>34</v>
      </c>
      <c r="U49" s="5">
        <v>905</v>
      </c>
      <c r="V49" s="5">
        <v>0</v>
      </c>
      <c r="W49" s="5">
        <v>0</v>
      </c>
      <c r="X49" s="5" t="s">
        <v>277</v>
      </c>
      <c r="Y49" s="5" t="s">
        <v>278</v>
      </c>
    </row>
    <row r="50" s="5" customFormat="1" spans="1:25">
      <c r="A50" s="5" t="s">
        <v>279</v>
      </c>
      <c r="B50" s="5" t="s">
        <v>26</v>
      </c>
      <c r="C50" s="5" t="s">
        <v>27</v>
      </c>
      <c r="D50" s="5" t="s">
        <v>280</v>
      </c>
      <c r="E50" s="5" t="s">
        <v>281</v>
      </c>
      <c r="F50" s="7">
        <v>44766</v>
      </c>
      <c r="G50" s="7">
        <v>44767</v>
      </c>
      <c r="H50" s="5">
        <v>1</v>
      </c>
      <c r="I50" s="5">
        <v>1</v>
      </c>
      <c r="J50" s="5">
        <v>1</v>
      </c>
      <c r="K50" s="5" t="s">
        <v>30</v>
      </c>
      <c r="L50" s="5">
        <v>465</v>
      </c>
      <c r="M50" s="5">
        <v>465</v>
      </c>
      <c r="N50" s="5" t="s">
        <v>282</v>
      </c>
      <c r="O50" s="5" t="s">
        <v>32</v>
      </c>
      <c r="P50" s="5" t="s">
        <v>33</v>
      </c>
      <c r="Q50" s="5">
        <v>0</v>
      </c>
      <c r="R50" s="8">
        <v>44764</v>
      </c>
      <c r="S50" s="7">
        <v>44770</v>
      </c>
      <c r="T50" s="5" t="s">
        <v>34</v>
      </c>
      <c r="U50" s="5">
        <v>465</v>
      </c>
      <c r="V50" s="5">
        <v>0</v>
      </c>
      <c r="W50" s="5">
        <v>0</v>
      </c>
      <c r="X50" s="5" t="s">
        <v>283</v>
      </c>
      <c r="Y50" s="5" t="s">
        <v>284</v>
      </c>
    </row>
    <row r="51" s="5" customFormat="1" spans="1:25">
      <c r="A51" s="5" t="s">
        <v>285</v>
      </c>
      <c r="B51" s="5" t="s">
        <v>26</v>
      </c>
      <c r="C51" s="5" t="s">
        <v>27</v>
      </c>
      <c r="D51" s="5" t="s">
        <v>286</v>
      </c>
      <c r="E51" s="5" t="s">
        <v>287</v>
      </c>
      <c r="F51" s="7">
        <v>44764</v>
      </c>
      <c r="G51" s="7">
        <v>44767</v>
      </c>
      <c r="H51" s="5">
        <v>1</v>
      </c>
      <c r="I51" s="5">
        <v>3</v>
      </c>
      <c r="J51" s="5">
        <v>3</v>
      </c>
      <c r="K51" s="5" t="s">
        <v>30</v>
      </c>
      <c r="L51" s="5">
        <v>887</v>
      </c>
      <c r="M51" s="5">
        <v>887</v>
      </c>
      <c r="N51" s="5" t="s">
        <v>288</v>
      </c>
      <c r="O51" s="5" t="s">
        <v>32</v>
      </c>
      <c r="P51" s="5" t="s">
        <v>33</v>
      </c>
      <c r="Q51" s="5">
        <v>0</v>
      </c>
      <c r="R51" s="8">
        <v>44764</v>
      </c>
      <c r="S51" s="7">
        <v>44770</v>
      </c>
      <c r="T51" s="5" t="s">
        <v>34</v>
      </c>
      <c r="U51" s="5">
        <v>887</v>
      </c>
      <c r="V51" s="5">
        <v>0</v>
      </c>
      <c r="W51" s="5">
        <v>0</v>
      </c>
      <c r="X51" s="5" t="s">
        <v>289</v>
      </c>
      <c r="Y51" s="5" t="s">
        <v>290</v>
      </c>
    </row>
    <row r="52" s="5" customFormat="1" spans="1:25">
      <c r="A52" s="5" t="s">
        <v>291</v>
      </c>
      <c r="B52" s="5" t="s">
        <v>26</v>
      </c>
      <c r="C52" s="5" t="s">
        <v>27</v>
      </c>
      <c r="D52" s="5" t="s">
        <v>292</v>
      </c>
      <c r="E52" s="5" t="s">
        <v>293</v>
      </c>
      <c r="F52" s="7">
        <v>44765</v>
      </c>
      <c r="G52" s="7">
        <v>44767</v>
      </c>
      <c r="H52" s="5">
        <v>1</v>
      </c>
      <c r="I52" s="5">
        <v>2</v>
      </c>
      <c r="J52" s="5">
        <v>2</v>
      </c>
      <c r="K52" s="5" t="s">
        <v>30</v>
      </c>
      <c r="L52" s="5">
        <v>2212</v>
      </c>
      <c r="M52" s="5">
        <v>2212</v>
      </c>
      <c r="N52" s="5" t="s">
        <v>294</v>
      </c>
      <c r="O52" s="5" t="s">
        <v>32</v>
      </c>
      <c r="P52" s="5" t="s">
        <v>33</v>
      </c>
      <c r="Q52" s="5">
        <v>0</v>
      </c>
      <c r="R52" s="8">
        <v>44764</v>
      </c>
      <c r="S52" s="7">
        <v>44770</v>
      </c>
      <c r="T52" s="5" t="s">
        <v>34</v>
      </c>
      <c r="U52" s="5">
        <v>2212</v>
      </c>
      <c r="V52" s="5">
        <v>0</v>
      </c>
      <c r="W52" s="5">
        <v>0</v>
      </c>
      <c r="X52" s="5" t="s">
        <v>295</v>
      </c>
      <c r="Y52" s="5" t="s">
        <v>296</v>
      </c>
    </row>
    <row r="53" s="5" customFormat="1" spans="1:25">
      <c r="A53" s="5" t="s">
        <v>297</v>
      </c>
      <c r="B53" s="5" t="s">
        <v>26</v>
      </c>
      <c r="C53" s="5" t="s">
        <v>27</v>
      </c>
      <c r="D53" s="5" t="s">
        <v>298</v>
      </c>
      <c r="E53" s="5" t="s">
        <v>299</v>
      </c>
      <c r="F53" s="7">
        <v>44764</v>
      </c>
      <c r="G53" s="7">
        <v>44767</v>
      </c>
      <c r="H53" s="5">
        <v>1</v>
      </c>
      <c r="I53" s="5">
        <v>3</v>
      </c>
      <c r="J53" s="5">
        <v>3</v>
      </c>
      <c r="K53" s="5" t="s">
        <v>30</v>
      </c>
      <c r="L53" s="5">
        <v>420</v>
      </c>
      <c r="M53" s="5">
        <v>420</v>
      </c>
      <c r="N53" s="5" t="s">
        <v>300</v>
      </c>
      <c r="O53" s="5" t="s">
        <v>32</v>
      </c>
      <c r="P53" s="5" t="s">
        <v>33</v>
      </c>
      <c r="Q53" s="5">
        <v>0</v>
      </c>
      <c r="R53" s="8">
        <v>44764</v>
      </c>
      <c r="S53" s="7">
        <v>44770</v>
      </c>
      <c r="T53" s="5" t="s">
        <v>34</v>
      </c>
      <c r="U53" s="5">
        <v>420</v>
      </c>
      <c r="V53" s="5">
        <v>0</v>
      </c>
      <c r="W53" s="5">
        <v>0</v>
      </c>
      <c r="X53" s="5" t="s">
        <v>301</v>
      </c>
      <c r="Y53" s="5" t="s">
        <v>302</v>
      </c>
    </row>
    <row r="54" s="5" customFormat="1" spans="1:25">
      <c r="A54" s="5" t="s">
        <v>303</v>
      </c>
      <c r="B54" s="5" t="s">
        <v>26</v>
      </c>
      <c r="C54" s="5" t="s">
        <v>27</v>
      </c>
      <c r="D54" s="5" t="s">
        <v>275</v>
      </c>
      <c r="E54" s="5" t="s">
        <v>112</v>
      </c>
      <c r="F54" s="7">
        <v>44765</v>
      </c>
      <c r="G54" s="7">
        <v>44767</v>
      </c>
      <c r="H54" s="5">
        <v>1</v>
      </c>
      <c r="I54" s="5">
        <v>2</v>
      </c>
      <c r="J54" s="5">
        <v>2</v>
      </c>
      <c r="K54" s="5" t="s">
        <v>30</v>
      </c>
      <c r="L54" s="5">
        <v>600</v>
      </c>
      <c r="M54" s="5">
        <v>600</v>
      </c>
      <c r="N54" s="5" t="s">
        <v>304</v>
      </c>
      <c r="O54" s="5" t="s">
        <v>32</v>
      </c>
      <c r="P54" s="5" t="s">
        <v>33</v>
      </c>
      <c r="Q54" s="5">
        <v>0</v>
      </c>
      <c r="R54" s="8">
        <v>44764</v>
      </c>
      <c r="S54" s="7">
        <v>44770</v>
      </c>
      <c r="T54" s="5" t="s">
        <v>34</v>
      </c>
      <c r="U54" s="5">
        <v>600</v>
      </c>
      <c r="V54" s="5">
        <v>0</v>
      </c>
      <c r="W54" s="5">
        <v>0</v>
      </c>
      <c r="X54" s="5" t="s">
        <v>305</v>
      </c>
      <c r="Y54" s="5" t="s">
        <v>306</v>
      </c>
    </row>
    <row r="55" s="5" customFormat="1" spans="1:25">
      <c r="A55" s="5" t="s">
        <v>307</v>
      </c>
      <c r="B55" s="5" t="s">
        <v>26</v>
      </c>
      <c r="C55" s="5" t="s">
        <v>27</v>
      </c>
      <c r="D55" s="5" t="s">
        <v>308</v>
      </c>
      <c r="E55" s="5" t="s">
        <v>309</v>
      </c>
      <c r="F55" s="7">
        <v>44765</v>
      </c>
      <c r="G55" s="7">
        <v>44767</v>
      </c>
      <c r="H55" s="5">
        <v>1</v>
      </c>
      <c r="I55" s="5">
        <v>2</v>
      </c>
      <c r="J55" s="5">
        <v>2</v>
      </c>
      <c r="K55" s="5" t="s">
        <v>30</v>
      </c>
      <c r="L55" s="5">
        <v>1132</v>
      </c>
      <c r="M55" s="5">
        <v>1132</v>
      </c>
      <c r="N55" s="5" t="s">
        <v>310</v>
      </c>
      <c r="O55" s="5" t="s">
        <v>32</v>
      </c>
      <c r="P55" s="5" t="s">
        <v>33</v>
      </c>
      <c r="Q55" s="5">
        <v>0</v>
      </c>
      <c r="R55" s="8">
        <v>44764</v>
      </c>
      <c r="S55" s="7">
        <v>44770</v>
      </c>
      <c r="T55" s="5" t="s">
        <v>34</v>
      </c>
      <c r="U55" s="5">
        <v>1132</v>
      </c>
      <c r="V55" s="5">
        <v>0</v>
      </c>
      <c r="W55" s="5">
        <v>0</v>
      </c>
      <c r="X55" s="5" t="s">
        <v>311</v>
      </c>
      <c r="Y55" s="5" t="s">
        <v>312</v>
      </c>
    </row>
    <row r="56" s="5" customFormat="1" spans="1:25">
      <c r="A56" s="5" t="s">
        <v>313</v>
      </c>
      <c r="B56" s="5" t="s">
        <v>26</v>
      </c>
      <c r="C56" s="5" t="s">
        <v>27</v>
      </c>
      <c r="D56" s="5" t="s">
        <v>314</v>
      </c>
      <c r="E56" s="5" t="s">
        <v>315</v>
      </c>
      <c r="F56" s="7">
        <v>44765</v>
      </c>
      <c r="G56" s="7">
        <v>44767</v>
      </c>
      <c r="H56" s="5">
        <v>1</v>
      </c>
      <c r="I56" s="5">
        <v>2</v>
      </c>
      <c r="J56" s="5">
        <v>2</v>
      </c>
      <c r="K56" s="5" t="s">
        <v>30</v>
      </c>
      <c r="L56" s="5">
        <v>827</v>
      </c>
      <c r="M56" s="5">
        <v>827</v>
      </c>
      <c r="N56" s="5" t="s">
        <v>316</v>
      </c>
      <c r="O56" s="5" t="s">
        <v>32</v>
      </c>
      <c r="P56" s="5" t="s">
        <v>33</v>
      </c>
      <c r="Q56" s="5">
        <v>0</v>
      </c>
      <c r="R56" s="8">
        <v>44765</v>
      </c>
      <c r="S56" s="7">
        <v>44770</v>
      </c>
      <c r="T56" s="5" t="s">
        <v>34</v>
      </c>
      <c r="U56" s="5">
        <v>827</v>
      </c>
      <c r="V56" s="5">
        <v>0</v>
      </c>
      <c r="W56" s="5">
        <v>0</v>
      </c>
      <c r="X56" s="5" t="s">
        <v>317</v>
      </c>
      <c r="Y56" s="5" t="s">
        <v>41</v>
      </c>
    </row>
    <row r="57" s="5" customFormat="1" spans="1:25">
      <c r="A57" s="5" t="s">
        <v>318</v>
      </c>
      <c r="B57" s="5" t="s">
        <v>26</v>
      </c>
      <c r="C57" s="5" t="s">
        <v>27</v>
      </c>
      <c r="D57" s="5" t="s">
        <v>319</v>
      </c>
      <c r="E57" s="5" t="s">
        <v>320</v>
      </c>
      <c r="F57" s="7">
        <v>44765</v>
      </c>
      <c r="G57" s="7">
        <v>44767</v>
      </c>
      <c r="H57" s="5">
        <v>1</v>
      </c>
      <c r="I57" s="5">
        <v>2</v>
      </c>
      <c r="J57" s="5">
        <v>2</v>
      </c>
      <c r="K57" s="5" t="s">
        <v>30</v>
      </c>
      <c r="L57" s="5">
        <v>1332</v>
      </c>
      <c r="M57" s="5">
        <v>1332</v>
      </c>
      <c r="N57" s="5" t="s">
        <v>321</v>
      </c>
      <c r="O57" s="5" t="s">
        <v>32</v>
      </c>
      <c r="P57" s="5" t="s">
        <v>33</v>
      </c>
      <c r="Q57" s="5">
        <v>0</v>
      </c>
      <c r="R57" s="8">
        <v>44765</v>
      </c>
      <c r="S57" s="7">
        <v>44770</v>
      </c>
      <c r="T57" s="5" t="s">
        <v>34</v>
      </c>
      <c r="U57" s="5">
        <v>1332</v>
      </c>
      <c r="V57" s="5">
        <v>0</v>
      </c>
      <c r="W57" s="5">
        <v>0</v>
      </c>
      <c r="X57" s="5" t="s">
        <v>322</v>
      </c>
      <c r="Y57" s="5" t="s">
        <v>323</v>
      </c>
    </row>
    <row r="58" s="5" customFormat="1" spans="1:25">
      <c r="A58" s="5" t="s">
        <v>313</v>
      </c>
      <c r="B58" s="5" t="s">
        <v>26</v>
      </c>
      <c r="C58" s="5" t="s">
        <v>42</v>
      </c>
      <c r="D58" s="5" t="s">
        <v>314</v>
      </c>
      <c r="E58" s="5" t="s">
        <v>315</v>
      </c>
      <c r="F58" s="7">
        <v>44765</v>
      </c>
      <c r="G58" s="7">
        <v>44767</v>
      </c>
      <c r="H58" s="5">
        <v>1</v>
      </c>
      <c r="I58" s="5">
        <v>2</v>
      </c>
      <c r="J58" s="5">
        <v>2</v>
      </c>
      <c r="K58" s="5" t="s">
        <v>30</v>
      </c>
      <c r="L58" s="5">
        <v>-827</v>
      </c>
      <c r="M58" s="5">
        <v>-827</v>
      </c>
      <c r="N58" s="5" t="s">
        <v>316</v>
      </c>
      <c r="O58" s="5" t="s">
        <v>32</v>
      </c>
      <c r="P58" s="5" t="s">
        <v>33</v>
      </c>
      <c r="Q58" s="5">
        <v>0</v>
      </c>
      <c r="R58" s="8">
        <v>44765</v>
      </c>
      <c r="S58" s="7">
        <v>44770</v>
      </c>
      <c r="T58" s="5" t="s">
        <v>34</v>
      </c>
      <c r="U58" s="5">
        <v>-827</v>
      </c>
      <c r="V58" s="5">
        <v>0</v>
      </c>
      <c r="W58" s="5">
        <v>0</v>
      </c>
      <c r="X58" s="5" t="s">
        <v>317</v>
      </c>
      <c r="Y58" s="5" t="s">
        <v>41</v>
      </c>
    </row>
    <row r="59" s="5" customFormat="1" spans="1:25">
      <c r="A59" s="5" t="s">
        <v>324</v>
      </c>
      <c r="B59" s="5" t="s">
        <v>26</v>
      </c>
      <c r="C59" s="5" t="s">
        <v>27</v>
      </c>
      <c r="D59" s="5" t="s">
        <v>198</v>
      </c>
      <c r="E59" s="5" t="s">
        <v>325</v>
      </c>
      <c r="F59" s="7">
        <v>44765</v>
      </c>
      <c r="G59" s="7">
        <v>44767</v>
      </c>
      <c r="H59" s="5">
        <v>2</v>
      </c>
      <c r="I59" s="5">
        <v>2</v>
      </c>
      <c r="J59" s="5">
        <v>4</v>
      </c>
      <c r="K59" s="5" t="s">
        <v>30</v>
      </c>
      <c r="L59" s="5">
        <v>2048</v>
      </c>
      <c r="M59" s="5">
        <v>2048</v>
      </c>
      <c r="N59" s="5" t="s">
        <v>326</v>
      </c>
      <c r="O59" s="5" t="s">
        <v>32</v>
      </c>
      <c r="P59" s="5" t="s">
        <v>33</v>
      </c>
      <c r="Q59" s="5">
        <v>0</v>
      </c>
      <c r="R59" s="8">
        <v>44765</v>
      </c>
      <c r="S59" s="7">
        <v>44770</v>
      </c>
      <c r="T59" s="5" t="s">
        <v>34</v>
      </c>
      <c r="U59" s="5">
        <v>2048</v>
      </c>
      <c r="V59" s="5">
        <v>0</v>
      </c>
      <c r="W59" s="5">
        <v>0</v>
      </c>
      <c r="X59" s="5" t="s">
        <v>327</v>
      </c>
      <c r="Y59" s="5" t="s">
        <v>328</v>
      </c>
    </row>
    <row r="60" s="5" customFormat="1" spans="1:25">
      <c r="A60" s="5" t="s">
        <v>329</v>
      </c>
      <c r="B60" s="5" t="s">
        <v>26</v>
      </c>
      <c r="C60" s="5" t="s">
        <v>27</v>
      </c>
      <c r="D60" s="5" t="s">
        <v>275</v>
      </c>
      <c r="E60" s="5" t="s">
        <v>112</v>
      </c>
      <c r="F60" s="7">
        <v>44765</v>
      </c>
      <c r="G60" s="7">
        <v>44767</v>
      </c>
      <c r="H60" s="5">
        <v>1</v>
      </c>
      <c r="I60" s="5">
        <v>2</v>
      </c>
      <c r="J60" s="5">
        <v>2</v>
      </c>
      <c r="K60" s="5" t="s">
        <v>30</v>
      </c>
      <c r="L60" s="5">
        <v>610</v>
      </c>
      <c r="M60" s="5">
        <v>610</v>
      </c>
      <c r="N60" s="5" t="s">
        <v>330</v>
      </c>
      <c r="O60" s="5" t="s">
        <v>32</v>
      </c>
      <c r="P60" s="5" t="s">
        <v>33</v>
      </c>
      <c r="Q60" s="5">
        <v>0</v>
      </c>
      <c r="R60" s="8">
        <v>44765</v>
      </c>
      <c r="S60" s="7">
        <v>44770</v>
      </c>
      <c r="T60" s="5" t="s">
        <v>34</v>
      </c>
      <c r="U60" s="5">
        <v>610</v>
      </c>
      <c r="V60" s="5">
        <v>0</v>
      </c>
      <c r="W60" s="5">
        <v>0</v>
      </c>
      <c r="X60" s="5" t="s">
        <v>331</v>
      </c>
      <c r="Y60" s="5" t="s">
        <v>332</v>
      </c>
    </row>
    <row r="61" s="5" customFormat="1" spans="1:25">
      <c r="A61" s="5" t="s">
        <v>333</v>
      </c>
      <c r="B61" s="5" t="s">
        <v>26</v>
      </c>
      <c r="C61" s="5" t="s">
        <v>27</v>
      </c>
      <c r="D61" s="5" t="s">
        <v>198</v>
      </c>
      <c r="E61" s="5" t="s">
        <v>325</v>
      </c>
      <c r="F61" s="7">
        <v>44765</v>
      </c>
      <c r="G61" s="7">
        <v>44767</v>
      </c>
      <c r="H61" s="5">
        <v>1</v>
      </c>
      <c r="I61" s="5">
        <v>2</v>
      </c>
      <c r="J61" s="5">
        <v>2</v>
      </c>
      <c r="K61" s="5" t="s">
        <v>30</v>
      </c>
      <c r="L61" s="5">
        <v>1036</v>
      </c>
      <c r="M61" s="5">
        <v>1036</v>
      </c>
      <c r="N61" s="5" t="s">
        <v>334</v>
      </c>
      <c r="O61" s="5" t="s">
        <v>32</v>
      </c>
      <c r="P61" s="5" t="s">
        <v>33</v>
      </c>
      <c r="Q61" s="5">
        <v>0</v>
      </c>
      <c r="R61" s="8">
        <v>44765</v>
      </c>
      <c r="S61" s="7">
        <v>44770</v>
      </c>
      <c r="T61" s="5" t="s">
        <v>34</v>
      </c>
      <c r="U61" s="5">
        <v>1036</v>
      </c>
      <c r="V61" s="5">
        <v>0</v>
      </c>
      <c r="W61" s="5">
        <v>0</v>
      </c>
      <c r="X61" s="5" t="s">
        <v>335</v>
      </c>
      <c r="Y61" s="5" t="s">
        <v>336</v>
      </c>
    </row>
    <row r="62" s="5" customFormat="1" spans="1:25">
      <c r="A62" s="5" t="s">
        <v>337</v>
      </c>
      <c r="B62" s="5" t="s">
        <v>26</v>
      </c>
      <c r="C62" s="5" t="s">
        <v>27</v>
      </c>
      <c r="D62" s="5" t="s">
        <v>338</v>
      </c>
      <c r="E62" s="5" t="s">
        <v>339</v>
      </c>
      <c r="F62" s="7">
        <v>44765</v>
      </c>
      <c r="G62" s="7">
        <v>44767</v>
      </c>
      <c r="H62" s="5">
        <v>1</v>
      </c>
      <c r="I62" s="5">
        <v>2</v>
      </c>
      <c r="J62" s="5">
        <v>2</v>
      </c>
      <c r="K62" s="5" t="s">
        <v>30</v>
      </c>
      <c r="L62" s="5">
        <v>1760</v>
      </c>
      <c r="M62" s="5">
        <v>1760</v>
      </c>
      <c r="N62" s="5" t="s">
        <v>340</v>
      </c>
      <c r="O62" s="5" t="s">
        <v>32</v>
      </c>
      <c r="P62" s="5" t="s">
        <v>33</v>
      </c>
      <c r="Q62" s="5">
        <v>0</v>
      </c>
      <c r="R62" s="8">
        <v>44765</v>
      </c>
      <c r="S62" s="7">
        <v>44770</v>
      </c>
      <c r="T62" s="5" t="s">
        <v>34</v>
      </c>
      <c r="U62" s="5">
        <v>1760</v>
      </c>
      <c r="V62" s="5">
        <v>0</v>
      </c>
      <c r="W62" s="5">
        <v>0</v>
      </c>
      <c r="X62" s="5" t="s">
        <v>341</v>
      </c>
      <c r="Y62" s="5" t="s">
        <v>342</v>
      </c>
    </row>
    <row r="63" s="5" customFormat="1" spans="1:25">
      <c r="A63" s="5" t="s">
        <v>343</v>
      </c>
      <c r="B63" s="5" t="s">
        <v>26</v>
      </c>
      <c r="C63" s="5" t="s">
        <v>27</v>
      </c>
      <c r="D63" s="5" t="s">
        <v>198</v>
      </c>
      <c r="E63" s="5" t="s">
        <v>325</v>
      </c>
      <c r="F63" s="7">
        <v>44765</v>
      </c>
      <c r="G63" s="7">
        <v>44767</v>
      </c>
      <c r="H63" s="5">
        <v>1</v>
      </c>
      <c r="I63" s="5">
        <v>2</v>
      </c>
      <c r="J63" s="5">
        <v>2</v>
      </c>
      <c r="K63" s="5" t="s">
        <v>30</v>
      </c>
      <c r="L63" s="5">
        <v>1036</v>
      </c>
      <c r="M63" s="5">
        <v>1036</v>
      </c>
      <c r="N63" s="5" t="s">
        <v>344</v>
      </c>
      <c r="O63" s="5" t="s">
        <v>32</v>
      </c>
      <c r="P63" s="5" t="s">
        <v>33</v>
      </c>
      <c r="Q63" s="5">
        <v>0</v>
      </c>
      <c r="R63" s="8">
        <v>44765</v>
      </c>
      <c r="S63" s="7">
        <v>44770</v>
      </c>
      <c r="T63" s="5" t="s">
        <v>34</v>
      </c>
      <c r="U63" s="5">
        <v>1036</v>
      </c>
      <c r="V63" s="5">
        <v>0</v>
      </c>
      <c r="W63" s="5">
        <v>0</v>
      </c>
      <c r="X63" s="5" t="s">
        <v>345</v>
      </c>
      <c r="Y63" s="5" t="s">
        <v>346</v>
      </c>
    </row>
    <row r="64" s="5" customFormat="1" spans="1:25">
      <c r="A64" s="5" t="s">
        <v>347</v>
      </c>
      <c r="B64" s="5" t="s">
        <v>26</v>
      </c>
      <c r="C64" s="5" t="s">
        <v>27</v>
      </c>
      <c r="D64" s="5" t="s">
        <v>91</v>
      </c>
      <c r="E64" s="5" t="s">
        <v>112</v>
      </c>
      <c r="F64" s="7">
        <v>44766</v>
      </c>
      <c r="G64" s="7">
        <v>44767</v>
      </c>
      <c r="H64" s="5">
        <v>1</v>
      </c>
      <c r="I64" s="5">
        <v>1</v>
      </c>
      <c r="J64" s="5">
        <v>1</v>
      </c>
      <c r="K64" s="5" t="s">
        <v>30</v>
      </c>
      <c r="L64" s="5">
        <v>329</v>
      </c>
      <c r="M64" s="5">
        <v>329</v>
      </c>
      <c r="N64" s="5" t="s">
        <v>348</v>
      </c>
      <c r="O64" s="5" t="s">
        <v>32</v>
      </c>
      <c r="P64" s="5" t="s">
        <v>33</v>
      </c>
      <c r="Q64" s="5">
        <v>0</v>
      </c>
      <c r="R64" s="8">
        <v>44765</v>
      </c>
      <c r="S64" s="7">
        <v>44770</v>
      </c>
      <c r="T64" s="5" t="s">
        <v>34</v>
      </c>
      <c r="U64" s="5">
        <v>329</v>
      </c>
      <c r="V64" s="5">
        <v>0</v>
      </c>
      <c r="W64" s="5">
        <v>0</v>
      </c>
      <c r="X64" s="5" t="s">
        <v>349</v>
      </c>
      <c r="Y64" s="5" t="s">
        <v>350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352</v>
      </c>
      <c r="E65" s="5" t="s">
        <v>353</v>
      </c>
      <c r="F65" s="7">
        <v>44766</v>
      </c>
      <c r="G65" s="7">
        <v>44767</v>
      </c>
      <c r="H65" s="5">
        <v>1</v>
      </c>
      <c r="I65" s="5">
        <v>1</v>
      </c>
      <c r="J65" s="5">
        <v>1</v>
      </c>
      <c r="K65" s="5" t="s">
        <v>30</v>
      </c>
      <c r="L65" s="5">
        <v>306</v>
      </c>
      <c r="M65" s="5">
        <v>306</v>
      </c>
      <c r="N65" s="5" t="s">
        <v>354</v>
      </c>
      <c r="O65" s="5" t="s">
        <v>32</v>
      </c>
      <c r="P65" s="5" t="s">
        <v>33</v>
      </c>
      <c r="Q65" s="5">
        <v>0</v>
      </c>
      <c r="R65" s="8">
        <v>44765</v>
      </c>
      <c r="S65" s="7">
        <v>44770</v>
      </c>
      <c r="T65" s="5" t="s">
        <v>34</v>
      </c>
      <c r="U65" s="5">
        <v>306</v>
      </c>
      <c r="V65" s="5">
        <v>0</v>
      </c>
      <c r="W65" s="5">
        <v>0</v>
      </c>
      <c r="X65" s="5" t="s">
        <v>355</v>
      </c>
      <c r="Y65" s="5" t="s">
        <v>356</v>
      </c>
    </row>
    <row r="66" s="5" customFormat="1" spans="1:25">
      <c r="A66" s="5" t="s">
        <v>357</v>
      </c>
      <c r="B66" s="5" t="s">
        <v>26</v>
      </c>
      <c r="C66" s="5" t="s">
        <v>27</v>
      </c>
      <c r="D66" s="5" t="s">
        <v>358</v>
      </c>
      <c r="E66" s="5" t="s">
        <v>154</v>
      </c>
      <c r="F66" s="7">
        <v>44765</v>
      </c>
      <c r="G66" s="7">
        <v>44767</v>
      </c>
      <c r="H66" s="5">
        <v>1</v>
      </c>
      <c r="I66" s="5">
        <v>2</v>
      </c>
      <c r="J66" s="5">
        <v>2</v>
      </c>
      <c r="K66" s="5" t="s">
        <v>30</v>
      </c>
      <c r="L66" s="5">
        <v>1800</v>
      </c>
      <c r="M66" s="5">
        <v>1800</v>
      </c>
      <c r="N66" s="5" t="s">
        <v>359</v>
      </c>
      <c r="O66" s="5" t="s">
        <v>32</v>
      </c>
      <c r="P66" s="5" t="s">
        <v>33</v>
      </c>
      <c r="Q66" s="5">
        <v>0</v>
      </c>
      <c r="R66" s="8">
        <v>44765</v>
      </c>
      <c r="S66" s="7">
        <v>44770</v>
      </c>
      <c r="T66" s="5" t="s">
        <v>34</v>
      </c>
      <c r="U66" s="5">
        <v>1800</v>
      </c>
      <c r="V66" s="5">
        <v>0</v>
      </c>
      <c r="W66" s="5">
        <v>0</v>
      </c>
      <c r="X66" s="5" t="s">
        <v>360</v>
      </c>
      <c r="Y66" s="5" t="s">
        <v>361</v>
      </c>
    </row>
    <row r="67" s="5" customFormat="1" spans="1:25">
      <c r="A67" s="5" t="s">
        <v>362</v>
      </c>
      <c r="B67" s="5" t="s">
        <v>26</v>
      </c>
      <c r="C67" s="5" t="s">
        <v>27</v>
      </c>
      <c r="D67" s="5" t="s">
        <v>363</v>
      </c>
      <c r="E67" s="5" t="s">
        <v>364</v>
      </c>
      <c r="F67" s="7">
        <v>44766</v>
      </c>
      <c r="G67" s="7">
        <v>44767</v>
      </c>
      <c r="H67" s="5">
        <v>1</v>
      </c>
      <c r="I67" s="5">
        <v>1</v>
      </c>
      <c r="J67" s="5">
        <v>1</v>
      </c>
      <c r="K67" s="5" t="s">
        <v>30</v>
      </c>
      <c r="L67" s="5">
        <v>170</v>
      </c>
      <c r="M67" s="5">
        <v>170</v>
      </c>
      <c r="N67" s="5" t="s">
        <v>365</v>
      </c>
      <c r="O67" s="5" t="s">
        <v>32</v>
      </c>
      <c r="P67" s="5" t="s">
        <v>33</v>
      </c>
      <c r="Q67" s="5">
        <v>0</v>
      </c>
      <c r="R67" s="8">
        <v>44765</v>
      </c>
      <c r="S67" s="7">
        <v>44770</v>
      </c>
      <c r="T67" s="5" t="s">
        <v>34</v>
      </c>
      <c r="U67" s="5">
        <v>170</v>
      </c>
      <c r="V67" s="5">
        <v>0</v>
      </c>
      <c r="W67" s="5">
        <v>0</v>
      </c>
      <c r="X67" s="5" t="s">
        <v>366</v>
      </c>
      <c r="Y67" s="5" t="s">
        <v>367</v>
      </c>
    </row>
    <row r="68" s="5" customFormat="1" spans="1:25">
      <c r="A68" s="5" t="s">
        <v>368</v>
      </c>
      <c r="B68" s="5" t="s">
        <v>26</v>
      </c>
      <c r="C68" s="5" t="s">
        <v>27</v>
      </c>
      <c r="D68" s="5" t="s">
        <v>369</v>
      </c>
      <c r="E68" s="5" t="s">
        <v>364</v>
      </c>
      <c r="F68" s="7">
        <v>44766</v>
      </c>
      <c r="G68" s="7">
        <v>44767</v>
      </c>
      <c r="H68" s="5">
        <v>2</v>
      </c>
      <c r="I68" s="5">
        <v>1</v>
      </c>
      <c r="J68" s="5">
        <v>2</v>
      </c>
      <c r="K68" s="5" t="s">
        <v>30</v>
      </c>
      <c r="L68" s="5">
        <v>582</v>
      </c>
      <c r="M68" s="5">
        <v>582</v>
      </c>
      <c r="N68" s="5" t="s">
        <v>370</v>
      </c>
      <c r="O68" s="5" t="s">
        <v>32</v>
      </c>
      <c r="P68" s="5" t="s">
        <v>33</v>
      </c>
      <c r="Q68" s="5">
        <v>0</v>
      </c>
      <c r="R68" s="8">
        <v>44765</v>
      </c>
      <c r="S68" s="7">
        <v>44770</v>
      </c>
      <c r="T68" s="5" t="s">
        <v>34</v>
      </c>
      <c r="U68" s="5">
        <v>582</v>
      </c>
      <c r="V68" s="5">
        <v>0</v>
      </c>
      <c r="W68" s="5">
        <v>0</v>
      </c>
      <c r="X68" s="5" t="s">
        <v>371</v>
      </c>
      <c r="Y68" s="5" t="s">
        <v>371</v>
      </c>
    </row>
    <row r="69" s="5" customFormat="1" spans="1:25">
      <c r="A69" s="5" t="s">
        <v>372</v>
      </c>
      <c r="B69" s="5" t="s">
        <v>26</v>
      </c>
      <c r="C69" s="5" t="s">
        <v>27</v>
      </c>
      <c r="D69" s="5" t="s">
        <v>373</v>
      </c>
      <c r="E69" s="5" t="s">
        <v>374</v>
      </c>
      <c r="F69" s="7">
        <v>44766</v>
      </c>
      <c r="G69" s="7">
        <v>44767</v>
      </c>
      <c r="H69" s="5">
        <v>1</v>
      </c>
      <c r="I69" s="5">
        <v>1</v>
      </c>
      <c r="J69" s="5">
        <v>1</v>
      </c>
      <c r="K69" s="5" t="s">
        <v>30</v>
      </c>
      <c r="L69" s="5">
        <v>350</v>
      </c>
      <c r="M69" s="5">
        <v>350</v>
      </c>
      <c r="N69" s="5" t="s">
        <v>375</v>
      </c>
      <c r="O69" s="5" t="s">
        <v>32</v>
      </c>
      <c r="P69" s="5" t="s">
        <v>33</v>
      </c>
      <c r="Q69" s="5">
        <v>0</v>
      </c>
      <c r="R69" s="8">
        <v>44766</v>
      </c>
      <c r="S69" s="7">
        <v>44770</v>
      </c>
      <c r="T69" s="5" t="s">
        <v>34</v>
      </c>
      <c r="U69" s="5">
        <v>350</v>
      </c>
      <c r="V69" s="5">
        <v>0</v>
      </c>
      <c r="W69" s="5">
        <v>0</v>
      </c>
      <c r="X69" s="5" t="s">
        <v>41</v>
      </c>
      <c r="Y69" s="5" t="s">
        <v>41</v>
      </c>
    </row>
    <row r="70" s="5" customFormat="1" spans="1:25">
      <c r="A70" s="5" t="s">
        <v>372</v>
      </c>
      <c r="B70" s="5" t="s">
        <v>26</v>
      </c>
      <c r="C70" s="5" t="s">
        <v>42</v>
      </c>
      <c r="D70" s="5" t="s">
        <v>373</v>
      </c>
      <c r="E70" s="5" t="s">
        <v>374</v>
      </c>
      <c r="F70" s="7">
        <v>44766</v>
      </c>
      <c r="G70" s="7">
        <v>44767</v>
      </c>
      <c r="H70" s="5">
        <v>1</v>
      </c>
      <c r="I70" s="5">
        <v>1</v>
      </c>
      <c r="J70" s="5">
        <v>1</v>
      </c>
      <c r="K70" s="5" t="s">
        <v>30</v>
      </c>
      <c r="L70" s="5">
        <v>-350</v>
      </c>
      <c r="M70" s="5">
        <v>-350</v>
      </c>
      <c r="N70" s="5" t="s">
        <v>375</v>
      </c>
      <c r="O70" s="5" t="s">
        <v>32</v>
      </c>
      <c r="P70" s="5" t="s">
        <v>33</v>
      </c>
      <c r="Q70" s="5">
        <v>0</v>
      </c>
      <c r="R70" s="8">
        <v>44766</v>
      </c>
      <c r="S70" s="7">
        <v>44770</v>
      </c>
      <c r="T70" s="5" t="s">
        <v>34</v>
      </c>
      <c r="U70" s="5">
        <v>-350</v>
      </c>
      <c r="V70" s="5">
        <v>0</v>
      </c>
      <c r="W70" s="5">
        <v>0</v>
      </c>
      <c r="X70" s="5" t="s">
        <v>41</v>
      </c>
      <c r="Y70" s="5" t="s">
        <v>41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377</v>
      </c>
      <c r="E71" s="5" t="s">
        <v>378</v>
      </c>
      <c r="F71" s="7">
        <v>44766</v>
      </c>
      <c r="G71" s="7">
        <v>44767</v>
      </c>
      <c r="H71" s="5">
        <v>1</v>
      </c>
      <c r="I71" s="5">
        <v>1</v>
      </c>
      <c r="J71" s="5">
        <v>1</v>
      </c>
      <c r="K71" s="5" t="s">
        <v>30</v>
      </c>
      <c r="L71" s="5">
        <v>212</v>
      </c>
      <c r="M71" s="5">
        <v>212</v>
      </c>
      <c r="N71" s="5" t="s">
        <v>379</v>
      </c>
      <c r="O71" s="5" t="s">
        <v>32</v>
      </c>
      <c r="P71" s="5" t="s">
        <v>33</v>
      </c>
      <c r="Q71" s="5">
        <v>0</v>
      </c>
      <c r="R71" s="8">
        <v>44766</v>
      </c>
      <c r="S71" s="7">
        <v>44770</v>
      </c>
      <c r="T71" s="5" t="s">
        <v>34</v>
      </c>
      <c r="U71" s="5">
        <v>212</v>
      </c>
      <c r="V71" s="5">
        <v>0</v>
      </c>
      <c r="W71" s="5">
        <v>0</v>
      </c>
      <c r="X71" s="5" t="s">
        <v>380</v>
      </c>
      <c r="Y71" s="5" t="s">
        <v>381</v>
      </c>
    </row>
    <row r="72" s="5" customFormat="1" spans="1:25">
      <c r="A72" s="5" t="s">
        <v>382</v>
      </c>
      <c r="B72" s="5" t="s">
        <v>26</v>
      </c>
      <c r="C72" s="5" t="s">
        <v>27</v>
      </c>
      <c r="D72" s="5" t="s">
        <v>383</v>
      </c>
      <c r="E72" s="5" t="s">
        <v>384</v>
      </c>
      <c r="F72" s="7">
        <v>44766</v>
      </c>
      <c r="G72" s="7">
        <v>44767</v>
      </c>
      <c r="H72" s="5">
        <v>1</v>
      </c>
      <c r="I72" s="5">
        <v>1</v>
      </c>
      <c r="J72" s="5">
        <v>1</v>
      </c>
      <c r="K72" s="5" t="s">
        <v>30</v>
      </c>
      <c r="L72" s="5">
        <v>610</v>
      </c>
      <c r="M72" s="5">
        <v>610</v>
      </c>
      <c r="N72" s="5" t="s">
        <v>385</v>
      </c>
      <c r="O72" s="5" t="s">
        <v>32</v>
      </c>
      <c r="P72" s="5" t="s">
        <v>33</v>
      </c>
      <c r="Q72" s="5">
        <v>0</v>
      </c>
      <c r="R72" s="8">
        <v>44766</v>
      </c>
      <c r="S72" s="7">
        <v>44770</v>
      </c>
      <c r="T72" s="5" t="s">
        <v>34</v>
      </c>
      <c r="U72" s="5">
        <v>610</v>
      </c>
      <c r="V72" s="5">
        <v>0</v>
      </c>
      <c r="W72" s="5">
        <v>0</v>
      </c>
      <c r="X72" s="5" t="s">
        <v>386</v>
      </c>
      <c r="Y72" s="5" t="s">
        <v>387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7"/>
  <sheetViews>
    <sheetView tabSelected="1" workbookViewId="0">
      <selection activeCell="M17" sqref="M17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388</v>
      </c>
    </row>
    <row r="2" s="5" customFormat="1" spans="1:9">
      <c r="A2" s="6">
        <v>17949740699</v>
      </c>
      <c r="B2" s="7">
        <v>44764</v>
      </c>
      <c r="C2" s="7">
        <v>44767</v>
      </c>
      <c r="D2" s="5">
        <v>1527</v>
      </c>
      <c r="E2" s="5" t="str">
        <f>VLOOKUP(A2,HOP!A:L,12,0)</f>
        <v>1527.00</v>
      </c>
      <c r="F2" s="5" t="str">
        <f>VLOOKUP(A2,HOP!A:C,3,0)</f>
        <v>2554669</v>
      </c>
      <c r="G2" s="5">
        <f>D2-E2</f>
        <v>0</v>
      </c>
      <c r="H2" s="5" t="str">
        <f>$H$1&amp;F2</f>
        <v>，2554669</v>
      </c>
      <c r="I2" s="5" t="str">
        <f>VLOOKUP(A2,HOP!A:U,21,0)</f>
        <v>直采</v>
      </c>
    </row>
    <row r="3" s="5" customFormat="1" hidden="1" spans="1:9">
      <c r="A3" s="6">
        <v>17996404737</v>
      </c>
      <c r="B3" s="7">
        <v>44765</v>
      </c>
      <c r="C3" s="7">
        <v>44767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spans="1:9">
      <c r="A4" s="6">
        <v>18065486773</v>
      </c>
      <c r="B4" s="7">
        <v>44764</v>
      </c>
      <c r="C4" s="7">
        <v>44767</v>
      </c>
      <c r="D4" s="5">
        <v>4240</v>
      </c>
      <c r="E4" s="5" t="str">
        <f>VLOOKUP(A4,HOP!A:L,12,0)</f>
        <v>4240.00</v>
      </c>
      <c r="F4" s="5" t="str">
        <f>VLOOKUP(A4,HOP!A:C,3,0)</f>
        <v>2579451</v>
      </c>
      <c r="G4" s="5">
        <f t="shared" si="0"/>
        <v>0</v>
      </c>
      <c r="H4" s="5" t="str">
        <f t="shared" si="1"/>
        <v>，2579451</v>
      </c>
      <c r="I4" s="5" t="str">
        <f>VLOOKUP(A4,HOP!A:U,21,0)</f>
        <v>直采</v>
      </c>
    </row>
    <row r="5" s="5" customFormat="1" spans="1:9">
      <c r="A5" s="6">
        <v>18089387680</v>
      </c>
      <c r="B5" s="7">
        <v>44762</v>
      </c>
      <c r="C5" s="7">
        <v>44767</v>
      </c>
      <c r="D5" s="5">
        <v>11875</v>
      </c>
      <c r="E5" s="5" t="str">
        <f>VLOOKUP(A5,HOP!A:L,12,0)</f>
        <v>11875.00</v>
      </c>
      <c r="F5" s="5" t="str">
        <f>VLOOKUP(A5,HOP!A:C,3,0)</f>
        <v>2585268</v>
      </c>
      <c r="G5" s="5">
        <f t="shared" si="0"/>
        <v>0</v>
      </c>
      <c r="H5" s="5" t="str">
        <f t="shared" si="1"/>
        <v>，2585268</v>
      </c>
      <c r="I5" s="5" t="str">
        <f>VLOOKUP(A5,HOP!A:U,21,0)</f>
        <v>直采</v>
      </c>
    </row>
    <row r="6" s="5" customFormat="1" spans="1:9">
      <c r="A6" s="6">
        <v>18141011541</v>
      </c>
      <c r="B6" s="7">
        <v>44763</v>
      </c>
      <c r="C6" s="7">
        <v>44767</v>
      </c>
      <c r="D6" s="5">
        <v>2052</v>
      </c>
      <c r="E6" s="5" t="str">
        <f>VLOOKUP(A6,HOP!A:L,12,0)</f>
        <v>2052.00</v>
      </c>
      <c r="F6" s="5" t="str">
        <f>VLOOKUP(A6,HOP!A:C,3,0)</f>
        <v>2594225</v>
      </c>
      <c r="G6" s="5">
        <f t="shared" si="0"/>
        <v>0</v>
      </c>
      <c r="H6" s="5" t="str">
        <f t="shared" si="1"/>
        <v>，2594225</v>
      </c>
      <c r="I6" s="5" t="str">
        <f>VLOOKUP(A6,HOP!A:U,21,0)</f>
        <v>直采</v>
      </c>
    </row>
    <row r="7" s="5" customFormat="1" spans="1:9">
      <c r="A7" s="6">
        <v>18204902473</v>
      </c>
      <c r="B7" s="7">
        <v>44764</v>
      </c>
      <c r="C7" s="7">
        <v>44767</v>
      </c>
      <c r="D7" s="5">
        <v>3600</v>
      </c>
      <c r="E7" s="5" t="str">
        <f>VLOOKUP(A7,HOP!A:L,12,0)</f>
        <v>3600.00</v>
      </c>
      <c r="F7" s="5" t="str">
        <f>VLOOKUP(A7,HOP!A:C,3,0)</f>
        <v>2602897</v>
      </c>
      <c r="G7" s="5">
        <f t="shared" si="0"/>
        <v>0</v>
      </c>
      <c r="H7" s="5" t="str">
        <f t="shared" si="1"/>
        <v>，2602897</v>
      </c>
      <c r="I7" s="5" t="str">
        <f>VLOOKUP(A7,HOP!A:U,21,0)</f>
        <v>直采</v>
      </c>
    </row>
    <row r="8" s="5" customFormat="1" spans="1:9">
      <c r="A8" s="6">
        <v>18205082377</v>
      </c>
      <c r="B8" s="7">
        <v>44762</v>
      </c>
      <c r="C8" s="7">
        <v>44767</v>
      </c>
      <c r="D8" s="5">
        <v>2765</v>
      </c>
      <c r="E8" s="5" t="str">
        <f>VLOOKUP(A8,HOP!A:L,12,0)</f>
        <v>2765.00</v>
      </c>
      <c r="F8" s="5" t="str">
        <f>VLOOKUP(A8,HOP!A:C,3,0)</f>
        <v>2602931</v>
      </c>
      <c r="G8" s="5">
        <f t="shared" si="0"/>
        <v>0</v>
      </c>
      <c r="H8" s="5" t="str">
        <f t="shared" si="1"/>
        <v>，2602931</v>
      </c>
      <c r="I8" s="5" t="str">
        <f>VLOOKUP(A8,HOP!A:U,21,0)</f>
        <v>直采</v>
      </c>
    </row>
    <row r="9" s="5" customFormat="1" spans="1:10">
      <c r="A9" s="6">
        <v>18221079049</v>
      </c>
      <c r="B9" s="7">
        <v>44766</v>
      </c>
      <c r="C9" s="7">
        <v>44767</v>
      </c>
      <c r="D9" s="5">
        <v>348.9</v>
      </c>
      <c r="E9" s="5" t="str">
        <f>VLOOKUP(A9,HOP!A:L,12,0)</f>
        <v>432.00</v>
      </c>
      <c r="F9" s="5" t="str">
        <f>VLOOKUP(A9,HOP!A:C,3,0)</f>
        <v>2604574</v>
      </c>
      <c r="G9" s="5">
        <f t="shared" si="0"/>
        <v>-83.1</v>
      </c>
      <c r="H9" s="5" t="str">
        <f t="shared" si="1"/>
        <v>，2604574</v>
      </c>
      <c r="I9" s="5" t="str">
        <f>VLOOKUP(A9,HOP!A:U,21,0)</f>
        <v>直采</v>
      </c>
      <c r="J9" s="5" t="s">
        <v>389</v>
      </c>
    </row>
    <row r="10" s="5" customFormat="1" spans="1:9">
      <c r="A10" s="6">
        <v>18222943796</v>
      </c>
      <c r="B10" s="7">
        <v>44766</v>
      </c>
      <c r="C10" s="7">
        <v>44767</v>
      </c>
      <c r="D10" s="5">
        <v>747</v>
      </c>
      <c r="E10" s="5" t="str">
        <f>VLOOKUP(A10,HOP!A:L,12,0)</f>
        <v>747.00</v>
      </c>
      <c r="F10" s="5" t="str">
        <f>VLOOKUP(A10,HOP!A:C,3,0)</f>
        <v>2604893</v>
      </c>
      <c r="G10" s="5">
        <f t="shared" si="0"/>
        <v>0</v>
      </c>
      <c r="H10" s="5" t="str">
        <f t="shared" si="1"/>
        <v>，2604893</v>
      </c>
      <c r="I10" s="5" t="str">
        <f>VLOOKUP(A10,HOP!A:U,21,0)</f>
        <v>直采</v>
      </c>
    </row>
    <row r="11" s="5" customFormat="1" spans="1:9">
      <c r="A11" s="6">
        <v>18247658367</v>
      </c>
      <c r="B11" s="7">
        <v>44763</v>
      </c>
      <c r="C11" s="7">
        <v>44767</v>
      </c>
      <c r="D11" s="5">
        <v>2980</v>
      </c>
      <c r="E11" s="5" t="str">
        <f>VLOOKUP(A11,HOP!A:L,12,0)</f>
        <v>2980.00</v>
      </c>
      <c r="F11" s="5" t="str">
        <f>VLOOKUP(A11,HOP!A:C,3,0)</f>
        <v>2607589</v>
      </c>
      <c r="G11" s="5">
        <f t="shared" si="0"/>
        <v>0</v>
      </c>
      <c r="H11" s="5" t="str">
        <f t="shared" si="1"/>
        <v>，2607589</v>
      </c>
      <c r="I11" s="5" t="str">
        <f>VLOOKUP(A11,HOP!A:U,21,0)</f>
        <v>直采</v>
      </c>
    </row>
    <row r="12" s="5" customFormat="1" spans="1:9">
      <c r="A12" s="6">
        <v>18253531266</v>
      </c>
      <c r="B12" s="7">
        <v>44764</v>
      </c>
      <c r="C12" s="7">
        <v>44767</v>
      </c>
      <c r="D12" s="5">
        <v>4932</v>
      </c>
      <c r="E12" s="5" t="str">
        <f>VLOOKUP(A12,HOP!A:L,12,0)</f>
        <v>4932.00</v>
      </c>
      <c r="F12" s="5" t="str">
        <f>VLOOKUP(A12,HOP!A:C,3,0)</f>
        <v>2608256</v>
      </c>
      <c r="G12" s="5">
        <f t="shared" si="0"/>
        <v>0</v>
      </c>
      <c r="H12" s="5" t="str">
        <f t="shared" si="1"/>
        <v>，2608256</v>
      </c>
      <c r="I12" s="5" t="str">
        <f>VLOOKUP(A12,HOP!A:U,21,0)</f>
        <v>直采</v>
      </c>
    </row>
    <row r="13" s="5" customFormat="1" spans="1:9">
      <c r="A13" s="6">
        <v>18270302529</v>
      </c>
      <c r="B13" s="7">
        <v>44764</v>
      </c>
      <c r="C13" s="7">
        <v>44767</v>
      </c>
      <c r="D13" s="5">
        <v>2235</v>
      </c>
      <c r="E13" s="5" t="str">
        <f>VLOOKUP(A13,HOP!A:L,12,0)</f>
        <v>2235.00</v>
      </c>
      <c r="F13" s="5" t="str">
        <f>VLOOKUP(A13,HOP!A:C,3,0)</f>
        <v>2609571</v>
      </c>
      <c r="G13" s="5">
        <f t="shared" si="0"/>
        <v>0</v>
      </c>
      <c r="H13" s="5" t="str">
        <f t="shared" si="1"/>
        <v>，2609571</v>
      </c>
      <c r="I13" s="5" t="str">
        <f>VLOOKUP(A13,HOP!A:U,21,0)</f>
        <v>直采</v>
      </c>
    </row>
    <row r="14" s="5" customFormat="1" spans="1:9">
      <c r="A14" s="6">
        <v>18282503255</v>
      </c>
      <c r="B14" s="7">
        <v>44763</v>
      </c>
      <c r="C14" s="7">
        <v>44767</v>
      </c>
      <c r="D14" s="5">
        <v>8760</v>
      </c>
      <c r="E14" s="5" t="str">
        <f>VLOOKUP(A14,HOP!A:L,12,0)</f>
        <v>8760.00</v>
      </c>
      <c r="F14" s="5" t="str">
        <f>VLOOKUP(A14,HOP!A:C,3,0)</f>
        <v>2610601</v>
      </c>
      <c r="G14" s="5">
        <f t="shared" si="0"/>
        <v>0</v>
      </c>
      <c r="H14" s="5" t="str">
        <f t="shared" si="1"/>
        <v>，2610601</v>
      </c>
      <c r="I14" s="5" t="str">
        <f>VLOOKUP(A14,HOP!A:U,21,0)</f>
        <v>直采</v>
      </c>
    </row>
    <row r="15" s="5" customFormat="1" spans="1:9">
      <c r="A15" s="6">
        <v>18352015780</v>
      </c>
      <c r="B15" s="7">
        <v>44764</v>
      </c>
      <c r="C15" s="7">
        <v>44767</v>
      </c>
      <c r="D15" s="5">
        <v>1818</v>
      </c>
      <c r="E15" s="5" t="str">
        <f>VLOOKUP(A15,HOP!A:L,12,0)</f>
        <v>1818.00</v>
      </c>
      <c r="F15" s="5" t="str">
        <f>VLOOKUP(A15,HOP!A:C,3,0)</f>
        <v>2616907</v>
      </c>
      <c r="G15" s="5">
        <f t="shared" si="0"/>
        <v>0</v>
      </c>
      <c r="H15" s="5" t="str">
        <f t="shared" si="1"/>
        <v>，2616907</v>
      </c>
      <c r="I15" s="5" t="str">
        <f>VLOOKUP(A15,HOP!A:U,21,0)</f>
        <v>直采</v>
      </c>
    </row>
    <row r="16" s="5" customFormat="1" spans="1:9">
      <c r="A16" s="6">
        <v>18359281213</v>
      </c>
      <c r="B16" s="7">
        <v>44765</v>
      </c>
      <c r="C16" s="7">
        <v>44767</v>
      </c>
      <c r="D16" s="5">
        <v>1974</v>
      </c>
      <c r="E16" s="5" t="str">
        <f>VLOOKUP(A16,HOP!A:L,12,0)</f>
        <v>1974.00</v>
      </c>
      <c r="F16" s="5" t="str">
        <f>VLOOKUP(A16,HOP!A:C,3,0)</f>
        <v>2617618</v>
      </c>
      <c r="G16" s="5">
        <f t="shared" si="0"/>
        <v>0</v>
      </c>
      <c r="H16" s="5" t="str">
        <f t="shared" si="1"/>
        <v>，2617618</v>
      </c>
      <c r="I16" s="5" t="str">
        <f>VLOOKUP(A16,HOP!A:U,21,0)</f>
        <v>直采</v>
      </c>
    </row>
    <row r="17" s="5" customFormat="1" spans="1:9">
      <c r="A17" s="6">
        <v>18365598725</v>
      </c>
      <c r="B17" s="7">
        <v>44760</v>
      </c>
      <c r="C17" s="7">
        <v>44767</v>
      </c>
      <c r="D17" s="5">
        <v>2800</v>
      </c>
      <c r="E17" s="5" t="str">
        <f>VLOOKUP(A17,HOP!A:L,12,0)</f>
        <v>2800.00</v>
      </c>
      <c r="F17" s="5" t="str">
        <f>VLOOKUP(A17,HOP!A:C,3,0)</f>
        <v>2618226</v>
      </c>
      <c r="G17" s="5">
        <f t="shared" si="0"/>
        <v>0</v>
      </c>
      <c r="H17" s="5" t="str">
        <f t="shared" si="1"/>
        <v>，2618226</v>
      </c>
      <c r="I17" s="5" t="str">
        <f>VLOOKUP(A17,HOP!A:U,21,0)</f>
        <v>直采</v>
      </c>
    </row>
    <row r="18" s="5" customFormat="1" spans="1:9">
      <c r="A18" s="6">
        <v>18371911734</v>
      </c>
      <c r="B18" s="7">
        <v>44764</v>
      </c>
      <c r="C18" s="7">
        <v>44767</v>
      </c>
      <c r="D18" s="5">
        <v>10806</v>
      </c>
      <c r="E18" s="5" t="str">
        <f>VLOOKUP(A18,HOP!A:L,12,0)</f>
        <v>10806.00</v>
      </c>
      <c r="F18" s="5" t="str">
        <f>VLOOKUP(A18,HOP!A:C,3,0)</f>
        <v>2618859</v>
      </c>
      <c r="G18" s="5">
        <f t="shared" si="0"/>
        <v>0</v>
      </c>
      <c r="H18" s="5" t="str">
        <f t="shared" si="1"/>
        <v>，2618859</v>
      </c>
      <c r="I18" s="5" t="str">
        <f>VLOOKUP(A18,HOP!A:U,21,0)</f>
        <v>直采</v>
      </c>
    </row>
    <row r="19" s="5" customFormat="1" spans="1:9">
      <c r="A19" s="6">
        <v>18372455370</v>
      </c>
      <c r="B19" s="7">
        <v>44766</v>
      </c>
      <c r="C19" s="7">
        <v>44767</v>
      </c>
      <c r="D19" s="5">
        <v>992</v>
      </c>
      <c r="E19" s="5" t="str">
        <f>VLOOKUP(A19,HOP!A:L,12,0)</f>
        <v>992.00</v>
      </c>
      <c r="F19" s="5" t="str">
        <f>VLOOKUP(A19,HOP!A:C,3,0)</f>
        <v>2618955</v>
      </c>
      <c r="G19" s="5">
        <f t="shared" si="0"/>
        <v>0</v>
      </c>
      <c r="H19" s="5" t="str">
        <f t="shared" si="1"/>
        <v>，2618955</v>
      </c>
      <c r="I19" s="5" t="str">
        <f>VLOOKUP(A19,HOP!A:U,21,0)</f>
        <v>直采</v>
      </c>
    </row>
    <row r="20" s="5" customFormat="1" spans="1:9">
      <c r="A20" s="6">
        <v>18377688276</v>
      </c>
      <c r="B20" s="7">
        <v>44766</v>
      </c>
      <c r="C20" s="7">
        <v>44767</v>
      </c>
      <c r="D20" s="5">
        <v>427</v>
      </c>
      <c r="E20" s="5" t="str">
        <f>VLOOKUP(A20,HOP!A:L,12,0)</f>
        <v>427.00</v>
      </c>
      <c r="F20" s="5" t="str">
        <f>VLOOKUP(A20,HOP!A:C,3,0)</f>
        <v>2619261</v>
      </c>
      <c r="G20" s="5">
        <f t="shared" si="0"/>
        <v>0</v>
      </c>
      <c r="H20" s="5" t="str">
        <f t="shared" si="1"/>
        <v>，2619261</v>
      </c>
      <c r="I20" s="5" t="str">
        <f>VLOOKUP(A20,HOP!A:U,21,0)</f>
        <v>直采</v>
      </c>
    </row>
    <row r="21" s="5" customFormat="1" spans="1:9">
      <c r="A21" s="6">
        <v>18387616230</v>
      </c>
      <c r="B21" s="7">
        <v>44766</v>
      </c>
      <c r="C21" s="7">
        <v>44767</v>
      </c>
      <c r="D21" s="5">
        <v>427</v>
      </c>
      <c r="E21" s="5" t="str">
        <f>VLOOKUP(A21,HOP!A:L,12,0)</f>
        <v>427.00</v>
      </c>
      <c r="F21" s="5" t="str">
        <f>VLOOKUP(A21,HOP!A:C,3,0)</f>
        <v>2620364</v>
      </c>
      <c r="G21" s="5">
        <f t="shared" si="0"/>
        <v>0</v>
      </c>
      <c r="H21" s="5" t="str">
        <f t="shared" si="1"/>
        <v>，2620364</v>
      </c>
      <c r="I21" s="5" t="str">
        <f>VLOOKUP(A21,HOP!A:U,21,0)</f>
        <v>直采</v>
      </c>
    </row>
    <row r="22" s="5" customFormat="1" spans="1:9">
      <c r="A22" s="6">
        <v>18388095652</v>
      </c>
      <c r="B22" s="7">
        <v>44764</v>
      </c>
      <c r="C22" s="7">
        <v>44767</v>
      </c>
      <c r="D22" s="5">
        <v>2418</v>
      </c>
      <c r="E22" s="5" t="str">
        <f>VLOOKUP(A22,HOP!A:L,12,0)</f>
        <v>2418.00</v>
      </c>
      <c r="F22" s="5" t="str">
        <f>VLOOKUP(A22,HOP!A:C,3,0)</f>
        <v>2620462</v>
      </c>
      <c r="G22" s="5">
        <f t="shared" si="0"/>
        <v>0</v>
      </c>
      <c r="H22" s="5" t="str">
        <f t="shared" si="1"/>
        <v>，2620462</v>
      </c>
      <c r="I22" s="5" t="str">
        <f>VLOOKUP(A22,HOP!A:U,21,0)</f>
        <v>直采</v>
      </c>
    </row>
    <row r="23" s="5" customFormat="1" spans="1:9">
      <c r="A23" s="6">
        <v>18394104510</v>
      </c>
      <c r="B23" s="7">
        <v>44765</v>
      </c>
      <c r="C23" s="7">
        <v>44767</v>
      </c>
      <c r="D23" s="5">
        <v>1080</v>
      </c>
      <c r="E23" s="5" t="str">
        <f>VLOOKUP(A23,HOP!A:L,12,0)</f>
        <v>1080.00</v>
      </c>
      <c r="F23" s="5" t="str">
        <f>VLOOKUP(A23,HOP!A:C,3,0)</f>
        <v>2620946</v>
      </c>
      <c r="G23" s="5">
        <f t="shared" si="0"/>
        <v>0</v>
      </c>
      <c r="H23" s="5" t="str">
        <f t="shared" si="1"/>
        <v>，2620946</v>
      </c>
      <c r="I23" s="5" t="str">
        <f>VLOOKUP(A23,HOP!A:U,21,0)</f>
        <v>直采</v>
      </c>
    </row>
    <row r="24" s="5" customFormat="1" spans="1:9">
      <c r="A24" s="6">
        <v>18394248219</v>
      </c>
      <c r="B24" s="7">
        <v>44765</v>
      </c>
      <c r="C24" s="7">
        <v>44767</v>
      </c>
      <c r="D24" s="5">
        <v>1974</v>
      </c>
      <c r="E24" s="5" t="str">
        <f>VLOOKUP(A24,HOP!A:L,12,0)</f>
        <v>1974.00</v>
      </c>
      <c r="F24" s="5" t="str">
        <f>VLOOKUP(A24,HOP!A:C,3,0)</f>
        <v>2620960</v>
      </c>
      <c r="G24" s="5">
        <f t="shared" si="0"/>
        <v>0</v>
      </c>
      <c r="H24" s="5" t="str">
        <f t="shared" si="1"/>
        <v>，2620960</v>
      </c>
      <c r="I24" s="5" t="str">
        <f>VLOOKUP(A24,HOP!A:U,21,0)</f>
        <v>直采</v>
      </c>
    </row>
    <row r="25" s="5" customFormat="1" spans="1:9">
      <c r="A25" s="6">
        <v>18394686187</v>
      </c>
      <c r="B25" s="7">
        <v>44765</v>
      </c>
      <c r="C25" s="7">
        <v>44767</v>
      </c>
      <c r="D25" s="5">
        <v>4920</v>
      </c>
      <c r="E25" s="5" t="str">
        <f>VLOOKUP(A25,HOP!A:L,12,0)</f>
        <v>4920.00</v>
      </c>
      <c r="F25" s="5" t="str">
        <f>VLOOKUP(A25,HOP!A:C,3,0)</f>
        <v>2621024</v>
      </c>
      <c r="G25" s="5">
        <f t="shared" si="0"/>
        <v>0</v>
      </c>
      <c r="H25" s="5" t="str">
        <f t="shared" si="1"/>
        <v>，2621024</v>
      </c>
      <c r="I25" s="5" t="str">
        <f>VLOOKUP(A25,HOP!A:U,21,0)</f>
        <v>直采</v>
      </c>
    </row>
    <row r="26" s="5" customFormat="1" spans="1:9">
      <c r="A26" s="6">
        <v>18416055023</v>
      </c>
      <c r="B26" s="7">
        <v>44766</v>
      </c>
      <c r="C26" s="7">
        <v>44767</v>
      </c>
      <c r="D26" s="5">
        <v>1212</v>
      </c>
      <c r="E26" s="5" t="str">
        <f>VLOOKUP(A26,HOP!A:L,12,0)</f>
        <v>1212.00</v>
      </c>
      <c r="F26" s="5" t="str">
        <f>VLOOKUP(A26,HOP!A:C,3,0)</f>
        <v>2623496</v>
      </c>
      <c r="G26" s="5">
        <f t="shared" si="0"/>
        <v>0</v>
      </c>
      <c r="H26" s="5" t="str">
        <f t="shared" si="1"/>
        <v>，2623496</v>
      </c>
      <c r="I26" s="5" t="str">
        <f>VLOOKUP(A26,HOP!A:U,21,0)</f>
        <v>直采</v>
      </c>
    </row>
    <row r="27" s="5" customFormat="1" spans="1:9">
      <c r="A27" s="6">
        <v>18416080343</v>
      </c>
      <c r="B27" s="7">
        <v>44764</v>
      </c>
      <c r="C27" s="7">
        <v>44767</v>
      </c>
      <c r="D27" s="5">
        <v>850</v>
      </c>
      <c r="E27" s="5" t="str">
        <f>VLOOKUP(A27,HOP!A:L,12,0)</f>
        <v>850.00</v>
      </c>
      <c r="F27" s="5" t="str">
        <f>VLOOKUP(A27,HOP!A:C,3,0)</f>
        <v>2623500</v>
      </c>
      <c r="G27" s="5">
        <f t="shared" si="0"/>
        <v>0</v>
      </c>
      <c r="H27" s="5" t="str">
        <f t="shared" si="1"/>
        <v>，2623500</v>
      </c>
      <c r="I27" s="5" t="str">
        <f>VLOOKUP(A27,HOP!A:U,21,0)</f>
        <v>直采</v>
      </c>
    </row>
    <row r="28" s="5" customFormat="1" spans="1:9">
      <c r="A28" s="6">
        <v>18428156494</v>
      </c>
      <c r="B28" s="7">
        <v>44766</v>
      </c>
      <c r="C28" s="7">
        <v>44767</v>
      </c>
      <c r="D28" s="5">
        <v>820</v>
      </c>
      <c r="E28" s="5" t="str">
        <f>VLOOKUP(A28,HOP!A:L,12,0)</f>
        <v>820.00</v>
      </c>
      <c r="F28" s="5" t="str">
        <f>VLOOKUP(A28,HOP!A:C,3,0)</f>
        <v>2624398</v>
      </c>
      <c r="G28" s="5">
        <f t="shared" si="0"/>
        <v>0</v>
      </c>
      <c r="H28" s="5" t="str">
        <f t="shared" si="1"/>
        <v>，2624398</v>
      </c>
      <c r="I28" s="5" t="str">
        <f>VLOOKUP(A28,HOP!A:U,21,0)</f>
        <v>直采</v>
      </c>
    </row>
    <row r="29" s="5" customFormat="1" spans="1:9">
      <c r="A29" s="6">
        <v>18429932009</v>
      </c>
      <c r="B29" s="7">
        <v>44762</v>
      </c>
      <c r="C29" s="7">
        <v>44767</v>
      </c>
      <c r="D29" s="5">
        <v>1590</v>
      </c>
      <c r="E29" s="5" t="str">
        <f>VLOOKUP(A29,HOP!A:L,12,0)</f>
        <v>1590.00</v>
      </c>
      <c r="F29" s="5" t="str">
        <f>VLOOKUP(A29,HOP!A:C,3,0)</f>
        <v>2624783</v>
      </c>
      <c r="G29" s="5">
        <f t="shared" si="0"/>
        <v>0</v>
      </c>
      <c r="H29" s="5" t="str">
        <f t="shared" si="1"/>
        <v>，2624783</v>
      </c>
      <c r="I29" s="5" t="str">
        <f>VLOOKUP(A29,HOP!A:U,21,0)</f>
        <v>直采</v>
      </c>
    </row>
    <row r="30" s="5" customFormat="1" spans="1:9">
      <c r="A30" s="6">
        <v>18436608683</v>
      </c>
      <c r="B30" s="7">
        <v>44765</v>
      </c>
      <c r="C30" s="7">
        <v>44767</v>
      </c>
      <c r="D30" s="5">
        <v>604</v>
      </c>
      <c r="E30" s="5" t="str">
        <f>VLOOKUP(A30,HOP!A:L,12,0)</f>
        <v>604.00</v>
      </c>
      <c r="F30" s="5" t="str">
        <f>VLOOKUP(A30,HOP!A:C,3,0)</f>
        <v>2625281</v>
      </c>
      <c r="G30" s="5">
        <f t="shared" si="0"/>
        <v>0</v>
      </c>
      <c r="H30" s="5" t="str">
        <f t="shared" si="1"/>
        <v>，2625281</v>
      </c>
      <c r="I30" s="5" t="str">
        <f>VLOOKUP(A30,HOP!A:U,21,0)</f>
        <v>直采</v>
      </c>
    </row>
    <row r="31" s="5" customFormat="1" spans="1:9">
      <c r="A31" s="6">
        <v>18437994054</v>
      </c>
      <c r="B31" s="7">
        <v>44765</v>
      </c>
      <c r="C31" s="7">
        <v>44767</v>
      </c>
      <c r="D31" s="5">
        <v>2810</v>
      </c>
      <c r="E31" s="5" t="str">
        <f>VLOOKUP(A31,HOP!A:L,12,0)</f>
        <v>2810.00</v>
      </c>
      <c r="F31" s="5" t="str">
        <f>VLOOKUP(A31,HOP!A:C,3,0)</f>
        <v>2625486</v>
      </c>
      <c r="G31" s="5">
        <f t="shared" si="0"/>
        <v>0</v>
      </c>
      <c r="H31" s="5" t="str">
        <f t="shared" si="1"/>
        <v>，2625486</v>
      </c>
      <c r="I31" s="5" t="str">
        <f>VLOOKUP(A31,HOP!A:U,21,0)</f>
        <v>直采</v>
      </c>
    </row>
    <row r="32" s="5" customFormat="1" spans="1:9">
      <c r="A32" s="6">
        <v>18438225390</v>
      </c>
      <c r="B32" s="7">
        <v>44763</v>
      </c>
      <c r="C32" s="7">
        <v>44767</v>
      </c>
      <c r="D32" s="5">
        <v>4990</v>
      </c>
      <c r="E32" s="5" t="str">
        <f>VLOOKUP(A32,HOP!A:L,12,0)</f>
        <v>4990.00</v>
      </c>
      <c r="F32" s="5" t="str">
        <f>VLOOKUP(A32,HOP!A:C,3,0)</f>
        <v>2625527</v>
      </c>
      <c r="G32" s="5">
        <f t="shared" si="0"/>
        <v>0</v>
      </c>
      <c r="H32" s="5" t="str">
        <f t="shared" si="1"/>
        <v>，2625527</v>
      </c>
      <c r="I32" s="5" t="str">
        <f>VLOOKUP(A32,HOP!A:U,21,0)</f>
        <v>直采</v>
      </c>
    </row>
    <row r="33" s="5" customFormat="1" spans="1:9">
      <c r="A33" s="6">
        <v>18445505946</v>
      </c>
      <c r="B33" s="7">
        <v>44763</v>
      </c>
      <c r="C33" s="7">
        <v>44767</v>
      </c>
      <c r="D33" s="5">
        <v>1188</v>
      </c>
      <c r="E33" s="5" t="str">
        <f>VLOOKUP(A33,HOP!A:L,12,0)</f>
        <v>1188.00</v>
      </c>
      <c r="F33" s="5" t="str">
        <f>VLOOKUP(A33,HOP!A:C,3,0)</f>
        <v>2626164</v>
      </c>
      <c r="G33" s="5">
        <f t="shared" si="0"/>
        <v>0</v>
      </c>
      <c r="H33" s="5" t="str">
        <f t="shared" si="1"/>
        <v>，2626164</v>
      </c>
      <c r="I33" s="5" t="str">
        <f>VLOOKUP(A33,HOP!A:U,21,0)</f>
        <v>直采</v>
      </c>
    </row>
    <row r="34" s="5" customFormat="1" spans="1:9">
      <c r="A34" s="6">
        <v>18445647268</v>
      </c>
      <c r="B34" s="7">
        <v>44765</v>
      </c>
      <c r="C34" s="7">
        <v>44767</v>
      </c>
      <c r="D34" s="5">
        <v>1100</v>
      </c>
      <c r="E34" s="5" t="str">
        <f>VLOOKUP(A34,HOP!A:L,12,0)</f>
        <v>1100.00</v>
      </c>
      <c r="F34" s="5" t="str">
        <f>VLOOKUP(A34,HOP!A:C,3,0)</f>
        <v>2626188</v>
      </c>
      <c r="G34" s="5">
        <f t="shared" si="0"/>
        <v>0</v>
      </c>
      <c r="H34" s="5" t="str">
        <f t="shared" si="1"/>
        <v>，2626188</v>
      </c>
      <c r="I34" s="5" t="str">
        <f>VLOOKUP(A34,HOP!A:U,21,0)</f>
        <v>直采</v>
      </c>
    </row>
    <row r="35" s="5" customFormat="1" spans="1:9">
      <c r="A35" s="6">
        <v>18445763240</v>
      </c>
      <c r="B35" s="7">
        <v>44763</v>
      </c>
      <c r="C35" s="7">
        <v>44767</v>
      </c>
      <c r="D35" s="5">
        <v>1188</v>
      </c>
      <c r="E35" s="5" t="str">
        <f>VLOOKUP(A35,HOP!A:L,12,0)</f>
        <v>1188.00</v>
      </c>
      <c r="F35" s="5" t="str">
        <f>VLOOKUP(A35,HOP!A:C,3,0)</f>
        <v>2626200</v>
      </c>
      <c r="G35" s="5">
        <f t="shared" ref="G35:G67" si="2">D35-E35</f>
        <v>0</v>
      </c>
      <c r="H35" s="5" t="str">
        <f t="shared" ref="H35:H66" si="3">$H$1&amp;F35</f>
        <v>，2626200</v>
      </c>
      <c r="I35" s="5" t="str">
        <f>VLOOKUP(A35,HOP!A:U,21,0)</f>
        <v>直采</v>
      </c>
    </row>
    <row r="36" s="5" customFormat="1" spans="1:9">
      <c r="A36" s="6">
        <v>18447029351</v>
      </c>
      <c r="B36" s="7">
        <v>44766</v>
      </c>
      <c r="C36" s="7">
        <v>44767</v>
      </c>
      <c r="D36" s="5">
        <v>427</v>
      </c>
      <c r="E36" s="5" t="str">
        <f>VLOOKUP(A36,HOP!A:L,12,0)</f>
        <v>427.00</v>
      </c>
      <c r="F36" s="5" t="str">
        <f>VLOOKUP(A36,HOP!A:C,3,0)</f>
        <v>2626389</v>
      </c>
      <c r="G36" s="5">
        <f t="shared" si="2"/>
        <v>0</v>
      </c>
      <c r="H36" s="5" t="str">
        <f t="shared" si="3"/>
        <v>，2626389</v>
      </c>
      <c r="I36" s="5" t="str">
        <f>VLOOKUP(A36,HOP!A:U,21,0)</f>
        <v>直采</v>
      </c>
    </row>
    <row r="37" s="5" customFormat="1" spans="1:9">
      <c r="A37" s="6">
        <v>18447765780</v>
      </c>
      <c r="B37" s="7">
        <v>44764</v>
      </c>
      <c r="C37" s="7">
        <v>44767</v>
      </c>
      <c r="D37" s="5">
        <v>813</v>
      </c>
      <c r="E37" s="5" t="str">
        <f>VLOOKUP(A37,HOP!A:L,12,0)</f>
        <v>813.00</v>
      </c>
      <c r="F37" s="5" t="str">
        <f>VLOOKUP(A37,HOP!A:C,3,0)</f>
        <v>2626502</v>
      </c>
      <c r="G37" s="5">
        <f t="shared" si="2"/>
        <v>0</v>
      </c>
      <c r="H37" s="5" t="str">
        <f t="shared" si="3"/>
        <v>，2626502</v>
      </c>
      <c r="I37" s="5" t="str">
        <f>VLOOKUP(A37,HOP!A:U,21,0)</f>
        <v>直采</v>
      </c>
    </row>
    <row r="38" s="5" customFormat="1" spans="1:9">
      <c r="A38" s="6">
        <v>18454410206</v>
      </c>
      <c r="B38" s="7">
        <v>44764</v>
      </c>
      <c r="C38" s="7">
        <v>44767</v>
      </c>
      <c r="D38" s="5">
        <v>8670</v>
      </c>
      <c r="E38" s="5" t="str">
        <f>VLOOKUP(A38,HOP!A:L,12,0)</f>
        <v>8670.00</v>
      </c>
      <c r="F38" s="5" t="str">
        <f>VLOOKUP(A38,HOP!A:C,3,0)</f>
        <v>2627085</v>
      </c>
      <c r="G38" s="5">
        <f t="shared" si="2"/>
        <v>0</v>
      </c>
      <c r="H38" s="5" t="str">
        <f t="shared" si="3"/>
        <v>，2627085</v>
      </c>
      <c r="I38" s="5" t="str">
        <f>VLOOKUP(A38,HOP!A:U,21,0)</f>
        <v>直采</v>
      </c>
    </row>
    <row r="39" s="5" customFormat="1" spans="1:9">
      <c r="A39" s="6">
        <v>18454582801</v>
      </c>
      <c r="B39" s="7">
        <v>44765</v>
      </c>
      <c r="C39" s="7">
        <v>44767</v>
      </c>
      <c r="D39" s="5">
        <v>1044</v>
      </c>
      <c r="E39" s="5" t="str">
        <f>VLOOKUP(A39,HOP!A:L,12,0)</f>
        <v>1044.00</v>
      </c>
      <c r="F39" s="5" t="str">
        <f>VLOOKUP(A39,HOP!A:C,3,0)</f>
        <v>2627132</v>
      </c>
      <c r="G39" s="5">
        <f t="shared" si="2"/>
        <v>0</v>
      </c>
      <c r="H39" s="5" t="str">
        <f t="shared" si="3"/>
        <v>，2627132</v>
      </c>
      <c r="I39" s="5" t="str">
        <f>VLOOKUP(A39,HOP!A:U,21,0)</f>
        <v>直采</v>
      </c>
    </row>
    <row r="40" s="5" customFormat="1" spans="1:9">
      <c r="A40" s="6">
        <v>18454091990</v>
      </c>
      <c r="B40" s="7">
        <v>44764</v>
      </c>
      <c r="C40" s="7">
        <v>44767</v>
      </c>
      <c r="D40" s="5">
        <v>11938</v>
      </c>
      <c r="E40" s="5" t="str">
        <f>VLOOKUP(A40,HOP!A:L,12,0)</f>
        <v>11938.00</v>
      </c>
      <c r="F40" s="5" t="str">
        <f>VLOOKUP(A40,HOP!A:C,3,0)</f>
        <v>2627029</v>
      </c>
      <c r="G40" s="5">
        <f t="shared" si="2"/>
        <v>0</v>
      </c>
      <c r="H40" s="5" t="str">
        <f t="shared" si="3"/>
        <v>，2627029</v>
      </c>
      <c r="I40" s="5" t="str">
        <f>VLOOKUP(A40,HOP!A:U,21,0)</f>
        <v>直采</v>
      </c>
    </row>
    <row r="41" s="5" customFormat="1" spans="1:9">
      <c r="A41" s="6">
        <v>18460288179</v>
      </c>
      <c r="B41" s="7">
        <v>44763</v>
      </c>
      <c r="C41" s="7">
        <v>44767</v>
      </c>
      <c r="D41" s="5">
        <v>632</v>
      </c>
      <c r="E41" s="5" t="str">
        <f>VLOOKUP(A41,HOP!A:L,12,0)</f>
        <v>632.00</v>
      </c>
      <c r="F41" s="5" t="str">
        <f>VLOOKUP(A41,HOP!A:C,3,0)</f>
        <v>2627502</v>
      </c>
      <c r="G41" s="5">
        <f t="shared" si="2"/>
        <v>0</v>
      </c>
      <c r="H41" s="5" t="str">
        <f t="shared" si="3"/>
        <v>，2627502</v>
      </c>
      <c r="I41" s="5" t="str">
        <f>VLOOKUP(A41,HOP!A:U,21,0)</f>
        <v>直采</v>
      </c>
    </row>
    <row r="42" s="5" customFormat="1" spans="1:9">
      <c r="A42" s="6">
        <v>18461739609</v>
      </c>
      <c r="B42" s="7">
        <v>44764</v>
      </c>
      <c r="C42" s="7">
        <v>44767</v>
      </c>
      <c r="D42" s="5">
        <v>1317</v>
      </c>
      <c r="E42" s="5" t="str">
        <f>VLOOKUP(A42,HOP!A:L,12,0)</f>
        <v>1317.00</v>
      </c>
      <c r="F42" s="5" t="str">
        <f>VLOOKUP(A42,HOP!A:C,3,0)</f>
        <v>2627734</v>
      </c>
      <c r="G42" s="5">
        <f t="shared" si="2"/>
        <v>0</v>
      </c>
      <c r="H42" s="5" t="str">
        <f t="shared" si="3"/>
        <v>，2627734</v>
      </c>
      <c r="I42" s="5" t="str">
        <f>VLOOKUP(A42,HOP!A:U,21,0)</f>
        <v>直采</v>
      </c>
    </row>
    <row r="43" s="5" customFormat="1" spans="1:9">
      <c r="A43" s="6">
        <v>18463006705</v>
      </c>
      <c r="B43" s="7">
        <v>44766</v>
      </c>
      <c r="C43" s="7">
        <v>44767</v>
      </c>
      <c r="D43" s="5">
        <v>157</v>
      </c>
      <c r="E43" s="5" t="str">
        <f>VLOOKUP(A43,HOP!A:L,12,0)</f>
        <v>157.00</v>
      </c>
      <c r="F43" s="5" t="str">
        <f>VLOOKUP(A43,HOP!A:C,3,0)</f>
        <v>2627884</v>
      </c>
      <c r="G43" s="5">
        <f t="shared" si="2"/>
        <v>0</v>
      </c>
      <c r="H43" s="5" t="str">
        <f t="shared" si="3"/>
        <v>，2627884</v>
      </c>
      <c r="I43" s="5" t="str">
        <f>VLOOKUP(A43,HOP!A:U,21,0)</f>
        <v>直采</v>
      </c>
    </row>
    <row r="44" s="5" customFormat="1" spans="1:9">
      <c r="A44" s="6">
        <v>18463265824</v>
      </c>
      <c r="B44" s="7">
        <v>44765</v>
      </c>
      <c r="C44" s="7">
        <v>44767</v>
      </c>
      <c r="D44" s="5">
        <v>1020</v>
      </c>
      <c r="E44" s="5" t="str">
        <f>VLOOKUP(A44,HOP!A:L,12,0)</f>
        <v>1020.00</v>
      </c>
      <c r="F44" s="5" t="str">
        <f>VLOOKUP(A44,HOP!A:C,3,0)</f>
        <v>2627915</v>
      </c>
      <c r="G44" s="5">
        <f t="shared" si="2"/>
        <v>0</v>
      </c>
      <c r="H44" s="5" t="str">
        <f t="shared" si="3"/>
        <v>，2627915</v>
      </c>
      <c r="I44" s="5" t="str">
        <f>VLOOKUP(A44,HOP!A:U,21,0)</f>
        <v>直采</v>
      </c>
    </row>
    <row r="45" s="5" customFormat="1" hidden="1" spans="1:9">
      <c r="A45" s="6">
        <v>18471239837</v>
      </c>
      <c r="B45" s="7">
        <v>44765</v>
      </c>
      <c r="C45" s="7">
        <v>44767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2"/>
        <v>#N/A</v>
      </c>
      <c r="H45" s="5" t="e">
        <f t="shared" si="3"/>
        <v>#N/A</v>
      </c>
      <c r="I45" s="5" t="e">
        <f>VLOOKUP(A45,HOP!A:U,21,0)</f>
        <v>#N/A</v>
      </c>
    </row>
    <row r="46" s="5" customFormat="1" spans="1:9">
      <c r="A46" s="6">
        <v>18471983450</v>
      </c>
      <c r="B46" s="7">
        <v>44764</v>
      </c>
      <c r="C46" s="7">
        <v>44767</v>
      </c>
      <c r="D46" s="5">
        <v>905</v>
      </c>
      <c r="E46" s="5" t="str">
        <f>VLOOKUP(A46,HOP!A:L,12,0)</f>
        <v>905.00</v>
      </c>
      <c r="F46" s="5" t="str">
        <f>VLOOKUP(A46,HOP!A:C,3,0)</f>
        <v>2628766</v>
      </c>
      <c r="G46" s="5">
        <f t="shared" si="2"/>
        <v>0</v>
      </c>
      <c r="H46" s="5" t="str">
        <f t="shared" si="3"/>
        <v>，2628766</v>
      </c>
      <c r="I46" s="5" t="str">
        <f>VLOOKUP(A46,HOP!A:U,21,0)</f>
        <v>直采</v>
      </c>
    </row>
    <row r="47" s="5" customFormat="1" spans="1:9">
      <c r="A47" s="6">
        <v>18472339964</v>
      </c>
      <c r="B47" s="7">
        <v>44766</v>
      </c>
      <c r="C47" s="7">
        <v>44767</v>
      </c>
      <c r="D47" s="5">
        <v>465</v>
      </c>
      <c r="E47" s="5" t="str">
        <f>VLOOKUP(A47,HOP!A:L,12,0)</f>
        <v>465.00</v>
      </c>
      <c r="F47" s="5" t="str">
        <f>VLOOKUP(A47,HOP!A:C,3,0)</f>
        <v>2628833</v>
      </c>
      <c r="G47" s="5">
        <f t="shared" si="2"/>
        <v>0</v>
      </c>
      <c r="H47" s="5" t="str">
        <f t="shared" si="3"/>
        <v>，2628833</v>
      </c>
      <c r="I47" s="5" t="str">
        <f>VLOOKUP(A47,HOP!A:U,21,0)</f>
        <v>直采</v>
      </c>
    </row>
    <row r="48" s="5" customFormat="1" spans="1:9">
      <c r="A48" s="6">
        <v>18472513272</v>
      </c>
      <c r="B48" s="7">
        <v>44764</v>
      </c>
      <c r="C48" s="7">
        <v>44767</v>
      </c>
      <c r="D48" s="5">
        <v>887</v>
      </c>
      <c r="E48" s="5" t="str">
        <f>VLOOKUP(A48,HOP!A:L,12,0)</f>
        <v>887.00</v>
      </c>
      <c r="F48" s="5" t="str">
        <f>VLOOKUP(A48,HOP!A:C,3,0)</f>
        <v>2628861</v>
      </c>
      <c r="G48" s="5">
        <f t="shared" si="2"/>
        <v>0</v>
      </c>
      <c r="H48" s="5" t="str">
        <f t="shared" si="3"/>
        <v>，2628861</v>
      </c>
      <c r="I48" s="5" t="str">
        <f>VLOOKUP(A48,HOP!A:U,21,0)</f>
        <v>直采</v>
      </c>
    </row>
    <row r="49" s="5" customFormat="1" spans="1:9">
      <c r="A49" s="6">
        <v>18472832996</v>
      </c>
      <c r="B49" s="7">
        <v>44765</v>
      </c>
      <c r="C49" s="7">
        <v>44767</v>
      </c>
      <c r="D49" s="5">
        <v>2212</v>
      </c>
      <c r="E49" s="5" t="str">
        <f>VLOOKUP(A49,HOP!A:L,12,0)</f>
        <v>2212.00</v>
      </c>
      <c r="F49" s="5" t="str">
        <f>VLOOKUP(A49,HOP!A:C,3,0)</f>
        <v>2628909</v>
      </c>
      <c r="G49" s="5">
        <f t="shared" si="2"/>
        <v>0</v>
      </c>
      <c r="H49" s="5" t="str">
        <f t="shared" si="3"/>
        <v>，2628909</v>
      </c>
      <c r="I49" s="5" t="str">
        <f>VLOOKUP(A49,HOP!A:U,21,0)</f>
        <v>直采</v>
      </c>
    </row>
    <row r="50" s="5" customFormat="1" spans="1:9">
      <c r="A50" s="6">
        <v>18476620385</v>
      </c>
      <c r="B50" s="7">
        <v>44764</v>
      </c>
      <c r="C50" s="7">
        <v>44767</v>
      </c>
      <c r="D50" s="5">
        <v>420</v>
      </c>
      <c r="E50" s="5" t="str">
        <f>VLOOKUP(A50,HOP!A:L,12,0)</f>
        <v>420.00</v>
      </c>
      <c r="F50" s="5" t="str">
        <f>VLOOKUP(A50,HOP!A:C,3,0)</f>
        <v>2629142</v>
      </c>
      <c r="G50" s="5">
        <f t="shared" si="2"/>
        <v>0</v>
      </c>
      <c r="H50" s="5" t="str">
        <f t="shared" si="3"/>
        <v>，2629142</v>
      </c>
      <c r="I50" s="5" t="str">
        <f>VLOOKUP(A50,HOP!A:U,21,0)</f>
        <v>直采</v>
      </c>
    </row>
    <row r="51" s="5" customFormat="1" spans="1:9">
      <c r="A51" s="6">
        <v>18477631703</v>
      </c>
      <c r="B51" s="7">
        <v>44765</v>
      </c>
      <c r="C51" s="7">
        <v>44767</v>
      </c>
      <c r="D51" s="5">
        <v>600</v>
      </c>
      <c r="E51" s="5" t="str">
        <f>VLOOKUP(A51,HOP!A:L,12,0)</f>
        <v>600.00</v>
      </c>
      <c r="F51" s="5" t="str">
        <f>VLOOKUP(A51,HOP!A:C,3,0)</f>
        <v>2629231</v>
      </c>
      <c r="G51" s="5">
        <f t="shared" si="2"/>
        <v>0</v>
      </c>
      <c r="H51" s="5" t="str">
        <f t="shared" si="3"/>
        <v>，2629231</v>
      </c>
      <c r="I51" s="5" t="str">
        <f>VLOOKUP(A51,HOP!A:U,21,0)</f>
        <v>直采</v>
      </c>
    </row>
    <row r="52" s="5" customFormat="1" spans="1:9">
      <c r="A52" s="6">
        <v>18478951103</v>
      </c>
      <c r="B52" s="7">
        <v>44765</v>
      </c>
      <c r="C52" s="7">
        <v>44767</v>
      </c>
      <c r="D52" s="5">
        <v>1132</v>
      </c>
      <c r="E52" s="5" t="str">
        <f>VLOOKUP(A52,HOP!A:L,12,0)</f>
        <v>1132.00</v>
      </c>
      <c r="F52" s="5" t="str">
        <f>VLOOKUP(A52,HOP!A:C,3,0)</f>
        <v>2629425</v>
      </c>
      <c r="G52" s="5">
        <f t="shared" si="2"/>
        <v>0</v>
      </c>
      <c r="H52" s="5" t="str">
        <f t="shared" si="3"/>
        <v>，2629425</v>
      </c>
      <c r="I52" s="5" t="str">
        <f>VLOOKUP(A52,HOP!A:U,21,0)</f>
        <v>直采</v>
      </c>
    </row>
    <row r="53" s="5" customFormat="1" hidden="1" spans="1:9">
      <c r="A53" s="6">
        <v>18480063185</v>
      </c>
      <c r="B53" s="7">
        <v>44765</v>
      </c>
      <c r="C53" s="7">
        <v>44767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2"/>
        <v>#N/A</v>
      </c>
      <c r="H53" s="5" t="e">
        <f t="shared" si="3"/>
        <v>#N/A</v>
      </c>
      <c r="I53" s="5" t="e">
        <f>VLOOKUP(A53,HOP!A:U,21,0)</f>
        <v>#N/A</v>
      </c>
    </row>
    <row r="54" s="5" customFormat="1" spans="1:9">
      <c r="A54" s="6">
        <v>18480155605</v>
      </c>
      <c r="B54" s="7">
        <v>44765</v>
      </c>
      <c r="C54" s="7">
        <v>44767</v>
      </c>
      <c r="D54" s="5">
        <v>1332</v>
      </c>
      <c r="E54" s="5" t="str">
        <f>VLOOKUP(A54,HOP!A:L,12,0)</f>
        <v>1332.00</v>
      </c>
      <c r="F54" s="5" t="str">
        <f>VLOOKUP(A54,HOP!A:C,3,0)</f>
        <v>2629594</v>
      </c>
      <c r="G54" s="5">
        <f t="shared" si="2"/>
        <v>0</v>
      </c>
      <c r="H54" s="5" t="str">
        <f t="shared" si="3"/>
        <v>，2629594</v>
      </c>
      <c r="I54" s="5" t="str">
        <f>VLOOKUP(A54,HOP!A:U,21,0)</f>
        <v>直采</v>
      </c>
    </row>
    <row r="55" s="5" customFormat="1" spans="1:9">
      <c r="A55" s="6">
        <v>18481764659</v>
      </c>
      <c r="B55" s="7">
        <v>44765</v>
      </c>
      <c r="C55" s="7">
        <v>44767</v>
      </c>
      <c r="D55" s="5">
        <v>2048</v>
      </c>
      <c r="E55" s="5" t="str">
        <f>VLOOKUP(A55,HOP!A:L,12,0)</f>
        <v>2048.00</v>
      </c>
      <c r="F55" s="5" t="str">
        <f>VLOOKUP(A55,HOP!A:C,3,0)</f>
        <v>2629930</v>
      </c>
      <c r="G55" s="5">
        <f t="shared" si="2"/>
        <v>0</v>
      </c>
      <c r="H55" s="5" t="str">
        <f t="shared" si="3"/>
        <v>，2629930</v>
      </c>
      <c r="I55" s="5" t="str">
        <f>VLOOKUP(A55,HOP!A:U,21,0)</f>
        <v>直采</v>
      </c>
    </row>
    <row r="56" s="5" customFormat="1" spans="1:9">
      <c r="A56" s="6">
        <v>18485031092</v>
      </c>
      <c r="B56" s="7">
        <v>44765</v>
      </c>
      <c r="C56" s="7">
        <v>44767</v>
      </c>
      <c r="D56" s="5">
        <v>610</v>
      </c>
      <c r="E56" s="5" t="str">
        <f>VLOOKUP(A56,HOP!A:L,12,0)</f>
        <v>610.00</v>
      </c>
      <c r="F56" s="5" t="str">
        <f>VLOOKUP(A56,HOP!A:C,3,0)</f>
        <v>2629998</v>
      </c>
      <c r="G56" s="5">
        <f t="shared" si="2"/>
        <v>0</v>
      </c>
      <c r="H56" s="5" t="str">
        <f t="shared" si="3"/>
        <v>，2629998</v>
      </c>
      <c r="I56" s="5" t="str">
        <f>VLOOKUP(A56,HOP!A:U,21,0)</f>
        <v>直采</v>
      </c>
    </row>
    <row r="57" s="5" customFormat="1" spans="1:9">
      <c r="A57" s="6">
        <v>18485387326</v>
      </c>
      <c r="B57" s="7">
        <v>44765</v>
      </c>
      <c r="C57" s="7">
        <v>44767</v>
      </c>
      <c r="D57" s="5">
        <v>1036</v>
      </c>
      <c r="E57" s="5" t="str">
        <f>VLOOKUP(A57,HOP!A:L,12,0)</f>
        <v>1036.00</v>
      </c>
      <c r="F57" s="5" t="str">
        <f>VLOOKUP(A57,HOP!A:C,3,0)</f>
        <v>2630029</v>
      </c>
      <c r="G57" s="5">
        <f t="shared" si="2"/>
        <v>0</v>
      </c>
      <c r="H57" s="5" t="str">
        <f t="shared" si="3"/>
        <v>，2630029</v>
      </c>
      <c r="I57" s="5" t="str">
        <f>VLOOKUP(A57,HOP!A:U,21,0)</f>
        <v>直采</v>
      </c>
    </row>
    <row r="58" s="5" customFormat="1" spans="1:9">
      <c r="A58" s="6">
        <v>18485649432</v>
      </c>
      <c r="B58" s="7">
        <v>44765</v>
      </c>
      <c r="C58" s="7">
        <v>44767</v>
      </c>
      <c r="D58" s="5">
        <v>1760</v>
      </c>
      <c r="E58" s="5" t="str">
        <f>VLOOKUP(A58,HOP!A:L,12,0)</f>
        <v>1760.00</v>
      </c>
      <c r="F58" s="5" t="str">
        <f>VLOOKUP(A58,HOP!A:C,3,0)</f>
        <v>2630070</v>
      </c>
      <c r="G58" s="5">
        <f t="shared" si="2"/>
        <v>0</v>
      </c>
      <c r="H58" s="5" t="str">
        <f t="shared" si="3"/>
        <v>，2630070</v>
      </c>
      <c r="I58" s="5" t="str">
        <f>VLOOKUP(A58,HOP!A:U,21,0)</f>
        <v>直采</v>
      </c>
    </row>
    <row r="59" s="5" customFormat="1" spans="1:9">
      <c r="A59" s="6">
        <v>18485681370</v>
      </c>
      <c r="B59" s="7">
        <v>44765</v>
      </c>
      <c r="C59" s="7">
        <v>44767</v>
      </c>
      <c r="D59" s="5">
        <v>1036</v>
      </c>
      <c r="E59" s="5" t="str">
        <f>VLOOKUP(A59,HOP!A:L,12,0)</f>
        <v>1036.00</v>
      </c>
      <c r="F59" s="5" t="str">
        <f>VLOOKUP(A59,HOP!A:C,3,0)</f>
        <v>2630075</v>
      </c>
      <c r="G59" s="5">
        <f t="shared" si="2"/>
        <v>0</v>
      </c>
      <c r="H59" s="5" t="str">
        <f t="shared" si="3"/>
        <v>，2630075</v>
      </c>
      <c r="I59" s="5" t="str">
        <f>VLOOKUP(A59,HOP!A:U,21,0)</f>
        <v>直采</v>
      </c>
    </row>
    <row r="60" s="5" customFormat="1" spans="1:9">
      <c r="A60" s="6">
        <v>18485861165</v>
      </c>
      <c r="B60" s="7">
        <v>44766</v>
      </c>
      <c r="C60" s="7">
        <v>44767</v>
      </c>
      <c r="D60" s="5">
        <v>329</v>
      </c>
      <c r="E60" s="5" t="str">
        <f>VLOOKUP(A60,HOP!A:L,12,0)</f>
        <v>329.00</v>
      </c>
      <c r="F60" s="5" t="str">
        <f>VLOOKUP(A60,HOP!A:C,3,0)</f>
        <v>2630098</v>
      </c>
      <c r="G60" s="5">
        <f t="shared" si="2"/>
        <v>0</v>
      </c>
      <c r="H60" s="5" t="str">
        <f t="shared" si="3"/>
        <v>，2630098</v>
      </c>
      <c r="I60" s="5" t="str">
        <f>VLOOKUP(A60,HOP!A:U,21,0)</f>
        <v>直采</v>
      </c>
    </row>
    <row r="61" s="5" customFormat="1" spans="1:9">
      <c r="A61" s="6">
        <v>18486452840</v>
      </c>
      <c r="B61" s="7">
        <v>44766</v>
      </c>
      <c r="C61" s="7">
        <v>44767</v>
      </c>
      <c r="D61" s="5">
        <v>306</v>
      </c>
      <c r="E61" s="5" t="str">
        <f>VLOOKUP(A61,HOP!A:L,12,0)</f>
        <v>306.00</v>
      </c>
      <c r="F61" s="5" t="str">
        <f>VLOOKUP(A61,HOP!A:C,3,0)</f>
        <v>2630212</v>
      </c>
      <c r="G61" s="5">
        <f t="shared" si="2"/>
        <v>0</v>
      </c>
      <c r="H61" s="5" t="str">
        <f t="shared" si="3"/>
        <v>，2630212</v>
      </c>
      <c r="I61" s="5" t="str">
        <f>VLOOKUP(A61,HOP!A:U,21,0)</f>
        <v>直采</v>
      </c>
    </row>
    <row r="62" s="5" customFormat="1" spans="1:9">
      <c r="A62" s="6">
        <v>18487118117</v>
      </c>
      <c r="B62" s="7">
        <v>44765</v>
      </c>
      <c r="C62" s="7">
        <v>44767</v>
      </c>
      <c r="D62" s="5">
        <v>1800</v>
      </c>
      <c r="E62" s="5" t="str">
        <f>VLOOKUP(A62,HOP!A:L,12,0)</f>
        <v>1800.00</v>
      </c>
      <c r="F62" s="5" t="str">
        <f>VLOOKUP(A62,HOP!A:C,3,0)</f>
        <v>2630312</v>
      </c>
      <c r="G62" s="5">
        <f t="shared" si="2"/>
        <v>0</v>
      </c>
      <c r="H62" s="5" t="str">
        <f t="shared" si="3"/>
        <v>，2630312</v>
      </c>
      <c r="I62" s="5" t="str">
        <f>VLOOKUP(A62,HOP!A:U,21,0)</f>
        <v>直采</v>
      </c>
    </row>
    <row r="63" s="5" customFormat="1" spans="1:9">
      <c r="A63" s="6">
        <v>18487674746</v>
      </c>
      <c r="B63" s="7">
        <v>44766</v>
      </c>
      <c r="C63" s="7">
        <v>44767</v>
      </c>
      <c r="D63" s="5">
        <v>170</v>
      </c>
      <c r="E63" s="5" t="str">
        <f>VLOOKUP(A63,HOP!A:L,12,0)</f>
        <v>170.00</v>
      </c>
      <c r="F63" s="5" t="str">
        <f>VLOOKUP(A63,HOP!A:C,3,0)</f>
        <v>2630378</v>
      </c>
      <c r="G63" s="5">
        <f t="shared" si="2"/>
        <v>0</v>
      </c>
      <c r="H63" s="5" t="str">
        <f t="shared" si="3"/>
        <v>，2630378</v>
      </c>
      <c r="I63" s="5" t="str">
        <f>VLOOKUP(A63,HOP!A:U,21,0)</f>
        <v>直采</v>
      </c>
    </row>
    <row r="64" s="5" customFormat="1" spans="1:9">
      <c r="A64" s="6">
        <v>18489102350</v>
      </c>
      <c r="B64" s="7">
        <v>44766</v>
      </c>
      <c r="C64" s="7">
        <v>44767</v>
      </c>
      <c r="D64" s="5">
        <v>582</v>
      </c>
      <c r="E64" s="5" t="str">
        <f>VLOOKUP(A64,HOP!A:L,12,0)</f>
        <v>582.00</v>
      </c>
      <c r="F64" s="5" t="str">
        <f>VLOOKUP(A64,HOP!A:C,3,0)</f>
        <v>2630621</v>
      </c>
      <c r="G64" s="5">
        <f t="shared" si="2"/>
        <v>0</v>
      </c>
      <c r="H64" s="5" t="str">
        <f t="shared" si="3"/>
        <v>，2630621</v>
      </c>
      <c r="I64" s="5" t="str">
        <f>VLOOKUP(A64,HOP!A:U,21,0)</f>
        <v>直采</v>
      </c>
    </row>
    <row r="65" s="5" customFormat="1" hidden="1" spans="1:9">
      <c r="A65" s="6">
        <v>18493571176</v>
      </c>
      <c r="B65" s="7">
        <v>44766</v>
      </c>
      <c r="C65" s="7">
        <v>44767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spans="1:9">
      <c r="A66" s="6">
        <v>18494993135</v>
      </c>
      <c r="B66" s="7">
        <v>44766</v>
      </c>
      <c r="C66" s="7">
        <v>44767</v>
      </c>
      <c r="D66" s="5">
        <v>212</v>
      </c>
      <c r="E66" s="5" t="str">
        <f>VLOOKUP(A66,HOP!A:L,12,0)</f>
        <v>212.00</v>
      </c>
      <c r="F66" s="5" t="str">
        <f>VLOOKUP(A66,HOP!A:C,3,0)</f>
        <v>2631020</v>
      </c>
      <c r="G66" s="5">
        <f t="shared" si="2"/>
        <v>0</v>
      </c>
      <c r="H66" s="5" t="str">
        <f t="shared" si="3"/>
        <v>，2631020</v>
      </c>
      <c r="I66" s="5" t="str">
        <f>VLOOKUP(A66,HOP!A:U,21,0)</f>
        <v>直采</v>
      </c>
    </row>
    <row r="67" s="5" customFormat="1" spans="1:9">
      <c r="A67" s="6">
        <v>18495419114</v>
      </c>
      <c r="B67" s="7">
        <v>44766</v>
      </c>
      <c r="C67" s="7">
        <v>44767</v>
      </c>
      <c r="D67" s="5">
        <v>610</v>
      </c>
      <c r="E67" s="5" t="str">
        <f>VLOOKUP(A67,HOP!A:L,12,0)</f>
        <v>610.00</v>
      </c>
      <c r="F67" s="5" t="str">
        <f>VLOOKUP(A67,HOP!A:C,3,0)</f>
        <v>2631086</v>
      </c>
      <c r="G67" s="5">
        <f t="shared" si="2"/>
        <v>0</v>
      </c>
      <c r="H67" s="5" t="str">
        <f>$H$1&amp;F67</f>
        <v>，2631086</v>
      </c>
      <c r="I67" s="5" t="str">
        <f>VLOOKUP(A67,HOP!A:U,21,0)</f>
        <v>直采</v>
      </c>
    </row>
    <row r="69" spans="4:4">
      <c r="D69" s="5">
        <f>SUM(D2:D68)</f>
        <v>136519.9</v>
      </c>
    </row>
    <row r="75" spans="1:1">
      <c r="A75" s="5" t="s">
        <v>390</v>
      </c>
    </row>
    <row r="76" spans="1:1">
      <c r="A76" s="5" t="s">
        <v>391</v>
      </c>
    </row>
    <row r="77" spans="1:1">
      <c r="A77" s="5" t="s">
        <v>392</v>
      </c>
    </row>
  </sheetData>
  <autoFilter ref="A1:X67">
    <filterColumn colId="3">
      <filters>
        <filter val="610"/>
        <filter val="850"/>
        <filter val="1590"/>
        <filter val="2810"/>
        <filter val="4990"/>
        <filter val="212"/>
        <filter val="992"/>
        <filter val="1212"/>
        <filter val="2052"/>
        <filter val="2212"/>
        <filter val="813"/>
        <filter val="157"/>
        <filter val="1317"/>
        <filter val="1818"/>
        <filter val="2418"/>
        <filter val="420"/>
        <filter val="820"/>
        <filter val="1020"/>
        <filter val="1760"/>
        <filter val="4920"/>
        <filter val="8760"/>
        <filter val="465"/>
        <filter val="2765"/>
        <filter val="427"/>
        <filter val="1527"/>
        <filter val="329"/>
        <filter val="348.9"/>
        <filter val="170"/>
        <filter val="8670"/>
        <filter val="632"/>
        <filter val="1132"/>
        <filter val="1332"/>
        <filter val="4932"/>
        <filter val="1974"/>
        <filter val="2235"/>
        <filter val="11875"/>
        <filter val="1036"/>
        <filter val="11938"/>
        <filter val="600"/>
        <filter val="1080"/>
        <filter val="1100"/>
        <filter val="1800"/>
        <filter val="2800"/>
        <filter val="2980"/>
        <filter val="3600"/>
        <filter val="4240"/>
        <filter val="582"/>
        <filter val="604"/>
        <filter val="1044"/>
        <filter val="905"/>
        <filter val="306"/>
        <filter val="10806"/>
        <filter val="747"/>
        <filter val="887"/>
        <filter val="1188"/>
        <filter val="20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A2" sqref="A2:A1048576"/>
    </sheetView>
  </sheetViews>
  <sheetFormatPr defaultColWidth="8" defaultRowHeight="12.75"/>
  <cols>
    <col min="1" max="1" width="63.875" style="1"/>
    <col min="2" max="16383" width="8" style="1"/>
  </cols>
  <sheetData>
    <row r="1" s="1" customFormat="1" spans="1:21">
      <c r="A1" s="2" t="s">
        <v>393</v>
      </c>
      <c r="B1" s="2" t="s">
        <v>394</v>
      </c>
      <c r="C1" s="2" t="s">
        <v>395</v>
      </c>
      <c r="D1" s="2" t="s">
        <v>396</v>
      </c>
      <c r="E1" s="2" t="s">
        <v>13</v>
      </c>
      <c r="F1" s="2" t="s">
        <v>5</v>
      </c>
      <c r="G1" s="2" t="s">
        <v>6</v>
      </c>
      <c r="H1" s="2" t="s">
        <v>397</v>
      </c>
      <c r="I1" s="2" t="s">
        <v>398</v>
      </c>
      <c r="J1" s="2" t="s">
        <v>399</v>
      </c>
      <c r="K1" s="2" t="s">
        <v>400</v>
      </c>
      <c r="L1" s="2" t="s">
        <v>401</v>
      </c>
      <c r="M1" s="2" t="s">
        <v>402</v>
      </c>
      <c r="N1" s="2" t="s">
        <v>403</v>
      </c>
      <c r="O1" s="2" t="s">
        <v>404</v>
      </c>
      <c r="P1" s="2" t="s">
        <v>405</v>
      </c>
      <c r="Q1" s="2" t="s">
        <v>406</v>
      </c>
      <c r="R1" s="2" t="s">
        <v>407</v>
      </c>
      <c r="S1" s="2" t="s">
        <v>408</v>
      </c>
      <c r="T1" s="2" t="s">
        <v>409</v>
      </c>
      <c r="U1" s="2" t="s">
        <v>410</v>
      </c>
    </row>
    <row r="2" s="1" customFormat="1" spans="1:21">
      <c r="A2" s="3">
        <v>18495419114</v>
      </c>
      <c r="B2" s="1" t="s">
        <v>411</v>
      </c>
      <c r="C2" s="1" t="s">
        <v>412</v>
      </c>
      <c r="D2" s="1" t="s">
        <v>413</v>
      </c>
      <c r="E2" s="1" t="s">
        <v>414</v>
      </c>
      <c r="F2" s="1" t="s">
        <v>411</v>
      </c>
      <c r="G2" s="1" t="s">
        <v>415</v>
      </c>
      <c r="H2" s="1" t="s">
        <v>416</v>
      </c>
      <c r="I2" s="1" t="s">
        <v>417</v>
      </c>
      <c r="J2" s="1" t="s">
        <v>418</v>
      </c>
      <c r="K2" s="1" t="s">
        <v>417</v>
      </c>
      <c r="L2" s="1" t="s">
        <v>417</v>
      </c>
      <c r="M2" s="1" t="s">
        <v>419</v>
      </c>
      <c r="N2" s="1" t="s">
        <v>419</v>
      </c>
      <c r="O2" s="1" t="s">
        <v>420</v>
      </c>
      <c r="P2" s="1" t="s">
        <v>421</v>
      </c>
      <c r="Q2" s="1" t="s">
        <v>422</v>
      </c>
      <c r="R2" s="1" t="s">
        <v>423</v>
      </c>
      <c r="S2" s="1" t="s">
        <v>424</v>
      </c>
      <c r="T2" s="1" t="s">
        <v>425</v>
      </c>
      <c r="U2" s="1" t="s">
        <v>426</v>
      </c>
    </row>
    <row r="3" s="1" customFormat="1" spans="1:21">
      <c r="A3" s="3">
        <v>18494993135</v>
      </c>
      <c r="B3" s="1" t="s">
        <v>411</v>
      </c>
      <c r="C3" s="1" t="s">
        <v>427</v>
      </c>
      <c r="D3" s="1" t="s">
        <v>428</v>
      </c>
      <c r="E3" s="1" t="s">
        <v>429</v>
      </c>
      <c r="F3" s="1" t="s">
        <v>411</v>
      </c>
      <c r="G3" s="1" t="s">
        <v>415</v>
      </c>
      <c r="H3" s="1" t="s">
        <v>416</v>
      </c>
      <c r="I3" s="1" t="s">
        <v>430</v>
      </c>
      <c r="J3" s="1" t="s">
        <v>418</v>
      </c>
      <c r="K3" s="1" t="s">
        <v>430</v>
      </c>
      <c r="L3" s="1" t="s">
        <v>430</v>
      </c>
      <c r="M3" s="1" t="s">
        <v>419</v>
      </c>
      <c r="N3" s="1" t="s">
        <v>419</v>
      </c>
      <c r="O3" s="1" t="s">
        <v>420</v>
      </c>
      <c r="P3" s="1" t="s">
        <v>421</v>
      </c>
      <c r="Q3" s="1" t="s">
        <v>422</v>
      </c>
      <c r="R3" s="1" t="s">
        <v>431</v>
      </c>
      <c r="S3" s="1" t="s">
        <v>424</v>
      </c>
      <c r="T3" s="1" t="s">
        <v>425</v>
      </c>
      <c r="U3" s="1" t="s">
        <v>426</v>
      </c>
    </row>
    <row r="4" s="1" customFormat="1" spans="1:21">
      <c r="A4" s="3">
        <v>18489650992</v>
      </c>
      <c r="B4" s="1" t="s">
        <v>411</v>
      </c>
      <c r="C4" s="1" t="s">
        <v>432</v>
      </c>
      <c r="D4" s="1" t="s">
        <v>433</v>
      </c>
      <c r="E4" s="1" t="s">
        <v>434</v>
      </c>
      <c r="F4" s="1" t="s">
        <v>411</v>
      </c>
      <c r="G4" s="1" t="s">
        <v>415</v>
      </c>
      <c r="H4" s="1" t="s">
        <v>416</v>
      </c>
      <c r="I4" s="1" t="s">
        <v>435</v>
      </c>
      <c r="J4" s="1" t="s">
        <v>418</v>
      </c>
      <c r="K4" s="1" t="s">
        <v>435</v>
      </c>
      <c r="L4" s="1" t="s">
        <v>435</v>
      </c>
      <c r="M4" s="1" t="s">
        <v>419</v>
      </c>
      <c r="N4" s="1" t="s">
        <v>419</v>
      </c>
      <c r="O4" s="1" t="s">
        <v>420</v>
      </c>
      <c r="P4" s="1" t="s">
        <v>421</v>
      </c>
      <c r="Q4" s="1" t="s">
        <v>422</v>
      </c>
      <c r="R4" s="1" t="s">
        <v>436</v>
      </c>
      <c r="S4" s="1" t="s">
        <v>424</v>
      </c>
      <c r="T4" s="1" t="s">
        <v>425</v>
      </c>
      <c r="U4" s="1" t="s">
        <v>426</v>
      </c>
    </row>
    <row r="5" s="1" customFormat="1" spans="1:21">
      <c r="A5" s="3">
        <v>18489102350</v>
      </c>
      <c r="B5" s="1" t="s">
        <v>437</v>
      </c>
      <c r="C5" s="1" t="s">
        <v>438</v>
      </c>
      <c r="D5" s="1" t="s">
        <v>439</v>
      </c>
      <c r="E5" s="1" t="s">
        <v>440</v>
      </c>
      <c r="F5" s="1" t="s">
        <v>411</v>
      </c>
      <c r="G5" s="1" t="s">
        <v>415</v>
      </c>
      <c r="H5" s="1" t="s">
        <v>416</v>
      </c>
      <c r="I5" s="1" t="s">
        <v>441</v>
      </c>
      <c r="J5" s="1" t="s">
        <v>418</v>
      </c>
      <c r="K5" s="1" t="s">
        <v>441</v>
      </c>
      <c r="L5" s="1" t="s">
        <v>441</v>
      </c>
      <c r="M5" s="1" t="s">
        <v>419</v>
      </c>
      <c r="N5" s="1" t="s">
        <v>419</v>
      </c>
      <c r="O5" s="1" t="s">
        <v>420</v>
      </c>
      <c r="P5" s="1" t="s">
        <v>421</v>
      </c>
      <c r="Q5" s="1" t="s">
        <v>422</v>
      </c>
      <c r="R5" s="1" t="s">
        <v>442</v>
      </c>
      <c r="S5" s="1" t="s">
        <v>424</v>
      </c>
      <c r="T5" s="1" t="s">
        <v>425</v>
      </c>
      <c r="U5" s="1" t="s">
        <v>426</v>
      </c>
    </row>
    <row r="6" s="1" customFormat="1" spans="1:21">
      <c r="A6" s="3">
        <v>18487674746</v>
      </c>
      <c r="B6" s="1" t="s">
        <v>437</v>
      </c>
      <c r="C6" s="1" t="s">
        <v>443</v>
      </c>
      <c r="D6" s="1" t="s">
        <v>444</v>
      </c>
      <c r="E6" s="1" t="s">
        <v>445</v>
      </c>
      <c r="F6" s="1" t="s">
        <v>411</v>
      </c>
      <c r="G6" s="1" t="s">
        <v>415</v>
      </c>
      <c r="H6" s="1" t="s">
        <v>416</v>
      </c>
      <c r="I6" s="1" t="s">
        <v>446</v>
      </c>
      <c r="J6" s="1" t="s">
        <v>418</v>
      </c>
      <c r="K6" s="1" t="s">
        <v>446</v>
      </c>
      <c r="L6" s="1" t="s">
        <v>446</v>
      </c>
      <c r="M6" s="1" t="s">
        <v>419</v>
      </c>
      <c r="N6" s="1" t="s">
        <v>419</v>
      </c>
      <c r="O6" s="1" t="s">
        <v>420</v>
      </c>
      <c r="P6" s="1" t="s">
        <v>421</v>
      </c>
      <c r="Q6" s="1" t="s">
        <v>422</v>
      </c>
      <c r="R6" s="1" t="s">
        <v>447</v>
      </c>
      <c r="S6" s="1" t="s">
        <v>424</v>
      </c>
      <c r="T6" s="1" t="s">
        <v>425</v>
      </c>
      <c r="U6" s="1" t="s">
        <v>426</v>
      </c>
    </row>
    <row r="7" s="1" customFormat="1" spans="1:21">
      <c r="A7" s="3">
        <v>18487118117</v>
      </c>
      <c r="B7" s="1" t="s">
        <v>437</v>
      </c>
      <c r="C7" s="1" t="s">
        <v>448</v>
      </c>
      <c r="D7" s="1" t="s">
        <v>449</v>
      </c>
      <c r="E7" s="1" t="s">
        <v>450</v>
      </c>
      <c r="F7" s="1" t="s">
        <v>437</v>
      </c>
      <c r="G7" s="1" t="s">
        <v>415</v>
      </c>
      <c r="H7" s="1" t="s">
        <v>416</v>
      </c>
      <c r="I7" s="1" t="s">
        <v>451</v>
      </c>
      <c r="J7" s="1" t="s">
        <v>418</v>
      </c>
      <c r="K7" s="1" t="s">
        <v>451</v>
      </c>
      <c r="L7" s="1" t="s">
        <v>451</v>
      </c>
      <c r="M7" s="1" t="s">
        <v>419</v>
      </c>
      <c r="N7" s="1" t="s">
        <v>419</v>
      </c>
      <c r="O7" s="1" t="s">
        <v>420</v>
      </c>
      <c r="P7" s="1" t="s">
        <v>421</v>
      </c>
      <c r="Q7" s="1" t="s">
        <v>422</v>
      </c>
      <c r="R7" s="1" t="s">
        <v>452</v>
      </c>
      <c r="S7" s="1" t="s">
        <v>424</v>
      </c>
      <c r="T7" s="1" t="s">
        <v>425</v>
      </c>
      <c r="U7" s="1" t="s">
        <v>426</v>
      </c>
    </row>
    <row r="8" s="1" customFormat="1" spans="1:21">
      <c r="A8" s="3">
        <v>18486452840</v>
      </c>
      <c r="B8" s="1" t="s">
        <v>437</v>
      </c>
      <c r="C8" s="1" t="s">
        <v>453</v>
      </c>
      <c r="D8" s="1" t="s">
        <v>454</v>
      </c>
      <c r="E8" s="1" t="s">
        <v>455</v>
      </c>
      <c r="F8" s="1" t="s">
        <v>411</v>
      </c>
      <c r="G8" s="1" t="s">
        <v>415</v>
      </c>
      <c r="H8" s="1" t="s">
        <v>416</v>
      </c>
      <c r="I8" s="1" t="s">
        <v>456</v>
      </c>
      <c r="J8" s="1" t="s">
        <v>418</v>
      </c>
      <c r="K8" s="1" t="s">
        <v>456</v>
      </c>
      <c r="L8" s="1" t="s">
        <v>456</v>
      </c>
      <c r="M8" s="1" t="s">
        <v>419</v>
      </c>
      <c r="N8" s="1" t="s">
        <v>419</v>
      </c>
      <c r="O8" s="1" t="s">
        <v>420</v>
      </c>
      <c r="P8" s="1" t="s">
        <v>421</v>
      </c>
      <c r="Q8" s="1" t="s">
        <v>422</v>
      </c>
      <c r="R8" s="1" t="s">
        <v>457</v>
      </c>
      <c r="S8" s="1" t="s">
        <v>424</v>
      </c>
      <c r="T8" s="1" t="s">
        <v>425</v>
      </c>
      <c r="U8" s="1" t="s">
        <v>426</v>
      </c>
    </row>
    <row r="9" s="1" customFormat="1" spans="1:21">
      <c r="A9" s="3">
        <v>18485861165</v>
      </c>
      <c r="B9" s="1" t="s">
        <v>437</v>
      </c>
      <c r="C9" s="1" t="s">
        <v>458</v>
      </c>
      <c r="D9" s="1" t="s">
        <v>459</v>
      </c>
      <c r="E9" s="1" t="s">
        <v>460</v>
      </c>
      <c r="F9" s="1" t="s">
        <v>411</v>
      </c>
      <c r="G9" s="1" t="s">
        <v>415</v>
      </c>
      <c r="H9" s="1" t="s">
        <v>416</v>
      </c>
      <c r="I9" s="1" t="s">
        <v>461</v>
      </c>
      <c r="J9" s="1" t="s">
        <v>418</v>
      </c>
      <c r="K9" s="1" t="s">
        <v>461</v>
      </c>
      <c r="L9" s="1" t="s">
        <v>461</v>
      </c>
      <c r="M9" s="1" t="s">
        <v>419</v>
      </c>
      <c r="N9" s="1" t="s">
        <v>419</v>
      </c>
      <c r="O9" s="1" t="s">
        <v>420</v>
      </c>
      <c r="P9" s="1" t="s">
        <v>421</v>
      </c>
      <c r="Q9" s="1" t="s">
        <v>422</v>
      </c>
      <c r="R9" s="1" t="s">
        <v>462</v>
      </c>
      <c r="S9" s="1" t="s">
        <v>424</v>
      </c>
      <c r="T9" s="1" t="s">
        <v>425</v>
      </c>
      <c r="U9" s="1" t="s">
        <v>426</v>
      </c>
    </row>
    <row r="10" s="1" customFormat="1" spans="1:21">
      <c r="A10" s="3">
        <v>18485681370</v>
      </c>
      <c r="B10" s="1" t="s">
        <v>437</v>
      </c>
      <c r="C10" s="1" t="s">
        <v>463</v>
      </c>
      <c r="D10" s="1" t="s">
        <v>464</v>
      </c>
      <c r="E10" s="1" t="s">
        <v>465</v>
      </c>
      <c r="F10" s="1" t="s">
        <v>437</v>
      </c>
      <c r="G10" s="1" t="s">
        <v>415</v>
      </c>
      <c r="H10" s="1" t="s">
        <v>416</v>
      </c>
      <c r="I10" s="1" t="s">
        <v>466</v>
      </c>
      <c r="J10" s="1" t="s">
        <v>418</v>
      </c>
      <c r="K10" s="1" t="s">
        <v>466</v>
      </c>
      <c r="L10" s="1" t="s">
        <v>466</v>
      </c>
      <c r="M10" s="1" t="s">
        <v>419</v>
      </c>
      <c r="N10" s="1" t="s">
        <v>419</v>
      </c>
      <c r="O10" s="1" t="s">
        <v>420</v>
      </c>
      <c r="P10" s="1" t="s">
        <v>421</v>
      </c>
      <c r="Q10" s="1" t="s">
        <v>422</v>
      </c>
      <c r="R10" s="1" t="s">
        <v>467</v>
      </c>
      <c r="S10" s="1" t="s">
        <v>424</v>
      </c>
      <c r="T10" s="1" t="s">
        <v>425</v>
      </c>
      <c r="U10" s="1" t="s">
        <v>426</v>
      </c>
    </row>
    <row r="11" s="1" customFormat="1" spans="1:21">
      <c r="A11" s="3">
        <v>18485649432</v>
      </c>
      <c r="B11" s="1" t="s">
        <v>437</v>
      </c>
      <c r="C11" s="1" t="s">
        <v>468</v>
      </c>
      <c r="D11" s="1" t="s">
        <v>469</v>
      </c>
      <c r="E11" s="1" t="s">
        <v>470</v>
      </c>
      <c r="F11" s="1" t="s">
        <v>437</v>
      </c>
      <c r="G11" s="1" t="s">
        <v>415</v>
      </c>
      <c r="H11" s="1" t="s">
        <v>416</v>
      </c>
      <c r="I11" s="1" t="s">
        <v>471</v>
      </c>
      <c r="J11" s="1" t="s">
        <v>418</v>
      </c>
      <c r="K11" s="1" t="s">
        <v>471</v>
      </c>
      <c r="L11" s="1" t="s">
        <v>471</v>
      </c>
      <c r="M11" s="1" t="s">
        <v>419</v>
      </c>
      <c r="N11" s="1" t="s">
        <v>419</v>
      </c>
      <c r="O11" s="1" t="s">
        <v>420</v>
      </c>
      <c r="P11" s="1" t="s">
        <v>421</v>
      </c>
      <c r="Q11" s="1" t="s">
        <v>422</v>
      </c>
      <c r="R11" s="1" t="s">
        <v>472</v>
      </c>
      <c r="S11" s="1" t="s">
        <v>424</v>
      </c>
      <c r="T11" s="1" t="s">
        <v>425</v>
      </c>
      <c r="U11" s="1" t="s">
        <v>426</v>
      </c>
    </row>
    <row r="12" s="1" customFormat="1" spans="1:21">
      <c r="A12" s="3">
        <v>18485387326</v>
      </c>
      <c r="B12" s="1" t="s">
        <v>437</v>
      </c>
      <c r="C12" s="1" t="s">
        <v>473</v>
      </c>
      <c r="D12" s="1" t="s">
        <v>464</v>
      </c>
      <c r="E12" s="1" t="s">
        <v>474</v>
      </c>
      <c r="F12" s="1" t="s">
        <v>437</v>
      </c>
      <c r="G12" s="1" t="s">
        <v>415</v>
      </c>
      <c r="H12" s="1" t="s">
        <v>416</v>
      </c>
      <c r="I12" s="1" t="s">
        <v>466</v>
      </c>
      <c r="J12" s="1" t="s">
        <v>418</v>
      </c>
      <c r="K12" s="1" t="s">
        <v>466</v>
      </c>
      <c r="L12" s="1" t="s">
        <v>466</v>
      </c>
      <c r="M12" s="1" t="s">
        <v>419</v>
      </c>
      <c r="N12" s="1" t="s">
        <v>419</v>
      </c>
      <c r="O12" s="1" t="s">
        <v>420</v>
      </c>
      <c r="P12" s="1" t="s">
        <v>421</v>
      </c>
      <c r="Q12" s="1" t="s">
        <v>422</v>
      </c>
      <c r="R12" s="1" t="s">
        <v>475</v>
      </c>
      <c r="S12" s="1" t="s">
        <v>424</v>
      </c>
      <c r="T12" s="1" t="s">
        <v>425</v>
      </c>
      <c r="U12" s="1" t="s">
        <v>426</v>
      </c>
    </row>
    <row r="13" s="1" customFormat="1" spans="1:21">
      <c r="A13" s="3">
        <v>18485031092</v>
      </c>
      <c r="B13" s="1" t="s">
        <v>437</v>
      </c>
      <c r="C13" s="1" t="s">
        <v>476</v>
      </c>
      <c r="D13" s="1" t="s">
        <v>477</v>
      </c>
      <c r="E13" s="1" t="s">
        <v>478</v>
      </c>
      <c r="F13" s="1" t="s">
        <v>437</v>
      </c>
      <c r="G13" s="1" t="s">
        <v>415</v>
      </c>
      <c r="H13" s="1" t="s">
        <v>416</v>
      </c>
      <c r="I13" s="1" t="s">
        <v>417</v>
      </c>
      <c r="J13" s="1" t="s">
        <v>418</v>
      </c>
      <c r="K13" s="1" t="s">
        <v>417</v>
      </c>
      <c r="L13" s="1" t="s">
        <v>417</v>
      </c>
      <c r="M13" s="1" t="s">
        <v>419</v>
      </c>
      <c r="N13" s="1" t="s">
        <v>419</v>
      </c>
      <c r="O13" s="1" t="s">
        <v>420</v>
      </c>
      <c r="P13" s="1" t="s">
        <v>421</v>
      </c>
      <c r="Q13" s="1" t="s">
        <v>422</v>
      </c>
      <c r="R13" s="1" t="s">
        <v>479</v>
      </c>
      <c r="S13" s="1" t="s">
        <v>424</v>
      </c>
      <c r="T13" s="1" t="s">
        <v>425</v>
      </c>
      <c r="U13" s="1" t="s">
        <v>426</v>
      </c>
    </row>
    <row r="14" s="1" customFormat="1" spans="1:21">
      <c r="A14" s="3">
        <v>18481764659</v>
      </c>
      <c r="B14" s="1" t="s">
        <v>437</v>
      </c>
      <c r="C14" s="1" t="s">
        <v>480</v>
      </c>
      <c r="D14" s="1" t="s">
        <v>464</v>
      </c>
      <c r="E14" s="1" t="s">
        <v>481</v>
      </c>
      <c r="F14" s="1" t="s">
        <v>437</v>
      </c>
      <c r="G14" s="1" t="s">
        <v>415</v>
      </c>
      <c r="H14" s="1" t="s">
        <v>416</v>
      </c>
      <c r="I14" s="1" t="s">
        <v>482</v>
      </c>
      <c r="J14" s="1" t="s">
        <v>418</v>
      </c>
      <c r="K14" s="1" t="s">
        <v>482</v>
      </c>
      <c r="L14" s="1" t="s">
        <v>482</v>
      </c>
      <c r="M14" s="1" t="s">
        <v>419</v>
      </c>
      <c r="N14" s="1" t="s">
        <v>419</v>
      </c>
      <c r="O14" s="1" t="s">
        <v>420</v>
      </c>
      <c r="P14" s="1" t="s">
        <v>421</v>
      </c>
      <c r="Q14" s="1" t="s">
        <v>422</v>
      </c>
      <c r="R14" s="1" t="s">
        <v>483</v>
      </c>
      <c r="S14" s="1" t="s">
        <v>424</v>
      </c>
      <c r="T14" s="1" t="s">
        <v>425</v>
      </c>
      <c r="U14" s="1" t="s">
        <v>426</v>
      </c>
    </row>
    <row r="15" s="1" customFormat="1" spans="1:21">
      <c r="A15" s="3">
        <v>18480155605</v>
      </c>
      <c r="B15" s="1" t="s">
        <v>437</v>
      </c>
      <c r="C15" s="1" t="s">
        <v>484</v>
      </c>
      <c r="D15" s="1" t="s">
        <v>485</v>
      </c>
      <c r="E15" s="1" t="s">
        <v>486</v>
      </c>
      <c r="F15" s="1" t="s">
        <v>437</v>
      </c>
      <c r="G15" s="1" t="s">
        <v>415</v>
      </c>
      <c r="H15" s="1" t="s">
        <v>416</v>
      </c>
      <c r="I15" s="1" t="s">
        <v>487</v>
      </c>
      <c r="J15" s="1" t="s">
        <v>418</v>
      </c>
      <c r="K15" s="1" t="s">
        <v>487</v>
      </c>
      <c r="L15" s="1" t="s">
        <v>487</v>
      </c>
      <c r="M15" s="1" t="s">
        <v>419</v>
      </c>
      <c r="N15" s="1" t="s">
        <v>419</v>
      </c>
      <c r="O15" s="1" t="s">
        <v>420</v>
      </c>
      <c r="P15" s="1" t="s">
        <v>421</v>
      </c>
      <c r="Q15" s="1" t="s">
        <v>422</v>
      </c>
      <c r="R15" s="1" t="s">
        <v>488</v>
      </c>
      <c r="S15" s="1" t="s">
        <v>424</v>
      </c>
      <c r="T15" s="1" t="s">
        <v>425</v>
      </c>
      <c r="U15" s="1" t="s">
        <v>426</v>
      </c>
    </row>
    <row r="16" s="1" customFormat="1" spans="1:21">
      <c r="A16" s="3">
        <v>18478951103</v>
      </c>
      <c r="B16" s="1" t="s">
        <v>489</v>
      </c>
      <c r="C16" s="1" t="s">
        <v>490</v>
      </c>
      <c r="D16" s="1" t="s">
        <v>491</v>
      </c>
      <c r="E16" s="1" t="s">
        <v>492</v>
      </c>
      <c r="F16" s="1" t="s">
        <v>437</v>
      </c>
      <c r="G16" s="1" t="s">
        <v>415</v>
      </c>
      <c r="H16" s="1" t="s">
        <v>416</v>
      </c>
      <c r="I16" s="1" t="s">
        <v>493</v>
      </c>
      <c r="J16" s="1" t="s">
        <v>418</v>
      </c>
      <c r="K16" s="1" t="s">
        <v>493</v>
      </c>
      <c r="L16" s="1" t="s">
        <v>493</v>
      </c>
      <c r="M16" s="1" t="s">
        <v>419</v>
      </c>
      <c r="N16" s="1" t="s">
        <v>419</v>
      </c>
      <c r="O16" s="1" t="s">
        <v>420</v>
      </c>
      <c r="P16" s="1" t="s">
        <v>421</v>
      </c>
      <c r="Q16" s="1" t="s">
        <v>422</v>
      </c>
      <c r="R16" s="1" t="s">
        <v>494</v>
      </c>
      <c r="S16" s="1" t="s">
        <v>424</v>
      </c>
      <c r="T16" s="1" t="s">
        <v>425</v>
      </c>
      <c r="U16" s="1" t="s">
        <v>426</v>
      </c>
    </row>
    <row r="17" s="1" customFormat="1" spans="1:21">
      <c r="A17" s="3">
        <v>18477631703</v>
      </c>
      <c r="B17" s="1" t="s">
        <v>489</v>
      </c>
      <c r="C17" s="1" t="s">
        <v>495</v>
      </c>
      <c r="D17" s="1" t="s">
        <v>477</v>
      </c>
      <c r="E17" s="1" t="s">
        <v>496</v>
      </c>
      <c r="F17" s="1" t="s">
        <v>437</v>
      </c>
      <c r="G17" s="1" t="s">
        <v>415</v>
      </c>
      <c r="H17" s="1" t="s">
        <v>416</v>
      </c>
      <c r="I17" s="1" t="s">
        <v>497</v>
      </c>
      <c r="J17" s="1" t="s">
        <v>418</v>
      </c>
      <c r="K17" s="1" t="s">
        <v>497</v>
      </c>
      <c r="L17" s="1" t="s">
        <v>497</v>
      </c>
      <c r="M17" s="1" t="s">
        <v>419</v>
      </c>
      <c r="N17" s="1" t="s">
        <v>419</v>
      </c>
      <c r="O17" s="1" t="s">
        <v>420</v>
      </c>
      <c r="P17" s="1" t="s">
        <v>421</v>
      </c>
      <c r="Q17" s="1" t="s">
        <v>422</v>
      </c>
      <c r="R17" s="1" t="s">
        <v>498</v>
      </c>
      <c r="S17" s="1" t="s">
        <v>424</v>
      </c>
      <c r="T17" s="1" t="s">
        <v>425</v>
      </c>
      <c r="U17" s="1" t="s">
        <v>426</v>
      </c>
    </row>
    <row r="18" s="1" customFormat="1" spans="1:21">
      <c r="A18" s="3">
        <v>18476620385</v>
      </c>
      <c r="B18" s="1" t="s">
        <v>489</v>
      </c>
      <c r="C18" s="1" t="s">
        <v>499</v>
      </c>
      <c r="D18" s="1" t="s">
        <v>500</v>
      </c>
      <c r="E18" s="1" t="s">
        <v>501</v>
      </c>
      <c r="F18" s="1" t="s">
        <v>489</v>
      </c>
      <c r="G18" s="1" t="s">
        <v>415</v>
      </c>
      <c r="H18" s="1" t="s">
        <v>416</v>
      </c>
      <c r="I18" s="1" t="s">
        <v>502</v>
      </c>
      <c r="J18" s="1" t="s">
        <v>418</v>
      </c>
      <c r="K18" s="1" t="s">
        <v>502</v>
      </c>
      <c r="L18" s="1" t="s">
        <v>502</v>
      </c>
      <c r="M18" s="1" t="s">
        <v>419</v>
      </c>
      <c r="N18" s="1" t="s">
        <v>419</v>
      </c>
      <c r="O18" s="1" t="s">
        <v>420</v>
      </c>
      <c r="P18" s="1" t="s">
        <v>421</v>
      </c>
      <c r="Q18" s="1" t="s">
        <v>422</v>
      </c>
      <c r="R18" s="1" t="s">
        <v>503</v>
      </c>
      <c r="S18" s="1" t="s">
        <v>424</v>
      </c>
      <c r="T18" s="1" t="s">
        <v>425</v>
      </c>
      <c r="U18" s="1" t="s">
        <v>426</v>
      </c>
    </row>
    <row r="19" s="1" customFormat="1" spans="1:21">
      <c r="A19" s="3">
        <v>18472832996</v>
      </c>
      <c r="B19" s="1" t="s">
        <v>489</v>
      </c>
      <c r="C19" s="1" t="s">
        <v>504</v>
      </c>
      <c r="D19" s="1" t="s">
        <v>505</v>
      </c>
      <c r="E19" s="1" t="s">
        <v>506</v>
      </c>
      <c r="F19" s="1" t="s">
        <v>437</v>
      </c>
      <c r="G19" s="1" t="s">
        <v>415</v>
      </c>
      <c r="H19" s="1" t="s">
        <v>416</v>
      </c>
      <c r="I19" s="1" t="s">
        <v>507</v>
      </c>
      <c r="J19" s="1" t="s">
        <v>418</v>
      </c>
      <c r="K19" s="1" t="s">
        <v>507</v>
      </c>
      <c r="L19" s="1" t="s">
        <v>507</v>
      </c>
      <c r="M19" s="1" t="s">
        <v>419</v>
      </c>
      <c r="N19" s="1" t="s">
        <v>419</v>
      </c>
      <c r="O19" s="1" t="s">
        <v>420</v>
      </c>
      <c r="P19" s="1" t="s">
        <v>421</v>
      </c>
      <c r="Q19" s="1" t="s">
        <v>422</v>
      </c>
      <c r="R19" s="1" t="s">
        <v>508</v>
      </c>
      <c r="S19" s="1" t="s">
        <v>424</v>
      </c>
      <c r="T19" s="1" t="s">
        <v>425</v>
      </c>
      <c r="U19" s="1" t="s">
        <v>426</v>
      </c>
    </row>
    <row r="20" s="1" customFormat="1" spans="1:21">
      <c r="A20" s="3">
        <v>18472513272</v>
      </c>
      <c r="B20" s="1" t="s">
        <v>489</v>
      </c>
      <c r="C20" s="1" t="s">
        <v>509</v>
      </c>
      <c r="D20" s="1" t="s">
        <v>510</v>
      </c>
      <c r="E20" s="1" t="s">
        <v>511</v>
      </c>
      <c r="F20" s="1" t="s">
        <v>489</v>
      </c>
      <c r="G20" s="1" t="s">
        <v>415</v>
      </c>
      <c r="H20" s="1" t="s">
        <v>416</v>
      </c>
      <c r="I20" s="1" t="s">
        <v>512</v>
      </c>
      <c r="J20" s="1" t="s">
        <v>418</v>
      </c>
      <c r="K20" s="1" t="s">
        <v>512</v>
      </c>
      <c r="L20" s="1" t="s">
        <v>512</v>
      </c>
      <c r="M20" s="1" t="s">
        <v>419</v>
      </c>
      <c r="N20" s="1" t="s">
        <v>419</v>
      </c>
      <c r="O20" s="1" t="s">
        <v>420</v>
      </c>
      <c r="P20" s="1" t="s">
        <v>421</v>
      </c>
      <c r="Q20" s="1" t="s">
        <v>422</v>
      </c>
      <c r="R20" s="1" t="s">
        <v>513</v>
      </c>
      <c r="S20" s="1" t="s">
        <v>424</v>
      </c>
      <c r="T20" s="1" t="s">
        <v>425</v>
      </c>
      <c r="U20" s="1" t="s">
        <v>426</v>
      </c>
    </row>
    <row r="21" s="1" customFormat="1" spans="1:21">
      <c r="A21" s="3">
        <v>18472339964</v>
      </c>
      <c r="B21" s="1" t="s">
        <v>489</v>
      </c>
      <c r="C21" s="1" t="s">
        <v>514</v>
      </c>
      <c r="D21" s="1" t="s">
        <v>515</v>
      </c>
      <c r="E21" s="1" t="s">
        <v>516</v>
      </c>
      <c r="F21" s="1" t="s">
        <v>411</v>
      </c>
      <c r="G21" s="1" t="s">
        <v>415</v>
      </c>
      <c r="H21" s="1" t="s">
        <v>416</v>
      </c>
      <c r="I21" s="1" t="s">
        <v>517</v>
      </c>
      <c r="J21" s="1" t="s">
        <v>418</v>
      </c>
      <c r="K21" s="1" t="s">
        <v>517</v>
      </c>
      <c r="L21" s="1" t="s">
        <v>517</v>
      </c>
      <c r="M21" s="1" t="s">
        <v>419</v>
      </c>
      <c r="N21" s="1" t="s">
        <v>419</v>
      </c>
      <c r="O21" s="1" t="s">
        <v>420</v>
      </c>
      <c r="P21" s="1" t="s">
        <v>421</v>
      </c>
      <c r="Q21" s="1" t="s">
        <v>422</v>
      </c>
      <c r="R21" s="1" t="s">
        <v>518</v>
      </c>
      <c r="S21" s="1" t="s">
        <v>424</v>
      </c>
      <c r="T21" s="1" t="s">
        <v>425</v>
      </c>
      <c r="U21" s="1" t="s">
        <v>426</v>
      </c>
    </row>
    <row r="22" s="1" customFormat="1" spans="1:21">
      <c r="A22" s="3">
        <v>18471983450</v>
      </c>
      <c r="B22" s="1" t="s">
        <v>489</v>
      </c>
      <c r="C22" s="1" t="s">
        <v>519</v>
      </c>
      <c r="D22" s="1" t="s">
        <v>477</v>
      </c>
      <c r="E22" s="1" t="s">
        <v>520</v>
      </c>
      <c r="F22" s="1" t="s">
        <v>489</v>
      </c>
      <c r="G22" s="1" t="s">
        <v>415</v>
      </c>
      <c r="H22" s="1" t="s">
        <v>416</v>
      </c>
      <c r="I22" s="1" t="s">
        <v>521</v>
      </c>
      <c r="J22" s="1" t="s">
        <v>418</v>
      </c>
      <c r="K22" s="1" t="s">
        <v>521</v>
      </c>
      <c r="L22" s="1" t="s">
        <v>521</v>
      </c>
      <c r="M22" s="1" t="s">
        <v>419</v>
      </c>
      <c r="N22" s="1" t="s">
        <v>419</v>
      </c>
      <c r="O22" s="1" t="s">
        <v>420</v>
      </c>
      <c r="P22" s="1" t="s">
        <v>421</v>
      </c>
      <c r="Q22" s="1" t="s">
        <v>422</v>
      </c>
      <c r="R22" s="1" t="s">
        <v>522</v>
      </c>
      <c r="S22" s="1" t="s">
        <v>424</v>
      </c>
      <c r="T22" s="1" t="s">
        <v>425</v>
      </c>
      <c r="U22" s="1" t="s">
        <v>426</v>
      </c>
    </row>
    <row r="23" s="1" customFormat="1" spans="1:21">
      <c r="A23" s="3">
        <v>18463265824</v>
      </c>
      <c r="B23" s="1" t="s">
        <v>523</v>
      </c>
      <c r="C23" s="1" t="s">
        <v>524</v>
      </c>
      <c r="D23" s="1" t="s">
        <v>525</v>
      </c>
      <c r="E23" s="1" t="s">
        <v>526</v>
      </c>
      <c r="F23" s="1" t="s">
        <v>437</v>
      </c>
      <c r="G23" s="1" t="s">
        <v>415</v>
      </c>
      <c r="H23" s="1" t="s">
        <v>416</v>
      </c>
      <c r="I23" s="1" t="s">
        <v>527</v>
      </c>
      <c r="J23" s="1" t="s">
        <v>418</v>
      </c>
      <c r="K23" s="1" t="s">
        <v>527</v>
      </c>
      <c r="L23" s="1" t="s">
        <v>527</v>
      </c>
      <c r="M23" s="1" t="s">
        <v>419</v>
      </c>
      <c r="N23" s="1" t="s">
        <v>419</v>
      </c>
      <c r="O23" s="1" t="s">
        <v>420</v>
      </c>
      <c r="P23" s="1" t="s">
        <v>421</v>
      </c>
      <c r="Q23" s="1" t="s">
        <v>422</v>
      </c>
      <c r="R23" s="1" t="s">
        <v>528</v>
      </c>
      <c r="S23" s="1" t="s">
        <v>424</v>
      </c>
      <c r="T23" s="1" t="s">
        <v>425</v>
      </c>
      <c r="U23" s="1" t="s">
        <v>426</v>
      </c>
    </row>
    <row r="24" s="1" customFormat="1" spans="1:21">
      <c r="A24" s="3">
        <v>18463006705</v>
      </c>
      <c r="B24" s="1" t="s">
        <v>523</v>
      </c>
      <c r="C24" s="1" t="s">
        <v>529</v>
      </c>
      <c r="D24" s="1" t="s">
        <v>530</v>
      </c>
      <c r="E24" s="1" t="s">
        <v>531</v>
      </c>
      <c r="F24" s="1" t="s">
        <v>411</v>
      </c>
      <c r="G24" s="1" t="s">
        <v>415</v>
      </c>
      <c r="H24" s="1" t="s">
        <v>416</v>
      </c>
      <c r="I24" s="1" t="s">
        <v>532</v>
      </c>
      <c r="J24" s="1" t="s">
        <v>418</v>
      </c>
      <c r="K24" s="1" t="s">
        <v>532</v>
      </c>
      <c r="L24" s="1" t="s">
        <v>532</v>
      </c>
      <c r="M24" s="1" t="s">
        <v>419</v>
      </c>
      <c r="N24" s="1" t="s">
        <v>419</v>
      </c>
      <c r="O24" s="1" t="s">
        <v>420</v>
      </c>
      <c r="P24" s="1" t="s">
        <v>421</v>
      </c>
      <c r="Q24" s="1" t="s">
        <v>422</v>
      </c>
      <c r="R24" s="1" t="s">
        <v>533</v>
      </c>
      <c r="S24" s="1" t="s">
        <v>424</v>
      </c>
      <c r="T24" s="1" t="s">
        <v>425</v>
      </c>
      <c r="U24" s="1" t="s">
        <v>426</v>
      </c>
    </row>
    <row r="25" s="1" customFormat="1" spans="1:21">
      <c r="A25" s="3">
        <v>18416055023</v>
      </c>
      <c r="B25" s="1" t="s">
        <v>534</v>
      </c>
      <c r="C25" s="1" t="s">
        <v>535</v>
      </c>
      <c r="D25" s="1" t="s">
        <v>536</v>
      </c>
      <c r="E25" s="1" t="s">
        <v>537</v>
      </c>
      <c r="F25" s="1" t="s">
        <v>411</v>
      </c>
      <c r="G25" s="1" t="s">
        <v>415</v>
      </c>
      <c r="H25" s="1" t="s">
        <v>416</v>
      </c>
      <c r="I25" s="1" t="s">
        <v>538</v>
      </c>
      <c r="J25" s="1" t="s">
        <v>418</v>
      </c>
      <c r="K25" s="1" t="s">
        <v>538</v>
      </c>
      <c r="L25" s="1" t="s">
        <v>538</v>
      </c>
      <c r="M25" s="1" t="s">
        <v>419</v>
      </c>
      <c r="N25" s="1" t="s">
        <v>419</v>
      </c>
      <c r="O25" s="1" t="s">
        <v>420</v>
      </c>
      <c r="P25" s="1" t="s">
        <v>421</v>
      </c>
      <c r="Q25" s="1" t="s">
        <v>422</v>
      </c>
      <c r="R25" s="1" t="s">
        <v>539</v>
      </c>
      <c r="S25" s="1" t="s">
        <v>424</v>
      </c>
      <c r="T25" s="1" t="s">
        <v>425</v>
      </c>
      <c r="U25" s="1" t="s">
        <v>426</v>
      </c>
    </row>
    <row r="26" s="1" customFormat="1" spans="1:21">
      <c r="A26" s="3">
        <v>18141011541</v>
      </c>
      <c r="B26" s="1" t="s">
        <v>540</v>
      </c>
      <c r="C26" s="1" t="s">
        <v>541</v>
      </c>
      <c r="D26" s="1" t="s">
        <v>542</v>
      </c>
      <c r="E26" s="1" t="s">
        <v>543</v>
      </c>
      <c r="F26" s="1" t="s">
        <v>523</v>
      </c>
      <c r="G26" s="1" t="s">
        <v>415</v>
      </c>
      <c r="H26" s="1" t="s">
        <v>416</v>
      </c>
      <c r="I26" s="1" t="s">
        <v>544</v>
      </c>
      <c r="J26" s="1" t="s">
        <v>418</v>
      </c>
      <c r="K26" s="1" t="s">
        <v>544</v>
      </c>
      <c r="L26" s="1" t="s">
        <v>544</v>
      </c>
      <c r="M26" s="1" t="s">
        <v>419</v>
      </c>
      <c r="N26" s="1" t="s">
        <v>419</v>
      </c>
      <c r="O26" s="1" t="s">
        <v>420</v>
      </c>
      <c r="P26" s="1" t="s">
        <v>421</v>
      </c>
      <c r="Q26" s="1" t="s">
        <v>422</v>
      </c>
      <c r="R26" s="1" t="s">
        <v>545</v>
      </c>
      <c r="S26" s="1" t="s">
        <v>424</v>
      </c>
      <c r="T26" s="1" t="s">
        <v>425</v>
      </c>
      <c r="U26" s="1" t="s">
        <v>426</v>
      </c>
    </row>
    <row r="27" s="1" customFormat="1" spans="1:21">
      <c r="A27" s="3">
        <v>18221079049</v>
      </c>
      <c r="B27" s="1" t="s">
        <v>546</v>
      </c>
      <c r="C27" s="1" t="s">
        <v>547</v>
      </c>
      <c r="D27" s="1" t="s">
        <v>548</v>
      </c>
      <c r="E27" s="1" t="s">
        <v>549</v>
      </c>
      <c r="F27" s="1" t="s">
        <v>411</v>
      </c>
      <c r="G27" s="1" t="s">
        <v>415</v>
      </c>
      <c r="H27" s="1" t="s">
        <v>416</v>
      </c>
      <c r="I27" s="1" t="s">
        <v>550</v>
      </c>
      <c r="J27" s="1" t="s">
        <v>418</v>
      </c>
      <c r="K27" s="1" t="s">
        <v>550</v>
      </c>
      <c r="L27" s="1" t="s">
        <v>551</v>
      </c>
      <c r="M27" s="1" t="s">
        <v>552</v>
      </c>
      <c r="N27" s="1" t="s">
        <v>552</v>
      </c>
      <c r="O27" s="1" t="s">
        <v>420</v>
      </c>
      <c r="P27" s="1" t="s">
        <v>421</v>
      </c>
      <c r="Q27" s="1" t="s">
        <v>422</v>
      </c>
      <c r="R27" s="1" t="s">
        <v>553</v>
      </c>
      <c r="S27" s="1" t="s">
        <v>424</v>
      </c>
      <c r="T27" s="1" t="s">
        <v>425</v>
      </c>
      <c r="U27" s="1" t="s">
        <v>426</v>
      </c>
    </row>
    <row r="28" s="1" customFormat="1" spans="1:21">
      <c r="A28" s="3">
        <v>18365598725</v>
      </c>
      <c r="B28" s="1" t="s">
        <v>554</v>
      </c>
      <c r="C28" s="1" t="s">
        <v>555</v>
      </c>
      <c r="D28" s="1" t="s">
        <v>556</v>
      </c>
      <c r="E28" s="1" t="s">
        <v>557</v>
      </c>
      <c r="F28" s="1" t="s">
        <v>558</v>
      </c>
      <c r="G28" s="1" t="s">
        <v>415</v>
      </c>
      <c r="H28" s="1" t="s">
        <v>416</v>
      </c>
      <c r="I28" s="1" t="s">
        <v>559</v>
      </c>
      <c r="J28" s="1" t="s">
        <v>418</v>
      </c>
      <c r="K28" s="1" t="s">
        <v>559</v>
      </c>
      <c r="L28" s="1" t="s">
        <v>559</v>
      </c>
      <c r="M28" s="1" t="s">
        <v>419</v>
      </c>
      <c r="N28" s="1" t="s">
        <v>419</v>
      </c>
      <c r="O28" s="1" t="s">
        <v>420</v>
      </c>
      <c r="P28" s="1" t="s">
        <v>421</v>
      </c>
      <c r="Q28" s="1" t="s">
        <v>422</v>
      </c>
      <c r="R28" s="1" t="s">
        <v>560</v>
      </c>
      <c r="S28" s="1" t="s">
        <v>424</v>
      </c>
      <c r="T28" s="1" t="s">
        <v>425</v>
      </c>
      <c r="U28" s="1" t="s">
        <v>426</v>
      </c>
    </row>
    <row r="29" s="1" customFormat="1" spans="1:21">
      <c r="A29" s="3">
        <v>18388095652</v>
      </c>
      <c r="B29" s="1" t="s">
        <v>561</v>
      </c>
      <c r="C29" s="1" t="s">
        <v>562</v>
      </c>
      <c r="D29" s="1" t="s">
        <v>563</v>
      </c>
      <c r="E29" s="1" t="s">
        <v>564</v>
      </c>
      <c r="F29" s="1" t="s">
        <v>489</v>
      </c>
      <c r="G29" s="1" t="s">
        <v>415</v>
      </c>
      <c r="H29" s="1" t="s">
        <v>416</v>
      </c>
      <c r="I29" s="1" t="s">
        <v>565</v>
      </c>
      <c r="J29" s="1" t="s">
        <v>418</v>
      </c>
      <c r="K29" s="1" t="s">
        <v>565</v>
      </c>
      <c r="L29" s="1" t="s">
        <v>565</v>
      </c>
      <c r="M29" s="1" t="s">
        <v>419</v>
      </c>
      <c r="N29" s="1" t="s">
        <v>419</v>
      </c>
      <c r="O29" s="1" t="s">
        <v>420</v>
      </c>
      <c r="P29" s="1" t="s">
        <v>421</v>
      </c>
      <c r="Q29" s="1" t="s">
        <v>422</v>
      </c>
      <c r="R29" s="1" t="s">
        <v>566</v>
      </c>
      <c r="S29" s="1" t="s">
        <v>424</v>
      </c>
      <c r="T29" s="1" t="s">
        <v>425</v>
      </c>
      <c r="U29" s="1" t="s">
        <v>426</v>
      </c>
    </row>
    <row r="30" s="1" customFormat="1" spans="1:21">
      <c r="A30" s="3">
        <v>18460288179</v>
      </c>
      <c r="B30" s="1" t="s">
        <v>567</v>
      </c>
      <c r="C30" s="1" t="s">
        <v>568</v>
      </c>
      <c r="D30" s="1" t="s">
        <v>433</v>
      </c>
      <c r="E30" s="1" t="s">
        <v>569</v>
      </c>
      <c r="F30" s="1" t="s">
        <v>523</v>
      </c>
      <c r="G30" s="1" t="s">
        <v>415</v>
      </c>
      <c r="H30" s="1" t="s">
        <v>416</v>
      </c>
      <c r="I30" s="1" t="s">
        <v>570</v>
      </c>
      <c r="J30" s="1" t="s">
        <v>418</v>
      </c>
      <c r="K30" s="1" t="s">
        <v>570</v>
      </c>
      <c r="L30" s="1" t="s">
        <v>570</v>
      </c>
      <c r="M30" s="1" t="s">
        <v>419</v>
      </c>
      <c r="N30" s="1" t="s">
        <v>419</v>
      </c>
      <c r="O30" s="1" t="s">
        <v>420</v>
      </c>
      <c r="P30" s="1" t="s">
        <v>421</v>
      </c>
      <c r="Q30" s="1" t="s">
        <v>422</v>
      </c>
      <c r="R30" s="1" t="s">
        <v>571</v>
      </c>
      <c r="S30" s="1" t="s">
        <v>424</v>
      </c>
      <c r="T30" s="1" t="s">
        <v>425</v>
      </c>
      <c r="U30" s="1" t="s">
        <v>426</v>
      </c>
    </row>
    <row r="31" s="1" customFormat="1" spans="1:21">
      <c r="A31" s="3">
        <v>17949740699</v>
      </c>
      <c r="B31" s="1" t="s">
        <v>572</v>
      </c>
      <c r="C31" s="1" t="s">
        <v>573</v>
      </c>
      <c r="D31" s="1" t="s">
        <v>574</v>
      </c>
      <c r="E31" s="1" t="s">
        <v>575</v>
      </c>
      <c r="F31" s="1" t="s">
        <v>489</v>
      </c>
      <c r="G31" s="1" t="s">
        <v>415</v>
      </c>
      <c r="H31" s="1" t="s">
        <v>416</v>
      </c>
      <c r="I31" s="1" t="s">
        <v>576</v>
      </c>
      <c r="J31" s="1" t="s">
        <v>418</v>
      </c>
      <c r="K31" s="1" t="s">
        <v>576</v>
      </c>
      <c r="L31" s="1" t="s">
        <v>576</v>
      </c>
      <c r="M31" s="1" t="s">
        <v>419</v>
      </c>
      <c r="N31" s="1" t="s">
        <v>419</v>
      </c>
      <c r="O31" s="1" t="s">
        <v>420</v>
      </c>
      <c r="P31" s="1" t="s">
        <v>421</v>
      </c>
      <c r="Q31" s="1" t="s">
        <v>422</v>
      </c>
      <c r="R31" s="1" t="s">
        <v>577</v>
      </c>
      <c r="S31" s="1" t="s">
        <v>424</v>
      </c>
      <c r="T31" s="1" t="s">
        <v>425</v>
      </c>
      <c r="U31" s="1" t="s">
        <v>426</v>
      </c>
    </row>
    <row r="32" s="1" customFormat="1" spans="1:21">
      <c r="A32" s="3">
        <v>18454582801</v>
      </c>
      <c r="B32" s="1" t="s">
        <v>567</v>
      </c>
      <c r="C32" s="1" t="s">
        <v>578</v>
      </c>
      <c r="D32" s="1" t="s">
        <v>579</v>
      </c>
      <c r="E32" s="1" t="s">
        <v>580</v>
      </c>
      <c r="F32" s="1" t="s">
        <v>437</v>
      </c>
      <c r="G32" s="1" t="s">
        <v>415</v>
      </c>
      <c r="H32" s="1" t="s">
        <v>416</v>
      </c>
      <c r="I32" s="1" t="s">
        <v>581</v>
      </c>
      <c r="J32" s="1" t="s">
        <v>418</v>
      </c>
      <c r="K32" s="1" t="s">
        <v>581</v>
      </c>
      <c r="L32" s="1" t="s">
        <v>581</v>
      </c>
      <c r="M32" s="1" t="s">
        <v>419</v>
      </c>
      <c r="N32" s="1" t="s">
        <v>419</v>
      </c>
      <c r="O32" s="1" t="s">
        <v>420</v>
      </c>
      <c r="P32" s="1" t="s">
        <v>421</v>
      </c>
      <c r="Q32" s="1" t="s">
        <v>422</v>
      </c>
      <c r="R32" s="1" t="s">
        <v>582</v>
      </c>
      <c r="S32" s="1" t="s">
        <v>424</v>
      </c>
      <c r="T32" s="1" t="s">
        <v>425</v>
      </c>
      <c r="U32" s="1" t="s">
        <v>426</v>
      </c>
    </row>
    <row r="33" s="1" customFormat="1" spans="1:21">
      <c r="A33" s="3">
        <v>18438225390</v>
      </c>
      <c r="B33" s="1" t="s">
        <v>583</v>
      </c>
      <c r="C33" s="1" t="s">
        <v>584</v>
      </c>
      <c r="D33" s="1" t="s">
        <v>464</v>
      </c>
      <c r="E33" s="1" t="s">
        <v>585</v>
      </c>
      <c r="F33" s="1" t="s">
        <v>523</v>
      </c>
      <c r="G33" s="1" t="s">
        <v>415</v>
      </c>
      <c r="H33" s="1" t="s">
        <v>416</v>
      </c>
      <c r="I33" s="1" t="s">
        <v>586</v>
      </c>
      <c r="J33" s="1" t="s">
        <v>418</v>
      </c>
      <c r="K33" s="1" t="s">
        <v>586</v>
      </c>
      <c r="L33" s="1" t="s">
        <v>586</v>
      </c>
      <c r="M33" s="1" t="s">
        <v>419</v>
      </c>
      <c r="N33" s="1" t="s">
        <v>419</v>
      </c>
      <c r="O33" s="1" t="s">
        <v>420</v>
      </c>
      <c r="P33" s="1" t="s">
        <v>421</v>
      </c>
      <c r="Q33" s="1" t="s">
        <v>422</v>
      </c>
      <c r="R33" s="1" t="s">
        <v>587</v>
      </c>
      <c r="S33" s="1" t="s">
        <v>424</v>
      </c>
      <c r="T33" s="1" t="s">
        <v>425</v>
      </c>
      <c r="U33" s="1" t="s">
        <v>426</v>
      </c>
    </row>
    <row r="34" s="1" customFormat="1" spans="1:21">
      <c r="A34" s="3">
        <v>18371911734</v>
      </c>
      <c r="B34" s="1" t="s">
        <v>554</v>
      </c>
      <c r="C34" s="1" t="s">
        <v>588</v>
      </c>
      <c r="D34" s="1" t="s">
        <v>589</v>
      </c>
      <c r="E34" s="1" t="s">
        <v>590</v>
      </c>
      <c r="F34" s="1" t="s">
        <v>489</v>
      </c>
      <c r="G34" s="1" t="s">
        <v>415</v>
      </c>
      <c r="H34" s="1" t="s">
        <v>416</v>
      </c>
      <c r="I34" s="1" t="s">
        <v>591</v>
      </c>
      <c r="J34" s="1" t="s">
        <v>418</v>
      </c>
      <c r="K34" s="1" t="s">
        <v>591</v>
      </c>
      <c r="L34" s="1" t="s">
        <v>591</v>
      </c>
      <c r="M34" s="1" t="s">
        <v>419</v>
      </c>
      <c r="N34" s="1" t="s">
        <v>419</v>
      </c>
      <c r="O34" s="1" t="s">
        <v>420</v>
      </c>
      <c r="P34" s="1" t="s">
        <v>421</v>
      </c>
      <c r="Q34" s="1" t="s">
        <v>422</v>
      </c>
      <c r="R34" s="1" t="s">
        <v>592</v>
      </c>
      <c r="S34" s="1" t="s">
        <v>424</v>
      </c>
      <c r="T34" s="1" t="s">
        <v>425</v>
      </c>
      <c r="U34" s="1" t="s">
        <v>426</v>
      </c>
    </row>
    <row r="35" s="1" customFormat="1" spans="1:21">
      <c r="A35" s="3">
        <v>18204902473</v>
      </c>
      <c r="B35" s="1" t="s">
        <v>593</v>
      </c>
      <c r="C35" s="1" t="s">
        <v>594</v>
      </c>
      <c r="D35" s="1" t="s">
        <v>589</v>
      </c>
      <c r="E35" s="1" t="s">
        <v>595</v>
      </c>
      <c r="F35" s="1" t="s">
        <v>489</v>
      </c>
      <c r="G35" s="1" t="s">
        <v>415</v>
      </c>
      <c r="H35" s="1" t="s">
        <v>416</v>
      </c>
      <c r="I35" s="1" t="s">
        <v>596</v>
      </c>
      <c r="J35" s="1" t="s">
        <v>418</v>
      </c>
      <c r="K35" s="1" t="s">
        <v>596</v>
      </c>
      <c r="L35" s="1" t="s">
        <v>596</v>
      </c>
      <c r="M35" s="1" t="s">
        <v>419</v>
      </c>
      <c r="N35" s="1" t="s">
        <v>419</v>
      </c>
      <c r="O35" s="1" t="s">
        <v>420</v>
      </c>
      <c r="P35" s="1" t="s">
        <v>421</v>
      </c>
      <c r="Q35" s="1" t="s">
        <v>422</v>
      </c>
      <c r="R35" s="1" t="s">
        <v>597</v>
      </c>
      <c r="S35" s="1" t="s">
        <v>424</v>
      </c>
      <c r="T35" s="1" t="s">
        <v>425</v>
      </c>
      <c r="U35" s="1" t="s">
        <v>426</v>
      </c>
    </row>
    <row r="36" s="1" customFormat="1" spans="1:21">
      <c r="A36" s="3">
        <v>18447765780</v>
      </c>
      <c r="B36" s="1" t="s">
        <v>583</v>
      </c>
      <c r="C36" s="1" t="s">
        <v>598</v>
      </c>
      <c r="D36" s="1" t="s">
        <v>599</v>
      </c>
      <c r="E36" s="1" t="s">
        <v>600</v>
      </c>
      <c r="F36" s="1" t="s">
        <v>489</v>
      </c>
      <c r="G36" s="1" t="s">
        <v>415</v>
      </c>
      <c r="H36" s="1" t="s">
        <v>416</v>
      </c>
      <c r="I36" s="1" t="s">
        <v>601</v>
      </c>
      <c r="J36" s="1" t="s">
        <v>418</v>
      </c>
      <c r="K36" s="1" t="s">
        <v>601</v>
      </c>
      <c r="L36" s="1" t="s">
        <v>601</v>
      </c>
      <c r="M36" s="1" t="s">
        <v>419</v>
      </c>
      <c r="N36" s="1" t="s">
        <v>419</v>
      </c>
      <c r="O36" s="1" t="s">
        <v>420</v>
      </c>
      <c r="P36" s="1" t="s">
        <v>421</v>
      </c>
      <c r="Q36" s="1" t="s">
        <v>422</v>
      </c>
      <c r="R36" s="1" t="s">
        <v>602</v>
      </c>
      <c r="S36" s="1" t="s">
        <v>424</v>
      </c>
      <c r="T36" s="1" t="s">
        <v>425</v>
      </c>
      <c r="U36" s="1" t="s">
        <v>426</v>
      </c>
    </row>
    <row r="37" s="1" customFormat="1" spans="1:21">
      <c r="A37" s="3">
        <v>18428156494</v>
      </c>
      <c r="B37" s="1" t="s">
        <v>603</v>
      </c>
      <c r="C37" s="1" t="s">
        <v>604</v>
      </c>
      <c r="D37" s="1" t="s">
        <v>605</v>
      </c>
      <c r="E37" s="1" t="s">
        <v>606</v>
      </c>
      <c r="F37" s="1" t="s">
        <v>411</v>
      </c>
      <c r="G37" s="1" t="s">
        <v>415</v>
      </c>
      <c r="H37" s="1" t="s">
        <v>416</v>
      </c>
      <c r="I37" s="1" t="s">
        <v>607</v>
      </c>
      <c r="J37" s="1" t="s">
        <v>418</v>
      </c>
      <c r="K37" s="1" t="s">
        <v>607</v>
      </c>
      <c r="L37" s="1" t="s">
        <v>607</v>
      </c>
      <c r="M37" s="1" t="s">
        <v>419</v>
      </c>
      <c r="N37" s="1" t="s">
        <v>419</v>
      </c>
      <c r="O37" s="1" t="s">
        <v>420</v>
      </c>
      <c r="P37" s="1" t="s">
        <v>421</v>
      </c>
      <c r="Q37" s="1" t="s">
        <v>422</v>
      </c>
      <c r="R37" s="1" t="s">
        <v>608</v>
      </c>
      <c r="S37" s="1" t="s">
        <v>424</v>
      </c>
      <c r="T37" s="1" t="s">
        <v>425</v>
      </c>
      <c r="U37" s="1" t="s">
        <v>426</v>
      </c>
    </row>
    <row r="38" s="1" customFormat="1" spans="1:21">
      <c r="A38" s="3">
        <v>18222943796</v>
      </c>
      <c r="B38" s="1" t="s">
        <v>546</v>
      </c>
      <c r="C38" s="1" t="s">
        <v>609</v>
      </c>
      <c r="D38" s="1" t="s">
        <v>610</v>
      </c>
      <c r="E38" s="1" t="s">
        <v>611</v>
      </c>
      <c r="F38" s="1" t="s">
        <v>411</v>
      </c>
      <c r="G38" s="1" t="s">
        <v>415</v>
      </c>
      <c r="H38" s="1" t="s">
        <v>416</v>
      </c>
      <c r="I38" s="1" t="s">
        <v>612</v>
      </c>
      <c r="J38" s="1" t="s">
        <v>418</v>
      </c>
      <c r="K38" s="1" t="s">
        <v>612</v>
      </c>
      <c r="L38" s="1" t="s">
        <v>612</v>
      </c>
      <c r="M38" s="1" t="s">
        <v>419</v>
      </c>
      <c r="N38" s="1" t="s">
        <v>419</v>
      </c>
      <c r="O38" s="1" t="s">
        <v>420</v>
      </c>
      <c r="P38" s="1" t="s">
        <v>421</v>
      </c>
      <c r="Q38" s="1" t="s">
        <v>422</v>
      </c>
      <c r="R38" s="1" t="s">
        <v>613</v>
      </c>
      <c r="S38" s="1" t="s">
        <v>424</v>
      </c>
      <c r="T38" s="1" t="s">
        <v>425</v>
      </c>
      <c r="U38" s="1" t="s">
        <v>426</v>
      </c>
    </row>
    <row r="39" s="1" customFormat="1" spans="1:21">
      <c r="A39" s="3">
        <v>18372455370</v>
      </c>
      <c r="B39" s="1" t="s">
        <v>554</v>
      </c>
      <c r="C39" s="1" t="s">
        <v>614</v>
      </c>
      <c r="D39" s="1" t="s">
        <v>615</v>
      </c>
      <c r="E39" s="1" t="s">
        <v>616</v>
      </c>
      <c r="F39" s="1" t="s">
        <v>411</v>
      </c>
      <c r="G39" s="1" t="s">
        <v>415</v>
      </c>
      <c r="H39" s="1" t="s">
        <v>416</v>
      </c>
      <c r="I39" s="1" t="s">
        <v>617</v>
      </c>
      <c r="J39" s="1" t="s">
        <v>418</v>
      </c>
      <c r="K39" s="1" t="s">
        <v>617</v>
      </c>
      <c r="L39" s="1" t="s">
        <v>617</v>
      </c>
      <c r="M39" s="1" t="s">
        <v>419</v>
      </c>
      <c r="N39" s="1" t="s">
        <v>419</v>
      </c>
      <c r="O39" s="1" t="s">
        <v>420</v>
      </c>
      <c r="P39" s="1" t="s">
        <v>421</v>
      </c>
      <c r="Q39" s="1" t="s">
        <v>422</v>
      </c>
      <c r="R39" s="1" t="s">
        <v>618</v>
      </c>
      <c r="S39" s="1" t="s">
        <v>424</v>
      </c>
      <c r="T39" s="1" t="s">
        <v>425</v>
      </c>
      <c r="U39" s="1" t="s">
        <v>426</v>
      </c>
    </row>
    <row r="40" s="1" customFormat="1" spans="1:21">
      <c r="A40" s="3">
        <v>18461739609</v>
      </c>
      <c r="B40" s="1" t="s">
        <v>523</v>
      </c>
      <c r="C40" s="1" t="s">
        <v>619</v>
      </c>
      <c r="D40" s="1" t="s">
        <v>620</v>
      </c>
      <c r="E40" s="1" t="s">
        <v>621</v>
      </c>
      <c r="F40" s="1" t="s">
        <v>489</v>
      </c>
      <c r="G40" s="1" t="s">
        <v>415</v>
      </c>
      <c r="H40" s="1" t="s">
        <v>416</v>
      </c>
      <c r="I40" s="1" t="s">
        <v>622</v>
      </c>
      <c r="J40" s="1" t="s">
        <v>418</v>
      </c>
      <c r="K40" s="1" t="s">
        <v>622</v>
      </c>
      <c r="L40" s="1" t="s">
        <v>622</v>
      </c>
      <c r="M40" s="1" t="s">
        <v>419</v>
      </c>
      <c r="N40" s="1" t="s">
        <v>419</v>
      </c>
      <c r="O40" s="1" t="s">
        <v>420</v>
      </c>
      <c r="P40" s="1" t="s">
        <v>421</v>
      </c>
      <c r="Q40" s="1" t="s">
        <v>422</v>
      </c>
      <c r="R40" s="1" t="s">
        <v>623</v>
      </c>
      <c r="S40" s="1" t="s">
        <v>424</v>
      </c>
      <c r="T40" s="1" t="s">
        <v>425</v>
      </c>
      <c r="U40" s="1" t="s">
        <v>426</v>
      </c>
    </row>
    <row r="41" s="1" customFormat="1" spans="1:21">
      <c r="A41" s="3">
        <v>18445647268</v>
      </c>
      <c r="B41" s="1" t="s">
        <v>583</v>
      </c>
      <c r="C41" s="1" t="s">
        <v>624</v>
      </c>
      <c r="D41" s="1" t="s">
        <v>625</v>
      </c>
      <c r="E41" s="1" t="s">
        <v>626</v>
      </c>
      <c r="F41" s="1" t="s">
        <v>437</v>
      </c>
      <c r="G41" s="1" t="s">
        <v>415</v>
      </c>
      <c r="H41" s="1" t="s">
        <v>416</v>
      </c>
      <c r="I41" s="1" t="s">
        <v>627</v>
      </c>
      <c r="J41" s="1" t="s">
        <v>418</v>
      </c>
      <c r="K41" s="1" t="s">
        <v>627</v>
      </c>
      <c r="L41" s="1" t="s">
        <v>627</v>
      </c>
      <c r="M41" s="1" t="s">
        <v>419</v>
      </c>
      <c r="N41" s="1" t="s">
        <v>419</v>
      </c>
      <c r="O41" s="1" t="s">
        <v>420</v>
      </c>
      <c r="P41" s="1" t="s">
        <v>421</v>
      </c>
      <c r="Q41" s="1" t="s">
        <v>422</v>
      </c>
      <c r="R41" s="1" t="s">
        <v>628</v>
      </c>
      <c r="S41" s="1" t="s">
        <v>424</v>
      </c>
      <c r="T41" s="1" t="s">
        <v>425</v>
      </c>
      <c r="U41" s="1" t="s">
        <v>426</v>
      </c>
    </row>
    <row r="42" s="1" customFormat="1" spans="1:21">
      <c r="A42" s="3">
        <v>18352015780</v>
      </c>
      <c r="B42" s="1" t="s">
        <v>629</v>
      </c>
      <c r="C42" s="1" t="s">
        <v>630</v>
      </c>
      <c r="D42" s="1" t="s">
        <v>631</v>
      </c>
      <c r="E42" s="1" t="s">
        <v>632</v>
      </c>
      <c r="F42" s="1" t="s">
        <v>489</v>
      </c>
      <c r="G42" s="1" t="s">
        <v>415</v>
      </c>
      <c r="H42" s="1" t="s">
        <v>416</v>
      </c>
      <c r="I42" s="1" t="s">
        <v>633</v>
      </c>
      <c r="J42" s="1" t="s">
        <v>418</v>
      </c>
      <c r="K42" s="1" t="s">
        <v>633</v>
      </c>
      <c r="L42" s="1" t="s">
        <v>633</v>
      </c>
      <c r="M42" s="1" t="s">
        <v>419</v>
      </c>
      <c r="N42" s="1" t="s">
        <v>419</v>
      </c>
      <c r="O42" s="1" t="s">
        <v>420</v>
      </c>
      <c r="P42" s="1" t="s">
        <v>421</v>
      </c>
      <c r="Q42" s="1" t="s">
        <v>422</v>
      </c>
      <c r="R42" s="1" t="s">
        <v>634</v>
      </c>
      <c r="S42" s="1" t="s">
        <v>424</v>
      </c>
      <c r="T42" s="1" t="s">
        <v>425</v>
      </c>
      <c r="U42" s="1" t="s">
        <v>426</v>
      </c>
    </row>
    <row r="43" s="1" customFormat="1" spans="1:21">
      <c r="A43" s="3">
        <v>18247658367</v>
      </c>
      <c r="B43" s="1" t="s">
        <v>635</v>
      </c>
      <c r="C43" s="1" t="s">
        <v>636</v>
      </c>
      <c r="D43" s="1" t="s">
        <v>637</v>
      </c>
      <c r="E43" s="1" t="s">
        <v>638</v>
      </c>
      <c r="F43" s="1" t="s">
        <v>523</v>
      </c>
      <c r="G43" s="1" t="s">
        <v>415</v>
      </c>
      <c r="H43" s="1" t="s">
        <v>416</v>
      </c>
      <c r="I43" s="1" t="s">
        <v>639</v>
      </c>
      <c r="J43" s="1" t="s">
        <v>418</v>
      </c>
      <c r="K43" s="1" t="s">
        <v>639</v>
      </c>
      <c r="L43" s="1" t="s">
        <v>639</v>
      </c>
      <c r="M43" s="1" t="s">
        <v>419</v>
      </c>
      <c r="N43" s="1" t="s">
        <v>419</v>
      </c>
      <c r="O43" s="1" t="s">
        <v>420</v>
      </c>
      <c r="P43" s="1" t="s">
        <v>421</v>
      </c>
      <c r="Q43" s="1" t="s">
        <v>422</v>
      </c>
      <c r="R43" s="1" t="s">
        <v>640</v>
      </c>
      <c r="S43" s="1" t="s">
        <v>424</v>
      </c>
      <c r="T43" s="1" t="s">
        <v>425</v>
      </c>
      <c r="U43" s="1" t="s">
        <v>426</v>
      </c>
    </row>
    <row r="44" s="1" customFormat="1" spans="1:21">
      <c r="A44" s="3">
        <v>18270302529</v>
      </c>
      <c r="B44" s="1" t="s">
        <v>641</v>
      </c>
      <c r="C44" s="1" t="s">
        <v>642</v>
      </c>
      <c r="D44" s="1" t="s">
        <v>637</v>
      </c>
      <c r="E44" s="1" t="s">
        <v>643</v>
      </c>
      <c r="F44" s="1" t="s">
        <v>489</v>
      </c>
      <c r="G44" s="1" t="s">
        <v>415</v>
      </c>
      <c r="H44" s="1" t="s">
        <v>416</v>
      </c>
      <c r="I44" s="1" t="s">
        <v>644</v>
      </c>
      <c r="J44" s="1" t="s">
        <v>418</v>
      </c>
      <c r="K44" s="1" t="s">
        <v>644</v>
      </c>
      <c r="L44" s="1" t="s">
        <v>644</v>
      </c>
      <c r="M44" s="1" t="s">
        <v>419</v>
      </c>
      <c r="N44" s="1" t="s">
        <v>419</v>
      </c>
      <c r="O44" s="1" t="s">
        <v>420</v>
      </c>
      <c r="P44" s="1" t="s">
        <v>421</v>
      </c>
      <c r="Q44" s="1" t="s">
        <v>422</v>
      </c>
      <c r="R44" s="1" t="s">
        <v>645</v>
      </c>
      <c r="S44" s="1" t="s">
        <v>424</v>
      </c>
      <c r="T44" s="1" t="s">
        <v>425</v>
      </c>
      <c r="U44" s="1" t="s">
        <v>426</v>
      </c>
    </row>
    <row r="45" s="1" customFormat="1" spans="1:21">
      <c r="A45" s="3">
        <v>18205082377</v>
      </c>
      <c r="B45" s="1" t="s">
        <v>593</v>
      </c>
      <c r="C45" s="1" t="s">
        <v>646</v>
      </c>
      <c r="D45" s="1" t="s">
        <v>637</v>
      </c>
      <c r="E45" s="1" t="s">
        <v>647</v>
      </c>
      <c r="F45" s="1" t="s">
        <v>567</v>
      </c>
      <c r="G45" s="1" t="s">
        <v>415</v>
      </c>
      <c r="H45" s="1" t="s">
        <v>416</v>
      </c>
      <c r="I45" s="1" t="s">
        <v>648</v>
      </c>
      <c r="J45" s="1" t="s">
        <v>418</v>
      </c>
      <c r="K45" s="1" t="s">
        <v>648</v>
      </c>
      <c r="L45" s="1" t="s">
        <v>648</v>
      </c>
      <c r="M45" s="1" t="s">
        <v>419</v>
      </c>
      <c r="N45" s="1" t="s">
        <v>419</v>
      </c>
      <c r="O45" s="1" t="s">
        <v>420</v>
      </c>
      <c r="P45" s="1" t="s">
        <v>421</v>
      </c>
      <c r="Q45" s="1" t="s">
        <v>422</v>
      </c>
      <c r="R45" s="1" t="s">
        <v>649</v>
      </c>
      <c r="S45" s="1" t="s">
        <v>424</v>
      </c>
      <c r="T45" s="1" t="s">
        <v>425</v>
      </c>
      <c r="U45" s="1" t="s">
        <v>426</v>
      </c>
    </row>
    <row r="46" s="1" customFormat="1" spans="1:21">
      <c r="A46" s="3">
        <v>17902500278</v>
      </c>
      <c r="B46" s="1" t="s">
        <v>650</v>
      </c>
      <c r="C46" s="1" t="s">
        <v>651</v>
      </c>
      <c r="D46" s="1" t="s">
        <v>652</v>
      </c>
      <c r="E46" s="1" t="s">
        <v>653</v>
      </c>
      <c r="F46" s="1" t="s">
        <v>489</v>
      </c>
      <c r="G46" s="1" t="s">
        <v>415</v>
      </c>
      <c r="H46" s="1" t="s">
        <v>416</v>
      </c>
      <c r="I46" s="1" t="s">
        <v>654</v>
      </c>
      <c r="J46" s="1" t="s">
        <v>418</v>
      </c>
      <c r="K46" s="1" t="s">
        <v>654</v>
      </c>
      <c r="L46" s="1" t="s">
        <v>654</v>
      </c>
      <c r="M46" s="1" t="s">
        <v>419</v>
      </c>
      <c r="N46" s="1" t="s">
        <v>419</v>
      </c>
      <c r="O46" s="1" t="s">
        <v>420</v>
      </c>
      <c r="P46" s="1" t="s">
        <v>421</v>
      </c>
      <c r="Q46" s="1" t="s">
        <v>422</v>
      </c>
      <c r="R46" s="1" t="s">
        <v>655</v>
      </c>
      <c r="S46" s="1" t="s">
        <v>424</v>
      </c>
      <c r="T46" s="1" t="s">
        <v>425</v>
      </c>
      <c r="U46" s="1" t="s">
        <v>426</v>
      </c>
    </row>
    <row r="47" s="1" customFormat="1" spans="1:21">
      <c r="A47" s="3">
        <v>18253531266</v>
      </c>
      <c r="B47" s="1" t="s">
        <v>656</v>
      </c>
      <c r="C47" s="1" t="s">
        <v>657</v>
      </c>
      <c r="D47" s="1" t="s">
        <v>459</v>
      </c>
      <c r="E47" s="1" t="s">
        <v>658</v>
      </c>
      <c r="F47" s="1" t="s">
        <v>489</v>
      </c>
      <c r="G47" s="1" t="s">
        <v>415</v>
      </c>
      <c r="H47" s="1" t="s">
        <v>416</v>
      </c>
      <c r="I47" s="1" t="s">
        <v>659</v>
      </c>
      <c r="J47" s="1" t="s">
        <v>418</v>
      </c>
      <c r="K47" s="1" t="s">
        <v>659</v>
      </c>
      <c r="L47" s="1" t="s">
        <v>659</v>
      </c>
      <c r="M47" s="1" t="s">
        <v>419</v>
      </c>
      <c r="N47" s="1" t="s">
        <v>419</v>
      </c>
      <c r="O47" s="1" t="s">
        <v>420</v>
      </c>
      <c r="P47" s="1" t="s">
        <v>421</v>
      </c>
      <c r="Q47" s="1" t="s">
        <v>422</v>
      </c>
      <c r="R47" s="1" t="s">
        <v>660</v>
      </c>
      <c r="S47" s="1" t="s">
        <v>424</v>
      </c>
      <c r="T47" s="1" t="s">
        <v>425</v>
      </c>
      <c r="U47" s="1" t="s">
        <v>426</v>
      </c>
    </row>
    <row r="48" s="1" customFormat="1" spans="1:21">
      <c r="A48" s="3">
        <v>18359281213</v>
      </c>
      <c r="B48" s="1" t="s">
        <v>661</v>
      </c>
      <c r="C48" s="1" t="s">
        <v>662</v>
      </c>
      <c r="D48" s="1" t="s">
        <v>459</v>
      </c>
      <c r="E48" s="1" t="s">
        <v>663</v>
      </c>
      <c r="F48" s="1" t="s">
        <v>437</v>
      </c>
      <c r="G48" s="1" t="s">
        <v>415</v>
      </c>
      <c r="H48" s="1" t="s">
        <v>416</v>
      </c>
      <c r="I48" s="1" t="s">
        <v>664</v>
      </c>
      <c r="J48" s="1" t="s">
        <v>418</v>
      </c>
      <c r="K48" s="1" t="s">
        <v>664</v>
      </c>
      <c r="L48" s="1" t="s">
        <v>664</v>
      </c>
      <c r="M48" s="1" t="s">
        <v>419</v>
      </c>
      <c r="N48" s="1" t="s">
        <v>419</v>
      </c>
      <c r="O48" s="1" t="s">
        <v>420</v>
      </c>
      <c r="P48" s="1" t="s">
        <v>421</v>
      </c>
      <c r="Q48" s="1" t="s">
        <v>422</v>
      </c>
      <c r="R48" s="1" t="s">
        <v>665</v>
      </c>
      <c r="S48" s="1" t="s">
        <v>424</v>
      </c>
      <c r="T48" s="1" t="s">
        <v>425</v>
      </c>
      <c r="U48" s="1" t="s">
        <v>426</v>
      </c>
    </row>
    <row r="49" s="1" customFormat="1" spans="1:21">
      <c r="A49" s="3">
        <v>18394248219</v>
      </c>
      <c r="B49" s="1" t="s">
        <v>561</v>
      </c>
      <c r="C49" s="1" t="s">
        <v>666</v>
      </c>
      <c r="D49" s="1" t="s">
        <v>459</v>
      </c>
      <c r="E49" s="1" t="s">
        <v>667</v>
      </c>
      <c r="F49" s="1" t="s">
        <v>437</v>
      </c>
      <c r="G49" s="1" t="s">
        <v>415</v>
      </c>
      <c r="H49" s="1" t="s">
        <v>416</v>
      </c>
      <c r="I49" s="1" t="s">
        <v>664</v>
      </c>
      <c r="J49" s="1" t="s">
        <v>418</v>
      </c>
      <c r="K49" s="1" t="s">
        <v>664</v>
      </c>
      <c r="L49" s="1" t="s">
        <v>664</v>
      </c>
      <c r="M49" s="1" t="s">
        <v>419</v>
      </c>
      <c r="N49" s="1" t="s">
        <v>419</v>
      </c>
      <c r="O49" s="1" t="s">
        <v>420</v>
      </c>
      <c r="P49" s="1" t="s">
        <v>421</v>
      </c>
      <c r="Q49" s="1" t="s">
        <v>422</v>
      </c>
      <c r="R49" s="1" t="s">
        <v>668</v>
      </c>
      <c r="S49" s="1" t="s">
        <v>424</v>
      </c>
      <c r="T49" s="1" t="s">
        <v>425</v>
      </c>
      <c r="U49" s="1" t="s">
        <v>426</v>
      </c>
    </row>
    <row r="50" s="1" customFormat="1" spans="1:21">
      <c r="A50" s="3">
        <v>18394104510</v>
      </c>
      <c r="B50" s="1" t="s">
        <v>561</v>
      </c>
      <c r="C50" s="1" t="s">
        <v>669</v>
      </c>
      <c r="D50" s="1" t="s">
        <v>459</v>
      </c>
      <c r="E50" s="1" t="s">
        <v>670</v>
      </c>
      <c r="F50" s="1" t="s">
        <v>437</v>
      </c>
      <c r="G50" s="1" t="s">
        <v>415</v>
      </c>
      <c r="H50" s="1" t="s">
        <v>416</v>
      </c>
      <c r="I50" s="1" t="s">
        <v>671</v>
      </c>
      <c r="J50" s="1" t="s">
        <v>418</v>
      </c>
      <c r="K50" s="1" t="s">
        <v>671</v>
      </c>
      <c r="L50" s="1" t="s">
        <v>671</v>
      </c>
      <c r="M50" s="1" t="s">
        <v>419</v>
      </c>
      <c r="N50" s="1" t="s">
        <v>419</v>
      </c>
      <c r="O50" s="1" t="s">
        <v>420</v>
      </c>
      <c r="P50" s="1" t="s">
        <v>421</v>
      </c>
      <c r="Q50" s="1" t="s">
        <v>422</v>
      </c>
      <c r="R50" s="1" t="s">
        <v>672</v>
      </c>
      <c r="S50" s="1" t="s">
        <v>424</v>
      </c>
      <c r="T50" s="1" t="s">
        <v>425</v>
      </c>
      <c r="U50" s="1" t="s">
        <v>426</v>
      </c>
    </row>
    <row r="51" s="1" customFormat="1" spans="1:21">
      <c r="A51" s="3">
        <v>18437994054</v>
      </c>
      <c r="B51" s="1" t="s">
        <v>558</v>
      </c>
      <c r="C51" s="1" t="s">
        <v>673</v>
      </c>
      <c r="D51" s="1" t="s">
        <v>674</v>
      </c>
      <c r="E51" s="1" t="s">
        <v>675</v>
      </c>
      <c r="F51" s="1" t="s">
        <v>437</v>
      </c>
      <c r="G51" s="1" t="s">
        <v>415</v>
      </c>
      <c r="H51" s="1" t="s">
        <v>416</v>
      </c>
      <c r="I51" s="1" t="s">
        <v>676</v>
      </c>
      <c r="J51" s="1" t="s">
        <v>418</v>
      </c>
      <c r="K51" s="1" t="s">
        <v>676</v>
      </c>
      <c r="L51" s="1" t="s">
        <v>676</v>
      </c>
      <c r="M51" s="1" t="s">
        <v>419</v>
      </c>
      <c r="N51" s="1" t="s">
        <v>419</v>
      </c>
      <c r="O51" s="1" t="s">
        <v>420</v>
      </c>
      <c r="P51" s="1" t="s">
        <v>421</v>
      </c>
      <c r="Q51" s="1" t="s">
        <v>422</v>
      </c>
      <c r="R51" s="1" t="s">
        <v>677</v>
      </c>
      <c r="S51" s="1" t="s">
        <v>424</v>
      </c>
      <c r="T51" s="1" t="s">
        <v>425</v>
      </c>
      <c r="U51" s="1" t="s">
        <v>426</v>
      </c>
    </row>
    <row r="52" s="1" customFormat="1" spans="1:21">
      <c r="A52" s="3">
        <v>18445505946</v>
      </c>
      <c r="B52" s="1" t="s">
        <v>583</v>
      </c>
      <c r="C52" s="1" t="s">
        <v>678</v>
      </c>
      <c r="D52" s="1" t="s">
        <v>477</v>
      </c>
      <c r="E52" s="1" t="s">
        <v>679</v>
      </c>
      <c r="F52" s="1" t="s">
        <v>523</v>
      </c>
      <c r="G52" s="1" t="s">
        <v>415</v>
      </c>
      <c r="H52" s="1" t="s">
        <v>416</v>
      </c>
      <c r="I52" s="1" t="s">
        <v>680</v>
      </c>
      <c r="J52" s="1" t="s">
        <v>418</v>
      </c>
      <c r="K52" s="1" t="s">
        <v>680</v>
      </c>
      <c r="L52" s="1" t="s">
        <v>680</v>
      </c>
      <c r="M52" s="1" t="s">
        <v>419</v>
      </c>
      <c r="N52" s="1" t="s">
        <v>419</v>
      </c>
      <c r="O52" s="1" t="s">
        <v>420</v>
      </c>
      <c r="P52" s="1" t="s">
        <v>421</v>
      </c>
      <c r="Q52" s="1" t="s">
        <v>422</v>
      </c>
      <c r="R52" s="1" t="s">
        <v>681</v>
      </c>
      <c r="S52" s="1" t="s">
        <v>424</v>
      </c>
      <c r="T52" s="1" t="s">
        <v>425</v>
      </c>
      <c r="U52" s="1" t="s">
        <v>426</v>
      </c>
    </row>
    <row r="53" s="1" customFormat="1" spans="1:21">
      <c r="A53" s="3">
        <v>18445763240</v>
      </c>
      <c r="B53" s="1" t="s">
        <v>583</v>
      </c>
      <c r="C53" s="1" t="s">
        <v>682</v>
      </c>
      <c r="D53" s="1" t="s">
        <v>477</v>
      </c>
      <c r="E53" s="1" t="s">
        <v>683</v>
      </c>
      <c r="F53" s="1" t="s">
        <v>523</v>
      </c>
      <c r="G53" s="1" t="s">
        <v>415</v>
      </c>
      <c r="H53" s="1" t="s">
        <v>416</v>
      </c>
      <c r="I53" s="1" t="s">
        <v>680</v>
      </c>
      <c r="J53" s="1" t="s">
        <v>418</v>
      </c>
      <c r="K53" s="1" t="s">
        <v>680</v>
      </c>
      <c r="L53" s="1" t="s">
        <v>680</v>
      </c>
      <c r="M53" s="1" t="s">
        <v>419</v>
      </c>
      <c r="N53" s="1" t="s">
        <v>419</v>
      </c>
      <c r="O53" s="1" t="s">
        <v>420</v>
      </c>
      <c r="P53" s="1" t="s">
        <v>421</v>
      </c>
      <c r="Q53" s="1" t="s">
        <v>422</v>
      </c>
      <c r="R53" s="1" t="s">
        <v>684</v>
      </c>
      <c r="S53" s="1" t="s">
        <v>424</v>
      </c>
      <c r="T53" s="1" t="s">
        <v>425</v>
      </c>
      <c r="U53" s="1" t="s">
        <v>426</v>
      </c>
    </row>
    <row r="54" s="1" customFormat="1" spans="1:21">
      <c r="A54" s="3">
        <v>18447029351</v>
      </c>
      <c r="B54" s="1" t="s">
        <v>583</v>
      </c>
      <c r="C54" s="1" t="s">
        <v>685</v>
      </c>
      <c r="D54" s="1" t="s">
        <v>686</v>
      </c>
      <c r="E54" s="1" t="s">
        <v>687</v>
      </c>
      <c r="F54" s="1" t="s">
        <v>411</v>
      </c>
      <c r="G54" s="1" t="s">
        <v>415</v>
      </c>
      <c r="H54" s="1" t="s">
        <v>416</v>
      </c>
      <c r="I54" s="1" t="s">
        <v>688</v>
      </c>
      <c r="J54" s="1" t="s">
        <v>418</v>
      </c>
      <c r="K54" s="1" t="s">
        <v>688</v>
      </c>
      <c r="L54" s="1" t="s">
        <v>688</v>
      </c>
      <c r="M54" s="1" t="s">
        <v>419</v>
      </c>
      <c r="N54" s="1" t="s">
        <v>419</v>
      </c>
      <c r="O54" s="1" t="s">
        <v>420</v>
      </c>
      <c r="P54" s="1" t="s">
        <v>421</v>
      </c>
      <c r="Q54" s="1" t="s">
        <v>422</v>
      </c>
      <c r="R54" s="1" t="s">
        <v>689</v>
      </c>
      <c r="S54" s="1" t="s">
        <v>424</v>
      </c>
      <c r="T54" s="1" t="s">
        <v>425</v>
      </c>
      <c r="U54" s="1" t="s">
        <v>426</v>
      </c>
    </row>
    <row r="55" s="1" customFormat="1" spans="1:21">
      <c r="A55" s="3">
        <v>18387616230</v>
      </c>
      <c r="B55" s="1" t="s">
        <v>690</v>
      </c>
      <c r="C55" s="1" t="s">
        <v>691</v>
      </c>
      <c r="D55" s="1" t="s">
        <v>686</v>
      </c>
      <c r="E55" s="1" t="s">
        <v>692</v>
      </c>
      <c r="F55" s="1" t="s">
        <v>411</v>
      </c>
      <c r="G55" s="1" t="s">
        <v>415</v>
      </c>
      <c r="H55" s="1" t="s">
        <v>416</v>
      </c>
      <c r="I55" s="1" t="s">
        <v>688</v>
      </c>
      <c r="J55" s="1" t="s">
        <v>418</v>
      </c>
      <c r="K55" s="1" t="s">
        <v>688</v>
      </c>
      <c r="L55" s="1" t="s">
        <v>688</v>
      </c>
      <c r="M55" s="1" t="s">
        <v>419</v>
      </c>
      <c r="N55" s="1" t="s">
        <v>419</v>
      </c>
      <c r="O55" s="1" t="s">
        <v>420</v>
      </c>
      <c r="P55" s="1" t="s">
        <v>421</v>
      </c>
      <c r="Q55" s="1" t="s">
        <v>422</v>
      </c>
      <c r="R55" s="1" t="s">
        <v>693</v>
      </c>
      <c r="S55" s="1" t="s">
        <v>424</v>
      </c>
      <c r="T55" s="1" t="s">
        <v>425</v>
      </c>
      <c r="U55" s="1" t="s">
        <v>426</v>
      </c>
    </row>
    <row r="56" s="1" customFormat="1" spans="1:21">
      <c r="A56" s="3">
        <v>18377688276</v>
      </c>
      <c r="B56" s="1" t="s">
        <v>554</v>
      </c>
      <c r="C56" s="1" t="s">
        <v>694</v>
      </c>
      <c r="D56" s="1" t="s">
        <v>686</v>
      </c>
      <c r="E56" s="1" t="s">
        <v>695</v>
      </c>
      <c r="F56" s="1" t="s">
        <v>411</v>
      </c>
      <c r="G56" s="1" t="s">
        <v>415</v>
      </c>
      <c r="H56" s="1" t="s">
        <v>416</v>
      </c>
      <c r="I56" s="1" t="s">
        <v>688</v>
      </c>
      <c r="J56" s="1" t="s">
        <v>418</v>
      </c>
      <c r="K56" s="1" t="s">
        <v>688</v>
      </c>
      <c r="L56" s="1" t="s">
        <v>688</v>
      </c>
      <c r="M56" s="1" t="s">
        <v>419</v>
      </c>
      <c r="N56" s="1" t="s">
        <v>419</v>
      </c>
      <c r="O56" s="1" t="s">
        <v>420</v>
      </c>
      <c r="P56" s="1" t="s">
        <v>421</v>
      </c>
      <c r="Q56" s="1" t="s">
        <v>422</v>
      </c>
      <c r="R56" s="1" t="s">
        <v>696</v>
      </c>
      <c r="S56" s="1" t="s">
        <v>424</v>
      </c>
      <c r="T56" s="1" t="s">
        <v>425</v>
      </c>
      <c r="U56" s="1" t="s">
        <v>426</v>
      </c>
    </row>
    <row r="57" s="1" customFormat="1" spans="1:21">
      <c r="A57" s="3">
        <v>18436608683</v>
      </c>
      <c r="B57" s="1" t="s">
        <v>558</v>
      </c>
      <c r="C57" s="1" t="s">
        <v>697</v>
      </c>
      <c r="D57" s="1" t="s">
        <v>698</v>
      </c>
      <c r="E57" s="1" t="s">
        <v>699</v>
      </c>
      <c r="F57" s="1" t="s">
        <v>437</v>
      </c>
      <c r="G57" s="1" t="s">
        <v>415</v>
      </c>
      <c r="H57" s="1" t="s">
        <v>416</v>
      </c>
      <c r="I57" s="1" t="s">
        <v>700</v>
      </c>
      <c r="J57" s="1" t="s">
        <v>418</v>
      </c>
      <c r="K57" s="1" t="s">
        <v>700</v>
      </c>
      <c r="L57" s="1" t="s">
        <v>700</v>
      </c>
      <c r="M57" s="1" t="s">
        <v>419</v>
      </c>
      <c r="N57" s="1" t="s">
        <v>419</v>
      </c>
      <c r="O57" s="1" t="s">
        <v>420</v>
      </c>
      <c r="P57" s="1" t="s">
        <v>421</v>
      </c>
      <c r="Q57" s="1" t="s">
        <v>422</v>
      </c>
      <c r="R57" s="1" t="s">
        <v>701</v>
      </c>
      <c r="S57" s="1" t="s">
        <v>424</v>
      </c>
      <c r="T57" s="1" t="s">
        <v>425</v>
      </c>
      <c r="U57" s="1" t="s">
        <v>426</v>
      </c>
    </row>
    <row r="58" s="1" customFormat="1" spans="1:21">
      <c r="A58" s="3">
        <v>18454410206</v>
      </c>
      <c r="B58" s="1" t="s">
        <v>567</v>
      </c>
      <c r="C58" s="1" t="s">
        <v>702</v>
      </c>
      <c r="D58" s="1" t="s">
        <v>703</v>
      </c>
      <c r="E58" s="1" t="s">
        <v>704</v>
      </c>
      <c r="F58" s="1" t="s">
        <v>489</v>
      </c>
      <c r="G58" s="1" t="s">
        <v>415</v>
      </c>
      <c r="H58" s="1" t="s">
        <v>416</v>
      </c>
      <c r="I58" s="1" t="s">
        <v>705</v>
      </c>
      <c r="J58" s="1" t="s">
        <v>418</v>
      </c>
      <c r="K58" s="1" t="s">
        <v>705</v>
      </c>
      <c r="L58" s="1" t="s">
        <v>705</v>
      </c>
      <c r="M58" s="1" t="s">
        <v>419</v>
      </c>
      <c r="N58" s="1" t="s">
        <v>419</v>
      </c>
      <c r="O58" s="1" t="s">
        <v>420</v>
      </c>
      <c r="P58" s="1" t="s">
        <v>421</v>
      </c>
      <c r="Q58" s="1" t="s">
        <v>422</v>
      </c>
      <c r="R58" s="1" t="s">
        <v>706</v>
      </c>
      <c r="S58" s="1" t="s">
        <v>424</v>
      </c>
      <c r="T58" s="1" t="s">
        <v>425</v>
      </c>
      <c r="U58" s="1" t="s">
        <v>426</v>
      </c>
    </row>
    <row r="59" s="1" customFormat="1" spans="1:21">
      <c r="A59" s="3">
        <v>18394686187</v>
      </c>
      <c r="B59" s="1" t="s">
        <v>561</v>
      </c>
      <c r="C59" s="1" t="s">
        <v>707</v>
      </c>
      <c r="D59" s="1" t="s">
        <v>703</v>
      </c>
      <c r="E59" s="1" t="s">
        <v>708</v>
      </c>
      <c r="F59" s="1" t="s">
        <v>437</v>
      </c>
      <c r="G59" s="1" t="s">
        <v>415</v>
      </c>
      <c r="H59" s="1" t="s">
        <v>416</v>
      </c>
      <c r="I59" s="1" t="s">
        <v>709</v>
      </c>
      <c r="J59" s="1" t="s">
        <v>418</v>
      </c>
      <c r="K59" s="1" t="s">
        <v>709</v>
      </c>
      <c r="L59" s="1" t="s">
        <v>709</v>
      </c>
      <c r="M59" s="1" t="s">
        <v>419</v>
      </c>
      <c r="N59" s="1" t="s">
        <v>419</v>
      </c>
      <c r="O59" s="1" t="s">
        <v>420</v>
      </c>
      <c r="P59" s="1" t="s">
        <v>421</v>
      </c>
      <c r="Q59" s="1" t="s">
        <v>422</v>
      </c>
      <c r="R59" s="1" t="s">
        <v>710</v>
      </c>
      <c r="S59" s="1" t="s">
        <v>424</v>
      </c>
      <c r="T59" s="1" t="s">
        <v>425</v>
      </c>
      <c r="U59" s="1" t="s">
        <v>426</v>
      </c>
    </row>
    <row r="60" s="1" customFormat="1" spans="1:21">
      <c r="A60" s="3">
        <v>18282503255</v>
      </c>
      <c r="B60" s="1" t="s">
        <v>711</v>
      </c>
      <c r="C60" s="1" t="s">
        <v>712</v>
      </c>
      <c r="D60" s="1" t="s">
        <v>703</v>
      </c>
      <c r="E60" s="1" t="s">
        <v>713</v>
      </c>
      <c r="F60" s="1" t="s">
        <v>523</v>
      </c>
      <c r="G60" s="1" t="s">
        <v>415</v>
      </c>
      <c r="H60" s="1" t="s">
        <v>416</v>
      </c>
      <c r="I60" s="1" t="s">
        <v>714</v>
      </c>
      <c r="J60" s="1" t="s">
        <v>418</v>
      </c>
      <c r="K60" s="1" t="s">
        <v>714</v>
      </c>
      <c r="L60" s="1" t="s">
        <v>714</v>
      </c>
      <c r="M60" s="1" t="s">
        <v>419</v>
      </c>
      <c r="N60" s="1" t="s">
        <v>419</v>
      </c>
      <c r="O60" s="1" t="s">
        <v>420</v>
      </c>
      <c r="P60" s="1" t="s">
        <v>421</v>
      </c>
      <c r="Q60" s="1" t="s">
        <v>422</v>
      </c>
      <c r="R60" s="1" t="s">
        <v>715</v>
      </c>
      <c r="S60" s="1" t="s">
        <v>424</v>
      </c>
      <c r="T60" s="1" t="s">
        <v>425</v>
      </c>
      <c r="U60" s="1" t="s">
        <v>426</v>
      </c>
    </row>
    <row r="61" s="1" customFormat="1" spans="1:21">
      <c r="A61" s="3">
        <v>18089387680</v>
      </c>
      <c r="B61" s="1" t="s">
        <v>716</v>
      </c>
      <c r="C61" s="1" t="s">
        <v>717</v>
      </c>
      <c r="D61" s="1" t="s">
        <v>703</v>
      </c>
      <c r="E61" s="1" t="s">
        <v>718</v>
      </c>
      <c r="F61" s="1" t="s">
        <v>567</v>
      </c>
      <c r="G61" s="1" t="s">
        <v>415</v>
      </c>
      <c r="H61" s="1" t="s">
        <v>416</v>
      </c>
      <c r="I61" s="1" t="s">
        <v>719</v>
      </c>
      <c r="J61" s="1" t="s">
        <v>418</v>
      </c>
      <c r="K61" s="1" t="s">
        <v>719</v>
      </c>
      <c r="L61" s="1" t="s">
        <v>719</v>
      </c>
      <c r="M61" s="1" t="s">
        <v>419</v>
      </c>
      <c r="N61" s="1" t="s">
        <v>419</v>
      </c>
      <c r="O61" s="1" t="s">
        <v>420</v>
      </c>
      <c r="P61" s="1" t="s">
        <v>421</v>
      </c>
      <c r="Q61" s="1" t="s">
        <v>422</v>
      </c>
      <c r="R61" s="1" t="s">
        <v>720</v>
      </c>
      <c r="S61" s="1" t="s">
        <v>424</v>
      </c>
      <c r="T61" s="1" t="s">
        <v>425</v>
      </c>
      <c r="U61" s="1" t="s">
        <v>426</v>
      </c>
    </row>
    <row r="62" s="1" customFormat="1" spans="1:21">
      <c r="A62" s="3">
        <v>18429932009</v>
      </c>
      <c r="B62" s="1" t="s">
        <v>558</v>
      </c>
      <c r="C62" s="1" t="s">
        <v>721</v>
      </c>
      <c r="D62" s="1" t="s">
        <v>722</v>
      </c>
      <c r="E62" s="1" t="s">
        <v>723</v>
      </c>
      <c r="F62" s="1" t="s">
        <v>567</v>
      </c>
      <c r="G62" s="1" t="s">
        <v>415</v>
      </c>
      <c r="H62" s="1" t="s">
        <v>416</v>
      </c>
      <c r="I62" s="1" t="s">
        <v>724</v>
      </c>
      <c r="J62" s="1" t="s">
        <v>418</v>
      </c>
      <c r="K62" s="1" t="s">
        <v>724</v>
      </c>
      <c r="L62" s="1" t="s">
        <v>724</v>
      </c>
      <c r="M62" s="1" t="s">
        <v>419</v>
      </c>
      <c r="N62" s="1" t="s">
        <v>419</v>
      </c>
      <c r="O62" s="1" t="s">
        <v>420</v>
      </c>
      <c r="P62" s="1" t="s">
        <v>421</v>
      </c>
      <c r="Q62" s="1" t="s">
        <v>422</v>
      </c>
      <c r="R62" s="1" t="s">
        <v>725</v>
      </c>
      <c r="S62" s="1" t="s">
        <v>424</v>
      </c>
      <c r="T62" s="1" t="s">
        <v>425</v>
      </c>
      <c r="U62" s="1" t="s">
        <v>426</v>
      </c>
    </row>
    <row r="63" s="1" customFormat="1" spans="1:21">
      <c r="A63" s="3">
        <v>18416080343</v>
      </c>
      <c r="B63" s="1" t="s">
        <v>534</v>
      </c>
      <c r="C63" s="1" t="s">
        <v>726</v>
      </c>
      <c r="D63" s="1" t="s">
        <v>722</v>
      </c>
      <c r="E63" s="1" t="s">
        <v>727</v>
      </c>
      <c r="F63" s="1" t="s">
        <v>489</v>
      </c>
      <c r="G63" s="1" t="s">
        <v>415</v>
      </c>
      <c r="H63" s="1" t="s">
        <v>416</v>
      </c>
      <c r="I63" s="1" t="s">
        <v>728</v>
      </c>
      <c r="J63" s="1" t="s">
        <v>418</v>
      </c>
      <c r="K63" s="1" t="s">
        <v>728</v>
      </c>
      <c r="L63" s="1" t="s">
        <v>728</v>
      </c>
      <c r="M63" s="1" t="s">
        <v>419</v>
      </c>
      <c r="N63" s="1" t="s">
        <v>419</v>
      </c>
      <c r="O63" s="1" t="s">
        <v>420</v>
      </c>
      <c r="P63" s="1" t="s">
        <v>421</v>
      </c>
      <c r="Q63" s="1" t="s">
        <v>422</v>
      </c>
      <c r="R63" s="1" t="s">
        <v>729</v>
      </c>
      <c r="S63" s="1" t="s">
        <v>424</v>
      </c>
      <c r="T63" s="1" t="s">
        <v>425</v>
      </c>
      <c r="U63" s="1" t="s">
        <v>426</v>
      </c>
    </row>
    <row r="64" s="1" customFormat="1" spans="1:21">
      <c r="A64" s="3">
        <v>18454091990</v>
      </c>
      <c r="B64" s="1" t="s">
        <v>567</v>
      </c>
      <c r="C64" s="1" t="s">
        <v>730</v>
      </c>
      <c r="D64" s="1" t="s">
        <v>731</v>
      </c>
      <c r="E64" s="1" t="s">
        <v>732</v>
      </c>
      <c r="F64" s="1" t="s">
        <v>489</v>
      </c>
      <c r="G64" s="1" t="s">
        <v>415</v>
      </c>
      <c r="H64" s="1" t="s">
        <v>416</v>
      </c>
      <c r="I64" s="1" t="s">
        <v>733</v>
      </c>
      <c r="J64" s="1" t="s">
        <v>418</v>
      </c>
      <c r="K64" s="1" t="s">
        <v>733</v>
      </c>
      <c r="L64" s="1" t="s">
        <v>733</v>
      </c>
      <c r="M64" s="1" t="s">
        <v>419</v>
      </c>
      <c r="N64" s="1" t="s">
        <v>419</v>
      </c>
      <c r="O64" s="1" t="s">
        <v>420</v>
      </c>
      <c r="P64" s="1" t="s">
        <v>421</v>
      </c>
      <c r="Q64" s="1" t="s">
        <v>422</v>
      </c>
      <c r="R64" s="1" t="s">
        <v>734</v>
      </c>
      <c r="S64" s="1" t="s">
        <v>424</v>
      </c>
      <c r="T64" s="1" t="s">
        <v>425</v>
      </c>
      <c r="U64" s="1" t="s">
        <v>426</v>
      </c>
    </row>
    <row r="65" s="1" customFormat="1" spans="1:21">
      <c r="A65" s="3">
        <v>18065486773</v>
      </c>
      <c r="B65" s="1" t="s">
        <v>735</v>
      </c>
      <c r="C65" s="1" t="s">
        <v>736</v>
      </c>
      <c r="D65" s="1" t="s">
        <v>737</v>
      </c>
      <c r="E65" s="1" t="s">
        <v>738</v>
      </c>
      <c r="F65" s="1" t="s">
        <v>489</v>
      </c>
      <c r="G65" s="1" t="s">
        <v>415</v>
      </c>
      <c r="H65" s="1" t="s">
        <v>416</v>
      </c>
      <c r="I65" s="1" t="s">
        <v>739</v>
      </c>
      <c r="J65" s="1" t="s">
        <v>418</v>
      </c>
      <c r="K65" s="1" t="s">
        <v>739</v>
      </c>
      <c r="L65" s="1" t="s">
        <v>739</v>
      </c>
      <c r="M65" s="1" t="s">
        <v>419</v>
      </c>
      <c r="N65" s="1" t="s">
        <v>419</v>
      </c>
      <c r="O65" s="1" t="s">
        <v>420</v>
      </c>
      <c r="P65" s="1" t="s">
        <v>421</v>
      </c>
      <c r="Q65" s="1" t="s">
        <v>422</v>
      </c>
      <c r="R65" s="1" t="s">
        <v>740</v>
      </c>
      <c r="S65" s="1" t="s">
        <v>424</v>
      </c>
      <c r="T65" s="1" t="s">
        <v>425</v>
      </c>
      <c r="U65" s="1" t="s">
        <v>426</v>
      </c>
    </row>
    <row r="66" s="1" customFormat="1" spans="1:21">
      <c r="A66" s="4">
        <v>1.80654867731799e+54</v>
      </c>
      <c r="B66" s="1" t="s">
        <v>741</v>
      </c>
      <c r="C66" s="1" t="s">
        <v>742</v>
      </c>
      <c r="D66" s="1" t="s">
        <v>737</v>
      </c>
      <c r="E66" s="1" t="s">
        <v>743</v>
      </c>
      <c r="F66" s="1" t="s">
        <v>489</v>
      </c>
      <c r="G66" s="1" t="s">
        <v>415</v>
      </c>
      <c r="H66" s="1" t="s">
        <v>416</v>
      </c>
      <c r="I66" s="1" t="s">
        <v>420</v>
      </c>
      <c r="J66" s="1" t="s">
        <v>418</v>
      </c>
      <c r="K66" s="1" t="s">
        <v>420</v>
      </c>
      <c r="L66" s="1" t="s">
        <v>420</v>
      </c>
      <c r="M66" s="1" t="s">
        <v>419</v>
      </c>
      <c r="N66" s="1" t="s">
        <v>419</v>
      </c>
      <c r="O66" s="1" t="s">
        <v>420</v>
      </c>
      <c r="P66" s="1" t="s">
        <v>421</v>
      </c>
      <c r="Q66" s="1" t="s">
        <v>422</v>
      </c>
      <c r="R66" s="1" t="s">
        <v>744</v>
      </c>
      <c r="S66" s="1" t="s">
        <v>424</v>
      </c>
      <c r="T66" s="1" t="s">
        <v>425</v>
      </c>
      <c r="U66" s="1" t="s">
        <v>426</v>
      </c>
    </row>
    <row r="67" s="1" customFormat="1" spans="1:21">
      <c r="A67" s="3">
        <v>17913125835</v>
      </c>
      <c r="B67" s="1" t="s">
        <v>745</v>
      </c>
      <c r="C67" s="1" t="s">
        <v>746</v>
      </c>
      <c r="D67" s="1" t="s">
        <v>737</v>
      </c>
      <c r="E67" s="1" t="s">
        <v>747</v>
      </c>
      <c r="F67" s="1" t="s">
        <v>437</v>
      </c>
      <c r="G67" s="1" t="s">
        <v>415</v>
      </c>
      <c r="H67" s="1" t="s">
        <v>416</v>
      </c>
      <c r="I67" s="1" t="s">
        <v>748</v>
      </c>
      <c r="J67" s="1" t="s">
        <v>418</v>
      </c>
      <c r="K67" s="1" t="s">
        <v>748</v>
      </c>
      <c r="L67" s="1" t="s">
        <v>748</v>
      </c>
      <c r="M67" s="1" t="s">
        <v>419</v>
      </c>
      <c r="N67" s="1" t="s">
        <v>419</v>
      </c>
      <c r="O67" s="1" t="s">
        <v>420</v>
      </c>
      <c r="P67" s="1" t="s">
        <v>421</v>
      </c>
      <c r="Q67" s="1" t="s">
        <v>422</v>
      </c>
      <c r="R67" s="1" t="s">
        <v>749</v>
      </c>
      <c r="S67" s="1" t="s">
        <v>424</v>
      </c>
      <c r="T67" s="1" t="s">
        <v>425</v>
      </c>
      <c r="U67" s="1" t="s">
        <v>426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2022-07-28T02:24:00Z</dcterms:created>
  <dcterms:modified xsi:type="dcterms:W3CDTF">2022-07-28T03:58:43Z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875A3D95F5C045EB9A8D9EC05200D8E4</vt:lpwstr>
  </property>
  <property fmtid="{D5CDD505-2E9C-101B-9397-08002B2CF9AE}" pid="3" name="KSOProductBuildVer">
    <vt:lpwstr>2052-11.1.0.11875</vt:lpwstr>
  </property>
</Properties>
</file>