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对账!$A$1:$X$51</definedName>
  </definedNames>
  <calcPr calcId="144525"/>
</workbook>
</file>

<file path=xl/sharedStrings.xml><?xml version="1.0" encoding="utf-8"?>
<sst xmlns="http://schemas.openxmlformats.org/spreadsheetml/2006/main" count="1627" uniqueCount="604">
  <si>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</si>
  <si>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</si>
  <si>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</si>
  <si>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</si>
  <si>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</si>
  <si>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</si>
  <si>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</si>
  <si>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</si>
  <si>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</si>
  <si>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</si>
  <si>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</si>
  <si>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</si>
  <si>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</si>
  <si>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</si>
  <si>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</si>
  <si>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</si>
  <si>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</si>
  <si>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</si>
  <si>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</si>
  <si>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</si>
  <si>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</si>
  <si>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</si>
  <si>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</si>
  <si>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</si>
  <si>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</si>
  <si>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17940291210	</t>
  </si>
  <si>
    <t>Ctrip</t>
  </si>
  <si>
    <t>正常</t>
  </si>
  <si>
    <t>[底特律]赛伦酒店(The Siren Hotel)(89917071)</t>
  </si>
  <si>
    <t>会议室高级会议室&lt;2人入住&gt;&lt;不退款&gt;</t>
  </si>
  <si>
    <t>HKD</t>
  </si>
  <si>
    <t>Gardner/Sarah</t>
  </si>
  <si>
    <t>CA13030220728HKD</t>
  </si>
  <si>
    <t>未提现</t>
  </si>
  <si>
    <t>携程开票</t>
  </si>
  <si>
    <t xml:space="preserve">	</t>
  </si>
  <si>
    <t xml:space="preserve">184366	</t>
  </si>
  <si>
    <t xml:space="preserve">17945197494	</t>
  </si>
  <si>
    <t>[null](90371399)</t>
  </si>
  <si>
    <t xml:space="preserve">17976969877	</t>
  </si>
  <si>
    <t>[斯德哥尔摩]斯德哥尔摩Ç酒店(Hotel C Stockholm)(55337452)</t>
  </si>
  <si>
    <t>中等双人房无窗&lt;2人入住&gt;&lt;不退款&gt;&lt;早餐&gt;</t>
  </si>
  <si>
    <t>Chan/Yan Teng,Yap/Ching Yit</t>
  </si>
  <si>
    <t xml:space="preserve">2560470	</t>
  </si>
  <si>
    <t xml:space="preserve">10622SE073444	</t>
  </si>
  <si>
    <t xml:space="preserve">18167346500	</t>
  </si>
  <si>
    <t>[迈阿密海滩]迈阿密海滩枫丹白露酒店(Fontainebleau Miami Beach)(55694441)</t>
  </si>
  <si>
    <t>豪华湾景房&lt;2人入住&gt;&lt;不退款&gt;</t>
  </si>
  <si>
    <t>Wilson/Everette Glenn</t>
  </si>
  <si>
    <t xml:space="preserve">CI3YGDEA	</t>
  </si>
  <si>
    <t xml:space="preserve">18198755155	</t>
  </si>
  <si>
    <t>[沙迦]沙迦城市麦克斯酒店(Citymax Sharjah)(55321109)</t>
  </si>
  <si>
    <t>标准房&lt;早餐&gt;&lt;不退款&gt;&lt;2人入住&gt;</t>
  </si>
  <si>
    <t>NINAN/SAIJU ,NINAN/SAIJU</t>
  </si>
  <si>
    <t xml:space="preserve">SJ-5779019	</t>
  </si>
  <si>
    <t xml:space="preserve">18226677752	</t>
  </si>
  <si>
    <t>[阿伯丁]智选假日阿伯丁市中心酒店(Holiday Inn Express Aberdeen City Centre, an IHG Hotel)(55280611)</t>
  </si>
  <si>
    <t>双人床房&lt;2人入住&gt;&lt;不退款&gt;&lt;早餐&gt;</t>
  </si>
  <si>
    <t>Holm-Jensen/Nina</t>
  </si>
  <si>
    <t xml:space="preserve">18270291348	</t>
  </si>
  <si>
    <t>[达姆施塔特]达姆斯塔特市中心迎宾酒店(Welcome Hotel Darmstadt City Center)(55779782)</t>
  </si>
  <si>
    <t>高级双人床房&lt;不退款&gt;&lt;2人入住&gt;</t>
  </si>
  <si>
    <t>Kenzler/Mareike,Dworschak/Richard</t>
  </si>
  <si>
    <t xml:space="preserve">4607SE034846	</t>
  </si>
  <si>
    <t xml:space="preserve">18292813783	</t>
  </si>
  <si>
    <t>[胡志明市]思廷西贡格兰德酒店(Eastin Grand Hotel Saigon)(55599111)</t>
  </si>
  <si>
    <t>高级房&lt;不退款&gt;&lt;2人入住&gt;</t>
  </si>
  <si>
    <t>nguyen/luan</t>
  </si>
  <si>
    <t xml:space="preserve">105036	</t>
  </si>
  <si>
    <t xml:space="preserve">18326367961	</t>
  </si>
  <si>
    <t>[华盛顿]毕考酒店及公司宿舍(Beacon Hotel &amp; Corporate Quarters)(55851825)</t>
  </si>
  <si>
    <t>豪华房（特大床）&lt;不退款&gt;&lt;2人入住&gt;</t>
  </si>
  <si>
    <t>Phung/Kwang</t>
  </si>
  <si>
    <t xml:space="preserve">EXP-1972973719	</t>
  </si>
  <si>
    <t xml:space="preserve">18357326694	</t>
  </si>
  <si>
    <t>[尼斯]尼斯中心火车站宜必思尚品酒店(Ibis Styles Nice Centre Gare)(55345919)</t>
  </si>
  <si>
    <t>标准大床房&lt;2人入住&gt;&lt;不退款&gt;</t>
  </si>
  <si>
    <t>KIM/HYEONGGEUN</t>
  </si>
  <si>
    <t xml:space="preserve">LMPDJJCR	</t>
  </si>
  <si>
    <t xml:space="preserve">18378851044	</t>
  </si>
  <si>
    <t>[南雅加达]大阿斯顿格罗夫套房酒店(The Grove Suites by GRAND ASTON)(56140426)</t>
  </si>
  <si>
    <t>池景一卧室套房&lt;2人入住&gt;&lt;不退款&gt;</t>
  </si>
  <si>
    <t>GONCHARENKO/PAVLO</t>
  </si>
  <si>
    <t xml:space="preserve">#120044	</t>
  </si>
  <si>
    <t xml:space="preserve">18386262907	</t>
  </si>
  <si>
    <t>[格雷梅]哈曼洞穴酒店(Harman Cave Hotel)(55768348)</t>
  </si>
  <si>
    <t>标准房&lt;2人入住&gt;&lt;不退款&gt;</t>
  </si>
  <si>
    <t>FENG/YANYU</t>
  </si>
  <si>
    <t xml:space="preserve">3681821	</t>
  </si>
  <si>
    <t xml:space="preserve">18388266360	</t>
  </si>
  <si>
    <t>[多伦多]多伦多机场喜来登会议中心酒店(Sheraton Toronto Airport Hotel &amp; Conference Centre)(68026689)</t>
  </si>
  <si>
    <t>传统特大床房&lt;2人入住&gt;&lt;不退款&gt;</t>
  </si>
  <si>
    <t>Timlock/Scott,Briscoe/Sarah</t>
  </si>
  <si>
    <t xml:space="preserve">93502686	</t>
  </si>
  <si>
    <t xml:space="preserve">18420508438	</t>
  </si>
  <si>
    <t>[大西洋城]波哥水疗娱乐场酒店(Borgata Hotel Casino and Spa)(77372084)</t>
  </si>
  <si>
    <t>特大床房(低楼层)&lt;不退款&gt;&lt;2人入住&gt;</t>
  </si>
  <si>
    <t>Roque/Junielle</t>
  </si>
  <si>
    <t xml:space="preserve">902809969	</t>
  </si>
  <si>
    <t xml:space="preserve">18420524561	</t>
  </si>
  <si>
    <t>[阿兰达]斯德哥尔摩-阿兰达机场机场航厦丽笙蓝标酒店(Radisson Blu Airport Terminal Hotel, Stockholm-Arlanda Airport)(55920187)</t>
  </si>
  <si>
    <t>标准房&lt;不退款&gt;&lt;2人入住&gt;</t>
  </si>
  <si>
    <t>ZHANG/HAOTIAN</t>
  </si>
  <si>
    <t xml:space="preserve">0031257327	</t>
  </si>
  <si>
    <t xml:space="preserve">18422108345	</t>
  </si>
  <si>
    <t>[魁北克城]魁北克城费尔蒙芳缇娜城堡酒店(Fairmont le Chateau Frontenac Hotel Quebec City)(55270242)</t>
  </si>
  <si>
    <t>费尔蒙两张双人床房&lt;2人入住&gt;&lt;不退款&gt;</t>
  </si>
  <si>
    <t>GU/LIQUN</t>
  </si>
  <si>
    <t xml:space="preserve">LCFFJg06Ac	</t>
  </si>
  <si>
    <t xml:space="preserve">18429158351	</t>
  </si>
  <si>
    <t>[曼谷]素坤逸2巷贝斯特韦斯特舒雅优质酒店 (SHA Plus+)(SureStay Plus Hotel by Best Western Sukhumvit 2 (SHA Plus+))(55872534)</t>
  </si>
  <si>
    <t>高级双人床房&lt;2人入住&gt;&lt;不退款&gt;</t>
  </si>
  <si>
    <t>Stern/Phillip</t>
  </si>
  <si>
    <t xml:space="preserve">18429548265	</t>
  </si>
  <si>
    <t>[圣地亚哥]都市精品酒店(Urban Boutique Hotel)(55414092)</t>
  </si>
  <si>
    <t>双人床房&lt;不退款&gt;&lt;2人入住&gt;</t>
  </si>
  <si>
    <t>Bennett/Maki</t>
  </si>
  <si>
    <t xml:space="preserve">1978861877	</t>
  </si>
  <si>
    <t xml:space="preserve">18448270670	</t>
  </si>
  <si>
    <t>[北干巴鲁]北干巴鲁飞舞酒店(Favehotel Pekanbaru)(55812266)</t>
  </si>
  <si>
    <t>时尚加大房&lt;不退款&gt;&lt;2人入住&gt;</t>
  </si>
  <si>
    <t>yachya/mohamad indrawan,razioen/okwini mutiana</t>
  </si>
  <si>
    <t xml:space="preserve">101986	</t>
  </si>
  <si>
    <t xml:space="preserve">18448285340	</t>
  </si>
  <si>
    <t>[巴厘岛]哈里斯酒店塞米亚克(Harris Hotel Seminyak)(56196410)</t>
  </si>
  <si>
    <t>哈里斯房&lt;2人入住&gt;&lt;不退款&gt;</t>
  </si>
  <si>
    <t>RAMOS/ABIGAIL LESLEY</t>
  </si>
  <si>
    <t xml:space="preserve">97664	</t>
  </si>
  <si>
    <t xml:space="preserve">18464992326	</t>
  </si>
  <si>
    <t>豪华房&lt;不退款&gt;&lt;2人入住&gt;</t>
  </si>
  <si>
    <t>WANG/FEIFEI</t>
  </si>
  <si>
    <t xml:space="preserve">105685	</t>
  </si>
  <si>
    <t xml:space="preserve">18471120761	</t>
  </si>
  <si>
    <t>[梅尼尔阿梅罗]普瑞米尔鲁瓦西勒梅尼尔阿姆洛酒店(Première Classe Mesnil Amelot)(55329187)</t>
  </si>
  <si>
    <t>双床房&lt;2人入住&gt;&lt;不退款&gt;</t>
  </si>
  <si>
    <t>LODAMA/JOEL</t>
  </si>
  <si>
    <t xml:space="preserve">33941UC011758	</t>
  </si>
  <si>
    <t xml:space="preserve">18473140418	</t>
  </si>
  <si>
    <t>[新加坡]新加坡怡阁大酒店，良木园酒店集团成员 (Staycation Approved)(York Hotel (SG Clean))(60513970)</t>
  </si>
  <si>
    <t>特级双人房/双床房&lt;不退款&gt;&lt;2人入住&gt;</t>
  </si>
  <si>
    <t>SIE/ING LIM</t>
  </si>
  <si>
    <t xml:space="preserve">18474112631	</t>
  </si>
  <si>
    <t>[null](89920067)</t>
  </si>
  <si>
    <t xml:space="preserve">18480578066	</t>
  </si>
  <si>
    <t>[Regiao Norte]拉凡宫酒店&amp;会议中心(Rafain Palace Hotel &amp; Convention Center)(90354356)</t>
  </si>
  <si>
    <t>奢华双人床房&lt;2人入住&gt;&lt;不退款&gt;&lt;早餐&gt;</t>
  </si>
  <si>
    <t>PORTELA/Jose</t>
  </si>
  <si>
    <t xml:space="preserve">18486526424	</t>
  </si>
  <si>
    <t>[新加坡]新加坡中山公园华美达酒店 (Staycation Approved)(Ramada by Wyndham Singapore at Zhongshan Park (SG Clean))(70391128)</t>
  </si>
  <si>
    <t>城景客房&lt;不退款&gt;&lt;2人入住&gt;</t>
  </si>
  <si>
    <t>YAN/QING</t>
  </si>
  <si>
    <t xml:space="preserve">18488267939	</t>
  </si>
  <si>
    <t>[弗吉尼亚海滩]维吉尼亚海滩沃辛奈尔希尔顿分时度假俱乐部(Hilton Vacation Club Oceanaire Virginia Beach)(77368331)</t>
  </si>
  <si>
    <t>局部海景两张双人床连通一室房&lt;2人入住&gt;&lt;不退款&gt;</t>
  </si>
  <si>
    <t>mejia/Osman eduardo</t>
  </si>
  <si>
    <t xml:space="preserve">18489645689	</t>
  </si>
  <si>
    <t>[新山]新山成功滨水酒店(Berjaya Waterfront Hotel)(55439542)</t>
  </si>
  <si>
    <t>豪华房&lt;2人入住&gt;&lt;不退款&gt;</t>
  </si>
  <si>
    <t>Singh /sharamraj</t>
  </si>
  <si>
    <t xml:space="preserve">2630702	</t>
  </si>
  <si>
    <t xml:space="preserve">2434120	</t>
  </si>
  <si>
    <t xml:space="preserve">18489627394	</t>
  </si>
  <si>
    <t>[本那比]行政套房酒店及会议中心，温哥华都市区(Executive Suites Hotel &amp; Conference Center, Metro Vancouver)(55744967)</t>
  </si>
  <si>
    <t>奢华客房&lt;2人入住&gt;&lt;不退款&gt;</t>
  </si>
  <si>
    <t>Diaz Rivera/Juan Sabino</t>
  </si>
  <si>
    <t xml:space="preserve">78542568	</t>
  </si>
  <si>
    <t xml:space="preserve">18489789558	</t>
  </si>
  <si>
    <t>[巴黎]杰内若酒店(Le Général Hôtel)(55666151)</t>
  </si>
  <si>
    <t>经典房&lt;2人入住&gt;&lt;不退款&gt;</t>
  </si>
  <si>
    <t>Tang/Emily,Ducros/Julien</t>
  </si>
  <si>
    <t xml:space="preserve">2630736	</t>
  </si>
  <si>
    <t xml:space="preserve">EXP-1982296007	</t>
  </si>
  <si>
    <t xml:space="preserve">18492827283	</t>
  </si>
  <si>
    <t>[温特帕克]冬季公园山庄酒店(Winter Park Mountain Lodge)(70393886)</t>
  </si>
  <si>
    <t>双人间 - 带2张双人床和无障碍设施&lt;2人入住&gt;&lt;不退款&gt;&lt;早餐&gt;</t>
  </si>
  <si>
    <t>Bearce /James Richard ,Guettler /Amy Marie</t>
  </si>
  <si>
    <t xml:space="preserve">18494883223	</t>
  </si>
  <si>
    <t>[null](89916704)</t>
  </si>
  <si>
    <t xml:space="preserve">18494946611	</t>
  </si>
  <si>
    <t>[迪拜]迪拜市区索菲特酒店(Sofitel Dubai Downtown)(55439494)</t>
  </si>
  <si>
    <t>奢华房（1张特大床）&lt;2人入住&gt;&lt;不退款&gt;</t>
  </si>
  <si>
    <t>Koulouriotis/Theodoros</t>
  </si>
  <si>
    <t xml:space="preserve">828719	</t>
  </si>
  <si>
    <t xml:space="preserve">18495167033	</t>
  </si>
  <si>
    <t>[中雅加达]阿托泰尔坦林酒店 - 雅加达(Artotel Thamrin - Jakarta)(55328821)</t>
  </si>
  <si>
    <t>开放式客房&lt;不退款&gt;&lt;2人入住&gt;</t>
  </si>
  <si>
    <t>Wijaya/Ariel abednego</t>
  </si>
  <si>
    <t xml:space="preserve">1982521494	</t>
  </si>
  <si>
    <t xml:space="preserve">18495357830	</t>
  </si>
  <si>
    <t>[芭堤雅]芭提雅兹因酒店(Hotel Zing)(56140466)</t>
  </si>
  <si>
    <t>标准双床房&lt;不退款&gt;&lt;2人入住&gt;</t>
  </si>
  <si>
    <t>Chuvongs/Suttapun</t>
  </si>
  <si>
    <t xml:space="preserve">1982527535	</t>
  </si>
  <si>
    <t xml:space="preserve">18495340220	</t>
  </si>
  <si>
    <t>[巴厘岛]巴厘岛尼欧库塔酒店(Hotel Neo+ Kuta - Legian by ASTON)(60467355)</t>
  </si>
  <si>
    <t>高级房&lt;2人入住&gt;&lt;不退款&gt;&lt;早餐&gt;</t>
  </si>
  <si>
    <t>Alza/Rahmad Ikhsan</t>
  </si>
  <si>
    <t xml:space="preserve">18495731073	</t>
  </si>
  <si>
    <t>[巴厘岛]拉达纳酒店(Rhadana Hotel)(55906953)</t>
  </si>
  <si>
    <t>商务房&lt;不退款&gt;&lt;2人入住&gt;</t>
  </si>
  <si>
    <t>Alwi/Alwi</t>
  </si>
  <si>
    <t xml:space="preserve">18495858223	</t>
  </si>
  <si>
    <t>[Batu Sub-District]阿斯顿因巴图(ASTON Inn Batu)(55799305)</t>
  </si>
  <si>
    <t>高级房间&lt;不退款&gt;&lt;2人入住&gt;</t>
  </si>
  <si>
    <t>Wasisto/Mohamad</t>
  </si>
  <si>
    <t xml:space="preserve">18495862120	</t>
  </si>
  <si>
    <t>[null](90372182)</t>
  </si>
  <si>
    <t xml:space="preserve">18496144513	</t>
  </si>
  <si>
    <t>[阿布扎比]阿布扎比亚斯岛丽笙蓝标酒店(Radisson Blu Hotel Abu Dhabi Yas Island)(89917221)</t>
  </si>
  <si>
    <t>广场景标准房&lt;2人入住&gt;&lt;不退款&gt;</t>
  </si>
  <si>
    <t>Ali/Hassan</t>
  </si>
  <si>
    <t xml:space="preserve">29195300	</t>
  </si>
  <si>
    <t xml:space="preserve">18496230053	</t>
  </si>
  <si>
    <t>[巴黎]西波特巴黎甘贝塔共和酒店(Hipotel Paris Gambetta République)(55367566)</t>
  </si>
  <si>
    <t>pfaffenberger /kay</t>
  </si>
  <si>
    <t xml:space="preserve">1982553358	</t>
  </si>
  <si>
    <t xml:space="preserve">18496276995	</t>
  </si>
  <si>
    <t>[Lebak Gede]万隆尼欧蒂帕迪优库尔酒店(Hotel Neo Dipatiukur Bandung)(60514391)</t>
  </si>
  <si>
    <t>尼欧房&lt;2人入住&gt;&lt;不退款&gt;&lt;早餐&gt;</t>
  </si>
  <si>
    <t>Nurazizah/Siti</t>
  </si>
  <si>
    <t xml:space="preserve">76019	</t>
  </si>
  <si>
    <t xml:space="preserve">18496388492	</t>
  </si>
  <si>
    <t>[光州]ACC设计酒店(ACC Design Hotel)(55768723)</t>
  </si>
  <si>
    <t>豪华双人房&lt;2人入住&gt;&lt;不退款&gt;&lt;早餐&gt;</t>
  </si>
  <si>
    <t>cho/eunji,shin/heyin</t>
  </si>
  <si>
    <t xml:space="preserve">20220724496342284	</t>
  </si>
  <si>
    <t xml:space="preserve">18496710204	</t>
  </si>
  <si>
    <t>[泗水]泗水容库喜爱酒店(Favehotel Rungkut Surabaya)(55653014)</t>
  </si>
  <si>
    <t>致爱房&lt;2人入住&gt;&lt;不退款&gt;</t>
  </si>
  <si>
    <t>Ratnasari/Mis ratih</t>
  </si>
  <si>
    <t xml:space="preserve">18496731335	</t>
  </si>
  <si>
    <t>[毕尔巴鄂]阿万多酒店(Hotel Abando)(55312211)</t>
  </si>
  <si>
    <t>标准双人床房&lt;2人入住&gt;&lt;不退款&gt;</t>
  </si>
  <si>
    <t>Itarte Ponferrada/Juan Jose</t>
  </si>
  <si>
    <t xml:space="preserve">859489863	</t>
  </si>
  <si>
    <t xml:space="preserve">18497002818	</t>
  </si>
  <si>
    <t>[圣托里尼]飞马座套房水疗中心(Pegasus Suites &amp; Spa)(95084700)</t>
  </si>
  <si>
    <t>蜜月套房(带小型泳池)&lt;2人入住&gt;&lt;不退款&gt;&lt;早餐&gt;</t>
  </si>
  <si>
    <t>zaw/larry</t>
  </si>
  <si>
    <t xml:space="preserve">10374	</t>
  </si>
  <si>
    <t xml:space="preserve">18497392419	</t>
  </si>
  <si>
    <t>[马西]传奇精品酒店(Hotel Legend Boutique)(55626391)</t>
  </si>
  <si>
    <t>高级特大床房&lt;2人入住&gt;&lt;不退款&gt;</t>
  </si>
  <si>
    <t>ong/weihoe</t>
  </si>
  <si>
    <t xml:space="preserve">18498100087	</t>
  </si>
  <si>
    <t>[阿布扎比]阿布扎比雅乐轩酒店(Aloft Abu Dhabi)(68026753)</t>
  </si>
  <si>
    <t>雅乐轩房&lt;不退款&gt;&lt;2人入住&gt;</t>
  </si>
  <si>
    <t>Alzubi/Ghali omar</t>
  </si>
  <si>
    <t xml:space="preserve">From Allocation	</t>
  </si>
  <si>
    <t xml:space="preserve">18498236371	</t>
  </si>
  <si>
    <t>[泗水]泗水探索酒店(Quest Hotel Darmo - Surabaya by ASTON)(60480266)</t>
  </si>
  <si>
    <t>高级房&lt;2人入住&gt;&lt;不退款&gt;</t>
  </si>
  <si>
    <t>Lobo/Nabilla</t>
  </si>
  <si>
    <t xml:space="preserve">17959808552	</t>
  </si>
  <si>
    <t>调整</t>
  </si>
  <si>
    <t>[贾斯珀]通金酒店(Tonquin Inn)(55402781)</t>
  </si>
  <si>
    <t>标准大床房&lt;不退款&gt;&lt;2人入住&gt;</t>
  </si>
  <si>
    <t>Kamath/Bijay</t>
  </si>
  <si>
    <t xml:space="preserve">2556658	</t>
  </si>
  <si>
    <t xml:space="preserve">220177883	</t>
  </si>
  <si>
    <t>，</t>
  </si>
  <si>
    <t xml:space="preserve"> 本期收回1761.42</t>
  </si>
  <si>
    <t xml:space="preserve"> 59640.42 HKD</t>
  </si>
  <si>
    <t>A220728102245481</t>
  </si>
  <si>
    <t>总计：59640.42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</si>
  <si>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</si>
  <si>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</si>
  <si>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</si>
  <si>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</si>
  <si>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</si>
  <si>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</si>
  <si>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</si>
  <si>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</si>
  <si>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</si>
  <si>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</si>
  <si>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</si>
  <si>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</si>
  <si>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</si>
  <si>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</si>
  <si>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</si>
  <si>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</si>
  <si>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</si>
  <si>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</si>
  <si>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2022-07-24</t>
  </si>
  <si>
    <t>2631583</t>
  </si>
  <si>
    <t>泗水探索酒店</t>
  </si>
  <si>
    <t>Lobo Nabilla</t>
  </si>
  <si>
    <t>2022-07-25</t>
  </si>
  <si>
    <t>退房日周结</t>
  </si>
  <si>
    <t>136.20</t>
  </si>
  <si>
    <t>158.00</t>
  </si>
  <si>
    <t>0</t>
  </si>
  <si>
    <t>0.00</t>
  </si>
  <si>
    <t>携程汇智国际直连</t>
  </si>
  <si>
    <t>925</t>
  </si>
  <si>
    <t>2022-07-24 22:42:40</t>
  </si>
  <si>
    <t>否</t>
  </si>
  <si>
    <t>汇智国际旅游发展有限公司</t>
  </si>
  <si>
    <t>直连</t>
  </si>
  <si>
    <t>2631546</t>
  </si>
  <si>
    <t>阿布扎比雅乐轩酒店</t>
  </si>
  <si>
    <t>Alzubi Ghali omar</t>
  </si>
  <si>
    <t>307.73</t>
  </si>
  <si>
    <t>357.00</t>
  </si>
  <si>
    <t>2022-07-24 21:54:37</t>
  </si>
  <si>
    <t>2631432</t>
  </si>
  <si>
    <t>传奇精品酒店</t>
  </si>
  <si>
    <t>ong weihoe</t>
  </si>
  <si>
    <t>218.09</t>
  </si>
  <si>
    <t>253.00</t>
  </si>
  <si>
    <t>2022-07-24 20:06:35</t>
  </si>
  <si>
    <t>2631376</t>
  </si>
  <si>
    <t>飞马座套房水疗中心</t>
  </si>
  <si>
    <t>zaw larry</t>
  </si>
  <si>
    <t>4754.79</t>
  </si>
  <si>
    <t>5516.00</t>
  </si>
  <si>
    <t>2022-07-24 18:48:48</t>
  </si>
  <si>
    <t>2631341</t>
  </si>
  <si>
    <t>阿万多酒店</t>
  </si>
  <si>
    <t>Itarte Ponferrada Juan Jose</t>
  </si>
  <si>
    <t>597.37</t>
  </si>
  <si>
    <t>693.00</t>
  </si>
  <si>
    <t>2022-07-24 17:55:33</t>
  </si>
  <si>
    <t>2631336</t>
  </si>
  <si>
    <t>泗水容库喜爱酒店</t>
  </si>
  <si>
    <t>Ratnasari Mis ratih</t>
  </si>
  <si>
    <t>115.51</t>
  </si>
  <si>
    <t>134.00</t>
  </si>
  <si>
    <t>2022-07-24 17:51:50</t>
  </si>
  <si>
    <t>2631281</t>
  </si>
  <si>
    <t>ACC设计酒店</t>
  </si>
  <si>
    <t>cho eunji,shin heyin</t>
  </si>
  <si>
    <t>530.13</t>
  </si>
  <si>
    <t>615.00</t>
  </si>
  <si>
    <t>2022-07-24 17:06:30</t>
  </si>
  <si>
    <t>2631273</t>
  </si>
  <si>
    <t>万隆尼欧蒂帕迪优库尔酒店</t>
  </si>
  <si>
    <t>Nurazizah Siti</t>
  </si>
  <si>
    <t>182.74</t>
  </si>
  <si>
    <t>212.00</t>
  </si>
  <si>
    <t>2022-07-24 16:42:49</t>
  </si>
  <si>
    <t>2631251</t>
  </si>
  <si>
    <t>西波特巴黎甘贝塔共和酒店</t>
  </si>
  <si>
    <t>pfaffenberger kay</t>
  </si>
  <si>
    <t>430.14</t>
  </si>
  <si>
    <t>499.00</t>
  </si>
  <si>
    <t>2022-07-24 16:31:21</t>
  </si>
  <si>
    <t>2631239</t>
  </si>
  <si>
    <t>亚斯岛丽笙蓝标酒店</t>
  </si>
  <si>
    <t>Ali Hassan</t>
  </si>
  <si>
    <t>451.69</t>
  </si>
  <si>
    <t>524.00</t>
  </si>
  <si>
    <t>2022-07-24 16:08:03</t>
  </si>
  <si>
    <t>2631189</t>
  </si>
  <si>
    <t>拉特查达 - 苏蒂桑长住酒店</t>
  </si>
  <si>
    <t>KONGKHUN NATTHIDA</t>
  </si>
  <si>
    <t>116.37</t>
  </si>
  <si>
    <t>135.00</t>
  </si>
  <si>
    <t>2022-07-24 15:32:36</t>
  </si>
  <si>
    <t>2631182</t>
  </si>
  <si>
    <t>阿斯顿因巴图</t>
  </si>
  <si>
    <t>Wasisto Mohamad</t>
  </si>
  <si>
    <t>254.29</t>
  </si>
  <si>
    <t>295.00</t>
  </si>
  <si>
    <t>2022-07-24 15:19:35</t>
  </si>
  <si>
    <t>2631147</t>
  </si>
  <si>
    <t>拉达纳酒店</t>
  </si>
  <si>
    <t>Alwi Alwi</t>
  </si>
  <si>
    <t>99.13</t>
  </si>
  <si>
    <t>115.00</t>
  </si>
  <si>
    <t>2022-07-24 14:54:05</t>
  </si>
  <si>
    <t>2631077</t>
  </si>
  <si>
    <t>巴厘岛尼欧库塔酒店</t>
  </si>
  <si>
    <t>Alza Rahmad Ikhsan</t>
  </si>
  <si>
    <t>155.16</t>
  </si>
  <si>
    <t>180.00</t>
  </si>
  <si>
    <t>2022-07-24 13:50:17</t>
  </si>
  <si>
    <t>2631076</t>
  </si>
  <si>
    <t>兹因酒店</t>
  </si>
  <si>
    <t>Chuvongs Suttapun</t>
  </si>
  <si>
    <t>75.86</t>
  </si>
  <si>
    <t>88.00</t>
  </si>
  <si>
    <t>2022-07-24 14:00:42</t>
  </si>
  <si>
    <t>2631048</t>
  </si>
  <si>
    <t>阿托泰尔坦林酒店 - 雅加达</t>
  </si>
  <si>
    <t>Wijaya Ariel abednego</t>
  </si>
  <si>
    <t>274.98</t>
  </si>
  <si>
    <t>319.00</t>
  </si>
  <si>
    <t>2022-07-24 13:29:13</t>
  </si>
  <si>
    <t>2631017</t>
  </si>
  <si>
    <t>迪拜市区索菲特酒店</t>
  </si>
  <si>
    <t>Koulouriotis Theodoros</t>
  </si>
  <si>
    <t>1118.88</t>
  </si>
  <si>
    <t>1298.00</t>
  </si>
  <si>
    <t>2022-07-24 12:54:06</t>
  </si>
  <si>
    <t>2630998</t>
  </si>
  <si>
    <t>凯瑞玛雅高尔夫度假村及水疗中心</t>
  </si>
  <si>
    <t>pimtranda kanpatitcha</t>
  </si>
  <si>
    <t>906.82</t>
  </si>
  <si>
    <t>1052.00</t>
  </si>
  <si>
    <t>2022-07-24 12:33:40</t>
  </si>
  <si>
    <t>2630777</t>
  </si>
  <si>
    <t>冬季公园山庄酒店</t>
  </si>
  <si>
    <t>Bearce James Richard,Guettler Amy Marie</t>
  </si>
  <si>
    <t>759.42</t>
  </si>
  <si>
    <t>881.00</t>
  </si>
  <si>
    <t>2022-07-24 05:24:38</t>
  </si>
  <si>
    <t>2630736</t>
  </si>
  <si>
    <t>杰内若酒店</t>
  </si>
  <si>
    <t>Tang Emily,Ducros Julien</t>
  </si>
  <si>
    <t>1171.46</t>
  </si>
  <si>
    <t>1359.00</t>
  </si>
  <si>
    <t>2022-07-24 03:19:31</t>
  </si>
  <si>
    <t>2630703</t>
  </si>
  <si>
    <t>行政套房酒店及会议中心，温哥华都市区</t>
  </si>
  <si>
    <t>Diaz Rivera Juan Sabino</t>
  </si>
  <si>
    <t>1256.80</t>
  </si>
  <si>
    <t>1458.00</t>
  </si>
  <si>
    <t>2022-07-24 01:51:32</t>
  </si>
  <si>
    <t>2630702</t>
  </si>
  <si>
    <t>新山成功滨水酒店</t>
  </si>
  <si>
    <t>Singh sharamraj</t>
  </si>
  <si>
    <t>213.78</t>
  </si>
  <si>
    <t>248.00</t>
  </si>
  <si>
    <t>2022-07-24 01:29:54</t>
  </si>
  <si>
    <t>2022-07-23</t>
  </si>
  <si>
    <t>2630498</t>
  </si>
  <si>
    <t>钻石度假村沃辛奈尔酒店</t>
  </si>
  <si>
    <t>mejia Osman eduardo</t>
  </si>
  <si>
    <t>2461.59</t>
  </si>
  <si>
    <t>2856.00</t>
  </si>
  <si>
    <t>2022-07-23 21:08:35</t>
  </si>
  <si>
    <t>2022-07-21</t>
  </si>
  <si>
    <t>2628173</t>
  </si>
  <si>
    <t>思廷西贡格兰德酒店</t>
  </si>
  <si>
    <t>WANG FEIFEI</t>
  </si>
  <si>
    <t>2022-07-22</t>
  </si>
  <si>
    <t>1246.60</t>
  </si>
  <si>
    <t>1446.00</t>
  </si>
  <si>
    <t>2022-07-21 17:38:10</t>
  </si>
  <si>
    <t>2022-07-05</t>
  </si>
  <si>
    <t>2611408</t>
  </si>
  <si>
    <t>nguyen luan</t>
  </si>
  <si>
    <t>995.92</t>
  </si>
  <si>
    <t>1164.00</t>
  </si>
  <si>
    <t>2022-07-05 05:07:16</t>
  </si>
  <si>
    <t>2629710</t>
  </si>
  <si>
    <t>拉凡宫酒店&amp;会议中心</t>
  </si>
  <si>
    <t>PORTELA Jose</t>
  </si>
  <si>
    <t>316.32</t>
  </si>
  <si>
    <t>367.00</t>
  </si>
  <si>
    <t>2022-07-23 06:05:56</t>
  </si>
  <si>
    <t>2022-07-17</t>
  </si>
  <si>
    <t>2623969</t>
  </si>
  <si>
    <t>魁北克城费尔蒙芳缇娜城堡酒店</t>
  </si>
  <si>
    <t>GU LIQUN</t>
  </si>
  <si>
    <t>2671.16</t>
  </si>
  <si>
    <t>3097.00</t>
  </si>
  <si>
    <t>2022-07-17 13:33:33</t>
  </si>
  <si>
    <t>2629083</t>
  </si>
  <si>
    <t>雅加达凯马约兰阿什亚纳酒店</t>
  </si>
  <si>
    <t>Pamungkas Tegar Adi</t>
  </si>
  <si>
    <t>128.69</t>
  </si>
  <si>
    <t>149.00</t>
  </si>
  <si>
    <t>2022-07-22 15:59:47</t>
  </si>
  <si>
    <t>2022-07-20</t>
  </si>
  <si>
    <t>2626600</t>
  </si>
  <si>
    <t>北干巴鲁阿斯顿国际度假住宅酒店</t>
  </si>
  <si>
    <t>yachya mohamad indrawan,razioen okwini mutiana</t>
  </si>
  <si>
    <t>313.29</t>
  </si>
  <si>
    <t>364.00</t>
  </si>
  <si>
    <t>2022-07-20 01:07:09</t>
  </si>
  <si>
    <t>2022-07-13</t>
  </si>
  <si>
    <t>2619604</t>
  </si>
  <si>
    <t>格罗夫套房酒店</t>
  </si>
  <si>
    <t>GONCHARENKO PAVLO</t>
  </si>
  <si>
    <t>376.79</t>
  </si>
  <si>
    <t>439.00</t>
  </si>
  <si>
    <t>2022-07-13 10:01:58</t>
  </si>
  <si>
    <t>2022-07-14</t>
  </si>
  <si>
    <t>2620553</t>
  </si>
  <si>
    <t>多伦多机场喜来登酒店及会议中心</t>
  </si>
  <si>
    <t>Timlock Scott,Briscoe Sarah</t>
  </si>
  <si>
    <t>1126.89</t>
  </si>
  <si>
    <t>1314.00</t>
  </si>
  <si>
    <t>2022-07-14 06:29:29</t>
  </si>
  <si>
    <t>2022-05-17</t>
  </si>
  <si>
    <t>2553698</t>
  </si>
  <si>
    <t>号角酒店赫尔辛基机场</t>
  </si>
  <si>
    <t>Botti Renato</t>
  </si>
  <si>
    <t>723.28</t>
  </si>
  <si>
    <t>835.00</t>
  </si>
  <si>
    <t>2022-05-17 06:23:15</t>
  </si>
  <si>
    <t>2626604</t>
  </si>
  <si>
    <t>哈里斯酒店塞米亚克</t>
  </si>
  <si>
    <t>RAMOS ABIGAIL LESLEY</t>
  </si>
  <si>
    <t>500.93</t>
  </si>
  <si>
    <t>582.00</t>
  </si>
  <si>
    <t>2022-07-20 01:15:38</t>
  </si>
  <si>
    <t>2022-06-24</t>
  </si>
  <si>
    <t>2602031</t>
  </si>
  <si>
    <t>沙迦城市麦克斯酒店</t>
  </si>
  <si>
    <t>NINAN SAIJU,NINAN SAIJU</t>
  </si>
  <si>
    <t>217.20</t>
  </si>
  <si>
    <t>254.00</t>
  </si>
  <si>
    <t>2022-06-24 22:54:08</t>
  </si>
  <si>
    <t>2630223</t>
  </si>
  <si>
    <t>新加坡中山公园华美达酒店 (Staycation Approved)</t>
  </si>
  <si>
    <t>YAN QING</t>
  </si>
  <si>
    <t>1041.18</t>
  </si>
  <si>
    <t>1208.00</t>
  </si>
  <si>
    <t>2022-07-23 16:23:01</t>
  </si>
  <si>
    <t>2022-06-21</t>
  </si>
  <si>
    <t>2597921</t>
  </si>
  <si>
    <t>迈阿密海滩枫丹白露酒店</t>
  </si>
  <si>
    <t>Wilson Everette Glenn</t>
  </si>
  <si>
    <t>4769.85</t>
  </si>
  <si>
    <t>5584.00</t>
  </si>
  <si>
    <t>2022-06-21 09:08:07</t>
  </si>
  <si>
    <t>2022-07-08</t>
  </si>
  <si>
    <t>2614371</t>
  </si>
  <si>
    <t>毕考酒店及公司宿舍</t>
  </si>
  <si>
    <t>Phung Kwang</t>
  </si>
  <si>
    <t>654.44</t>
  </si>
  <si>
    <t>764.00</t>
  </si>
  <si>
    <t>2022-07-08 00:48:25</t>
  </si>
  <si>
    <t>2628943</t>
  </si>
  <si>
    <t>怡阁酒店</t>
  </si>
  <si>
    <t>SIE ING LIM</t>
  </si>
  <si>
    <t>995.85</t>
  </si>
  <si>
    <t>1153.00</t>
  </si>
  <si>
    <t>2022-07-22 13:05:11</t>
  </si>
  <si>
    <t>2022-07-11</t>
  </si>
  <si>
    <t>2617220</t>
  </si>
  <si>
    <t>尼斯中心火车站宜必思尚品酒店</t>
  </si>
  <si>
    <t>KIM HYEONGGEUN</t>
  </si>
  <si>
    <t>1772.00</t>
  </si>
  <si>
    <t>2073.00</t>
  </si>
  <si>
    <t>2022-07-11 01:46:46</t>
  </si>
  <si>
    <t>2022-07-18</t>
  </si>
  <si>
    <t>2624578</t>
  </si>
  <si>
    <t>素坤逸2巷贝斯特韦斯特舒雅优质酒店 (SHA Plus+)</t>
  </si>
  <si>
    <t>Stern Phillip</t>
  </si>
  <si>
    <t>369.15</t>
  </si>
  <si>
    <t>428.00</t>
  </si>
  <si>
    <t>2022-07-18 03:55:05</t>
  </si>
  <si>
    <t>2022-05-22</t>
  </si>
  <si>
    <t>2560470</t>
  </si>
  <si>
    <t>斯德哥尔摩?酒店</t>
  </si>
  <si>
    <t>Chan Yan Teng,Yap Ching Yit</t>
  </si>
  <si>
    <t>1648.33</t>
  </si>
  <si>
    <t>1929.00</t>
  </si>
  <si>
    <t>2022-05-22 18:53:43</t>
  </si>
  <si>
    <t>2022-06-28</t>
  </si>
  <si>
    <t>2605284</t>
  </si>
  <si>
    <t>智选假日阿伯丁市中心酒店</t>
  </si>
  <si>
    <t>Holm-Jensen Nina</t>
  </si>
  <si>
    <t>356.45</t>
  </si>
  <si>
    <t>417.00</t>
  </si>
  <si>
    <t>2022-06-28 14:12:41</t>
  </si>
  <si>
    <t>2623713</t>
  </si>
  <si>
    <t>斯德哥尔摩阿兰达天空城丽笙酒店</t>
  </si>
  <si>
    <t>ZHANG HAOTIAN</t>
  </si>
  <si>
    <t>1015.16</t>
  </si>
  <si>
    <t>1177.00</t>
  </si>
  <si>
    <t>2022-07-17 05:30:28</t>
  </si>
  <si>
    <t>2620174</t>
  </si>
  <si>
    <t>哈曼洞穴酒店</t>
  </si>
  <si>
    <t>FENG YANYU</t>
  </si>
  <si>
    <t>533.00</t>
  </si>
  <si>
    <t>621.00</t>
  </si>
  <si>
    <t>2022-07-13 19:50:00</t>
  </si>
  <si>
    <t>2623708</t>
  </si>
  <si>
    <t>波哥大赌场和水疗酒店</t>
  </si>
  <si>
    <t>Roque Junielle</t>
  </si>
  <si>
    <t>1319.63</t>
  </si>
  <si>
    <t>1530.00</t>
  </si>
  <si>
    <t>2022-07-17 04:56:15</t>
  </si>
  <si>
    <t>2022-07-03</t>
  </si>
  <si>
    <t>2609569</t>
  </si>
  <si>
    <t>达姆施塔特迎宾酒店</t>
  </si>
  <si>
    <t>Kenzler Mareike,Dworschak Richard</t>
  </si>
  <si>
    <t>1548.14</t>
  </si>
  <si>
    <t>1809.00</t>
  </si>
  <si>
    <t>2022-07-03 00:51:46</t>
  </si>
  <si>
    <t>2624695</t>
  </si>
  <si>
    <t>都市精品酒店</t>
  </si>
  <si>
    <t>Bennett Maki</t>
  </si>
  <si>
    <t>775.39</t>
  </si>
  <si>
    <t>899.00</t>
  </si>
  <si>
    <t>2022-07-18 09:12:39</t>
  </si>
  <si>
    <t>2022-05-16</t>
  </si>
  <si>
    <t>2552737</t>
  </si>
  <si>
    <t>赛伦酒店</t>
  </si>
  <si>
    <t>Gardner Sarah</t>
  </si>
  <si>
    <t>7458.83</t>
  </si>
  <si>
    <t>8608.00</t>
  </si>
  <si>
    <t>2022-05-16 03:51:16</t>
  </si>
  <si>
    <t>2628562</t>
  </si>
  <si>
    <t>罗西戴高乐机场梅尼尔阿梅罗高级酒店</t>
  </si>
  <si>
    <t>LODAMA JOEL</t>
  </si>
  <si>
    <t>365.35</t>
  </si>
  <si>
    <t>423.00</t>
  </si>
  <si>
    <t>2022-07-22 02:13:03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</si>
</sst>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44764</v>
      </c>
      <c r="G2" s="6">
        <v>44767</v>
      </c>
      <c r="H2" s="4">
        <v>1</v>
      </c>
      <c r="I2" s="4">
        <v>3</v>
      </c>
      <c r="J2" s="4">
        <v>3</v>
      </c>
      <c r="K2" s="4" t="s">
        <v>30</v>
      </c>
      <c r="L2" s="4">
        <v>8608</v>
      </c>
      <c r="M2" s="4">
        <v>8608</v>
      </c>
      <c r="N2" s="4" t="s">
        <v>31</v>
      </c>
      <c r="O2" s="4" t="s">
        <v>32</v>
      </c>
      <c r="P2" s="4" t="s">
        <v>33</v>
      </c>
      <c r="Q2" s="4">
        <v>0</v>
      </c>
      <c r="R2" s="7">
        <v>44697</v>
      </c>
      <c r="S2" s="6">
        <v>44770</v>
      </c>
      <c r="T2" s="4" t="s">
        <v>34</v>
      </c>
      <c r="U2" s="4">
        <v>8608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F3" s="6">
        <v>44766</v>
      </c>
      <c r="G3" s="6">
        <v>44767</v>
      </c>
      <c r="H3" s="4">
        <v>0</v>
      </c>
      <c r="I3" s="4">
        <v>1</v>
      </c>
      <c r="J3" s="4">
        <v>0</v>
      </c>
      <c r="K3" s="4" t="s">
        <v>30</v>
      </c>
      <c r="L3" s="4">
        <v>835</v>
      </c>
      <c r="M3" s="4">
        <v>835</v>
      </c>
      <c r="O3" s="4" t="s">
        <v>32</v>
      </c>
      <c r="P3" s="4" t="s">
        <v>33</v>
      </c>
      <c r="Q3" s="4">
        <v>0</v>
      </c>
      <c r="R3" s="7">
        <v>44698</v>
      </c>
      <c r="S3" s="6">
        <v>44770</v>
      </c>
      <c r="T3" s="4" t="s">
        <v>34</v>
      </c>
      <c r="U3" s="4">
        <v>835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44764</v>
      </c>
      <c r="G4" s="6">
        <v>44767</v>
      </c>
      <c r="H4" s="4">
        <v>1</v>
      </c>
      <c r="I4" s="4">
        <v>3</v>
      </c>
      <c r="J4" s="4">
        <v>3</v>
      </c>
      <c r="K4" s="4" t="s">
        <v>30</v>
      </c>
      <c r="L4" s="4">
        <v>1929</v>
      </c>
      <c r="M4" s="4">
        <v>1929</v>
      </c>
      <c r="N4" s="4" t="s">
        <v>42</v>
      </c>
      <c r="O4" s="4" t="s">
        <v>32</v>
      </c>
      <c r="P4" s="4" t="s">
        <v>33</v>
      </c>
      <c r="Q4" s="4">
        <v>0</v>
      </c>
      <c r="R4" s="7">
        <v>44703</v>
      </c>
      <c r="S4" s="6">
        <v>44770</v>
      </c>
      <c r="T4" s="4" t="s">
        <v>34</v>
      </c>
      <c r="U4" s="4">
        <v>1929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44765</v>
      </c>
      <c r="G5" s="6">
        <v>44767</v>
      </c>
      <c r="H5" s="4">
        <v>1</v>
      </c>
      <c r="I5" s="4">
        <v>2</v>
      </c>
      <c r="J5" s="4">
        <v>2</v>
      </c>
      <c r="K5" s="4" t="s">
        <v>30</v>
      </c>
      <c r="L5" s="4">
        <v>5584</v>
      </c>
      <c r="M5" s="4">
        <v>5584</v>
      </c>
      <c r="N5" s="4" t="s">
        <v>48</v>
      </c>
      <c r="O5" s="4" t="s">
        <v>32</v>
      </c>
      <c r="P5" s="4" t="s">
        <v>33</v>
      </c>
      <c r="Q5" s="4">
        <v>0</v>
      </c>
      <c r="R5" s="7">
        <v>44733</v>
      </c>
      <c r="S5" s="6">
        <v>44770</v>
      </c>
      <c r="T5" s="4" t="s">
        <v>34</v>
      </c>
      <c r="U5" s="4">
        <v>5584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44766</v>
      </c>
      <c r="G6" s="6">
        <v>44767</v>
      </c>
      <c r="H6" s="4">
        <v>1</v>
      </c>
      <c r="I6" s="4">
        <v>1</v>
      </c>
      <c r="J6" s="4">
        <v>1</v>
      </c>
      <c r="K6" s="4" t="s">
        <v>30</v>
      </c>
      <c r="L6" s="4">
        <v>254</v>
      </c>
      <c r="M6" s="4">
        <v>254</v>
      </c>
      <c r="N6" s="4" t="s">
        <v>53</v>
      </c>
      <c r="O6" s="4" t="s">
        <v>32</v>
      </c>
      <c r="P6" s="4" t="s">
        <v>33</v>
      </c>
      <c r="Q6" s="4">
        <v>0</v>
      </c>
      <c r="R6" s="7">
        <v>44736</v>
      </c>
      <c r="S6" s="6">
        <v>44770</v>
      </c>
      <c r="T6" s="4" t="s">
        <v>34</v>
      </c>
      <c r="U6" s="4">
        <v>254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44766</v>
      </c>
      <c r="G7" s="6">
        <v>44767</v>
      </c>
      <c r="H7" s="4">
        <v>1</v>
      </c>
      <c r="I7" s="4">
        <v>1</v>
      </c>
      <c r="J7" s="4">
        <v>1</v>
      </c>
      <c r="K7" s="4" t="s">
        <v>30</v>
      </c>
      <c r="L7" s="4">
        <v>417</v>
      </c>
      <c r="M7" s="4">
        <v>417</v>
      </c>
      <c r="N7" s="4" t="s">
        <v>58</v>
      </c>
      <c r="O7" s="4" t="s">
        <v>32</v>
      </c>
      <c r="P7" s="4" t="s">
        <v>33</v>
      </c>
      <c r="Q7" s="4">
        <v>0</v>
      </c>
      <c r="R7" s="7">
        <v>44740</v>
      </c>
      <c r="S7" s="6">
        <v>44770</v>
      </c>
      <c r="T7" s="4" t="s">
        <v>34</v>
      </c>
      <c r="U7" s="4">
        <v>417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44764</v>
      </c>
      <c r="G8" s="6">
        <v>44767</v>
      </c>
      <c r="H8" s="4">
        <v>1</v>
      </c>
      <c r="I8" s="4">
        <v>3</v>
      </c>
      <c r="J8" s="4">
        <v>3</v>
      </c>
      <c r="K8" s="4" t="s">
        <v>30</v>
      </c>
      <c r="L8" s="4">
        <v>1809</v>
      </c>
      <c r="M8" s="4">
        <v>1809</v>
      </c>
      <c r="N8" s="4" t="s">
        <v>62</v>
      </c>
      <c r="O8" s="4" t="s">
        <v>32</v>
      </c>
      <c r="P8" s="4" t="s">
        <v>33</v>
      </c>
      <c r="Q8" s="4">
        <v>0</v>
      </c>
      <c r="R8" s="7">
        <v>44745</v>
      </c>
      <c r="S8" s="6">
        <v>44770</v>
      </c>
      <c r="T8" s="4" t="s">
        <v>34</v>
      </c>
      <c r="U8" s="4">
        <v>1809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44764</v>
      </c>
      <c r="G9" s="6">
        <v>44767</v>
      </c>
      <c r="H9" s="4">
        <v>1</v>
      </c>
      <c r="I9" s="4">
        <v>3</v>
      </c>
      <c r="J9" s="4">
        <v>3</v>
      </c>
      <c r="K9" s="4" t="s">
        <v>30</v>
      </c>
      <c r="L9" s="4">
        <v>1164</v>
      </c>
      <c r="M9" s="4">
        <v>1164</v>
      </c>
      <c r="N9" s="4" t="s">
        <v>67</v>
      </c>
      <c r="O9" s="4" t="s">
        <v>32</v>
      </c>
      <c r="P9" s="4" t="s">
        <v>33</v>
      </c>
      <c r="Q9" s="4">
        <v>0</v>
      </c>
      <c r="R9" s="7">
        <v>44747</v>
      </c>
      <c r="S9" s="6">
        <v>44770</v>
      </c>
      <c r="T9" s="4" t="s">
        <v>34</v>
      </c>
      <c r="U9" s="4">
        <v>1164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44766</v>
      </c>
      <c r="G10" s="6">
        <v>44767</v>
      </c>
      <c r="H10" s="4">
        <v>1</v>
      </c>
      <c r="I10" s="4">
        <v>1</v>
      </c>
      <c r="J10" s="4">
        <v>1</v>
      </c>
      <c r="K10" s="4" t="s">
        <v>30</v>
      </c>
      <c r="L10" s="4">
        <v>764</v>
      </c>
      <c r="M10" s="4">
        <v>764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44750</v>
      </c>
      <c r="S10" s="6">
        <v>44770</v>
      </c>
      <c r="T10" s="4" t="s">
        <v>34</v>
      </c>
      <c r="U10" s="4">
        <v>764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44765</v>
      </c>
      <c r="G11" s="6">
        <v>44767</v>
      </c>
      <c r="H11" s="4">
        <v>1</v>
      </c>
      <c r="I11" s="4">
        <v>2</v>
      </c>
      <c r="J11" s="4">
        <v>2</v>
      </c>
      <c r="K11" s="4" t="s">
        <v>30</v>
      </c>
      <c r="L11" s="4">
        <v>2073</v>
      </c>
      <c r="M11" s="4">
        <v>2073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44753</v>
      </c>
      <c r="S11" s="6">
        <v>44770</v>
      </c>
      <c r="T11" s="4" t="s">
        <v>34</v>
      </c>
      <c r="U11" s="4">
        <v>2073</v>
      </c>
      <c r="V11" s="4">
        <v>0</v>
      </c>
      <c r="W11" s="4">
        <v>0</v>
      </c>
      <c r="X11" s="4" t="s">
        <v>35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44766</v>
      </c>
      <c r="G12" s="6">
        <v>44767</v>
      </c>
      <c r="H12" s="4">
        <v>1</v>
      </c>
      <c r="I12" s="4">
        <v>1</v>
      </c>
      <c r="J12" s="4">
        <v>1</v>
      </c>
      <c r="K12" s="4" t="s">
        <v>30</v>
      </c>
      <c r="L12" s="4">
        <v>439</v>
      </c>
      <c r="M12" s="4">
        <v>439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44755</v>
      </c>
      <c r="S12" s="6">
        <v>44770</v>
      </c>
      <c r="T12" s="4" t="s">
        <v>34</v>
      </c>
      <c r="U12" s="4">
        <v>439</v>
      </c>
      <c r="V12" s="4">
        <v>0</v>
      </c>
      <c r="W12" s="4">
        <v>0</v>
      </c>
      <c r="X12" s="4" t="s">
        <v>35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44766</v>
      </c>
      <c r="G13" s="6">
        <v>44767</v>
      </c>
      <c r="H13" s="4">
        <v>1</v>
      </c>
      <c r="I13" s="4">
        <v>1</v>
      </c>
      <c r="J13" s="4">
        <v>1</v>
      </c>
      <c r="K13" s="4" t="s">
        <v>30</v>
      </c>
      <c r="L13" s="4">
        <v>621</v>
      </c>
      <c r="M13" s="4">
        <v>621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44755</v>
      </c>
      <c r="S13" s="6">
        <v>44770</v>
      </c>
      <c r="T13" s="4" t="s">
        <v>34</v>
      </c>
      <c r="U13" s="4">
        <v>621</v>
      </c>
      <c r="V13" s="4">
        <v>0</v>
      </c>
      <c r="W13" s="4">
        <v>0</v>
      </c>
      <c r="X13" s="4" t="s">
        <v>35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44766</v>
      </c>
      <c r="G14" s="6">
        <v>44767</v>
      </c>
      <c r="H14" s="4">
        <v>1</v>
      </c>
      <c r="I14" s="4">
        <v>1</v>
      </c>
      <c r="J14" s="4">
        <v>1</v>
      </c>
      <c r="K14" s="4" t="s">
        <v>30</v>
      </c>
      <c r="L14" s="4">
        <v>1314</v>
      </c>
      <c r="M14" s="4">
        <v>1314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44756</v>
      </c>
      <c r="S14" s="6">
        <v>44770</v>
      </c>
      <c r="T14" s="4" t="s">
        <v>34</v>
      </c>
      <c r="U14" s="4">
        <v>1314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44766</v>
      </c>
      <c r="G15" s="6">
        <v>44767</v>
      </c>
      <c r="H15" s="4">
        <v>1</v>
      </c>
      <c r="I15" s="4">
        <v>1</v>
      </c>
      <c r="J15" s="4">
        <v>1</v>
      </c>
      <c r="K15" s="4" t="s">
        <v>30</v>
      </c>
      <c r="L15" s="4">
        <v>1530</v>
      </c>
      <c r="M15" s="4">
        <v>1530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44759</v>
      </c>
      <c r="S15" s="6">
        <v>44770</v>
      </c>
      <c r="T15" s="4" t="s">
        <v>34</v>
      </c>
      <c r="U15" s="4">
        <v>1530</v>
      </c>
      <c r="V15" s="4">
        <v>0</v>
      </c>
      <c r="W15" s="4">
        <v>0</v>
      </c>
      <c r="X15" s="4" t="s">
        <v>35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44766</v>
      </c>
      <c r="G16" s="6">
        <v>44767</v>
      </c>
      <c r="H16" s="4">
        <v>1</v>
      </c>
      <c r="I16" s="4">
        <v>1</v>
      </c>
      <c r="J16" s="4">
        <v>1</v>
      </c>
      <c r="K16" s="4" t="s">
        <v>30</v>
      </c>
      <c r="L16" s="4">
        <v>1177</v>
      </c>
      <c r="M16" s="4">
        <v>1177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44759</v>
      </c>
      <c r="S16" s="6">
        <v>44770</v>
      </c>
      <c r="T16" s="4" t="s">
        <v>34</v>
      </c>
      <c r="U16" s="4">
        <v>1177</v>
      </c>
      <c r="V16" s="4">
        <v>0</v>
      </c>
      <c r="W16" s="4">
        <v>0</v>
      </c>
      <c r="X16" s="4" t="s">
        <v>35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44766</v>
      </c>
      <c r="G17" s="6">
        <v>44767</v>
      </c>
      <c r="H17" s="4">
        <v>1</v>
      </c>
      <c r="I17" s="4">
        <v>1</v>
      </c>
      <c r="J17" s="4">
        <v>1</v>
      </c>
      <c r="K17" s="4" t="s">
        <v>30</v>
      </c>
      <c r="L17" s="4">
        <v>3097</v>
      </c>
      <c r="M17" s="4">
        <v>3097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44759</v>
      </c>
      <c r="S17" s="6">
        <v>44770</v>
      </c>
      <c r="T17" s="4" t="s">
        <v>34</v>
      </c>
      <c r="U17" s="4">
        <v>3097</v>
      </c>
      <c r="V17" s="4">
        <v>0</v>
      </c>
      <c r="W17" s="4">
        <v>0</v>
      </c>
      <c r="X17" s="4" t="s">
        <v>35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44765</v>
      </c>
      <c r="G18" s="6">
        <v>44767</v>
      </c>
      <c r="H18" s="4">
        <v>1</v>
      </c>
      <c r="I18" s="4">
        <v>2</v>
      </c>
      <c r="J18" s="4">
        <v>2</v>
      </c>
      <c r="K18" s="4" t="s">
        <v>30</v>
      </c>
      <c r="L18" s="4">
        <v>428</v>
      </c>
      <c r="M18" s="4">
        <v>428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44760</v>
      </c>
      <c r="S18" s="6">
        <v>44770</v>
      </c>
      <c r="T18" s="4" t="s">
        <v>34</v>
      </c>
      <c r="U18" s="4">
        <v>428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44766</v>
      </c>
      <c r="G19" s="6">
        <v>44767</v>
      </c>
      <c r="H19" s="4">
        <v>1</v>
      </c>
      <c r="I19" s="4">
        <v>1</v>
      </c>
      <c r="J19" s="4">
        <v>1</v>
      </c>
      <c r="K19" s="4" t="s">
        <v>30</v>
      </c>
      <c r="L19" s="4">
        <v>899</v>
      </c>
      <c r="M19" s="4">
        <v>899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44760</v>
      </c>
      <c r="S19" s="6">
        <v>44770</v>
      </c>
      <c r="T19" s="4" t="s">
        <v>34</v>
      </c>
      <c r="U19" s="4">
        <v>899</v>
      </c>
      <c r="V19" s="4">
        <v>0</v>
      </c>
      <c r="W19" s="4">
        <v>0</v>
      </c>
      <c r="X19" s="4" t="s">
        <v>35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44765</v>
      </c>
      <c r="G20" s="6">
        <v>44767</v>
      </c>
      <c r="H20" s="4">
        <v>1</v>
      </c>
      <c r="I20" s="4">
        <v>2</v>
      </c>
      <c r="J20" s="4">
        <v>2</v>
      </c>
      <c r="K20" s="4" t="s">
        <v>30</v>
      </c>
      <c r="L20" s="4">
        <v>364</v>
      </c>
      <c r="M20" s="4">
        <v>364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44762</v>
      </c>
      <c r="S20" s="6">
        <v>44770</v>
      </c>
      <c r="T20" s="4" t="s">
        <v>34</v>
      </c>
      <c r="U20" s="4">
        <v>364</v>
      </c>
      <c r="V20" s="4">
        <v>0</v>
      </c>
      <c r="W20" s="4">
        <v>0</v>
      </c>
      <c r="X20" s="4" t="s">
        <v>35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44764</v>
      </c>
      <c r="G21" s="6">
        <v>44767</v>
      </c>
      <c r="H21" s="4">
        <v>1</v>
      </c>
      <c r="I21" s="4">
        <v>3</v>
      </c>
      <c r="J21" s="4">
        <v>3</v>
      </c>
      <c r="K21" s="4" t="s">
        <v>30</v>
      </c>
      <c r="L21" s="4">
        <v>582</v>
      </c>
      <c r="M21" s="4">
        <v>582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44762</v>
      </c>
      <c r="S21" s="6">
        <v>44770</v>
      </c>
      <c r="T21" s="4" t="s">
        <v>34</v>
      </c>
      <c r="U21" s="4">
        <v>582</v>
      </c>
      <c r="V21" s="4">
        <v>0</v>
      </c>
      <c r="W21" s="4">
        <v>0</v>
      </c>
      <c r="X21" s="4" t="s">
        <v>35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65</v>
      </c>
      <c r="E22" s="4" t="s">
        <v>129</v>
      </c>
      <c r="F22" s="6">
        <v>44764</v>
      </c>
      <c r="G22" s="6">
        <v>44767</v>
      </c>
      <c r="H22" s="4">
        <v>1</v>
      </c>
      <c r="I22" s="4">
        <v>3</v>
      </c>
      <c r="J22" s="4">
        <v>3</v>
      </c>
      <c r="K22" s="4" t="s">
        <v>30</v>
      </c>
      <c r="L22" s="4">
        <v>1446</v>
      </c>
      <c r="M22" s="4">
        <v>1446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44763</v>
      </c>
      <c r="S22" s="6">
        <v>44770</v>
      </c>
      <c r="T22" s="4" t="s">
        <v>34</v>
      </c>
      <c r="U22" s="4">
        <v>1446</v>
      </c>
      <c r="V22" s="4">
        <v>0</v>
      </c>
      <c r="W22" s="4">
        <v>0</v>
      </c>
      <c r="X22" s="4" t="s">
        <v>35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44766</v>
      </c>
      <c r="G23" s="6">
        <v>44767</v>
      </c>
      <c r="H23" s="4">
        <v>1</v>
      </c>
      <c r="I23" s="4">
        <v>1</v>
      </c>
      <c r="J23" s="4">
        <v>1</v>
      </c>
      <c r="K23" s="4" t="s">
        <v>30</v>
      </c>
      <c r="L23" s="4">
        <v>423</v>
      </c>
      <c r="M23" s="4">
        <v>423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44764</v>
      </c>
      <c r="S23" s="6">
        <v>44770</v>
      </c>
      <c r="T23" s="4" t="s">
        <v>34</v>
      </c>
      <c r="U23" s="4">
        <v>423</v>
      </c>
      <c r="V23" s="4">
        <v>0</v>
      </c>
      <c r="W23" s="4">
        <v>0</v>
      </c>
      <c r="X23" s="4" t="s">
        <v>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44766</v>
      </c>
      <c r="G24" s="6">
        <v>44767</v>
      </c>
      <c r="H24" s="4">
        <v>1</v>
      </c>
      <c r="I24" s="4">
        <v>1</v>
      </c>
      <c r="J24" s="4">
        <v>1</v>
      </c>
      <c r="K24" s="4" t="s">
        <v>30</v>
      </c>
      <c r="L24" s="4">
        <v>1153</v>
      </c>
      <c r="M24" s="4">
        <v>1153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44764</v>
      </c>
      <c r="S24" s="6">
        <v>44770</v>
      </c>
      <c r="T24" s="4" t="s">
        <v>34</v>
      </c>
      <c r="U24" s="4">
        <v>1153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F25" s="6">
        <v>44766</v>
      </c>
      <c r="G25" s="6">
        <v>44767</v>
      </c>
      <c r="H25" s="4">
        <v>0</v>
      </c>
      <c r="I25" s="4">
        <v>1</v>
      </c>
      <c r="J25" s="4">
        <v>0</v>
      </c>
      <c r="K25" s="4" t="s">
        <v>30</v>
      </c>
      <c r="L25" s="4">
        <v>149</v>
      </c>
      <c r="M25" s="4">
        <v>149</v>
      </c>
      <c r="O25" s="4" t="s">
        <v>32</v>
      </c>
      <c r="P25" s="4" t="s">
        <v>33</v>
      </c>
      <c r="Q25" s="4">
        <v>0</v>
      </c>
      <c r="R25" s="7">
        <v>44764</v>
      </c>
      <c r="S25" s="6">
        <v>44770</v>
      </c>
      <c r="T25" s="4" t="s">
        <v>34</v>
      </c>
      <c r="U25" s="4">
        <v>149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44766</v>
      </c>
      <c r="G26" s="6">
        <v>44767</v>
      </c>
      <c r="H26" s="4">
        <v>1</v>
      </c>
      <c r="I26" s="4">
        <v>1</v>
      </c>
      <c r="J26" s="4">
        <v>1</v>
      </c>
      <c r="K26" s="4" t="s">
        <v>30</v>
      </c>
      <c r="L26" s="4">
        <v>367</v>
      </c>
      <c r="M26" s="4">
        <v>367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44765</v>
      </c>
      <c r="S26" s="6">
        <v>44770</v>
      </c>
      <c r="T26" s="4" t="s">
        <v>34</v>
      </c>
      <c r="U26" s="4">
        <v>367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44766</v>
      </c>
      <c r="G27" s="6">
        <v>44767</v>
      </c>
      <c r="H27" s="4">
        <v>1</v>
      </c>
      <c r="I27" s="4">
        <v>1</v>
      </c>
      <c r="J27" s="4">
        <v>1</v>
      </c>
      <c r="K27" s="4" t="s">
        <v>30</v>
      </c>
      <c r="L27" s="4">
        <v>1208</v>
      </c>
      <c r="M27" s="4">
        <v>1208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44765</v>
      </c>
      <c r="S27" s="6">
        <v>44770</v>
      </c>
      <c r="T27" s="4" t="s">
        <v>34</v>
      </c>
      <c r="U27" s="4">
        <v>1208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44766</v>
      </c>
      <c r="G28" s="6">
        <v>44767</v>
      </c>
      <c r="H28" s="4">
        <v>1</v>
      </c>
      <c r="I28" s="4">
        <v>1</v>
      </c>
      <c r="J28" s="4">
        <v>1</v>
      </c>
      <c r="K28" s="4" t="s">
        <v>30</v>
      </c>
      <c r="L28" s="4">
        <v>2856</v>
      </c>
      <c r="M28" s="4">
        <v>2856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44765</v>
      </c>
      <c r="S28" s="6">
        <v>44770</v>
      </c>
      <c r="T28" s="4" t="s">
        <v>34</v>
      </c>
      <c r="U28" s="4">
        <v>2856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44766</v>
      </c>
      <c r="G29" s="6">
        <v>44767</v>
      </c>
      <c r="H29" s="4">
        <v>1</v>
      </c>
      <c r="I29" s="4">
        <v>1</v>
      </c>
      <c r="J29" s="4">
        <v>1</v>
      </c>
      <c r="K29" s="4" t="s">
        <v>30</v>
      </c>
      <c r="L29" s="4">
        <v>248</v>
      </c>
      <c r="M29" s="4">
        <v>248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44766</v>
      </c>
      <c r="S29" s="6">
        <v>44770</v>
      </c>
      <c r="T29" s="4" t="s">
        <v>34</v>
      </c>
      <c r="U29" s="4">
        <v>248</v>
      </c>
      <c r="V29" s="4">
        <v>0</v>
      </c>
      <c r="W29" s="4">
        <v>0</v>
      </c>
      <c r="X29" s="4" t="s">
        <v>159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163</v>
      </c>
      <c r="F30" s="6">
        <v>44766</v>
      </c>
      <c r="G30" s="6">
        <v>44767</v>
      </c>
      <c r="H30" s="4">
        <v>1</v>
      </c>
      <c r="I30" s="4">
        <v>1</v>
      </c>
      <c r="J30" s="4">
        <v>1</v>
      </c>
      <c r="K30" s="4" t="s">
        <v>30</v>
      </c>
      <c r="L30" s="4">
        <v>1458</v>
      </c>
      <c r="M30" s="4">
        <v>1458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44766</v>
      </c>
      <c r="S30" s="6">
        <v>44770</v>
      </c>
      <c r="T30" s="4" t="s">
        <v>34</v>
      </c>
      <c r="U30" s="4">
        <v>1458</v>
      </c>
      <c r="V30" s="4">
        <v>0</v>
      </c>
      <c r="W30" s="4">
        <v>0</v>
      </c>
      <c r="X30" s="4" t="s">
        <v>35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44766</v>
      </c>
      <c r="G31" s="6">
        <v>44767</v>
      </c>
      <c r="H31" s="4">
        <v>1</v>
      </c>
      <c r="I31" s="4">
        <v>1</v>
      </c>
      <c r="J31" s="4">
        <v>1</v>
      </c>
      <c r="K31" s="4" t="s">
        <v>30</v>
      </c>
      <c r="L31" s="4">
        <v>1359</v>
      </c>
      <c r="M31" s="4">
        <v>1359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44766</v>
      </c>
      <c r="S31" s="6">
        <v>44770</v>
      </c>
      <c r="T31" s="4" t="s">
        <v>34</v>
      </c>
      <c r="U31" s="4">
        <v>1359</v>
      </c>
      <c r="V31" s="4">
        <v>0</v>
      </c>
      <c r="W31" s="4">
        <v>0</v>
      </c>
      <c r="X31" s="4" t="s">
        <v>170</v>
      </c>
      <c r="Y31" s="4" t="s">
        <v>171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44766</v>
      </c>
      <c r="G32" s="6">
        <v>44767</v>
      </c>
      <c r="H32" s="4">
        <v>1</v>
      </c>
      <c r="I32" s="4">
        <v>1</v>
      </c>
      <c r="J32" s="4">
        <v>1</v>
      </c>
      <c r="K32" s="4" t="s">
        <v>30</v>
      </c>
      <c r="L32" s="4">
        <v>881</v>
      </c>
      <c r="M32" s="4">
        <v>881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44766</v>
      </c>
      <c r="S32" s="6">
        <v>44770</v>
      </c>
      <c r="T32" s="4" t="s">
        <v>34</v>
      </c>
      <c r="U32" s="4">
        <v>881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F33" s="6">
        <v>44766</v>
      </c>
      <c r="G33" s="6">
        <v>44767</v>
      </c>
      <c r="H33" s="4">
        <v>0</v>
      </c>
      <c r="I33" s="4">
        <v>1</v>
      </c>
      <c r="J33" s="4">
        <v>0</v>
      </c>
      <c r="K33" s="4" t="s">
        <v>30</v>
      </c>
      <c r="L33" s="4">
        <v>1052</v>
      </c>
      <c r="M33" s="4">
        <v>1052</v>
      </c>
      <c r="O33" s="4" t="s">
        <v>32</v>
      </c>
      <c r="P33" s="4" t="s">
        <v>33</v>
      </c>
      <c r="Q33" s="4">
        <v>0</v>
      </c>
      <c r="R33" s="7">
        <v>44766</v>
      </c>
      <c r="S33" s="6">
        <v>44770</v>
      </c>
      <c r="T33" s="4" t="s">
        <v>34</v>
      </c>
      <c r="U33" s="4">
        <v>1052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44766</v>
      </c>
      <c r="G34" s="6">
        <v>44767</v>
      </c>
      <c r="H34" s="4">
        <v>1</v>
      </c>
      <c r="I34" s="4">
        <v>1</v>
      </c>
      <c r="J34" s="4">
        <v>1</v>
      </c>
      <c r="K34" s="4" t="s">
        <v>30</v>
      </c>
      <c r="L34" s="4">
        <v>1298</v>
      </c>
      <c r="M34" s="4">
        <v>1298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44766</v>
      </c>
      <c r="S34" s="6">
        <v>44770</v>
      </c>
      <c r="T34" s="4" t="s">
        <v>34</v>
      </c>
      <c r="U34" s="4">
        <v>1298</v>
      </c>
      <c r="V34" s="4">
        <v>0</v>
      </c>
      <c r="W34" s="4">
        <v>0</v>
      </c>
      <c r="X34" s="4" t="s">
        <v>35</v>
      </c>
      <c r="Y34" s="4" t="s">
        <v>182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44766</v>
      </c>
      <c r="G35" s="6">
        <v>44767</v>
      </c>
      <c r="H35" s="4">
        <v>1</v>
      </c>
      <c r="I35" s="4">
        <v>1</v>
      </c>
      <c r="J35" s="4">
        <v>1</v>
      </c>
      <c r="K35" s="4" t="s">
        <v>30</v>
      </c>
      <c r="L35" s="4">
        <v>319</v>
      </c>
      <c r="M35" s="4">
        <v>319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44766</v>
      </c>
      <c r="S35" s="6">
        <v>44770</v>
      </c>
      <c r="T35" s="4" t="s">
        <v>34</v>
      </c>
      <c r="U35" s="4">
        <v>319</v>
      </c>
      <c r="V35" s="4">
        <v>0</v>
      </c>
      <c r="W35" s="4">
        <v>0</v>
      </c>
      <c r="X35" s="4" t="s">
        <v>35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190</v>
      </c>
      <c r="F36" s="6">
        <v>44766</v>
      </c>
      <c r="G36" s="6">
        <v>44767</v>
      </c>
      <c r="H36" s="4">
        <v>1</v>
      </c>
      <c r="I36" s="4">
        <v>1</v>
      </c>
      <c r="J36" s="4">
        <v>1</v>
      </c>
      <c r="K36" s="4" t="s">
        <v>30</v>
      </c>
      <c r="L36" s="4">
        <v>88</v>
      </c>
      <c r="M36" s="4">
        <v>88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44766</v>
      </c>
      <c r="S36" s="6">
        <v>44770</v>
      </c>
      <c r="T36" s="4" t="s">
        <v>34</v>
      </c>
      <c r="U36" s="4">
        <v>88</v>
      </c>
      <c r="V36" s="4">
        <v>0</v>
      </c>
      <c r="W36" s="4">
        <v>0</v>
      </c>
      <c r="X36" s="4" t="s">
        <v>35</v>
      </c>
      <c r="Y36" s="4" t="s">
        <v>192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44766</v>
      </c>
      <c r="G37" s="6">
        <v>44767</v>
      </c>
      <c r="H37" s="4">
        <v>1</v>
      </c>
      <c r="I37" s="4">
        <v>1</v>
      </c>
      <c r="J37" s="4">
        <v>1</v>
      </c>
      <c r="K37" s="4" t="s">
        <v>30</v>
      </c>
      <c r="L37" s="4">
        <v>180</v>
      </c>
      <c r="M37" s="4">
        <v>180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44766</v>
      </c>
      <c r="S37" s="6">
        <v>44770</v>
      </c>
      <c r="T37" s="4" t="s">
        <v>34</v>
      </c>
      <c r="U37" s="4">
        <v>180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44766</v>
      </c>
      <c r="G38" s="6">
        <v>44767</v>
      </c>
      <c r="H38" s="4">
        <v>1</v>
      </c>
      <c r="I38" s="4">
        <v>1</v>
      </c>
      <c r="J38" s="4">
        <v>1</v>
      </c>
      <c r="K38" s="4" t="s">
        <v>30</v>
      </c>
      <c r="L38" s="4">
        <v>115</v>
      </c>
      <c r="M38" s="4">
        <v>115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44766</v>
      </c>
      <c r="S38" s="6">
        <v>44770</v>
      </c>
      <c r="T38" s="4" t="s">
        <v>34</v>
      </c>
      <c r="U38" s="4">
        <v>115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44766</v>
      </c>
      <c r="G39" s="6">
        <v>44767</v>
      </c>
      <c r="H39" s="4">
        <v>1</v>
      </c>
      <c r="I39" s="4">
        <v>1</v>
      </c>
      <c r="J39" s="4">
        <v>1</v>
      </c>
      <c r="K39" s="4" t="s">
        <v>30</v>
      </c>
      <c r="L39" s="4">
        <v>295</v>
      </c>
      <c r="M39" s="4">
        <v>295</v>
      </c>
      <c r="N39" s="4" t="s">
        <v>204</v>
      </c>
      <c r="O39" s="4" t="s">
        <v>32</v>
      </c>
      <c r="P39" s="4" t="s">
        <v>33</v>
      </c>
      <c r="Q39" s="4">
        <v>0</v>
      </c>
      <c r="R39" s="7">
        <v>44766</v>
      </c>
      <c r="S39" s="6">
        <v>44770</v>
      </c>
      <c r="T39" s="4" t="s">
        <v>34</v>
      </c>
      <c r="U39" s="4">
        <v>295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F40" s="6">
        <v>44766</v>
      </c>
      <c r="G40" s="6">
        <v>44767</v>
      </c>
      <c r="H40" s="4">
        <v>0</v>
      </c>
      <c r="I40" s="4">
        <v>1</v>
      </c>
      <c r="J40" s="4">
        <v>0</v>
      </c>
      <c r="K40" s="4" t="s">
        <v>30</v>
      </c>
      <c r="L40" s="4">
        <v>135</v>
      </c>
      <c r="M40" s="4">
        <v>135</v>
      </c>
      <c r="O40" s="4" t="s">
        <v>32</v>
      </c>
      <c r="P40" s="4" t="s">
        <v>33</v>
      </c>
      <c r="Q40" s="4">
        <v>0</v>
      </c>
      <c r="R40" s="7">
        <v>44766</v>
      </c>
      <c r="S40" s="6">
        <v>44770</v>
      </c>
      <c r="T40" s="4" t="s">
        <v>34</v>
      </c>
      <c r="U40" s="4">
        <v>135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44766</v>
      </c>
      <c r="G41" s="6">
        <v>44767</v>
      </c>
      <c r="H41" s="4">
        <v>1</v>
      </c>
      <c r="I41" s="4">
        <v>1</v>
      </c>
      <c r="J41" s="4">
        <v>1</v>
      </c>
      <c r="K41" s="4" t="s">
        <v>30</v>
      </c>
      <c r="L41" s="4">
        <v>524</v>
      </c>
      <c r="M41" s="4">
        <v>524</v>
      </c>
      <c r="N41" s="4" t="s">
        <v>210</v>
      </c>
      <c r="O41" s="4" t="s">
        <v>32</v>
      </c>
      <c r="P41" s="4" t="s">
        <v>33</v>
      </c>
      <c r="Q41" s="4">
        <v>0</v>
      </c>
      <c r="R41" s="7">
        <v>44766</v>
      </c>
      <c r="S41" s="6">
        <v>44770</v>
      </c>
      <c r="T41" s="4" t="s">
        <v>34</v>
      </c>
      <c r="U41" s="4">
        <v>524</v>
      </c>
      <c r="V41" s="4">
        <v>0</v>
      </c>
      <c r="W41" s="4">
        <v>0</v>
      </c>
      <c r="X41" s="4" t="s">
        <v>35</v>
      </c>
      <c r="Y41" s="4" t="s">
        <v>211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190</v>
      </c>
      <c r="F42" s="6">
        <v>44766</v>
      </c>
      <c r="G42" s="6">
        <v>44767</v>
      </c>
      <c r="H42" s="4">
        <v>1</v>
      </c>
      <c r="I42" s="4">
        <v>1</v>
      </c>
      <c r="J42" s="4">
        <v>1</v>
      </c>
      <c r="K42" s="4" t="s">
        <v>30</v>
      </c>
      <c r="L42" s="4">
        <v>499</v>
      </c>
      <c r="M42" s="4">
        <v>499</v>
      </c>
      <c r="N42" s="4" t="s">
        <v>214</v>
      </c>
      <c r="O42" s="4" t="s">
        <v>32</v>
      </c>
      <c r="P42" s="4" t="s">
        <v>33</v>
      </c>
      <c r="Q42" s="4">
        <v>0</v>
      </c>
      <c r="R42" s="7">
        <v>44766</v>
      </c>
      <c r="S42" s="6">
        <v>44770</v>
      </c>
      <c r="T42" s="4" t="s">
        <v>34</v>
      </c>
      <c r="U42" s="4">
        <v>499</v>
      </c>
      <c r="V42" s="4">
        <v>0</v>
      </c>
      <c r="W42" s="4">
        <v>0</v>
      </c>
      <c r="X42" s="4" t="s">
        <v>35</v>
      </c>
      <c r="Y42" s="4" t="s">
        <v>215</v>
      </c>
    </row>
    <row r="43" s="4" customFormat="1" spans="1:25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218</v>
      </c>
      <c r="F43" s="6">
        <v>44766</v>
      </c>
      <c r="G43" s="6">
        <v>44767</v>
      </c>
      <c r="H43" s="4">
        <v>1</v>
      </c>
      <c r="I43" s="4">
        <v>1</v>
      </c>
      <c r="J43" s="4">
        <v>1</v>
      </c>
      <c r="K43" s="4" t="s">
        <v>30</v>
      </c>
      <c r="L43" s="4">
        <v>212</v>
      </c>
      <c r="M43" s="4">
        <v>212</v>
      </c>
      <c r="N43" s="4" t="s">
        <v>219</v>
      </c>
      <c r="O43" s="4" t="s">
        <v>32</v>
      </c>
      <c r="P43" s="4" t="s">
        <v>33</v>
      </c>
      <c r="Q43" s="4">
        <v>0</v>
      </c>
      <c r="R43" s="7">
        <v>44766</v>
      </c>
      <c r="S43" s="6">
        <v>44770</v>
      </c>
      <c r="T43" s="4" t="s">
        <v>34</v>
      </c>
      <c r="U43" s="4">
        <v>212</v>
      </c>
      <c r="V43" s="4">
        <v>0</v>
      </c>
      <c r="W43" s="4">
        <v>0</v>
      </c>
      <c r="X43" s="4" t="s">
        <v>35</v>
      </c>
      <c r="Y43" s="4" t="s">
        <v>220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44766</v>
      </c>
      <c r="G44" s="6">
        <v>44767</v>
      </c>
      <c r="H44" s="4">
        <v>1</v>
      </c>
      <c r="I44" s="4">
        <v>1</v>
      </c>
      <c r="J44" s="4">
        <v>1</v>
      </c>
      <c r="K44" s="4" t="s">
        <v>30</v>
      </c>
      <c r="L44" s="4">
        <v>615</v>
      </c>
      <c r="M44" s="4">
        <v>615</v>
      </c>
      <c r="N44" s="4" t="s">
        <v>224</v>
      </c>
      <c r="O44" s="4" t="s">
        <v>32</v>
      </c>
      <c r="P44" s="4" t="s">
        <v>33</v>
      </c>
      <c r="Q44" s="4">
        <v>0</v>
      </c>
      <c r="R44" s="7">
        <v>44766</v>
      </c>
      <c r="S44" s="6">
        <v>44770</v>
      </c>
      <c r="T44" s="4" t="s">
        <v>34</v>
      </c>
      <c r="U44" s="4">
        <v>615</v>
      </c>
      <c r="V44" s="4">
        <v>0</v>
      </c>
      <c r="W44" s="4">
        <v>0</v>
      </c>
      <c r="X44" s="4" t="s">
        <v>35</v>
      </c>
      <c r="Y44" s="4" t="s">
        <v>225</v>
      </c>
    </row>
    <row r="45" s="4" customFormat="1" spans="1:25">
      <c r="A45" s="4" t="s">
        <v>226</v>
      </c>
      <c r="B45" s="4" t="s">
        <v>26</v>
      </c>
      <c r="C45" s="4" t="s">
        <v>27</v>
      </c>
      <c r="D45" s="4" t="s">
        <v>227</v>
      </c>
      <c r="E45" s="4" t="s">
        <v>228</v>
      </c>
      <c r="F45" s="6">
        <v>44766</v>
      </c>
      <c r="G45" s="6">
        <v>44767</v>
      </c>
      <c r="H45" s="4">
        <v>1</v>
      </c>
      <c r="I45" s="4">
        <v>1</v>
      </c>
      <c r="J45" s="4">
        <v>1</v>
      </c>
      <c r="K45" s="4" t="s">
        <v>30</v>
      </c>
      <c r="L45" s="4">
        <v>134</v>
      </c>
      <c r="M45" s="4">
        <v>134</v>
      </c>
      <c r="N45" s="4" t="s">
        <v>229</v>
      </c>
      <c r="O45" s="4" t="s">
        <v>32</v>
      </c>
      <c r="P45" s="4" t="s">
        <v>33</v>
      </c>
      <c r="Q45" s="4">
        <v>0</v>
      </c>
      <c r="R45" s="7">
        <v>44766</v>
      </c>
      <c r="S45" s="6">
        <v>44770</v>
      </c>
      <c r="T45" s="4" t="s">
        <v>34</v>
      </c>
      <c r="U45" s="4">
        <v>134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231</v>
      </c>
      <c r="E46" s="4" t="s">
        <v>232</v>
      </c>
      <c r="F46" s="6">
        <v>44766</v>
      </c>
      <c r="G46" s="6">
        <v>44767</v>
      </c>
      <c r="H46" s="4">
        <v>1</v>
      </c>
      <c r="I46" s="4">
        <v>1</v>
      </c>
      <c r="J46" s="4">
        <v>1</v>
      </c>
      <c r="K46" s="4" t="s">
        <v>30</v>
      </c>
      <c r="L46" s="4">
        <v>693</v>
      </c>
      <c r="M46" s="4">
        <v>693</v>
      </c>
      <c r="N46" s="4" t="s">
        <v>233</v>
      </c>
      <c r="O46" s="4" t="s">
        <v>32</v>
      </c>
      <c r="P46" s="4" t="s">
        <v>33</v>
      </c>
      <c r="Q46" s="4">
        <v>0</v>
      </c>
      <c r="R46" s="7">
        <v>44766</v>
      </c>
      <c r="S46" s="6">
        <v>44770</v>
      </c>
      <c r="T46" s="4" t="s">
        <v>34</v>
      </c>
      <c r="U46" s="4">
        <v>693</v>
      </c>
      <c r="V46" s="4">
        <v>0</v>
      </c>
      <c r="W46" s="4">
        <v>0</v>
      </c>
      <c r="X46" s="4" t="s">
        <v>35</v>
      </c>
      <c r="Y46" s="4" t="s">
        <v>234</v>
      </c>
    </row>
    <row r="47" s="4" customFormat="1" spans="1:25">
      <c r="A47" s="4" t="s">
        <v>235</v>
      </c>
      <c r="B47" s="4" t="s">
        <v>26</v>
      </c>
      <c r="C47" s="4" t="s">
        <v>27</v>
      </c>
      <c r="D47" s="4" t="s">
        <v>236</v>
      </c>
      <c r="E47" s="4" t="s">
        <v>237</v>
      </c>
      <c r="F47" s="6">
        <v>44766</v>
      </c>
      <c r="G47" s="6">
        <v>44767</v>
      </c>
      <c r="H47" s="4">
        <v>1</v>
      </c>
      <c r="I47" s="4">
        <v>1</v>
      </c>
      <c r="J47" s="4">
        <v>1</v>
      </c>
      <c r="K47" s="4" t="s">
        <v>30</v>
      </c>
      <c r="L47" s="4">
        <v>5516</v>
      </c>
      <c r="M47" s="4">
        <v>5516</v>
      </c>
      <c r="N47" s="4" t="s">
        <v>238</v>
      </c>
      <c r="O47" s="4" t="s">
        <v>32</v>
      </c>
      <c r="P47" s="4" t="s">
        <v>33</v>
      </c>
      <c r="Q47" s="4">
        <v>0</v>
      </c>
      <c r="R47" s="7">
        <v>44766</v>
      </c>
      <c r="S47" s="6">
        <v>44770</v>
      </c>
      <c r="T47" s="4" t="s">
        <v>34</v>
      </c>
      <c r="U47" s="4">
        <v>5516</v>
      </c>
      <c r="V47" s="4">
        <v>0</v>
      </c>
      <c r="W47" s="4">
        <v>0</v>
      </c>
      <c r="X47" s="4" t="s">
        <v>35</v>
      </c>
      <c r="Y47" s="4" t="s">
        <v>239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44766</v>
      </c>
      <c r="G48" s="6">
        <v>44767</v>
      </c>
      <c r="H48" s="4">
        <v>1</v>
      </c>
      <c r="I48" s="4">
        <v>1</v>
      </c>
      <c r="J48" s="4">
        <v>1</v>
      </c>
      <c r="K48" s="4" t="s">
        <v>30</v>
      </c>
      <c r="L48" s="4">
        <v>253</v>
      </c>
      <c r="M48" s="4">
        <v>253</v>
      </c>
      <c r="N48" s="4" t="s">
        <v>243</v>
      </c>
      <c r="O48" s="4" t="s">
        <v>32</v>
      </c>
      <c r="P48" s="4" t="s">
        <v>33</v>
      </c>
      <c r="Q48" s="4">
        <v>0</v>
      </c>
      <c r="R48" s="7">
        <v>44766</v>
      </c>
      <c r="S48" s="6">
        <v>44770</v>
      </c>
      <c r="T48" s="4" t="s">
        <v>34</v>
      </c>
      <c r="U48" s="4">
        <v>253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245</v>
      </c>
      <c r="E49" s="4" t="s">
        <v>246</v>
      </c>
      <c r="F49" s="6">
        <v>44766</v>
      </c>
      <c r="G49" s="6">
        <v>44767</v>
      </c>
      <c r="H49" s="4">
        <v>1</v>
      </c>
      <c r="I49" s="4">
        <v>1</v>
      </c>
      <c r="J49" s="4">
        <v>1</v>
      </c>
      <c r="K49" s="4" t="s">
        <v>30</v>
      </c>
      <c r="L49" s="4">
        <v>357</v>
      </c>
      <c r="M49" s="4">
        <v>357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44766</v>
      </c>
      <c r="S49" s="6">
        <v>44770</v>
      </c>
      <c r="T49" s="4" t="s">
        <v>34</v>
      </c>
      <c r="U49" s="4">
        <v>357</v>
      </c>
      <c r="V49" s="4">
        <v>0</v>
      </c>
      <c r="W49" s="4">
        <v>0</v>
      </c>
      <c r="X49" s="4" t="s">
        <v>35</v>
      </c>
      <c r="Y49" s="4" t="s">
        <v>248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251</v>
      </c>
      <c r="F50" s="6">
        <v>44766</v>
      </c>
      <c r="G50" s="6">
        <v>44767</v>
      </c>
      <c r="H50" s="4">
        <v>1</v>
      </c>
      <c r="I50" s="4">
        <v>1</v>
      </c>
      <c r="J50" s="4">
        <v>1</v>
      </c>
      <c r="K50" s="4" t="s">
        <v>30</v>
      </c>
      <c r="L50" s="4">
        <v>158</v>
      </c>
      <c r="M50" s="4">
        <v>158</v>
      </c>
      <c r="N50" s="4" t="s">
        <v>252</v>
      </c>
      <c r="O50" s="4" t="s">
        <v>32</v>
      </c>
      <c r="P50" s="4" t="s">
        <v>33</v>
      </c>
      <c r="Q50" s="4">
        <v>0</v>
      </c>
      <c r="R50" s="7">
        <v>44766</v>
      </c>
      <c r="S50" s="6">
        <v>44770</v>
      </c>
      <c r="T50" s="4" t="s">
        <v>34</v>
      </c>
      <c r="U50" s="4">
        <v>158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253</v>
      </c>
      <c r="B51" s="4" t="s">
        <v>26</v>
      </c>
      <c r="C51" s="4" t="s">
        <v>254</v>
      </c>
      <c r="D51" s="4" t="s">
        <v>255</v>
      </c>
      <c r="E51" s="4" t="s">
        <v>256</v>
      </c>
      <c r="F51" s="6">
        <v>44753</v>
      </c>
      <c r="G51" s="6">
        <v>44754</v>
      </c>
      <c r="H51" s="4">
        <v>1</v>
      </c>
      <c r="I51" s="4">
        <v>1</v>
      </c>
      <c r="J51" s="4">
        <v>1</v>
      </c>
      <c r="K51" s="4" t="s">
        <v>30</v>
      </c>
      <c r="L51" s="4">
        <v>1761.42</v>
      </c>
      <c r="M51" s="4">
        <v>1761.42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44700.8254861111</v>
      </c>
      <c r="S51" s="6">
        <v>44770</v>
      </c>
      <c r="T51" s="4" t="s">
        <v>34</v>
      </c>
      <c r="U51" s="4">
        <v>1761.42</v>
      </c>
      <c r="V51" s="4">
        <v>0</v>
      </c>
      <c r="W51" s="4">
        <v>0</v>
      </c>
      <c r="X51" s="4" t="s">
        <v>258</v>
      </c>
      <c r="Y51" s="4" t="s">
        <v>259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workbookViewId="0">
      <selection activeCell="A58" sqref="A58:A5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260</v>
      </c>
    </row>
    <row r="2" s="4" customFormat="1" hidden="1" spans="1:9">
      <c r="A2" s="5">
        <v>17940291210</v>
      </c>
      <c r="B2" s="6">
        <v>44764</v>
      </c>
      <c r="C2" s="6">
        <v>44767</v>
      </c>
      <c r="D2" s="4">
        <v>8608</v>
      </c>
      <c r="E2" s="4" t="str">
        <f>VLOOKUP(A2,HOP!A:L,12,0)</f>
        <v>8608.00</v>
      </c>
      <c r="F2" s="4" t="str">
        <f>VLOOKUP(A2,HOP!A:C,3,0)</f>
        <v>2552737</v>
      </c>
      <c r="G2" s="4">
        <f>D2-E2</f>
        <v>0</v>
      </c>
      <c r="H2" s="4" t="str">
        <f>$H$1&amp;F2</f>
        <v>，2552737</v>
      </c>
      <c r="I2" s="4" t="str">
        <f>VLOOKUP(A2,HOP!A:U,21,0)</f>
        <v>直连</v>
      </c>
    </row>
    <row r="3" s="4" customFormat="1" hidden="1" spans="1:9">
      <c r="A3" s="5">
        <v>17945197494</v>
      </c>
      <c r="B3" s="6">
        <v>44766</v>
      </c>
      <c r="C3" s="6">
        <v>44767</v>
      </c>
      <c r="D3" s="4">
        <v>835</v>
      </c>
      <c r="E3" s="4" t="str">
        <f>VLOOKUP(A3,HOP!A:L,12,0)</f>
        <v>835.00</v>
      </c>
      <c r="F3" s="4" t="str">
        <f>VLOOKUP(A3,HOP!A:C,3,0)</f>
        <v>2553698</v>
      </c>
      <c r="G3" s="4">
        <f t="shared" ref="G3:G34" si="0">D3-E3</f>
        <v>0</v>
      </c>
      <c r="H3" s="4" t="str">
        <f t="shared" ref="H3:H34" si="1">$H$1&amp;F3</f>
        <v>，2553698</v>
      </c>
      <c r="I3" s="4" t="str">
        <f>VLOOKUP(A3,HOP!A:U,21,0)</f>
        <v>直连</v>
      </c>
    </row>
    <row r="4" s="4" customFormat="1" hidden="1" spans="1:9">
      <c r="A4" s="5">
        <v>17976969877</v>
      </c>
      <c r="B4" s="6">
        <v>44764</v>
      </c>
      <c r="C4" s="6">
        <v>44767</v>
      </c>
      <c r="D4" s="4">
        <v>1929</v>
      </c>
      <c r="E4" s="4" t="str">
        <f>VLOOKUP(A4,HOP!A:L,12,0)</f>
        <v>1929.00</v>
      </c>
      <c r="F4" s="4" t="str">
        <f>VLOOKUP(A4,HOP!A:C,3,0)</f>
        <v>2560470</v>
      </c>
      <c r="G4" s="4">
        <f t="shared" si="0"/>
        <v>0</v>
      </c>
      <c r="H4" s="4" t="str">
        <f t="shared" si="1"/>
        <v>，2560470</v>
      </c>
      <c r="I4" s="4" t="str">
        <f>VLOOKUP(A4,HOP!A:U,21,0)</f>
        <v>直连</v>
      </c>
    </row>
    <row r="5" s="4" customFormat="1" hidden="1" spans="1:9">
      <c r="A5" s="5">
        <v>18167346500</v>
      </c>
      <c r="B5" s="6">
        <v>44765</v>
      </c>
      <c r="C5" s="6">
        <v>44767</v>
      </c>
      <c r="D5" s="4">
        <v>5584</v>
      </c>
      <c r="E5" s="4" t="str">
        <f>VLOOKUP(A5,HOP!A:L,12,0)</f>
        <v>5584.00</v>
      </c>
      <c r="F5" s="4" t="str">
        <f>VLOOKUP(A5,HOP!A:C,3,0)</f>
        <v>2597921</v>
      </c>
      <c r="G5" s="4">
        <f t="shared" si="0"/>
        <v>0</v>
      </c>
      <c r="H5" s="4" t="str">
        <f t="shared" si="1"/>
        <v>，2597921</v>
      </c>
      <c r="I5" s="4" t="str">
        <f>VLOOKUP(A5,HOP!A:U,21,0)</f>
        <v>直连</v>
      </c>
    </row>
    <row r="6" s="4" customFormat="1" hidden="1" spans="1:9">
      <c r="A6" s="5">
        <v>18198755155</v>
      </c>
      <c r="B6" s="6">
        <v>44766</v>
      </c>
      <c r="C6" s="6">
        <v>44767</v>
      </c>
      <c r="D6" s="4">
        <v>254</v>
      </c>
      <c r="E6" s="4" t="str">
        <f>VLOOKUP(A6,HOP!A:L,12,0)</f>
        <v>254.00</v>
      </c>
      <c r="F6" s="4" t="str">
        <f>VLOOKUP(A6,HOP!A:C,3,0)</f>
        <v>2602031</v>
      </c>
      <c r="G6" s="4">
        <f t="shared" si="0"/>
        <v>0</v>
      </c>
      <c r="H6" s="4" t="str">
        <f t="shared" si="1"/>
        <v>，2602031</v>
      </c>
      <c r="I6" s="4" t="str">
        <f>VLOOKUP(A6,HOP!A:U,21,0)</f>
        <v>直连</v>
      </c>
    </row>
    <row r="7" s="4" customFormat="1" hidden="1" spans="1:9">
      <c r="A7" s="5">
        <v>18226677752</v>
      </c>
      <c r="B7" s="6">
        <v>44766</v>
      </c>
      <c r="C7" s="6">
        <v>44767</v>
      </c>
      <c r="D7" s="4">
        <v>417</v>
      </c>
      <c r="E7" s="4" t="str">
        <f>VLOOKUP(A7,HOP!A:L,12,0)</f>
        <v>417.00</v>
      </c>
      <c r="F7" s="4" t="str">
        <f>VLOOKUP(A7,HOP!A:C,3,0)</f>
        <v>2605284</v>
      </c>
      <c r="G7" s="4">
        <f t="shared" si="0"/>
        <v>0</v>
      </c>
      <c r="H7" s="4" t="str">
        <f t="shared" si="1"/>
        <v>，2605284</v>
      </c>
      <c r="I7" s="4" t="str">
        <f>VLOOKUP(A7,HOP!A:U,21,0)</f>
        <v>直连</v>
      </c>
    </row>
    <row r="8" s="4" customFormat="1" hidden="1" spans="1:9">
      <c r="A8" s="5">
        <v>18270291348</v>
      </c>
      <c r="B8" s="6">
        <v>44764</v>
      </c>
      <c r="C8" s="6">
        <v>44767</v>
      </c>
      <c r="D8" s="4">
        <v>1809</v>
      </c>
      <c r="E8" s="4" t="str">
        <f>VLOOKUP(A8,HOP!A:L,12,0)</f>
        <v>1809.00</v>
      </c>
      <c r="F8" s="4" t="str">
        <f>VLOOKUP(A8,HOP!A:C,3,0)</f>
        <v>2609569</v>
      </c>
      <c r="G8" s="4">
        <f t="shared" si="0"/>
        <v>0</v>
      </c>
      <c r="H8" s="4" t="str">
        <f t="shared" si="1"/>
        <v>，2609569</v>
      </c>
      <c r="I8" s="4" t="str">
        <f>VLOOKUP(A8,HOP!A:U,21,0)</f>
        <v>直连</v>
      </c>
    </row>
    <row r="9" s="4" customFormat="1" hidden="1" spans="1:9">
      <c r="A9" s="5">
        <v>18292813783</v>
      </c>
      <c r="B9" s="6">
        <v>44764</v>
      </c>
      <c r="C9" s="6">
        <v>44767</v>
      </c>
      <c r="D9" s="4">
        <v>1164</v>
      </c>
      <c r="E9" s="4" t="str">
        <f>VLOOKUP(A9,HOP!A:L,12,0)</f>
        <v>1164.00</v>
      </c>
      <c r="F9" s="4" t="str">
        <f>VLOOKUP(A9,HOP!A:C,3,0)</f>
        <v>2611408</v>
      </c>
      <c r="G9" s="4">
        <f t="shared" si="0"/>
        <v>0</v>
      </c>
      <c r="H9" s="4" t="str">
        <f t="shared" si="1"/>
        <v>，2611408</v>
      </c>
      <c r="I9" s="4" t="str">
        <f>VLOOKUP(A9,HOP!A:U,21,0)</f>
        <v>直连</v>
      </c>
    </row>
    <row r="10" s="4" customFormat="1" hidden="1" spans="1:9">
      <c r="A10" s="5">
        <v>18326367961</v>
      </c>
      <c r="B10" s="6">
        <v>44766</v>
      </c>
      <c r="C10" s="6">
        <v>44767</v>
      </c>
      <c r="D10" s="4">
        <v>764</v>
      </c>
      <c r="E10" s="4" t="str">
        <f>VLOOKUP(A10,HOP!A:L,12,0)</f>
        <v>764.00</v>
      </c>
      <c r="F10" s="4" t="str">
        <f>VLOOKUP(A10,HOP!A:C,3,0)</f>
        <v>2614371</v>
      </c>
      <c r="G10" s="4">
        <f t="shared" si="0"/>
        <v>0</v>
      </c>
      <c r="H10" s="4" t="str">
        <f t="shared" si="1"/>
        <v>，2614371</v>
      </c>
      <c r="I10" s="4" t="str">
        <f>VLOOKUP(A10,HOP!A:U,21,0)</f>
        <v>直连</v>
      </c>
    </row>
    <row r="11" s="4" customFormat="1" hidden="1" spans="1:9">
      <c r="A11" s="5">
        <v>18357326694</v>
      </c>
      <c r="B11" s="6">
        <v>44765</v>
      </c>
      <c r="C11" s="6">
        <v>44767</v>
      </c>
      <c r="D11" s="4">
        <v>2073</v>
      </c>
      <c r="E11" s="4" t="str">
        <f>VLOOKUP(A11,HOP!A:L,12,0)</f>
        <v>2073.00</v>
      </c>
      <c r="F11" s="4" t="str">
        <f>VLOOKUP(A11,HOP!A:C,3,0)</f>
        <v>2617220</v>
      </c>
      <c r="G11" s="4">
        <f t="shared" si="0"/>
        <v>0</v>
      </c>
      <c r="H11" s="4" t="str">
        <f t="shared" si="1"/>
        <v>，2617220</v>
      </c>
      <c r="I11" s="4" t="str">
        <f>VLOOKUP(A11,HOP!A:U,21,0)</f>
        <v>直连</v>
      </c>
    </row>
    <row r="12" s="4" customFormat="1" hidden="1" spans="1:9">
      <c r="A12" s="5">
        <v>18378851044</v>
      </c>
      <c r="B12" s="6">
        <v>44766</v>
      </c>
      <c r="C12" s="6">
        <v>44767</v>
      </c>
      <c r="D12" s="4">
        <v>439</v>
      </c>
      <c r="E12" s="4" t="str">
        <f>VLOOKUP(A12,HOP!A:L,12,0)</f>
        <v>439.00</v>
      </c>
      <c r="F12" s="4" t="str">
        <f>VLOOKUP(A12,HOP!A:C,3,0)</f>
        <v>2619604</v>
      </c>
      <c r="G12" s="4">
        <f t="shared" si="0"/>
        <v>0</v>
      </c>
      <c r="H12" s="4" t="str">
        <f t="shared" si="1"/>
        <v>，2619604</v>
      </c>
      <c r="I12" s="4" t="str">
        <f>VLOOKUP(A12,HOP!A:U,21,0)</f>
        <v>直连</v>
      </c>
    </row>
    <row r="13" s="4" customFormat="1" hidden="1" spans="1:9">
      <c r="A13" s="5">
        <v>18386262907</v>
      </c>
      <c r="B13" s="6">
        <v>44766</v>
      </c>
      <c r="C13" s="6">
        <v>44767</v>
      </c>
      <c r="D13" s="4">
        <v>621</v>
      </c>
      <c r="E13" s="4" t="str">
        <f>VLOOKUP(A13,HOP!A:L,12,0)</f>
        <v>621.00</v>
      </c>
      <c r="F13" s="4" t="str">
        <f>VLOOKUP(A13,HOP!A:C,3,0)</f>
        <v>2620174</v>
      </c>
      <c r="G13" s="4">
        <f t="shared" si="0"/>
        <v>0</v>
      </c>
      <c r="H13" s="4" t="str">
        <f t="shared" si="1"/>
        <v>，2620174</v>
      </c>
      <c r="I13" s="4" t="str">
        <f>VLOOKUP(A13,HOP!A:U,21,0)</f>
        <v>直连</v>
      </c>
    </row>
    <row r="14" s="4" customFormat="1" hidden="1" spans="1:9">
      <c r="A14" s="5">
        <v>18388266360</v>
      </c>
      <c r="B14" s="6">
        <v>44766</v>
      </c>
      <c r="C14" s="6">
        <v>44767</v>
      </c>
      <c r="D14" s="4">
        <v>1314</v>
      </c>
      <c r="E14" s="4" t="str">
        <f>VLOOKUP(A14,HOP!A:L,12,0)</f>
        <v>1314.00</v>
      </c>
      <c r="F14" s="4" t="str">
        <f>VLOOKUP(A14,HOP!A:C,3,0)</f>
        <v>2620553</v>
      </c>
      <c r="G14" s="4">
        <f t="shared" si="0"/>
        <v>0</v>
      </c>
      <c r="H14" s="4" t="str">
        <f t="shared" si="1"/>
        <v>，2620553</v>
      </c>
      <c r="I14" s="4" t="str">
        <f>VLOOKUP(A14,HOP!A:U,21,0)</f>
        <v>直连</v>
      </c>
    </row>
    <row r="15" s="4" customFormat="1" hidden="1" spans="1:9">
      <c r="A15" s="5">
        <v>18420508438</v>
      </c>
      <c r="B15" s="6">
        <v>44766</v>
      </c>
      <c r="C15" s="6">
        <v>44767</v>
      </c>
      <c r="D15" s="4">
        <v>1530</v>
      </c>
      <c r="E15" s="4" t="str">
        <f>VLOOKUP(A15,HOP!A:L,12,0)</f>
        <v>1530.00</v>
      </c>
      <c r="F15" s="4" t="str">
        <f>VLOOKUP(A15,HOP!A:C,3,0)</f>
        <v>2623708</v>
      </c>
      <c r="G15" s="4">
        <f t="shared" si="0"/>
        <v>0</v>
      </c>
      <c r="H15" s="4" t="str">
        <f t="shared" si="1"/>
        <v>，2623708</v>
      </c>
      <c r="I15" s="4" t="str">
        <f>VLOOKUP(A15,HOP!A:U,21,0)</f>
        <v>直连</v>
      </c>
    </row>
    <row r="16" s="4" customFormat="1" hidden="1" spans="1:9">
      <c r="A16" s="5">
        <v>18420524561</v>
      </c>
      <c r="B16" s="6">
        <v>44766</v>
      </c>
      <c r="C16" s="6">
        <v>44767</v>
      </c>
      <c r="D16" s="4">
        <v>1177</v>
      </c>
      <c r="E16" s="4" t="str">
        <f>VLOOKUP(A16,HOP!A:L,12,0)</f>
        <v>1177.00</v>
      </c>
      <c r="F16" s="4" t="str">
        <f>VLOOKUP(A16,HOP!A:C,3,0)</f>
        <v>2623713</v>
      </c>
      <c r="G16" s="4">
        <f t="shared" si="0"/>
        <v>0</v>
      </c>
      <c r="H16" s="4" t="str">
        <f t="shared" si="1"/>
        <v>，2623713</v>
      </c>
      <c r="I16" s="4" t="str">
        <f>VLOOKUP(A16,HOP!A:U,21,0)</f>
        <v>直连</v>
      </c>
    </row>
    <row r="17" s="4" customFormat="1" hidden="1" spans="1:9">
      <c r="A17" s="5">
        <v>18422108345</v>
      </c>
      <c r="B17" s="6">
        <v>44766</v>
      </c>
      <c r="C17" s="6">
        <v>44767</v>
      </c>
      <c r="D17" s="4">
        <v>3097</v>
      </c>
      <c r="E17" s="4" t="str">
        <f>VLOOKUP(A17,HOP!A:L,12,0)</f>
        <v>3097.00</v>
      </c>
      <c r="F17" s="4" t="str">
        <f>VLOOKUP(A17,HOP!A:C,3,0)</f>
        <v>2623969</v>
      </c>
      <c r="G17" s="4">
        <f t="shared" si="0"/>
        <v>0</v>
      </c>
      <c r="H17" s="4" t="str">
        <f t="shared" si="1"/>
        <v>，2623969</v>
      </c>
      <c r="I17" s="4" t="str">
        <f>VLOOKUP(A17,HOP!A:U,21,0)</f>
        <v>直连</v>
      </c>
    </row>
    <row r="18" s="4" customFormat="1" hidden="1" spans="1:9">
      <c r="A18" s="5">
        <v>18429158351</v>
      </c>
      <c r="B18" s="6">
        <v>44765</v>
      </c>
      <c r="C18" s="6">
        <v>44767</v>
      </c>
      <c r="D18" s="4">
        <v>428</v>
      </c>
      <c r="E18" s="4" t="str">
        <f>VLOOKUP(A18,HOP!A:L,12,0)</f>
        <v>428.00</v>
      </c>
      <c r="F18" s="4" t="str">
        <f>VLOOKUP(A18,HOP!A:C,3,0)</f>
        <v>2624578</v>
      </c>
      <c r="G18" s="4">
        <f t="shared" si="0"/>
        <v>0</v>
      </c>
      <c r="H18" s="4" t="str">
        <f t="shared" si="1"/>
        <v>，2624578</v>
      </c>
      <c r="I18" s="4" t="str">
        <f>VLOOKUP(A18,HOP!A:U,21,0)</f>
        <v>直连</v>
      </c>
    </row>
    <row r="19" s="4" customFormat="1" hidden="1" spans="1:9">
      <c r="A19" s="5">
        <v>18429548265</v>
      </c>
      <c r="B19" s="6">
        <v>44766</v>
      </c>
      <c r="C19" s="6">
        <v>44767</v>
      </c>
      <c r="D19" s="4">
        <v>899</v>
      </c>
      <c r="E19" s="4" t="str">
        <f>VLOOKUP(A19,HOP!A:L,12,0)</f>
        <v>899.00</v>
      </c>
      <c r="F19" s="4" t="str">
        <f>VLOOKUP(A19,HOP!A:C,3,0)</f>
        <v>2624695</v>
      </c>
      <c r="G19" s="4">
        <f t="shared" si="0"/>
        <v>0</v>
      </c>
      <c r="H19" s="4" t="str">
        <f t="shared" si="1"/>
        <v>，2624695</v>
      </c>
      <c r="I19" s="4" t="str">
        <f>VLOOKUP(A19,HOP!A:U,21,0)</f>
        <v>直连</v>
      </c>
    </row>
    <row r="20" s="4" customFormat="1" hidden="1" spans="1:9">
      <c r="A20" s="5">
        <v>18448270670</v>
      </c>
      <c r="B20" s="6">
        <v>44765</v>
      </c>
      <c r="C20" s="6">
        <v>44767</v>
      </c>
      <c r="D20" s="4">
        <v>364</v>
      </c>
      <c r="E20" s="4" t="str">
        <f>VLOOKUP(A20,HOP!A:L,12,0)</f>
        <v>364.00</v>
      </c>
      <c r="F20" s="4" t="str">
        <f>VLOOKUP(A20,HOP!A:C,3,0)</f>
        <v>2626600</v>
      </c>
      <c r="G20" s="4">
        <f t="shared" si="0"/>
        <v>0</v>
      </c>
      <c r="H20" s="4" t="str">
        <f t="shared" si="1"/>
        <v>，2626600</v>
      </c>
      <c r="I20" s="4" t="str">
        <f>VLOOKUP(A20,HOP!A:U,21,0)</f>
        <v>直连</v>
      </c>
    </row>
    <row r="21" s="4" customFormat="1" hidden="1" spans="1:9">
      <c r="A21" s="5">
        <v>18448285340</v>
      </c>
      <c r="B21" s="6">
        <v>44764</v>
      </c>
      <c r="C21" s="6">
        <v>44767</v>
      </c>
      <c r="D21" s="4">
        <v>582</v>
      </c>
      <c r="E21" s="4" t="str">
        <f>VLOOKUP(A21,HOP!A:L,12,0)</f>
        <v>582.00</v>
      </c>
      <c r="F21" s="4" t="str">
        <f>VLOOKUP(A21,HOP!A:C,3,0)</f>
        <v>2626604</v>
      </c>
      <c r="G21" s="4">
        <f t="shared" si="0"/>
        <v>0</v>
      </c>
      <c r="H21" s="4" t="str">
        <f t="shared" si="1"/>
        <v>，2626604</v>
      </c>
      <c r="I21" s="4" t="str">
        <f>VLOOKUP(A21,HOP!A:U,21,0)</f>
        <v>直连</v>
      </c>
    </row>
    <row r="22" s="4" customFormat="1" hidden="1" spans="1:9">
      <c r="A22" s="5">
        <v>18464992326</v>
      </c>
      <c r="B22" s="6">
        <v>44764</v>
      </c>
      <c r="C22" s="6">
        <v>44767</v>
      </c>
      <c r="D22" s="4">
        <v>1446</v>
      </c>
      <c r="E22" s="4" t="str">
        <f>VLOOKUP(A22,HOP!A:L,12,0)</f>
        <v>1446.00</v>
      </c>
      <c r="F22" s="4" t="str">
        <f>VLOOKUP(A22,HOP!A:C,3,0)</f>
        <v>2628173</v>
      </c>
      <c r="G22" s="4">
        <f t="shared" si="0"/>
        <v>0</v>
      </c>
      <c r="H22" s="4" t="str">
        <f t="shared" si="1"/>
        <v>，2628173</v>
      </c>
      <c r="I22" s="4" t="str">
        <f>VLOOKUP(A22,HOP!A:U,21,0)</f>
        <v>直连</v>
      </c>
    </row>
    <row r="23" s="4" customFormat="1" hidden="1" spans="1:9">
      <c r="A23" s="5">
        <v>18471120761</v>
      </c>
      <c r="B23" s="6">
        <v>44766</v>
      </c>
      <c r="C23" s="6">
        <v>44767</v>
      </c>
      <c r="D23" s="4">
        <v>423</v>
      </c>
      <c r="E23" s="4" t="str">
        <f>VLOOKUP(A23,HOP!A:L,12,0)</f>
        <v>423.00</v>
      </c>
      <c r="F23" s="4" t="str">
        <f>VLOOKUP(A23,HOP!A:C,3,0)</f>
        <v>2628562</v>
      </c>
      <c r="G23" s="4">
        <f t="shared" si="0"/>
        <v>0</v>
      </c>
      <c r="H23" s="4" t="str">
        <f t="shared" si="1"/>
        <v>，2628562</v>
      </c>
      <c r="I23" s="4" t="str">
        <f>VLOOKUP(A23,HOP!A:U,21,0)</f>
        <v>直连</v>
      </c>
    </row>
    <row r="24" s="4" customFormat="1" hidden="1" spans="1:9">
      <c r="A24" s="5">
        <v>18473140418</v>
      </c>
      <c r="B24" s="6">
        <v>44766</v>
      </c>
      <c r="C24" s="6">
        <v>44767</v>
      </c>
      <c r="D24" s="4">
        <v>1153</v>
      </c>
      <c r="E24" s="4" t="str">
        <f>VLOOKUP(A24,HOP!A:L,12,0)</f>
        <v>1153.00</v>
      </c>
      <c r="F24" s="4" t="str">
        <f>VLOOKUP(A24,HOP!A:C,3,0)</f>
        <v>2628943</v>
      </c>
      <c r="G24" s="4">
        <f t="shared" si="0"/>
        <v>0</v>
      </c>
      <c r="H24" s="4" t="str">
        <f t="shared" si="1"/>
        <v>，2628943</v>
      </c>
      <c r="I24" s="4" t="str">
        <f>VLOOKUP(A24,HOP!A:U,21,0)</f>
        <v>直连</v>
      </c>
    </row>
    <row r="25" s="4" customFormat="1" hidden="1" spans="1:9">
      <c r="A25" s="5">
        <v>18474112631</v>
      </c>
      <c r="B25" s="6">
        <v>44766</v>
      </c>
      <c r="C25" s="6">
        <v>44767</v>
      </c>
      <c r="D25" s="4">
        <v>149</v>
      </c>
      <c r="E25" s="4" t="str">
        <f>VLOOKUP(A25,HOP!A:L,12,0)</f>
        <v>149.00</v>
      </c>
      <c r="F25" s="4" t="str">
        <f>VLOOKUP(A25,HOP!A:C,3,0)</f>
        <v>2629083</v>
      </c>
      <c r="G25" s="4">
        <f t="shared" si="0"/>
        <v>0</v>
      </c>
      <c r="H25" s="4" t="str">
        <f t="shared" si="1"/>
        <v>，2629083</v>
      </c>
      <c r="I25" s="4" t="str">
        <f>VLOOKUP(A25,HOP!A:U,21,0)</f>
        <v>直连</v>
      </c>
    </row>
    <row r="26" s="4" customFormat="1" hidden="1" spans="1:9">
      <c r="A26" s="5">
        <v>18480578066</v>
      </c>
      <c r="B26" s="6">
        <v>44766</v>
      </c>
      <c r="C26" s="6">
        <v>44767</v>
      </c>
      <c r="D26" s="4">
        <v>367</v>
      </c>
      <c r="E26" s="4" t="str">
        <f>VLOOKUP(A26,HOP!A:L,12,0)</f>
        <v>367.00</v>
      </c>
      <c r="F26" s="4" t="str">
        <f>VLOOKUP(A26,HOP!A:C,3,0)</f>
        <v>2629710</v>
      </c>
      <c r="G26" s="4">
        <f t="shared" si="0"/>
        <v>0</v>
      </c>
      <c r="H26" s="4" t="str">
        <f t="shared" si="1"/>
        <v>，2629710</v>
      </c>
      <c r="I26" s="4" t="str">
        <f>VLOOKUP(A26,HOP!A:U,21,0)</f>
        <v>直连</v>
      </c>
    </row>
    <row r="27" s="4" customFormat="1" hidden="1" spans="1:9">
      <c r="A27" s="5">
        <v>18486526424</v>
      </c>
      <c r="B27" s="6">
        <v>44766</v>
      </c>
      <c r="C27" s="6">
        <v>44767</v>
      </c>
      <c r="D27" s="4">
        <v>1208</v>
      </c>
      <c r="E27" s="4" t="str">
        <f>VLOOKUP(A27,HOP!A:L,12,0)</f>
        <v>1208.00</v>
      </c>
      <c r="F27" s="4" t="str">
        <f>VLOOKUP(A27,HOP!A:C,3,0)</f>
        <v>2630223</v>
      </c>
      <c r="G27" s="4">
        <f t="shared" si="0"/>
        <v>0</v>
      </c>
      <c r="H27" s="4" t="str">
        <f t="shared" si="1"/>
        <v>，2630223</v>
      </c>
      <c r="I27" s="4" t="str">
        <f>VLOOKUP(A27,HOP!A:U,21,0)</f>
        <v>直连</v>
      </c>
    </row>
    <row r="28" s="4" customFormat="1" hidden="1" spans="1:9">
      <c r="A28" s="5">
        <v>18488267939</v>
      </c>
      <c r="B28" s="6">
        <v>44766</v>
      </c>
      <c r="C28" s="6">
        <v>44767</v>
      </c>
      <c r="D28" s="4">
        <v>2856</v>
      </c>
      <c r="E28" s="4" t="str">
        <f>VLOOKUP(A28,HOP!A:L,12,0)</f>
        <v>2856.00</v>
      </c>
      <c r="F28" s="4" t="str">
        <f>VLOOKUP(A28,HOP!A:C,3,0)</f>
        <v>2630498</v>
      </c>
      <c r="G28" s="4">
        <f t="shared" si="0"/>
        <v>0</v>
      </c>
      <c r="H28" s="4" t="str">
        <f t="shared" si="1"/>
        <v>，2630498</v>
      </c>
      <c r="I28" s="4" t="str">
        <f>VLOOKUP(A28,HOP!A:U,21,0)</f>
        <v>直连</v>
      </c>
    </row>
    <row r="29" s="4" customFormat="1" hidden="1" spans="1:9">
      <c r="A29" s="5">
        <v>18489645689</v>
      </c>
      <c r="B29" s="6">
        <v>44766</v>
      </c>
      <c r="C29" s="6">
        <v>44767</v>
      </c>
      <c r="D29" s="4">
        <v>248</v>
      </c>
      <c r="E29" s="4" t="str">
        <f>VLOOKUP(A29,HOP!A:L,12,0)</f>
        <v>248.00</v>
      </c>
      <c r="F29" s="4" t="str">
        <f>VLOOKUP(A29,HOP!A:C,3,0)</f>
        <v>2630702</v>
      </c>
      <c r="G29" s="4">
        <f t="shared" si="0"/>
        <v>0</v>
      </c>
      <c r="H29" s="4" t="str">
        <f t="shared" si="1"/>
        <v>，2630702</v>
      </c>
      <c r="I29" s="4" t="str">
        <f>VLOOKUP(A29,HOP!A:U,21,0)</f>
        <v>直连</v>
      </c>
    </row>
    <row r="30" s="4" customFormat="1" hidden="1" spans="1:9">
      <c r="A30" s="5">
        <v>18489627394</v>
      </c>
      <c r="B30" s="6">
        <v>44766</v>
      </c>
      <c r="C30" s="6">
        <v>44767</v>
      </c>
      <c r="D30" s="4">
        <v>1458</v>
      </c>
      <c r="E30" s="4" t="str">
        <f>VLOOKUP(A30,HOP!A:L,12,0)</f>
        <v>1458.00</v>
      </c>
      <c r="F30" s="4" t="str">
        <f>VLOOKUP(A30,HOP!A:C,3,0)</f>
        <v>2630703</v>
      </c>
      <c r="G30" s="4">
        <f t="shared" si="0"/>
        <v>0</v>
      </c>
      <c r="H30" s="4" t="str">
        <f t="shared" si="1"/>
        <v>，2630703</v>
      </c>
      <c r="I30" s="4" t="str">
        <f>VLOOKUP(A30,HOP!A:U,21,0)</f>
        <v>直连</v>
      </c>
    </row>
    <row r="31" s="4" customFormat="1" hidden="1" spans="1:9">
      <c r="A31" s="5">
        <v>18489789558</v>
      </c>
      <c r="B31" s="6">
        <v>44766</v>
      </c>
      <c r="C31" s="6">
        <v>44767</v>
      </c>
      <c r="D31" s="4">
        <v>1359</v>
      </c>
      <c r="E31" s="4" t="str">
        <f>VLOOKUP(A31,HOP!A:L,12,0)</f>
        <v>1359.00</v>
      </c>
      <c r="F31" s="4" t="str">
        <f>VLOOKUP(A31,HOP!A:C,3,0)</f>
        <v>2630736</v>
      </c>
      <c r="G31" s="4">
        <f t="shared" si="0"/>
        <v>0</v>
      </c>
      <c r="H31" s="4" t="str">
        <f t="shared" si="1"/>
        <v>，2630736</v>
      </c>
      <c r="I31" s="4" t="str">
        <f>VLOOKUP(A31,HOP!A:U,21,0)</f>
        <v>直连</v>
      </c>
    </row>
    <row r="32" s="4" customFormat="1" hidden="1" spans="1:9">
      <c r="A32" s="5">
        <v>18492827283</v>
      </c>
      <c r="B32" s="6">
        <v>44766</v>
      </c>
      <c r="C32" s="6">
        <v>44767</v>
      </c>
      <c r="D32" s="4">
        <v>881</v>
      </c>
      <c r="E32" s="4" t="str">
        <f>VLOOKUP(A32,HOP!A:L,12,0)</f>
        <v>881.00</v>
      </c>
      <c r="F32" s="4" t="str">
        <f>VLOOKUP(A32,HOP!A:C,3,0)</f>
        <v>2630777</v>
      </c>
      <c r="G32" s="4">
        <f t="shared" si="0"/>
        <v>0</v>
      </c>
      <c r="H32" s="4" t="str">
        <f t="shared" si="1"/>
        <v>，2630777</v>
      </c>
      <c r="I32" s="4" t="str">
        <f>VLOOKUP(A32,HOP!A:U,21,0)</f>
        <v>直连</v>
      </c>
    </row>
    <row r="33" s="4" customFormat="1" hidden="1" spans="1:9">
      <c r="A33" s="5">
        <v>18494883223</v>
      </c>
      <c r="B33" s="6">
        <v>44766</v>
      </c>
      <c r="C33" s="6">
        <v>44767</v>
      </c>
      <c r="D33" s="4">
        <v>1052</v>
      </c>
      <c r="E33" s="4" t="str">
        <f>VLOOKUP(A33,HOP!A:L,12,0)</f>
        <v>1052.00</v>
      </c>
      <c r="F33" s="4" t="str">
        <f>VLOOKUP(A33,HOP!A:C,3,0)</f>
        <v>2630998</v>
      </c>
      <c r="G33" s="4">
        <f t="shared" si="0"/>
        <v>0</v>
      </c>
      <c r="H33" s="4" t="str">
        <f t="shared" si="1"/>
        <v>，2630998</v>
      </c>
      <c r="I33" s="4" t="str">
        <f>VLOOKUP(A33,HOP!A:U,21,0)</f>
        <v>直连</v>
      </c>
    </row>
    <row r="34" s="4" customFormat="1" hidden="1" spans="1:9">
      <c r="A34" s="5">
        <v>18494946611</v>
      </c>
      <c r="B34" s="6">
        <v>44766</v>
      </c>
      <c r="C34" s="6">
        <v>44767</v>
      </c>
      <c r="D34" s="4">
        <v>1298</v>
      </c>
      <c r="E34" s="4" t="str">
        <f>VLOOKUP(A34,HOP!A:L,12,0)</f>
        <v>1298.00</v>
      </c>
      <c r="F34" s="4" t="str">
        <f>VLOOKUP(A34,HOP!A:C,3,0)</f>
        <v>2631017</v>
      </c>
      <c r="G34" s="4">
        <f t="shared" si="0"/>
        <v>0</v>
      </c>
      <c r="H34" s="4" t="str">
        <f t="shared" si="1"/>
        <v>，2631017</v>
      </c>
      <c r="I34" s="4" t="str">
        <f>VLOOKUP(A34,HOP!A:U,21,0)</f>
        <v>直连</v>
      </c>
    </row>
    <row r="35" s="4" customFormat="1" hidden="1" spans="1:9">
      <c r="A35" s="5">
        <v>18495167033</v>
      </c>
      <c r="B35" s="6">
        <v>44766</v>
      </c>
      <c r="C35" s="6">
        <v>44767</v>
      </c>
      <c r="D35" s="4">
        <v>319</v>
      </c>
      <c r="E35" s="4" t="str">
        <f>VLOOKUP(A35,HOP!A:L,12,0)</f>
        <v>319.00</v>
      </c>
      <c r="F35" s="4" t="str">
        <f>VLOOKUP(A35,HOP!A:C,3,0)</f>
        <v>2631048</v>
      </c>
      <c r="G35" s="4">
        <f t="shared" ref="G35:G51" si="2">D35-E35</f>
        <v>0</v>
      </c>
      <c r="H35" s="4" t="str">
        <f t="shared" ref="H35:H51" si="3">$H$1&amp;F35</f>
        <v>，2631048</v>
      </c>
      <c r="I35" s="4" t="str">
        <f>VLOOKUP(A35,HOP!A:U,21,0)</f>
        <v>直连</v>
      </c>
    </row>
    <row r="36" s="4" customFormat="1" hidden="1" spans="1:9">
      <c r="A36" s="5">
        <v>18495357830</v>
      </c>
      <c r="B36" s="6">
        <v>44766</v>
      </c>
      <c r="C36" s="6">
        <v>44767</v>
      </c>
      <c r="D36" s="4">
        <v>88</v>
      </c>
      <c r="E36" s="4" t="str">
        <f>VLOOKUP(A36,HOP!A:L,12,0)</f>
        <v>88.00</v>
      </c>
      <c r="F36" s="4" t="str">
        <f>VLOOKUP(A36,HOP!A:C,3,0)</f>
        <v>2631076</v>
      </c>
      <c r="G36" s="4">
        <f t="shared" si="2"/>
        <v>0</v>
      </c>
      <c r="H36" s="4" t="str">
        <f t="shared" si="3"/>
        <v>，2631076</v>
      </c>
      <c r="I36" s="4" t="str">
        <f>VLOOKUP(A36,HOP!A:U,21,0)</f>
        <v>直连</v>
      </c>
    </row>
    <row r="37" s="4" customFormat="1" hidden="1" spans="1:9">
      <c r="A37" s="5">
        <v>18495340220</v>
      </c>
      <c r="B37" s="6">
        <v>44766</v>
      </c>
      <c r="C37" s="6">
        <v>44767</v>
      </c>
      <c r="D37" s="4">
        <v>180</v>
      </c>
      <c r="E37" s="4" t="str">
        <f>VLOOKUP(A37,HOP!A:L,12,0)</f>
        <v>180.00</v>
      </c>
      <c r="F37" s="4" t="str">
        <f>VLOOKUP(A37,HOP!A:C,3,0)</f>
        <v>2631077</v>
      </c>
      <c r="G37" s="4">
        <f t="shared" si="2"/>
        <v>0</v>
      </c>
      <c r="H37" s="4" t="str">
        <f t="shared" si="3"/>
        <v>，2631077</v>
      </c>
      <c r="I37" s="4" t="str">
        <f>VLOOKUP(A37,HOP!A:U,21,0)</f>
        <v>直连</v>
      </c>
    </row>
    <row r="38" s="4" customFormat="1" hidden="1" spans="1:9">
      <c r="A38" s="5">
        <v>18495731073</v>
      </c>
      <c r="B38" s="6">
        <v>44766</v>
      </c>
      <c r="C38" s="6">
        <v>44767</v>
      </c>
      <c r="D38" s="4">
        <v>115</v>
      </c>
      <c r="E38" s="4" t="str">
        <f>VLOOKUP(A38,HOP!A:L,12,0)</f>
        <v>115.00</v>
      </c>
      <c r="F38" s="4" t="str">
        <f>VLOOKUP(A38,HOP!A:C,3,0)</f>
        <v>2631147</v>
      </c>
      <c r="G38" s="4">
        <f t="shared" si="2"/>
        <v>0</v>
      </c>
      <c r="H38" s="4" t="str">
        <f t="shared" si="3"/>
        <v>，2631147</v>
      </c>
      <c r="I38" s="4" t="str">
        <f>VLOOKUP(A38,HOP!A:U,21,0)</f>
        <v>直连</v>
      </c>
    </row>
    <row r="39" s="4" customFormat="1" hidden="1" spans="1:9">
      <c r="A39" s="5">
        <v>18495858223</v>
      </c>
      <c r="B39" s="6">
        <v>44766</v>
      </c>
      <c r="C39" s="6">
        <v>44767</v>
      </c>
      <c r="D39" s="4">
        <v>295</v>
      </c>
      <c r="E39" s="4" t="str">
        <f>VLOOKUP(A39,HOP!A:L,12,0)</f>
        <v>295.00</v>
      </c>
      <c r="F39" s="4" t="str">
        <f>VLOOKUP(A39,HOP!A:C,3,0)</f>
        <v>2631182</v>
      </c>
      <c r="G39" s="4">
        <f t="shared" si="2"/>
        <v>0</v>
      </c>
      <c r="H39" s="4" t="str">
        <f t="shared" si="3"/>
        <v>，2631182</v>
      </c>
      <c r="I39" s="4" t="str">
        <f>VLOOKUP(A39,HOP!A:U,21,0)</f>
        <v>直连</v>
      </c>
    </row>
    <row r="40" s="4" customFormat="1" hidden="1" spans="1:9">
      <c r="A40" s="5">
        <v>18495862120</v>
      </c>
      <c r="B40" s="6">
        <v>44766</v>
      </c>
      <c r="C40" s="6">
        <v>44767</v>
      </c>
      <c r="D40" s="4">
        <v>135</v>
      </c>
      <c r="E40" s="4" t="str">
        <f>VLOOKUP(A40,HOP!A:L,12,0)</f>
        <v>135.00</v>
      </c>
      <c r="F40" s="4" t="str">
        <f>VLOOKUP(A40,HOP!A:C,3,0)</f>
        <v>2631189</v>
      </c>
      <c r="G40" s="4">
        <f t="shared" si="2"/>
        <v>0</v>
      </c>
      <c r="H40" s="4" t="str">
        <f t="shared" si="3"/>
        <v>，2631189</v>
      </c>
      <c r="I40" s="4" t="str">
        <f>VLOOKUP(A40,HOP!A:U,21,0)</f>
        <v>直连</v>
      </c>
    </row>
    <row r="41" s="4" customFormat="1" hidden="1" spans="1:9">
      <c r="A41" s="5">
        <v>18496144513</v>
      </c>
      <c r="B41" s="6">
        <v>44766</v>
      </c>
      <c r="C41" s="6">
        <v>44767</v>
      </c>
      <c r="D41" s="4">
        <v>524</v>
      </c>
      <c r="E41" s="4" t="str">
        <f>VLOOKUP(A41,HOP!A:L,12,0)</f>
        <v>524.00</v>
      </c>
      <c r="F41" s="4" t="str">
        <f>VLOOKUP(A41,HOP!A:C,3,0)</f>
        <v>2631239</v>
      </c>
      <c r="G41" s="4">
        <f t="shared" si="2"/>
        <v>0</v>
      </c>
      <c r="H41" s="4" t="str">
        <f t="shared" si="3"/>
        <v>，2631239</v>
      </c>
      <c r="I41" s="4" t="str">
        <f>VLOOKUP(A41,HOP!A:U,21,0)</f>
        <v>直连</v>
      </c>
    </row>
    <row r="42" s="4" customFormat="1" hidden="1" spans="1:9">
      <c r="A42" s="5">
        <v>18496230053</v>
      </c>
      <c r="B42" s="6">
        <v>44766</v>
      </c>
      <c r="C42" s="6">
        <v>44767</v>
      </c>
      <c r="D42" s="4">
        <v>499</v>
      </c>
      <c r="E42" s="4" t="str">
        <f>VLOOKUP(A42,HOP!A:L,12,0)</f>
        <v>499.00</v>
      </c>
      <c r="F42" s="4" t="str">
        <f>VLOOKUP(A42,HOP!A:C,3,0)</f>
        <v>2631251</v>
      </c>
      <c r="G42" s="4">
        <f t="shared" si="2"/>
        <v>0</v>
      </c>
      <c r="H42" s="4" t="str">
        <f t="shared" si="3"/>
        <v>，2631251</v>
      </c>
      <c r="I42" s="4" t="str">
        <f>VLOOKUP(A42,HOP!A:U,21,0)</f>
        <v>直连</v>
      </c>
    </row>
    <row r="43" s="4" customFormat="1" hidden="1" spans="1:9">
      <c r="A43" s="5">
        <v>18496276995</v>
      </c>
      <c r="B43" s="6">
        <v>44766</v>
      </c>
      <c r="C43" s="6">
        <v>44767</v>
      </c>
      <c r="D43" s="4">
        <v>212</v>
      </c>
      <c r="E43" s="4" t="str">
        <f>VLOOKUP(A43,HOP!A:L,12,0)</f>
        <v>212.00</v>
      </c>
      <c r="F43" s="4" t="str">
        <f>VLOOKUP(A43,HOP!A:C,3,0)</f>
        <v>2631273</v>
      </c>
      <c r="G43" s="4">
        <f t="shared" si="2"/>
        <v>0</v>
      </c>
      <c r="H43" s="4" t="str">
        <f t="shared" si="3"/>
        <v>，2631273</v>
      </c>
      <c r="I43" s="4" t="str">
        <f>VLOOKUP(A43,HOP!A:U,21,0)</f>
        <v>直连</v>
      </c>
    </row>
    <row r="44" s="4" customFormat="1" hidden="1" spans="1:9">
      <c r="A44" s="5">
        <v>18496388492</v>
      </c>
      <c r="B44" s="6">
        <v>44766</v>
      </c>
      <c r="C44" s="6">
        <v>44767</v>
      </c>
      <c r="D44" s="4">
        <v>615</v>
      </c>
      <c r="E44" s="4" t="str">
        <f>VLOOKUP(A44,HOP!A:L,12,0)</f>
        <v>615.00</v>
      </c>
      <c r="F44" s="4" t="str">
        <f>VLOOKUP(A44,HOP!A:C,3,0)</f>
        <v>2631281</v>
      </c>
      <c r="G44" s="4">
        <f t="shared" si="2"/>
        <v>0</v>
      </c>
      <c r="H44" s="4" t="str">
        <f t="shared" si="3"/>
        <v>，2631281</v>
      </c>
      <c r="I44" s="4" t="str">
        <f>VLOOKUP(A44,HOP!A:U,21,0)</f>
        <v>直连</v>
      </c>
    </row>
    <row r="45" s="4" customFormat="1" hidden="1" spans="1:9">
      <c r="A45" s="5">
        <v>18496710204</v>
      </c>
      <c r="B45" s="6">
        <v>44766</v>
      </c>
      <c r="C45" s="6">
        <v>44767</v>
      </c>
      <c r="D45" s="4">
        <v>134</v>
      </c>
      <c r="E45" s="4" t="str">
        <f>VLOOKUP(A45,HOP!A:L,12,0)</f>
        <v>134.00</v>
      </c>
      <c r="F45" s="4" t="str">
        <f>VLOOKUP(A45,HOP!A:C,3,0)</f>
        <v>2631336</v>
      </c>
      <c r="G45" s="4">
        <f t="shared" si="2"/>
        <v>0</v>
      </c>
      <c r="H45" s="4" t="str">
        <f t="shared" si="3"/>
        <v>，2631336</v>
      </c>
      <c r="I45" s="4" t="str">
        <f>VLOOKUP(A45,HOP!A:U,21,0)</f>
        <v>直连</v>
      </c>
    </row>
    <row r="46" s="4" customFormat="1" hidden="1" spans="1:9">
      <c r="A46" s="5">
        <v>18496731335</v>
      </c>
      <c r="B46" s="6">
        <v>44766</v>
      </c>
      <c r="C46" s="6">
        <v>44767</v>
      </c>
      <c r="D46" s="4">
        <v>693</v>
      </c>
      <c r="E46" s="4" t="str">
        <f>VLOOKUP(A46,HOP!A:L,12,0)</f>
        <v>693.00</v>
      </c>
      <c r="F46" s="4" t="str">
        <f>VLOOKUP(A46,HOP!A:C,3,0)</f>
        <v>2631341</v>
      </c>
      <c r="G46" s="4">
        <f t="shared" si="2"/>
        <v>0</v>
      </c>
      <c r="H46" s="4" t="str">
        <f t="shared" si="3"/>
        <v>，2631341</v>
      </c>
      <c r="I46" s="4" t="str">
        <f>VLOOKUP(A46,HOP!A:U,21,0)</f>
        <v>直连</v>
      </c>
    </row>
    <row r="47" s="4" customFormat="1" hidden="1" spans="1:9">
      <c r="A47" s="5">
        <v>18497002818</v>
      </c>
      <c r="B47" s="6">
        <v>44766</v>
      </c>
      <c r="C47" s="6">
        <v>44767</v>
      </c>
      <c r="D47" s="4">
        <v>5516</v>
      </c>
      <c r="E47" s="4" t="str">
        <f>VLOOKUP(A47,HOP!A:L,12,0)</f>
        <v>5516.00</v>
      </c>
      <c r="F47" s="4" t="str">
        <f>VLOOKUP(A47,HOP!A:C,3,0)</f>
        <v>2631376</v>
      </c>
      <c r="G47" s="4">
        <f t="shared" si="2"/>
        <v>0</v>
      </c>
      <c r="H47" s="4" t="str">
        <f t="shared" si="3"/>
        <v>，2631376</v>
      </c>
      <c r="I47" s="4" t="str">
        <f>VLOOKUP(A47,HOP!A:U,21,0)</f>
        <v>直连</v>
      </c>
    </row>
    <row r="48" s="4" customFormat="1" hidden="1" spans="1:9">
      <c r="A48" s="5">
        <v>18497392419</v>
      </c>
      <c r="B48" s="6">
        <v>44766</v>
      </c>
      <c r="C48" s="6">
        <v>44767</v>
      </c>
      <c r="D48" s="4">
        <v>253</v>
      </c>
      <c r="E48" s="4" t="str">
        <f>VLOOKUP(A48,HOP!A:L,12,0)</f>
        <v>253.00</v>
      </c>
      <c r="F48" s="4" t="str">
        <f>VLOOKUP(A48,HOP!A:C,3,0)</f>
        <v>2631432</v>
      </c>
      <c r="G48" s="4">
        <f t="shared" si="2"/>
        <v>0</v>
      </c>
      <c r="H48" s="4" t="str">
        <f t="shared" si="3"/>
        <v>，2631432</v>
      </c>
      <c r="I48" s="4" t="str">
        <f>VLOOKUP(A48,HOP!A:U,21,0)</f>
        <v>直连</v>
      </c>
    </row>
    <row r="49" s="4" customFormat="1" hidden="1" spans="1:9">
      <c r="A49" s="5">
        <v>18498100087</v>
      </c>
      <c r="B49" s="6">
        <v>44766</v>
      </c>
      <c r="C49" s="6">
        <v>44767</v>
      </c>
      <c r="D49" s="4">
        <v>357</v>
      </c>
      <c r="E49" s="4" t="str">
        <f>VLOOKUP(A49,HOP!A:L,12,0)</f>
        <v>357.00</v>
      </c>
      <c r="F49" s="4" t="str">
        <f>VLOOKUP(A49,HOP!A:C,3,0)</f>
        <v>2631546</v>
      </c>
      <c r="G49" s="4">
        <f t="shared" si="2"/>
        <v>0</v>
      </c>
      <c r="H49" s="4" t="str">
        <f t="shared" si="3"/>
        <v>，2631546</v>
      </c>
      <c r="I49" s="4" t="str">
        <f>VLOOKUP(A49,HOP!A:U,21,0)</f>
        <v>直连</v>
      </c>
    </row>
    <row r="50" s="4" customFormat="1" hidden="1" spans="1:9">
      <c r="A50" s="5">
        <v>18498236371</v>
      </c>
      <c r="B50" s="6">
        <v>44766</v>
      </c>
      <c r="C50" s="6">
        <v>44767</v>
      </c>
      <c r="D50" s="4">
        <v>158</v>
      </c>
      <c r="E50" s="4" t="str">
        <f>VLOOKUP(A50,HOP!A:L,12,0)</f>
        <v>158.00</v>
      </c>
      <c r="F50" s="4" t="str">
        <f>VLOOKUP(A50,HOP!A:C,3,0)</f>
        <v>2631583</v>
      </c>
      <c r="G50" s="4">
        <f t="shared" si="2"/>
        <v>0</v>
      </c>
      <c r="H50" s="4" t="str">
        <f t="shared" si="3"/>
        <v>，2631583</v>
      </c>
      <c r="I50" s="4" t="str">
        <f>VLOOKUP(A50,HOP!A:U,21,0)</f>
        <v>直连</v>
      </c>
    </row>
    <row r="51" s="4" customFormat="1" spans="1:10">
      <c r="A51" s="5">
        <v>17959808552</v>
      </c>
      <c r="B51" s="6">
        <v>44753</v>
      </c>
      <c r="C51" s="6">
        <v>44754</v>
      </c>
      <c r="D51" s="4">
        <v>1761.42</v>
      </c>
      <c r="E51" s="4" t="e">
        <f>VLOOKUP(A51,HOP!A:L,12,0)</f>
        <v>#N/A</v>
      </c>
      <c r="F51" s="4">
        <v>2556658</v>
      </c>
      <c r="G51" s="4" t="e">
        <f t="shared" si="2"/>
        <v>#N/A</v>
      </c>
      <c r="H51" s="4" t="str">
        <f t="shared" si="3"/>
        <v>，2556658</v>
      </c>
      <c r="I51" s="4" t="e">
        <f>VLOOKUP(A51,HOP!A:U,21,0)</f>
        <v>#N/A</v>
      </c>
      <c r="J51" s="4" t="s">
        <v>261</v>
      </c>
    </row>
    <row r="53" spans="4:4">
      <c r="D53" s="4">
        <f>SUM(D2:D52)</f>
        <v>59640.42</v>
      </c>
    </row>
    <row r="54" spans="4:4">
      <c r="D54" s="4" t="s">
        <v>262</v>
      </c>
    </row>
    <row r="58" spans="1:1">
      <c r="A58" s="4" t="s">
        <v>263</v>
      </c>
    </row>
    <row r="59" spans="1:1">
      <c r="A59" s="4" t="s">
        <v>264</v>
      </c>
    </row>
  </sheetData>
  <autoFilter ref="A1:X51"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265</v>
      </c>
      <c r="B1" s="2" t="s">
        <v>266</v>
      </c>
      <c r="C1" s="2" t="s">
        <v>267</v>
      </c>
      <c r="D1" s="2" t="s">
        <v>268</v>
      </c>
      <c r="E1" s="2" t="s">
        <v>13</v>
      </c>
      <c r="F1" s="2" t="s">
        <v>5</v>
      </c>
      <c r="G1" s="2" t="s">
        <v>6</v>
      </c>
      <c r="H1" s="2" t="s">
        <v>269</v>
      </c>
      <c r="I1" s="2" t="s">
        <v>270</v>
      </c>
      <c r="J1" s="2" t="s">
        <v>271</v>
      </c>
      <c r="K1" s="2" t="s">
        <v>272</v>
      </c>
      <c r="L1" s="2" t="s">
        <v>273</v>
      </c>
      <c r="M1" s="2" t="s">
        <v>274</v>
      </c>
      <c r="N1" s="2" t="s">
        <v>275</v>
      </c>
      <c r="O1" s="2" t="s">
        <v>276</v>
      </c>
      <c r="P1" s="2" t="s">
        <v>277</v>
      </c>
      <c r="Q1" s="2" t="s">
        <v>278</v>
      </c>
      <c r="R1" s="2" t="s">
        <v>279</v>
      </c>
      <c r="S1" s="2" t="s">
        <v>280</v>
      </c>
      <c r="T1" s="2" t="s">
        <v>281</v>
      </c>
      <c r="U1" s="2" t="s">
        <v>282</v>
      </c>
    </row>
    <row r="2" s="1" customFormat="1" spans="1:21">
      <c r="A2" s="3">
        <v>18498236371</v>
      </c>
      <c r="B2" s="1" t="s">
        <v>283</v>
      </c>
      <c r="C2" s="1" t="s">
        <v>284</v>
      </c>
      <c r="D2" s="1" t="s">
        <v>285</v>
      </c>
      <c r="E2" s="1" t="s">
        <v>286</v>
      </c>
      <c r="F2" s="1" t="s">
        <v>283</v>
      </c>
      <c r="G2" s="1" t="s">
        <v>287</v>
      </c>
      <c r="H2" s="1" t="s">
        <v>288</v>
      </c>
      <c r="I2" s="1" t="s">
        <v>289</v>
      </c>
      <c r="J2" s="1" t="s">
        <v>30</v>
      </c>
      <c r="K2" s="1" t="s">
        <v>290</v>
      </c>
      <c r="L2" s="1" t="s">
        <v>290</v>
      </c>
      <c r="M2" s="1" t="s">
        <v>291</v>
      </c>
      <c r="N2" s="1" t="s">
        <v>291</v>
      </c>
      <c r="O2" s="1" t="s">
        <v>292</v>
      </c>
      <c r="P2" s="1" t="s">
        <v>293</v>
      </c>
      <c r="Q2" s="1" t="s">
        <v>294</v>
      </c>
      <c r="R2" s="1" t="s">
        <v>295</v>
      </c>
      <c r="S2" s="1" t="s">
        <v>296</v>
      </c>
      <c r="T2" s="1" t="s">
        <v>297</v>
      </c>
      <c r="U2" s="1" t="s">
        <v>298</v>
      </c>
    </row>
    <row r="3" s="1" customFormat="1" spans="1:21">
      <c r="A3" s="3">
        <v>18498100087</v>
      </c>
      <c r="B3" s="1" t="s">
        <v>283</v>
      </c>
      <c r="C3" s="1" t="s">
        <v>299</v>
      </c>
      <c r="D3" s="1" t="s">
        <v>300</v>
      </c>
      <c r="E3" s="1" t="s">
        <v>301</v>
      </c>
      <c r="F3" s="1" t="s">
        <v>283</v>
      </c>
      <c r="G3" s="1" t="s">
        <v>287</v>
      </c>
      <c r="H3" s="1" t="s">
        <v>288</v>
      </c>
      <c r="I3" s="1" t="s">
        <v>302</v>
      </c>
      <c r="J3" s="1" t="s">
        <v>30</v>
      </c>
      <c r="K3" s="1" t="s">
        <v>303</v>
      </c>
      <c r="L3" s="1" t="s">
        <v>303</v>
      </c>
      <c r="M3" s="1" t="s">
        <v>291</v>
      </c>
      <c r="N3" s="1" t="s">
        <v>291</v>
      </c>
      <c r="O3" s="1" t="s">
        <v>292</v>
      </c>
      <c r="P3" s="1" t="s">
        <v>293</v>
      </c>
      <c r="Q3" s="1" t="s">
        <v>294</v>
      </c>
      <c r="R3" s="1" t="s">
        <v>304</v>
      </c>
      <c r="S3" s="1" t="s">
        <v>296</v>
      </c>
      <c r="T3" s="1" t="s">
        <v>297</v>
      </c>
      <c r="U3" s="1" t="s">
        <v>298</v>
      </c>
    </row>
    <row r="4" s="1" customFormat="1" spans="1:21">
      <c r="A4" s="3">
        <v>18497392419</v>
      </c>
      <c r="B4" s="1" t="s">
        <v>283</v>
      </c>
      <c r="C4" s="1" t="s">
        <v>305</v>
      </c>
      <c r="D4" s="1" t="s">
        <v>306</v>
      </c>
      <c r="E4" s="1" t="s">
        <v>307</v>
      </c>
      <c r="F4" s="1" t="s">
        <v>283</v>
      </c>
      <c r="G4" s="1" t="s">
        <v>287</v>
      </c>
      <c r="H4" s="1" t="s">
        <v>288</v>
      </c>
      <c r="I4" s="1" t="s">
        <v>308</v>
      </c>
      <c r="J4" s="1" t="s">
        <v>30</v>
      </c>
      <c r="K4" s="1" t="s">
        <v>309</v>
      </c>
      <c r="L4" s="1" t="s">
        <v>309</v>
      </c>
      <c r="M4" s="1" t="s">
        <v>291</v>
      </c>
      <c r="N4" s="1" t="s">
        <v>291</v>
      </c>
      <c r="O4" s="1" t="s">
        <v>292</v>
      </c>
      <c r="P4" s="1" t="s">
        <v>293</v>
      </c>
      <c r="Q4" s="1" t="s">
        <v>294</v>
      </c>
      <c r="R4" s="1" t="s">
        <v>310</v>
      </c>
      <c r="S4" s="1" t="s">
        <v>296</v>
      </c>
      <c r="T4" s="1" t="s">
        <v>297</v>
      </c>
      <c r="U4" s="1" t="s">
        <v>298</v>
      </c>
    </row>
    <row r="5" s="1" customFormat="1" spans="1:21">
      <c r="A5" s="3">
        <v>18497002818</v>
      </c>
      <c r="B5" s="1" t="s">
        <v>283</v>
      </c>
      <c r="C5" s="1" t="s">
        <v>311</v>
      </c>
      <c r="D5" s="1" t="s">
        <v>312</v>
      </c>
      <c r="E5" s="1" t="s">
        <v>313</v>
      </c>
      <c r="F5" s="1" t="s">
        <v>283</v>
      </c>
      <c r="G5" s="1" t="s">
        <v>287</v>
      </c>
      <c r="H5" s="1" t="s">
        <v>288</v>
      </c>
      <c r="I5" s="1" t="s">
        <v>314</v>
      </c>
      <c r="J5" s="1" t="s">
        <v>30</v>
      </c>
      <c r="K5" s="1" t="s">
        <v>315</v>
      </c>
      <c r="L5" s="1" t="s">
        <v>315</v>
      </c>
      <c r="M5" s="1" t="s">
        <v>291</v>
      </c>
      <c r="N5" s="1" t="s">
        <v>291</v>
      </c>
      <c r="O5" s="1" t="s">
        <v>292</v>
      </c>
      <c r="P5" s="1" t="s">
        <v>293</v>
      </c>
      <c r="Q5" s="1" t="s">
        <v>294</v>
      </c>
      <c r="R5" s="1" t="s">
        <v>316</v>
      </c>
      <c r="S5" s="1" t="s">
        <v>296</v>
      </c>
      <c r="T5" s="1" t="s">
        <v>297</v>
      </c>
      <c r="U5" s="1" t="s">
        <v>298</v>
      </c>
    </row>
    <row r="6" s="1" customFormat="1" spans="1:21">
      <c r="A6" s="3">
        <v>18496731335</v>
      </c>
      <c r="B6" s="1" t="s">
        <v>283</v>
      </c>
      <c r="C6" s="1" t="s">
        <v>317</v>
      </c>
      <c r="D6" s="1" t="s">
        <v>318</v>
      </c>
      <c r="E6" s="1" t="s">
        <v>319</v>
      </c>
      <c r="F6" s="1" t="s">
        <v>283</v>
      </c>
      <c r="G6" s="1" t="s">
        <v>287</v>
      </c>
      <c r="H6" s="1" t="s">
        <v>288</v>
      </c>
      <c r="I6" s="1" t="s">
        <v>320</v>
      </c>
      <c r="J6" s="1" t="s">
        <v>30</v>
      </c>
      <c r="K6" s="1" t="s">
        <v>321</v>
      </c>
      <c r="L6" s="1" t="s">
        <v>321</v>
      </c>
      <c r="M6" s="1" t="s">
        <v>291</v>
      </c>
      <c r="N6" s="1" t="s">
        <v>291</v>
      </c>
      <c r="O6" s="1" t="s">
        <v>292</v>
      </c>
      <c r="P6" s="1" t="s">
        <v>293</v>
      </c>
      <c r="Q6" s="1" t="s">
        <v>294</v>
      </c>
      <c r="R6" s="1" t="s">
        <v>322</v>
      </c>
      <c r="S6" s="1" t="s">
        <v>296</v>
      </c>
      <c r="T6" s="1" t="s">
        <v>297</v>
      </c>
      <c r="U6" s="1" t="s">
        <v>298</v>
      </c>
    </row>
    <row r="7" s="1" customFormat="1" spans="1:21">
      <c r="A7" s="3">
        <v>18496710204</v>
      </c>
      <c r="B7" s="1" t="s">
        <v>283</v>
      </c>
      <c r="C7" s="1" t="s">
        <v>323</v>
      </c>
      <c r="D7" s="1" t="s">
        <v>324</v>
      </c>
      <c r="E7" s="1" t="s">
        <v>325</v>
      </c>
      <c r="F7" s="1" t="s">
        <v>283</v>
      </c>
      <c r="G7" s="1" t="s">
        <v>287</v>
      </c>
      <c r="H7" s="1" t="s">
        <v>288</v>
      </c>
      <c r="I7" s="1" t="s">
        <v>326</v>
      </c>
      <c r="J7" s="1" t="s">
        <v>30</v>
      </c>
      <c r="K7" s="1" t="s">
        <v>327</v>
      </c>
      <c r="L7" s="1" t="s">
        <v>327</v>
      </c>
      <c r="M7" s="1" t="s">
        <v>291</v>
      </c>
      <c r="N7" s="1" t="s">
        <v>291</v>
      </c>
      <c r="O7" s="1" t="s">
        <v>292</v>
      </c>
      <c r="P7" s="1" t="s">
        <v>293</v>
      </c>
      <c r="Q7" s="1" t="s">
        <v>294</v>
      </c>
      <c r="R7" s="1" t="s">
        <v>328</v>
      </c>
      <c r="S7" s="1" t="s">
        <v>296</v>
      </c>
      <c r="T7" s="1" t="s">
        <v>297</v>
      </c>
      <c r="U7" s="1" t="s">
        <v>298</v>
      </c>
    </row>
    <row r="8" s="1" customFormat="1" spans="1:21">
      <c r="A8" s="3">
        <v>18496388492</v>
      </c>
      <c r="B8" s="1" t="s">
        <v>283</v>
      </c>
      <c r="C8" s="1" t="s">
        <v>329</v>
      </c>
      <c r="D8" s="1" t="s">
        <v>330</v>
      </c>
      <c r="E8" s="1" t="s">
        <v>331</v>
      </c>
      <c r="F8" s="1" t="s">
        <v>283</v>
      </c>
      <c r="G8" s="1" t="s">
        <v>287</v>
      </c>
      <c r="H8" s="1" t="s">
        <v>288</v>
      </c>
      <c r="I8" s="1" t="s">
        <v>332</v>
      </c>
      <c r="J8" s="1" t="s">
        <v>30</v>
      </c>
      <c r="K8" s="1" t="s">
        <v>333</v>
      </c>
      <c r="L8" s="1" t="s">
        <v>333</v>
      </c>
      <c r="M8" s="1" t="s">
        <v>291</v>
      </c>
      <c r="N8" s="1" t="s">
        <v>291</v>
      </c>
      <c r="O8" s="1" t="s">
        <v>292</v>
      </c>
      <c r="P8" s="1" t="s">
        <v>293</v>
      </c>
      <c r="Q8" s="1" t="s">
        <v>294</v>
      </c>
      <c r="R8" s="1" t="s">
        <v>334</v>
      </c>
      <c r="S8" s="1" t="s">
        <v>296</v>
      </c>
      <c r="T8" s="1" t="s">
        <v>297</v>
      </c>
      <c r="U8" s="1" t="s">
        <v>298</v>
      </c>
    </row>
    <row r="9" s="1" customFormat="1" spans="1:21">
      <c r="A9" s="3">
        <v>18496276995</v>
      </c>
      <c r="B9" s="1" t="s">
        <v>283</v>
      </c>
      <c r="C9" s="1" t="s">
        <v>335</v>
      </c>
      <c r="D9" s="1" t="s">
        <v>336</v>
      </c>
      <c r="E9" s="1" t="s">
        <v>337</v>
      </c>
      <c r="F9" s="1" t="s">
        <v>283</v>
      </c>
      <c r="G9" s="1" t="s">
        <v>287</v>
      </c>
      <c r="H9" s="1" t="s">
        <v>288</v>
      </c>
      <c r="I9" s="1" t="s">
        <v>338</v>
      </c>
      <c r="J9" s="1" t="s">
        <v>30</v>
      </c>
      <c r="K9" s="1" t="s">
        <v>339</v>
      </c>
      <c r="L9" s="1" t="s">
        <v>339</v>
      </c>
      <c r="M9" s="1" t="s">
        <v>291</v>
      </c>
      <c r="N9" s="1" t="s">
        <v>291</v>
      </c>
      <c r="O9" s="1" t="s">
        <v>292</v>
      </c>
      <c r="P9" s="1" t="s">
        <v>293</v>
      </c>
      <c r="Q9" s="1" t="s">
        <v>294</v>
      </c>
      <c r="R9" s="1" t="s">
        <v>340</v>
      </c>
      <c r="S9" s="1" t="s">
        <v>296</v>
      </c>
      <c r="T9" s="1" t="s">
        <v>297</v>
      </c>
      <c r="U9" s="1" t="s">
        <v>298</v>
      </c>
    </row>
    <row r="10" s="1" customFormat="1" spans="1:21">
      <c r="A10" s="3">
        <v>18496230053</v>
      </c>
      <c r="B10" s="1" t="s">
        <v>283</v>
      </c>
      <c r="C10" s="1" t="s">
        <v>341</v>
      </c>
      <c r="D10" s="1" t="s">
        <v>342</v>
      </c>
      <c r="E10" s="1" t="s">
        <v>343</v>
      </c>
      <c r="F10" s="1" t="s">
        <v>283</v>
      </c>
      <c r="G10" s="1" t="s">
        <v>287</v>
      </c>
      <c r="H10" s="1" t="s">
        <v>288</v>
      </c>
      <c r="I10" s="1" t="s">
        <v>344</v>
      </c>
      <c r="J10" s="1" t="s">
        <v>30</v>
      </c>
      <c r="K10" s="1" t="s">
        <v>345</v>
      </c>
      <c r="L10" s="1" t="s">
        <v>345</v>
      </c>
      <c r="M10" s="1" t="s">
        <v>291</v>
      </c>
      <c r="N10" s="1" t="s">
        <v>291</v>
      </c>
      <c r="O10" s="1" t="s">
        <v>292</v>
      </c>
      <c r="P10" s="1" t="s">
        <v>293</v>
      </c>
      <c r="Q10" s="1" t="s">
        <v>294</v>
      </c>
      <c r="R10" s="1" t="s">
        <v>346</v>
      </c>
      <c r="S10" s="1" t="s">
        <v>296</v>
      </c>
      <c r="T10" s="1" t="s">
        <v>297</v>
      </c>
      <c r="U10" s="1" t="s">
        <v>298</v>
      </c>
    </row>
    <row r="11" s="1" customFormat="1" spans="1:21">
      <c r="A11" s="3">
        <v>18496144513</v>
      </c>
      <c r="B11" s="1" t="s">
        <v>283</v>
      </c>
      <c r="C11" s="1" t="s">
        <v>347</v>
      </c>
      <c r="D11" s="1" t="s">
        <v>348</v>
      </c>
      <c r="E11" s="1" t="s">
        <v>349</v>
      </c>
      <c r="F11" s="1" t="s">
        <v>283</v>
      </c>
      <c r="G11" s="1" t="s">
        <v>287</v>
      </c>
      <c r="H11" s="1" t="s">
        <v>288</v>
      </c>
      <c r="I11" s="1" t="s">
        <v>350</v>
      </c>
      <c r="J11" s="1" t="s">
        <v>30</v>
      </c>
      <c r="K11" s="1" t="s">
        <v>351</v>
      </c>
      <c r="L11" s="1" t="s">
        <v>351</v>
      </c>
      <c r="M11" s="1" t="s">
        <v>291</v>
      </c>
      <c r="N11" s="1" t="s">
        <v>291</v>
      </c>
      <c r="O11" s="1" t="s">
        <v>292</v>
      </c>
      <c r="P11" s="1" t="s">
        <v>293</v>
      </c>
      <c r="Q11" s="1" t="s">
        <v>294</v>
      </c>
      <c r="R11" s="1" t="s">
        <v>352</v>
      </c>
      <c r="S11" s="1" t="s">
        <v>296</v>
      </c>
      <c r="T11" s="1" t="s">
        <v>297</v>
      </c>
      <c r="U11" s="1" t="s">
        <v>298</v>
      </c>
    </row>
    <row r="12" s="1" customFormat="1" spans="1:21">
      <c r="A12" s="3">
        <v>18495862120</v>
      </c>
      <c r="B12" s="1" t="s">
        <v>283</v>
      </c>
      <c r="C12" s="1" t="s">
        <v>353</v>
      </c>
      <c r="D12" s="1" t="s">
        <v>354</v>
      </c>
      <c r="E12" s="1" t="s">
        <v>355</v>
      </c>
      <c r="F12" s="1" t="s">
        <v>283</v>
      </c>
      <c r="G12" s="1" t="s">
        <v>287</v>
      </c>
      <c r="H12" s="1" t="s">
        <v>288</v>
      </c>
      <c r="I12" s="1" t="s">
        <v>356</v>
      </c>
      <c r="J12" s="1" t="s">
        <v>30</v>
      </c>
      <c r="K12" s="1" t="s">
        <v>357</v>
      </c>
      <c r="L12" s="1" t="s">
        <v>357</v>
      </c>
      <c r="M12" s="1" t="s">
        <v>291</v>
      </c>
      <c r="N12" s="1" t="s">
        <v>291</v>
      </c>
      <c r="O12" s="1" t="s">
        <v>292</v>
      </c>
      <c r="P12" s="1" t="s">
        <v>293</v>
      </c>
      <c r="Q12" s="1" t="s">
        <v>294</v>
      </c>
      <c r="R12" s="1" t="s">
        <v>358</v>
      </c>
      <c r="S12" s="1" t="s">
        <v>296</v>
      </c>
      <c r="T12" s="1" t="s">
        <v>297</v>
      </c>
      <c r="U12" s="1" t="s">
        <v>298</v>
      </c>
    </row>
    <row r="13" s="1" customFormat="1" spans="1:21">
      <c r="A13" s="3">
        <v>18495858223</v>
      </c>
      <c r="B13" s="1" t="s">
        <v>283</v>
      </c>
      <c r="C13" s="1" t="s">
        <v>359</v>
      </c>
      <c r="D13" s="1" t="s">
        <v>360</v>
      </c>
      <c r="E13" s="1" t="s">
        <v>361</v>
      </c>
      <c r="F13" s="1" t="s">
        <v>283</v>
      </c>
      <c r="G13" s="1" t="s">
        <v>287</v>
      </c>
      <c r="H13" s="1" t="s">
        <v>288</v>
      </c>
      <c r="I13" s="1" t="s">
        <v>362</v>
      </c>
      <c r="J13" s="1" t="s">
        <v>30</v>
      </c>
      <c r="K13" s="1" t="s">
        <v>363</v>
      </c>
      <c r="L13" s="1" t="s">
        <v>363</v>
      </c>
      <c r="M13" s="1" t="s">
        <v>291</v>
      </c>
      <c r="N13" s="1" t="s">
        <v>291</v>
      </c>
      <c r="O13" s="1" t="s">
        <v>292</v>
      </c>
      <c r="P13" s="1" t="s">
        <v>293</v>
      </c>
      <c r="Q13" s="1" t="s">
        <v>294</v>
      </c>
      <c r="R13" s="1" t="s">
        <v>364</v>
      </c>
      <c r="S13" s="1" t="s">
        <v>296</v>
      </c>
      <c r="T13" s="1" t="s">
        <v>297</v>
      </c>
      <c r="U13" s="1" t="s">
        <v>298</v>
      </c>
    </row>
    <row r="14" s="1" customFormat="1" spans="1:21">
      <c r="A14" s="3">
        <v>18495731073</v>
      </c>
      <c r="B14" s="1" t="s">
        <v>283</v>
      </c>
      <c r="C14" s="1" t="s">
        <v>365</v>
      </c>
      <c r="D14" s="1" t="s">
        <v>366</v>
      </c>
      <c r="E14" s="1" t="s">
        <v>367</v>
      </c>
      <c r="F14" s="1" t="s">
        <v>283</v>
      </c>
      <c r="G14" s="1" t="s">
        <v>287</v>
      </c>
      <c r="H14" s="1" t="s">
        <v>288</v>
      </c>
      <c r="I14" s="1" t="s">
        <v>368</v>
      </c>
      <c r="J14" s="1" t="s">
        <v>30</v>
      </c>
      <c r="K14" s="1" t="s">
        <v>369</v>
      </c>
      <c r="L14" s="1" t="s">
        <v>369</v>
      </c>
      <c r="M14" s="1" t="s">
        <v>291</v>
      </c>
      <c r="N14" s="1" t="s">
        <v>291</v>
      </c>
      <c r="O14" s="1" t="s">
        <v>292</v>
      </c>
      <c r="P14" s="1" t="s">
        <v>293</v>
      </c>
      <c r="Q14" s="1" t="s">
        <v>294</v>
      </c>
      <c r="R14" s="1" t="s">
        <v>370</v>
      </c>
      <c r="S14" s="1" t="s">
        <v>296</v>
      </c>
      <c r="T14" s="1" t="s">
        <v>297</v>
      </c>
      <c r="U14" s="1" t="s">
        <v>298</v>
      </c>
    </row>
    <row r="15" s="1" customFormat="1" spans="1:21">
      <c r="A15" s="3">
        <v>18495340220</v>
      </c>
      <c r="B15" s="1" t="s">
        <v>283</v>
      </c>
      <c r="C15" s="1" t="s">
        <v>371</v>
      </c>
      <c r="D15" s="1" t="s">
        <v>372</v>
      </c>
      <c r="E15" s="1" t="s">
        <v>373</v>
      </c>
      <c r="F15" s="1" t="s">
        <v>283</v>
      </c>
      <c r="G15" s="1" t="s">
        <v>287</v>
      </c>
      <c r="H15" s="1" t="s">
        <v>288</v>
      </c>
      <c r="I15" s="1" t="s">
        <v>374</v>
      </c>
      <c r="J15" s="1" t="s">
        <v>30</v>
      </c>
      <c r="K15" s="1" t="s">
        <v>375</v>
      </c>
      <c r="L15" s="1" t="s">
        <v>375</v>
      </c>
      <c r="M15" s="1" t="s">
        <v>291</v>
      </c>
      <c r="N15" s="1" t="s">
        <v>291</v>
      </c>
      <c r="O15" s="1" t="s">
        <v>292</v>
      </c>
      <c r="P15" s="1" t="s">
        <v>293</v>
      </c>
      <c r="Q15" s="1" t="s">
        <v>294</v>
      </c>
      <c r="R15" s="1" t="s">
        <v>376</v>
      </c>
      <c r="S15" s="1" t="s">
        <v>296</v>
      </c>
      <c r="T15" s="1" t="s">
        <v>297</v>
      </c>
      <c r="U15" s="1" t="s">
        <v>298</v>
      </c>
    </row>
    <row r="16" s="1" customFormat="1" spans="1:21">
      <c r="A16" s="3">
        <v>18495357830</v>
      </c>
      <c r="B16" s="1" t="s">
        <v>283</v>
      </c>
      <c r="C16" s="1" t="s">
        <v>377</v>
      </c>
      <c r="D16" s="1" t="s">
        <v>378</v>
      </c>
      <c r="E16" s="1" t="s">
        <v>379</v>
      </c>
      <c r="F16" s="1" t="s">
        <v>283</v>
      </c>
      <c r="G16" s="1" t="s">
        <v>287</v>
      </c>
      <c r="H16" s="1" t="s">
        <v>288</v>
      </c>
      <c r="I16" s="1" t="s">
        <v>380</v>
      </c>
      <c r="J16" s="1" t="s">
        <v>30</v>
      </c>
      <c r="K16" s="1" t="s">
        <v>381</v>
      </c>
      <c r="L16" s="1" t="s">
        <v>381</v>
      </c>
      <c r="M16" s="1" t="s">
        <v>291</v>
      </c>
      <c r="N16" s="1" t="s">
        <v>291</v>
      </c>
      <c r="O16" s="1" t="s">
        <v>292</v>
      </c>
      <c r="P16" s="1" t="s">
        <v>293</v>
      </c>
      <c r="Q16" s="1" t="s">
        <v>294</v>
      </c>
      <c r="R16" s="1" t="s">
        <v>382</v>
      </c>
      <c r="S16" s="1" t="s">
        <v>296</v>
      </c>
      <c r="T16" s="1" t="s">
        <v>297</v>
      </c>
      <c r="U16" s="1" t="s">
        <v>298</v>
      </c>
    </row>
    <row r="17" s="1" customFormat="1" spans="1:21">
      <c r="A17" s="3">
        <v>18495167033</v>
      </c>
      <c r="B17" s="1" t="s">
        <v>283</v>
      </c>
      <c r="C17" s="1" t="s">
        <v>383</v>
      </c>
      <c r="D17" s="1" t="s">
        <v>384</v>
      </c>
      <c r="E17" s="1" t="s">
        <v>385</v>
      </c>
      <c r="F17" s="1" t="s">
        <v>283</v>
      </c>
      <c r="G17" s="1" t="s">
        <v>287</v>
      </c>
      <c r="H17" s="1" t="s">
        <v>288</v>
      </c>
      <c r="I17" s="1" t="s">
        <v>386</v>
      </c>
      <c r="J17" s="1" t="s">
        <v>30</v>
      </c>
      <c r="K17" s="1" t="s">
        <v>387</v>
      </c>
      <c r="L17" s="1" t="s">
        <v>387</v>
      </c>
      <c r="M17" s="1" t="s">
        <v>291</v>
      </c>
      <c r="N17" s="1" t="s">
        <v>291</v>
      </c>
      <c r="O17" s="1" t="s">
        <v>292</v>
      </c>
      <c r="P17" s="1" t="s">
        <v>293</v>
      </c>
      <c r="Q17" s="1" t="s">
        <v>294</v>
      </c>
      <c r="R17" s="1" t="s">
        <v>388</v>
      </c>
      <c r="S17" s="1" t="s">
        <v>296</v>
      </c>
      <c r="T17" s="1" t="s">
        <v>297</v>
      </c>
      <c r="U17" s="1" t="s">
        <v>298</v>
      </c>
    </row>
    <row r="18" s="1" customFormat="1" spans="1:21">
      <c r="A18" s="3">
        <v>18494946611</v>
      </c>
      <c r="B18" s="1" t="s">
        <v>283</v>
      </c>
      <c r="C18" s="1" t="s">
        <v>389</v>
      </c>
      <c r="D18" s="1" t="s">
        <v>390</v>
      </c>
      <c r="E18" s="1" t="s">
        <v>391</v>
      </c>
      <c r="F18" s="1" t="s">
        <v>283</v>
      </c>
      <c r="G18" s="1" t="s">
        <v>287</v>
      </c>
      <c r="H18" s="1" t="s">
        <v>288</v>
      </c>
      <c r="I18" s="1" t="s">
        <v>392</v>
      </c>
      <c r="J18" s="1" t="s">
        <v>30</v>
      </c>
      <c r="K18" s="1" t="s">
        <v>393</v>
      </c>
      <c r="L18" s="1" t="s">
        <v>393</v>
      </c>
      <c r="M18" s="1" t="s">
        <v>291</v>
      </c>
      <c r="N18" s="1" t="s">
        <v>291</v>
      </c>
      <c r="O18" s="1" t="s">
        <v>292</v>
      </c>
      <c r="P18" s="1" t="s">
        <v>293</v>
      </c>
      <c r="Q18" s="1" t="s">
        <v>294</v>
      </c>
      <c r="R18" s="1" t="s">
        <v>394</v>
      </c>
      <c r="S18" s="1" t="s">
        <v>296</v>
      </c>
      <c r="T18" s="1" t="s">
        <v>297</v>
      </c>
      <c r="U18" s="1" t="s">
        <v>298</v>
      </c>
    </row>
    <row r="19" s="1" customFormat="1" spans="1:21">
      <c r="A19" s="3">
        <v>18494883223</v>
      </c>
      <c r="B19" s="1" t="s">
        <v>283</v>
      </c>
      <c r="C19" s="1" t="s">
        <v>395</v>
      </c>
      <c r="D19" s="1" t="s">
        <v>396</v>
      </c>
      <c r="E19" s="1" t="s">
        <v>397</v>
      </c>
      <c r="F19" s="1" t="s">
        <v>283</v>
      </c>
      <c r="G19" s="1" t="s">
        <v>287</v>
      </c>
      <c r="H19" s="1" t="s">
        <v>288</v>
      </c>
      <c r="I19" s="1" t="s">
        <v>398</v>
      </c>
      <c r="J19" s="1" t="s">
        <v>30</v>
      </c>
      <c r="K19" s="1" t="s">
        <v>399</v>
      </c>
      <c r="L19" s="1" t="s">
        <v>399</v>
      </c>
      <c r="M19" s="1" t="s">
        <v>291</v>
      </c>
      <c r="N19" s="1" t="s">
        <v>291</v>
      </c>
      <c r="O19" s="1" t="s">
        <v>292</v>
      </c>
      <c r="P19" s="1" t="s">
        <v>293</v>
      </c>
      <c r="Q19" s="1" t="s">
        <v>294</v>
      </c>
      <c r="R19" s="1" t="s">
        <v>400</v>
      </c>
      <c r="S19" s="1" t="s">
        <v>296</v>
      </c>
      <c r="T19" s="1" t="s">
        <v>297</v>
      </c>
      <c r="U19" s="1" t="s">
        <v>298</v>
      </c>
    </row>
    <row r="20" s="1" customFormat="1" spans="1:21">
      <c r="A20" s="3">
        <v>18492827283</v>
      </c>
      <c r="B20" s="1" t="s">
        <v>283</v>
      </c>
      <c r="C20" s="1" t="s">
        <v>401</v>
      </c>
      <c r="D20" s="1" t="s">
        <v>402</v>
      </c>
      <c r="E20" s="1" t="s">
        <v>403</v>
      </c>
      <c r="F20" s="1" t="s">
        <v>283</v>
      </c>
      <c r="G20" s="1" t="s">
        <v>287</v>
      </c>
      <c r="H20" s="1" t="s">
        <v>288</v>
      </c>
      <c r="I20" s="1" t="s">
        <v>404</v>
      </c>
      <c r="J20" s="1" t="s">
        <v>30</v>
      </c>
      <c r="K20" s="1" t="s">
        <v>405</v>
      </c>
      <c r="L20" s="1" t="s">
        <v>405</v>
      </c>
      <c r="M20" s="1" t="s">
        <v>291</v>
      </c>
      <c r="N20" s="1" t="s">
        <v>291</v>
      </c>
      <c r="O20" s="1" t="s">
        <v>292</v>
      </c>
      <c r="P20" s="1" t="s">
        <v>293</v>
      </c>
      <c r="Q20" s="1" t="s">
        <v>294</v>
      </c>
      <c r="R20" s="1" t="s">
        <v>406</v>
      </c>
      <c r="S20" s="1" t="s">
        <v>296</v>
      </c>
      <c r="T20" s="1" t="s">
        <v>297</v>
      </c>
      <c r="U20" s="1" t="s">
        <v>298</v>
      </c>
    </row>
    <row r="21" s="1" customFormat="1" spans="1:21">
      <c r="A21" s="3">
        <v>18489789558</v>
      </c>
      <c r="B21" s="1" t="s">
        <v>283</v>
      </c>
      <c r="C21" s="1" t="s">
        <v>407</v>
      </c>
      <c r="D21" s="1" t="s">
        <v>408</v>
      </c>
      <c r="E21" s="1" t="s">
        <v>409</v>
      </c>
      <c r="F21" s="1" t="s">
        <v>283</v>
      </c>
      <c r="G21" s="1" t="s">
        <v>287</v>
      </c>
      <c r="H21" s="1" t="s">
        <v>288</v>
      </c>
      <c r="I21" s="1" t="s">
        <v>410</v>
      </c>
      <c r="J21" s="1" t="s">
        <v>30</v>
      </c>
      <c r="K21" s="1" t="s">
        <v>411</v>
      </c>
      <c r="L21" s="1" t="s">
        <v>411</v>
      </c>
      <c r="M21" s="1" t="s">
        <v>291</v>
      </c>
      <c r="N21" s="1" t="s">
        <v>291</v>
      </c>
      <c r="O21" s="1" t="s">
        <v>292</v>
      </c>
      <c r="P21" s="1" t="s">
        <v>293</v>
      </c>
      <c r="Q21" s="1" t="s">
        <v>294</v>
      </c>
      <c r="R21" s="1" t="s">
        <v>412</v>
      </c>
      <c r="S21" s="1" t="s">
        <v>296</v>
      </c>
      <c r="T21" s="1" t="s">
        <v>297</v>
      </c>
      <c r="U21" s="1" t="s">
        <v>298</v>
      </c>
    </row>
    <row r="22" s="1" customFormat="1" spans="1:21">
      <c r="A22" s="3">
        <v>18489627394</v>
      </c>
      <c r="B22" s="1" t="s">
        <v>283</v>
      </c>
      <c r="C22" s="1" t="s">
        <v>413</v>
      </c>
      <c r="D22" s="1" t="s">
        <v>414</v>
      </c>
      <c r="E22" s="1" t="s">
        <v>415</v>
      </c>
      <c r="F22" s="1" t="s">
        <v>283</v>
      </c>
      <c r="G22" s="1" t="s">
        <v>287</v>
      </c>
      <c r="H22" s="1" t="s">
        <v>288</v>
      </c>
      <c r="I22" s="1" t="s">
        <v>416</v>
      </c>
      <c r="J22" s="1" t="s">
        <v>30</v>
      </c>
      <c r="K22" s="1" t="s">
        <v>417</v>
      </c>
      <c r="L22" s="1" t="s">
        <v>417</v>
      </c>
      <c r="M22" s="1" t="s">
        <v>291</v>
      </c>
      <c r="N22" s="1" t="s">
        <v>291</v>
      </c>
      <c r="O22" s="1" t="s">
        <v>292</v>
      </c>
      <c r="P22" s="1" t="s">
        <v>293</v>
      </c>
      <c r="Q22" s="1" t="s">
        <v>294</v>
      </c>
      <c r="R22" s="1" t="s">
        <v>418</v>
      </c>
      <c r="S22" s="1" t="s">
        <v>296</v>
      </c>
      <c r="T22" s="1" t="s">
        <v>297</v>
      </c>
      <c r="U22" s="1" t="s">
        <v>298</v>
      </c>
    </row>
    <row r="23" s="1" customFormat="1" spans="1:21">
      <c r="A23" s="3">
        <v>18489645689</v>
      </c>
      <c r="B23" s="1" t="s">
        <v>283</v>
      </c>
      <c r="C23" s="1" t="s">
        <v>419</v>
      </c>
      <c r="D23" s="1" t="s">
        <v>420</v>
      </c>
      <c r="E23" s="1" t="s">
        <v>421</v>
      </c>
      <c r="F23" s="1" t="s">
        <v>283</v>
      </c>
      <c r="G23" s="1" t="s">
        <v>287</v>
      </c>
      <c r="H23" s="1" t="s">
        <v>288</v>
      </c>
      <c r="I23" s="1" t="s">
        <v>422</v>
      </c>
      <c r="J23" s="1" t="s">
        <v>30</v>
      </c>
      <c r="K23" s="1" t="s">
        <v>423</v>
      </c>
      <c r="L23" s="1" t="s">
        <v>423</v>
      </c>
      <c r="M23" s="1" t="s">
        <v>291</v>
      </c>
      <c r="N23" s="1" t="s">
        <v>291</v>
      </c>
      <c r="O23" s="1" t="s">
        <v>292</v>
      </c>
      <c r="P23" s="1" t="s">
        <v>293</v>
      </c>
      <c r="Q23" s="1" t="s">
        <v>294</v>
      </c>
      <c r="R23" s="1" t="s">
        <v>424</v>
      </c>
      <c r="S23" s="1" t="s">
        <v>296</v>
      </c>
      <c r="T23" s="1" t="s">
        <v>297</v>
      </c>
      <c r="U23" s="1" t="s">
        <v>298</v>
      </c>
    </row>
    <row r="24" s="1" customFormat="1" spans="1:21">
      <c r="A24" s="3">
        <v>18488267939</v>
      </c>
      <c r="B24" s="1" t="s">
        <v>425</v>
      </c>
      <c r="C24" s="1" t="s">
        <v>426</v>
      </c>
      <c r="D24" s="1" t="s">
        <v>427</v>
      </c>
      <c r="E24" s="1" t="s">
        <v>428</v>
      </c>
      <c r="F24" s="1" t="s">
        <v>283</v>
      </c>
      <c r="G24" s="1" t="s">
        <v>287</v>
      </c>
      <c r="H24" s="1" t="s">
        <v>288</v>
      </c>
      <c r="I24" s="1" t="s">
        <v>429</v>
      </c>
      <c r="J24" s="1" t="s">
        <v>30</v>
      </c>
      <c r="K24" s="1" t="s">
        <v>430</v>
      </c>
      <c r="L24" s="1" t="s">
        <v>430</v>
      </c>
      <c r="M24" s="1" t="s">
        <v>291</v>
      </c>
      <c r="N24" s="1" t="s">
        <v>291</v>
      </c>
      <c r="O24" s="1" t="s">
        <v>292</v>
      </c>
      <c r="P24" s="1" t="s">
        <v>293</v>
      </c>
      <c r="Q24" s="1" t="s">
        <v>294</v>
      </c>
      <c r="R24" s="1" t="s">
        <v>431</v>
      </c>
      <c r="S24" s="1" t="s">
        <v>296</v>
      </c>
      <c r="T24" s="1" t="s">
        <v>297</v>
      </c>
      <c r="U24" s="1" t="s">
        <v>298</v>
      </c>
    </row>
    <row r="25" s="1" customFormat="1" spans="1:21">
      <c r="A25" s="3">
        <v>18464992326</v>
      </c>
      <c r="B25" s="1" t="s">
        <v>432</v>
      </c>
      <c r="C25" s="1" t="s">
        <v>433</v>
      </c>
      <c r="D25" s="1" t="s">
        <v>434</v>
      </c>
      <c r="E25" s="1" t="s">
        <v>435</v>
      </c>
      <c r="F25" s="1" t="s">
        <v>436</v>
      </c>
      <c r="G25" s="1" t="s">
        <v>287</v>
      </c>
      <c r="H25" s="1" t="s">
        <v>288</v>
      </c>
      <c r="I25" s="1" t="s">
        <v>437</v>
      </c>
      <c r="J25" s="1" t="s">
        <v>30</v>
      </c>
      <c r="K25" s="1" t="s">
        <v>438</v>
      </c>
      <c r="L25" s="1" t="s">
        <v>438</v>
      </c>
      <c r="M25" s="1" t="s">
        <v>291</v>
      </c>
      <c r="N25" s="1" t="s">
        <v>291</v>
      </c>
      <c r="O25" s="1" t="s">
        <v>292</v>
      </c>
      <c r="P25" s="1" t="s">
        <v>293</v>
      </c>
      <c r="Q25" s="1" t="s">
        <v>294</v>
      </c>
      <c r="R25" s="1" t="s">
        <v>439</v>
      </c>
      <c r="S25" s="1" t="s">
        <v>296</v>
      </c>
      <c r="T25" s="1" t="s">
        <v>297</v>
      </c>
      <c r="U25" s="1" t="s">
        <v>298</v>
      </c>
    </row>
    <row r="26" s="1" customFormat="1" spans="1:21">
      <c r="A26" s="3">
        <v>18292813783</v>
      </c>
      <c r="B26" s="1" t="s">
        <v>440</v>
      </c>
      <c r="C26" s="1" t="s">
        <v>441</v>
      </c>
      <c r="D26" s="1" t="s">
        <v>434</v>
      </c>
      <c r="E26" s="1" t="s">
        <v>442</v>
      </c>
      <c r="F26" s="1" t="s">
        <v>436</v>
      </c>
      <c r="G26" s="1" t="s">
        <v>287</v>
      </c>
      <c r="H26" s="1" t="s">
        <v>288</v>
      </c>
      <c r="I26" s="1" t="s">
        <v>443</v>
      </c>
      <c r="J26" s="1" t="s">
        <v>30</v>
      </c>
      <c r="K26" s="1" t="s">
        <v>444</v>
      </c>
      <c r="L26" s="1" t="s">
        <v>444</v>
      </c>
      <c r="M26" s="1" t="s">
        <v>291</v>
      </c>
      <c r="N26" s="1" t="s">
        <v>291</v>
      </c>
      <c r="O26" s="1" t="s">
        <v>292</v>
      </c>
      <c r="P26" s="1" t="s">
        <v>293</v>
      </c>
      <c r="Q26" s="1" t="s">
        <v>294</v>
      </c>
      <c r="R26" s="1" t="s">
        <v>445</v>
      </c>
      <c r="S26" s="1" t="s">
        <v>296</v>
      </c>
      <c r="T26" s="1" t="s">
        <v>297</v>
      </c>
      <c r="U26" s="1" t="s">
        <v>298</v>
      </c>
    </row>
    <row r="27" s="1" customFormat="1" spans="1:21">
      <c r="A27" s="3">
        <v>18480578066</v>
      </c>
      <c r="B27" s="1" t="s">
        <v>425</v>
      </c>
      <c r="C27" s="1" t="s">
        <v>446</v>
      </c>
      <c r="D27" s="1" t="s">
        <v>447</v>
      </c>
      <c r="E27" s="1" t="s">
        <v>448</v>
      </c>
      <c r="F27" s="1" t="s">
        <v>283</v>
      </c>
      <c r="G27" s="1" t="s">
        <v>287</v>
      </c>
      <c r="H27" s="1" t="s">
        <v>288</v>
      </c>
      <c r="I27" s="1" t="s">
        <v>449</v>
      </c>
      <c r="J27" s="1" t="s">
        <v>30</v>
      </c>
      <c r="K27" s="1" t="s">
        <v>450</v>
      </c>
      <c r="L27" s="1" t="s">
        <v>450</v>
      </c>
      <c r="M27" s="1" t="s">
        <v>291</v>
      </c>
      <c r="N27" s="1" t="s">
        <v>291</v>
      </c>
      <c r="O27" s="1" t="s">
        <v>292</v>
      </c>
      <c r="P27" s="1" t="s">
        <v>293</v>
      </c>
      <c r="Q27" s="1" t="s">
        <v>294</v>
      </c>
      <c r="R27" s="1" t="s">
        <v>451</v>
      </c>
      <c r="S27" s="1" t="s">
        <v>296</v>
      </c>
      <c r="T27" s="1" t="s">
        <v>297</v>
      </c>
      <c r="U27" s="1" t="s">
        <v>298</v>
      </c>
    </row>
    <row r="28" s="1" customFormat="1" spans="1:21">
      <c r="A28" s="3">
        <v>18422108345</v>
      </c>
      <c r="B28" s="1" t="s">
        <v>452</v>
      </c>
      <c r="C28" s="1" t="s">
        <v>453</v>
      </c>
      <c r="D28" s="1" t="s">
        <v>454</v>
      </c>
      <c r="E28" s="1" t="s">
        <v>455</v>
      </c>
      <c r="F28" s="1" t="s">
        <v>283</v>
      </c>
      <c r="G28" s="1" t="s">
        <v>287</v>
      </c>
      <c r="H28" s="1" t="s">
        <v>288</v>
      </c>
      <c r="I28" s="1" t="s">
        <v>456</v>
      </c>
      <c r="J28" s="1" t="s">
        <v>30</v>
      </c>
      <c r="K28" s="1" t="s">
        <v>457</v>
      </c>
      <c r="L28" s="1" t="s">
        <v>457</v>
      </c>
      <c r="M28" s="1" t="s">
        <v>291</v>
      </c>
      <c r="N28" s="1" t="s">
        <v>291</v>
      </c>
      <c r="O28" s="1" t="s">
        <v>292</v>
      </c>
      <c r="P28" s="1" t="s">
        <v>293</v>
      </c>
      <c r="Q28" s="1" t="s">
        <v>294</v>
      </c>
      <c r="R28" s="1" t="s">
        <v>458</v>
      </c>
      <c r="S28" s="1" t="s">
        <v>296</v>
      </c>
      <c r="T28" s="1" t="s">
        <v>297</v>
      </c>
      <c r="U28" s="1" t="s">
        <v>298</v>
      </c>
    </row>
    <row r="29" s="1" customFormat="1" spans="1:21">
      <c r="A29" s="3">
        <v>18474112631</v>
      </c>
      <c r="B29" s="1" t="s">
        <v>436</v>
      </c>
      <c r="C29" s="1" t="s">
        <v>459</v>
      </c>
      <c r="D29" s="1" t="s">
        <v>460</v>
      </c>
      <c r="E29" s="1" t="s">
        <v>461</v>
      </c>
      <c r="F29" s="1" t="s">
        <v>283</v>
      </c>
      <c r="G29" s="1" t="s">
        <v>287</v>
      </c>
      <c r="H29" s="1" t="s">
        <v>288</v>
      </c>
      <c r="I29" s="1" t="s">
        <v>462</v>
      </c>
      <c r="J29" s="1" t="s">
        <v>30</v>
      </c>
      <c r="K29" s="1" t="s">
        <v>463</v>
      </c>
      <c r="L29" s="1" t="s">
        <v>463</v>
      </c>
      <c r="M29" s="1" t="s">
        <v>291</v>
      </c>
      <c r="N29" s="1" t="s">
        <v>291</v>
      </c>
      <c r="O29" s="1" t="s">
        <v>292</v>
      </c>
      <c r="P29" s="1" t="s">
        <v>293</v>
      </c>
      <c r="Q29" s="1" t="s">
        <v>294</v>
      </c>
      <c r="R29" s="1" t="s">
        <v>464</v>
      </c>
      <c r="S29" s="1" t="s">
        <v>296</v>
      </c>
      <c r="T29" s="1" t="s">
        <v>297</v>
      </c>
      <c r="U29" s="1" t="s">
        <v>298</v>
      </c>
    </row>
    <row r="30" s="1" customFormat="1" spans="1:21">
      <c r="A30" s="3">
        <v>18448270670</v>
      </c>
      <c r="B30" s="1" t="s">
        <v>465</v>
      </c>
      <c r="C30" s="1" t="s">
        <v>466</v>
      </c>
      <c r="D30" s="1" t="s">
        <v>467</v>
      </c>
      <c r="E30" s="1" t="s">
        <v>468</v>
      </c>
      <c r="F30" s="1" t="s">
        <v>425</v>
      </c>
      <c r="G30" s="1" t="s">
        <v>287</v>
      </c>
      <c r="H30" s="1" t="s">
        <v>288</v>
      </c>
      <c r="I30" s="1" t="s">
        <v>469</v>
      </c>
      <c r="J30" s="1" t="s">
        <v>30</v>
      </c>
      <c r="K30" s="1" t="s">
        <v>470</v>
      </c>
      <c r="L30" s="1" t="s">
        <v>470</v>
      </c>
      <c r="M30" s="1" t="s">
        <v>291</v>
      </c>
      <c r="N30" s="1" t="s">
        <v>291</v>
      </c>
      <c r="O30" s="1" t="s">
        <v>292</v>
      </c>
      <c r="P30" s="1" t="s">
        <v>293</v>
      </c>
      <c r="Q30" s="1" t="s">
        <v>294</v>
      </c>
      <c r="R30" s="1" t="s">
        <v>471</v>
      </c>
      <c r="S30" s="1" t="s">
        <v>296</v>
      </c>
      <c r="T30" s="1" t="s">
        <v>297</v>
      </c>
      <c r="U30" s="1" t="s">
        <v>298</v>
      </c>
    </row>
    <row r="31" s="1" customFormat="1" spans="1:21">
      <c r="A31" s="3">
        <v>18378851044</v>
      </c>
      <c r="B31" s="1" t="s">
        <v>472</v>
      </c>
      <c r="C31" s="1" t="s">
        <v>473</v>
      </c>
      <c r="D31" s="1" t="s">
        <v>474</v>
      </c>
      <c r="E31" s="1" t="s">
        <v>475</v>
      </c>
      <c r="F31" s="1" t="s">
        <v>283</v>
      </c>
      <c r="G31" s="1" t="s">
        <v>287</v>
      </c>
      <c r="H31" s="1" t="s">
        <v>288</v>
      </c>
      <c r="I31" s="1" t="s">
        <v>476</v>
      </c>
      <c r="J31" s="1" t="s">
        <v>30</v>
      </c>
      <c r="K31" s="1" t="s">
        <v>477</v>
      </c>
      <c r="L31" s="1" t="s">
        <v>477</v>
      </c>
      <c r="M31" s="1" t="s">
        <v>291</v>
      </c>
      <c r="N31" s="1" t="s">
        <v>291</v>
      </c>
      <c r="O31" s="1" t="s">
        <v>292</v>
      </c>
      <c r="P31" s="1" t="s">
        <v>293</v>
      </c>
      <c r="Q31" s="1" t="s">
        <v>294</v>
      </c>
      <c r="R31" s="1" t="s">
        <v>478</v>
      </c>
      <c r="S31" s="1" t="s">
        <v>296</v>
      </c>
      <c r="T31" s="1" t="s">
        <v>297</v>
      </c>
      <c r="U31" s="1" t="s">
        <v>298</v>
      </c>
    </row>
    <row r="32" s="1" customFormat="1" spans="1:21">
      <c r="A32" s="3">
        <v>18388266360</v>
      </c>
      <c r="B32" s="1" t="s">
        <v>479</v>
      </c>
      <c r="C32" s="1" t="s">
        <v>480</v>
      </c>
      <c r="D32" s="1" t="s">
        <v>481</v>
      </c>
      <c r="E32" s="1" t="s">
        <v>482</v>
      </c>
      <c r="F32" s="1" t="s">
        <v>283</v>
      </c>
      <c r="G32" s="1" t="s">
        <v>287</v>
      </c>
      <c r="H32" s="1" t="s">
        <v>288</v>
      </c>
      <c r="I32" s="1" t="s">
        <v>483</v>
      </c>
      <c r="J32" s="1" t="s">
        <v>30</v>
      </c>
      <c r="K32" s="1" t="s">
        <v>484</v>
      </c>
      <c r="L32" s="1" t="s">
        <v>484</v>
      </c>
      <c r="M32" s="1" t="s">
        <v>291</v>
      </c>
      <c r="N32" s="1" t="s">
        <v>291</v>
      </c>
      <c r="O32" s="1" t="s">
        <v>292</v>
      </c>
      <c r="P32" s="1" t="s">
        <v>293</v>
      </c>
      <c r="Q32" s="1" t="s">
        <v>294</v>
      </c>
      <c r="R32" s="1" t="s">
        <v>485</v>
      </c>
      <c r="S32" s="1" t="s">
        <v>296</v>
      </c>
      <c r="T32" s="1" t="s">
        <v>297</v>
      </c>
      <c r="U32" s="1" t="s">
        <v>298</v>
      </c>
    </row>
    <row r="33" s="1" customFormat="1" spans="1:21">
      <c r="A33" s="3">
        <v>17945197494</v>
      </c>
      <c r="B33" s="1" t="s">
        <v>486</v>
      </c>
      <c r="C33" s="1" t="s">
        <v>487</v>
      </c>
      <c r="D33" s="1" t="s">
        <v>488</v>
      </c>
      <c r="E33" s="1" t="s">
        <v>489</v>
      </c>
      <c r="F33" s="1" t="s">
        <v>283</v>
      </c>
      <c r="G33" s="1" t="s">
        <v>287</v>
      </c>
      <c r="H33" s="1" t="s">
        <v>288</v>
      </c>
      <c r="I33" s="1" t="s">
        <v>490</v>
      </c>
      <c r="J33" s="1" t="s">
        <v>30</v>
      </c>
      <c r="K33" s="1" t="s">
        <v>491</v>
      </c>
      <c r="L33" s="1" t="s">
        <v>491</v>
      </c>
      <c r="M33" s="1" t="s">
        <v>291</v>
      </c>
      <c r="N33" s="1" t="s">
        <v>291</v>
      </c>
      <c r="O33" s="1" t="s">
        <v>292</v>
      </c>
      <c r="P33" s="1" t="s">
        <v>293</v>
      </c>
      <c r="Q33" s="1" t="s">
        <v>294</v>
      </c>
      <c r="R33" s="1" t="s">
        <v>492</v>
      </c>
      <c r="S33" s="1" t="s">
        <v>296</v>
      </c>
      <c r="T33" s="1" t="s">
        <v>297</v>
      </c>
      <c r="U33" s="1" t="s">
        <v>298</v>
      </c>
    </row>
    <row r="34" s="1" customFormat="1" spans="1:21">
      <c r="A34" s="3">
        <v>18448285340</v>
      </c>
      <c r="B34" s="1" t="s">
        <v>465</v>
      </c>
      <c r="C34" s="1" t="s">
        <v>493</v>
      </c>
      <c r="D34" s="1" t="s">
        <v>494</v>
      </c>
      <c r="E34" s="1" t="s">
        <v>495</v>
      </c>
      <c r="F34" s="1" t="s">
        <v>436</v>
      </c>
      <c r="G34" s="1" t="s">
        <v>287</v>
      </c>
      <c r="H34" s="1" t="s">
        <v>288</v>
      </c>
      <c r="I34" s="1" t="s">
        <v>496</v>
      </c>
      <c r="J34" s="1" t="s">
        <v>30</v>
      </c>
      <c r="K34" s="1" t="s">
        <v>497</v>
      </c>
      <c r="L34" s="1" t="s">
        <v>497</v>
      </c>
      <c r="M34" s="1" t="s">
        <v>291</v>
      </c>
      <c r="N34" s="1" t="s">
        <v>291</v>
      </c>
      <c r="O34" s="1" t="s">
        <v>292</v>
      </c>
      <c r="P34" s="1" t="s">
        <v>293</v>
      </c>
      <c r="Q34" s="1" t="s">
        <v>294</v>
      </c>
      <c r="R34" s="1" t="s">
        <v>498</v>
      </c>
      <c r="S34" s="1" t="s">
        <v>296</v>
      </c>
      <c r="T34" s="1" t="s">
        <v>297</v>
      </c>
      <c r="U34" s="1" t="s">
        <v>298</v>
      </c>
    </row>
    <row r="35" s="1" customFormat="1" spans="1:21">
      <c r="A35" s="3">
        <v>18198755155</v>
      </c>
      <c r="B35" s="1" t="s">
        <v>499</v>
      </c>
      <c r="C35" s="1" t="s">
        <v>500</v>
      </c>
      <c r="D35" s="1" t="s">
        <v>501</v>
      </c>
      <c r="E35" s="1" t="s">
        <v>502</v>
      </c>
      <c r="F35" s="1" t="s">
        <v>283</v>
      </c>
      <c r="G35" s="1" t="s">
        <v>287</v>
      </c>
      <c r="H35" s="1" t="s">
        <v>288</v>
      </c>
      <c r="I35" s="1" t="s">
        <v>503</v>
      </c>
      <c r="J35" s="1" t="s">
        <v>30</v>
      </c>
      <c r="K35" s="1" t="s">
        <v>504</v>
      </c>
      <c r="L35" s="1" t="s">
        <v>504</v>
      </c>
      <c r="M35" s="1" t="s">
        <v>291</v>
      </c>
      <c r="N35" s="1" t="s">
        <v>291</v>
      </c>
      <c r="O35" s="1" t="s">
        <v>292</v>
      </c>
      <c r="P35" s="1" t="s">
        <v>293</v>
      </c>
      <c r="Q35" s="1" t="s">
        <v>294</v>
      </c>
      <c r="R35" s="1" t="s">
        <v>505</v>
      </c>
      <c r="S35" s="1" t="s">
        <v>296</v>
      </c>
      <c r="T35" s="1" t="s">
        <v>297</v>
      </c>
      <c r="U35" s="1" t="s">
        <v>298</v>
      </c>
    </row>
    <row r="36" s="1" customFormat="1" spans="1:21">
      <c r="A36" s="3">
        <v>18486526424</v>
      </c>
      <c r="B36" s="1" t="s">
        <v>425</v>
      </c>
      <c r="C36" s="1" t="s">
        <v>506</v>
      </c>
      <c r="D36" s="1" t="s">
        <v>507</v>
      </c>
      <c r="E36" s="1" t="s">
        <v>508</v>
      </c>
      <c r="F36" s="1" t="s">
        <v>283</v>
      </c>
      <c r="G36" s="1" t="s">
        <v>287</v>
      </c>
      <c r="H36" s="1" t="s">
        <v>288</v>
      </c>
      <c r="I36" s="1" t="s">
        <v>509</v>
      </c>
      <c r="J36" s="1" t="s">
        <v>30</v>
      </c>
      <c r="K36" s="1" t="s">
        <v>510</v>
      </c>
      <c r="L36" s="1" t="s">
        <v>510</v>
      </c>
      <c r="M36" s="1" t="s">
        <v>291</v>
      </c>
      <c r="N36" s="1" t="s">
        <v>291</v>
      </c>
      <c r="O36" s="1" t="s">
        <v>292</v>
      </c>
      <c r="P36" s="1" t="s">
        <v>293</v>
      </c>
      <c r="Q36" s="1" t="s">
        <v>294</v>
      </c>
      <c r="R36" s="1" t="s">
        <v>511</v>
      </c>
      <c r="S36" s="1" t="s">
        <v>296</v>
      </c>
      <c r="T36" s="1" t="s">
        <v>297</v>
      </c>
      <c r="U36" s="1" t="s">
        <v>298</v>
      </c>
    </row>
    <row r="37" s="1" customFormat="1" spans="1:21">
      <c r="A37" s="3">
        <v>18167346500</v>
      </c>
      <c r="B37" s="1" t="s">
        <v>512</v>
      </c>
      <c r="C37" s="1" t="s">
        <v>513</v>
      </c>
      <c r="D37" s="1" t="s">
        <v>514</v>
      </c>
      <c r="E37" s="1" t="s">
        <v>515</v>
      </c>
      <c r="F37" s="1" t="s">
        <v>425</v>
      </c>
      <c r="G37" s="1" t="s">
        <v>287</v>
      </c>
      <c r="H37" s="1" t="s">
        <v>288</v>
      </c>
      <c r="I37" s="1" t="s">
        <v>516</v>
      </c>
      <c r="J37" s="1" t="s">
        <v>30</v>
      </c>
      <c r="K37" s="1" t="s">
        <v>517</v>
      </c>
      <c r="L37" s="1" t="s">
        <v>517</v>
      </c>
      <c r="M37" s="1" t="s">
        <v>291</v>
      </c>
      <c r="N37" s="1" t="s">
        <v>291</v>
      </c>
      <c r="O37" s="1" t="s">
        <v>292</v>
      </c>
      <c r="P37" s="1" t="s">
        <v>293</v>
      </c>
      <c r="Q37" s="1" t="s">
        <v>294</v>
      </c>
      <c r="R37" s="1" t="s">
        <v>518</v>
      </c>
      <c r="S37" s="1" t="s">
        <v>296</v>
      </c>
      <c r="T37" s="1" t="s">
        <v>297</v>
      </c>
      <c r="U37" s="1" t="s">
        <v>298</v>
      </c>
    </row>
    <row r="38" s="1" customFormat="1" spans="1:21">
      <c r="A38" s="3">
        <v>18326367961</v>
      </c>
      <c r="B38" s="1" t="s">
        <v>519</v>
      </c>
      <c r="C38" s="1" t="s">
        <v>520</v>
      </c>
      <c r="D38" s="1" t="s">
        <v>521</v>
      </c>
      <c r="E38" s="1" t="s">
        <v>522</v>
      </c>
      <c r="F38" s="1" t="s">
        <v>283</v>
      </c>
      <c r="G38" s="1" t="s">
        <v>287</v>
      </c>
      <c r="H38" s="1" t="s">
        <v>288</v>
      </c>
      <c r="I38" s="1" t="s">
        <v>523</v>
      </c>
      <c r="J38" s="1" t="s">
        <v>30</v>
      </c>
      <c r="K38" s="1" t="s">
        <v>524</v>
      </c>
      <c r="L38" s="1" t="s">
        <v>524</v>
      </c>
      <c r="M38" s="1" t="s">
        <v>291</v>
      </c>
      <c r="N38" s="1" t="s">
        <v>291</v>
      </c>
      <c r="O38" s="1" t="s">
        <v>292</v>
      </c>
      <c r="P38" s="1" t="s">
        <v>293</v>
      </c>
      <c r="Q38" s="1" t="s">
        <v>294</v>
      </c>
      <c r="R38" s="1" t="s">
        <v>525</v>
      </c>
      <c r="S38" s="1" t="s">
        <v>296</v>
      </c>
      <c r="T38" s="1" t="s">
        <v>297</v>
      </c>
      <c r="U38" s="1" t="s">
        <v>298</v>
      </c>
    </row>
    <row r="39" s="1" customFormat="1" spans="1:21">
      <c r="A39" s="3">
        <v>18473140418</v>
      </c>
      <c r="B39" s="1" t="s">
        <v>436</v>
      </c>
      <c r="C39" s="1" t="s">
        <v>526</v>
      </c>
      <c r="D39" s="1" t="s">
        <v>527</v>
      </c>
      <c r="E39" s="1" t="s">
        <v>528</v>
      </c>
      <c r="F39" s="1" t="s">
        <v>283</v>
      </c>
      <c r="G39" s="1" t="s">
        <v>287</v>
      </c>
      <c r="H39" s="1" t="s">
        <v>288</v>
      </c>
      <c r="I39" s="1" t="s">
        <v>529</v>
      </c>
      <c r="J39" s="1" t="s">
        <v>30</v>
      </c>
      <c r="K39" s="1" t="s">
        <v>530</v>
      </c>
      <c r="L39" s="1" t="s">
        <v>530</v>
      </c>
      <c r="M39" s="1" t="s">
        <v>291</v>
      </c>
      <c r="N39" s="1" t="s">
        <v>291</v>
      </c>
      <c r="O39" s="1" t="s">
        <v>292</v>
      </c>
      <c r="P39" s="1" t="s">
        <v>293</v>
      </c>
      <c r="Q39" s="1" t="s">
        <v>294</v>
      </c>
      <c r="R39" s="1" t="s">
        <v>531</v>
      </c>
      <c r="S39" s="1" t="s">
        <v>296</v>
      </c>
      <c r="T39" s="1" t="s">
        <v>297</v>
      </c>
      <c r="U39" s="1" t="s">
        <v>298</v>
      </c>
    </row>
    <row r="40" s="1" customFormat="1" spans="1:21">
      <c r="A40" s="3">
        <v>18357326694</v>
      </c>
      <c r="B40" s="1" t="s">
        <v>532</v>
      </c>
      <c r="C40" s="1" t="s">
        <v>533</v>
      </c>
      <c r="D40" s="1" t="s">
        <v>534</v>
      </c>
      <c r="E40" s="1" t="s">
        <v>535</v>
      </c>
      <c r="F40" s="1" t="s">
        <v>425</v>
      </c>
      <c r="G40" s="1" t="s">
        <v>287</v>
      </c>
      <c r="H40" s="1" t="s">
        <v>288</v>
      </c>
      <c r="I40" s="1" t="s">
        <v>536</v>
      </c>
      <c r="J40" s="1" t="s">
        <v>30</v>
      </c>
      <c r="K40" s="1" t="s">
        <v>537</v>
      </c>
      <c r="L40" s="1" t="s">
        <v>537</v>
      </c>
      <c r="M40" s="1" t="s">
        <v>291</v>
      </c>
      <c r="N40" s="1" t="s">
        <v>291</v>
      </c>
      <c r="O40" s="1" t="s">
        <v>292</v>
      </c>
      <c r="P40" s="1" t="s">
        <v>293</v>
      </c>
      <c r="Q40" s="1" t="s">
        <v>294</v>
      </c>
      <c r="R40" s="1" t="s">
        <v>538</v>
      </c>
      <c r="S40" s="1" t="s">
        <v>296</v>
      </c>
      <c r="T40" s="1" t="s">
        <v>297</v>
      </c>
      <c r="U40" s="1" t="s">
        <v>298</v>
      </c>
    </row>
    <row r="41" s="1" customFormat="1" spans="1:21">
      <c r="A41" s="3">
        <v>18429158351</v>
      </c>
      <c r="B41" s="1" t="s">
        <v>539</v>
      </c>
      <c r="C41" s="1" t="s">
        <v>540</v>
      </c>
      <c r="D41" s="1" t="s">
        <v>541</v>
      </c>
      <c r="E41" s="1" t="s">
        <v>542</v>
      </c>
      <c r="F41" s="1" t="s">
        <v>425</v>
      </c>
      <c r="G41" s="1" t="s">
        <v>287</v>
      </c>
      <c r="H41" s="1" t="s">
        <v>288</v>
      </c>
      <c r="I41" s="1" t="s">
        <v>543</v>
      </c>
      <c r="J41" s="1" t="s">
        <v>30</v>
      </c>
      <c r="K41" s="1" t="s">
        <v>544</v>
      </c>
      <c r="L41" s="1" t="s">
        <v>544</v>
      </c>
      <c r="M41" s="1" t="s">
        <v>291</v>
      </c>
      <c r="N41" s="1" t="s">
        <v>291</v>
      </c>
      <c r="O41" s="1" t="s">
        <v>292</v>
      </c>
      <c r="P41" s="1" t="s">
        <v>293</v>
      </c>
      <c r="Q41" s="1" t="s">
        <v>294</v>
      </c>
      <c r="R41" s="1" t="s">
        <v>545</v>
      </c>
      <c r="S41" s="1" t="s">
        <v>296</v>
      </c>
      <c r="T41" s="1" t="s">
        <v>297</v>
      </c>
      <c r="U41" s="1" t="s">
        <v>298</v>
      </c>
    </row>
    <row r="42" s="1" customFormat="1" spans="1:21">
      <c r="A42" s="3">
        <v>17976969877</v>
      </c>
      <c r="B42" s="1" t="s">
        <v>546</v>
      </c>
      <c r="C42" s="1" t="s">
        <v>547</v>
      </c>
      <c r="D42" s="1" t="s">
        <v>548</v>
      </c>
      <c r="E42" s="1" t="s">
        <v>549</v>
      </c>
      <c r="F42" s="1" t="s">
        <v>436</v>
      </c>
      <c r="G42" s="1" t="s">
        <v>287</v>
      </c>
      <c r="H42" s="1" t="s">
        <v>288</v>
      </c>
      <c r="I42" s="1" t="s">
        <v>550</v>
      </c>
      <c r="J42" s="1" t="s">
        <v>30</v>
      </c>
      <c r="K42" s="1" t="s">
        <v>551</v>
      </c>
      <c r="L42" s="1" t="s">
        <v>551</v>
      </c>
      <c r="M42" s="1" t="s">
        <v>291</v>
      </c>
      <c r="N42" s="1" t="s">
        <v>291</v>
      </c>
      <c r="O42" s="1" t="s">
        <v>292</v>
      </c>
      <c r="P42" s="1" t="s">
        <v>293</v>
      </c>
      <c r="Q42" s="1" t="s">
        <v>294</v>
      </c>
      <c r="R42" s="1" t="s">
        <v>552</v>
      </c>
      <c r="S42" s="1" t="s">
        <v>296</v>
      </c>
      <c r="T42" s="1" t="s">
        <v>297</v>
      </c>
      <c r="U42" s="1" t="s">
        <v>298</v>
      </c>
    </row>
    <row r="43" s="1" customFormat="1" spans="1:21">
      <c r="A43" s="3">
        <v>18226677752</v>
      </c>
      <c r="B43" s="1" t="s">
        <v>553</v>
      </c>
      <c r="C43" s="1" t="s">
        <v>554</v>
      </c>
      <c r="D43" s="1" t="s">
        <v>555</v>
      </c>
      <c r="E43" s="1" t="s">
        <v>556</v>
      </c>
      <c r="F43" s="1" t="s">
        <v>283</v>
      </c>
      <c r="G43" s="1" t="s">
        <v>287</v>
      </c>
      <c r="H43" s="1" t="s">
        <v>288</v>
      </c>
      <c r="I43" s="1" t="s">
        <v>557</v>
      </c>
      <c r="J43" s="1" t="s">
        <v>30</v>
      </c>
      <c r="K43" s="1" t="s">
        <v>558</v>
      </c>
      <c r="L43" s="1" t="s">
        <v>558</v>
      </c>
      <c r="M43" s="1" t="s">
        <v>291</v>
      </c>
      <c r="N43" s="1" t="s">
        <v>291</v>
      </c>
      <c r="O43" s="1" t="s">
        <v>292</v>
      </c>
      <c r="P43" s="1" t="s">
        <v>293</v>
      </c>
      <c r="Q43" s="1" t="s">
        <v>294</v>
      </c>
      <c r="R43" s="1" t="s">
        <v>559</v>
      </c>
      <c r="S43" s="1" t="s">
        <v>296</v>
      </c>
      <c r="T43" s="1" t="s">
        <v>297</v>
      </c>
      <c r="U43" s="1" t="s">
        <v>298</v>
      </c>
    </row>
    <row r="44" s="1" customFormat="1" spans="1:21">
      <c r="A44" s="3">
        <v>18420524561</v>
      </c>
      <c r="B44" s="1" t="s">
        <v>452</v>
      </c>
      <c r="C44" s="1" t="s">
        <v>560</v>
      </c>
      <c r="D44" s="1" t="s">
        <v>561</v>
      </c>
      <c r="E44" s="1" t="s">
        <v>562</v>
      </c>
      <c r="F44" s="1" t="s">
        <v>283</v>
      </c>
      <c r="G44" s="1" t="s">
        <v>287</v>
      </c>
      <c r="H44" s="1" t="s">
        <v>288</v>
      </c>
      <c r="I44" s="1" t="s">
        <v>563</v>
      </c>
      <c r="J44" s="1" t="s">
        <v>30</v>
      </c>
      <c r="K44" s="1" t="s">
        <v>564</v>
      </c>
      <c r="L44" s="1" t="s">
        <v>564</v>
      </c>
      <c r="M44" s="1" t="s">
        <v>291</v>
      </c>
      <c r="N44" s="1" t="s">
        <v>291</v>
      </c>
      <c r="O44" s="1" t="s">
        <v>292</v>
      </c>
      <c r="P44" s="1" t="s">
        <v>293</v>
      </c>
      <c r="Q44" s="1" t="s">
        <v>294</v>
      </c>
      <c r="R44" s="1" t="s">
        <v>565</v>
      </c>
      <c r="S44" s="1" t="s">
        <v>296</v>
      </c>
      <c r="T44" s="1" t="s">
        <v>297</v>
      </c>
      <c r="U44" s="1" t="s">
        <v>298</v>
      </c>
    </row>
    <row r="45" s="1" customFormat="1" spans="1:21">
      <c r="A45" s="3">
        <v>18386262907</v>
      </c>
      <c r="B45" s="1" t="s">
        <v>472</v>
      </c>
      <c r="C45" s="1" t="s">
        <v>566</v>
      </c>
      <c r="D45" s="1" t="s">
        <v>567</v>
      </c>
      <c r="E45" s="1" t="s">
        <v>568</v>
      </c>
      <c r="F45" s="1" t="s">
        <v>283</v>
      </c>
      <c r="G45" s="1" t="s">
        <v>287</v>
      </c>
      <c r="H45" s="1" t="s">
        <v>288</v>
      </c>
      <c r="I45" s="1" t="s">
        <v>569</v>
      </c>
      <c r="J45" s="1" t="s">
        <v>30</v>
      </c>
      <c r="K45" s="1" t="s">
        <v>570</v>
      </c>
      <c r="L45" s="1" t="s">
        <v>570</v>
      </c>
      <c r="M45" s="1" t="s">
        <v>291</v>
      </c>
      <c r="N45" s="1" t="s">
        <v>291</v>
      </c>
      <c r="O45" s="1" t="s">
        <v>292</v>
      </c>
      <c r="P45" s="1" t="s">
        <v>293</v>
      </c>
      <c r="Q45" s="1" t="s">
        <v>294</v>
      </c>
      <c r="R45" s="1" t="s">
        <v>571</v>
      </c>
      <c r="S45" s="1" t="s">
        <v>296</v>
      </c>
      <c r="T45" s="1" t="s">
        <v>297</v>
      </c>
      <c r="U45" s="1" t="s">
        <v>298</v>
      </c>
    </row>
    <row r="46" s="1" customFormat="1" spans="1:21">
      <c r="A46" s="3">
        <v>18420508438</v>
      </c>
      <c r="B46" s="1" t="s">
        <v>452</v>
      </c>
      <c r="C46" s="1" t="s">
        <v>572</v>
      </c>
      <c r="D46" s="1" t="s">
        <v>573</v>
      </c>
      <c r="E46" s="1" t="s">
        <v>574</v>
      </c>
      <c r="F46" s="1" t="s">
        <v>283</v>
      </c>
      <c r="G46" s="1" t="s">
        <v>287</v>
      </c>
      <c r="H46" s="1" t="s">
        <v>288</v>
      </c>
      <c r="I46" s="1" t="s">
        <v>575</v>
      </c>
      <c r="J46" s="1" t="s">
        <v>30</v>
      </c>
      <c r="K46" s="1" t="s">
        <v>576</v>
      </c>
      <c r="L46" s="1" t="s">
        <v>576</v>
      </c>
      <c r="M46" s="1" t="s">
        <v>291</v>
      </c>
      <c r="N46" s="1" t="s">
        <v>291</v>
      </c>
      <c r="O46" s="1" t="s">
        <v>292</v>
      </c>
      <c r="P46" s="1" t="s">
        <v>293</v>
      </c>
      <c r="Q46" s="1" t="s">
        <v>294</v>
      </c>
      <c r="R46" s="1" t="s">
        <v>577</v>
      </c>
      <c r="S46" s="1" t="s">
        <v>296</v>
      </c>
      <c r="T46" s="1" t="s">
        <v>297</v>
      </c>
      <c r="U46" s="1" t="s">
        <v>298</v>
      </c>
    </row>
    <row r="47" s="1" customFormat="1" spans="1:21">
      <c r="A47" s="3">
        <v>18270291348</v>
      </c>
      <c r="B47" s="1" t="s">
        <v>578</v>
      </c>
      <c r="C47" s="1" t="s">
        <v>579</v>
      </c>
      <c r="D47" s="1" t="s">
        <v>580</v>
      </c>
      <c r="E47" s="1" t="s">
        <v>581</v>
      </c>
      <c r="F47" s="1" t="s">
        <v>436</v>
      </c>
      <c r="G47" s="1" t="s">
        <v>287</v>
      </c>
      <c r="H47" s="1" t="s">
        <v>288</v>
      </c>
      <c r="I47" s="1" t="s">
        <v>582</v>
      </c>
      <c r="J47" s="1" t="s">
        <v>30</v>
      </c>
      <c r="K47" s="1" t="s">
        <v>583</v>
      </c>
      <c r="L47" s="1" t="s">
        <v>583</v>
      </c>
      <c r="M47" s="1" t="s">
        <v>291</v>
      </c>
      <c r="N47" s="1" t="s">
        <v>291</v>
      </c>
      <c r="O47" s="1" t="s">
        <v>292</v>
      </c>
      <c r="P47" s="1" t="s">
        <v>293</v>
      </c>
      <c r="Q47" s="1" t="s">
        <v>294</v>
      </c>
      <c r="R47" s="1" t="s">
        <v>584</v>
      </c>
      <c r="S47" s="1" t="s">
        <v>296</v>
      </c>
      <c r="T47" s="1" t="s">
        <v>297</v>
      </c>
      <c r="U47" s="1" t="s">
        <v>298</v>
      </c>
    </row>
    <row r="48" s="1" customFormat="1" spans="1:21">
      <c r="A48" s="3">
        <v>18429548265</v>
      </c>
      <c r="B48" s="1" t="s">
        <v>539</v>
      </c>
      <c r="C48" s="1" t="s">
        <v>585</v>
      </c>
      <c r="D48" s="1" t="s">
        <v>586</v>
      </c>
      <c r="E48" s="1" t="s">
        <v>587</v>
      </c>
      <c r="F48" s="1" t="s">
        <v>283</v>
      </c>
      <c r="G48" s="1" t="s">
        <v>287</v>
      </c>
      <c r="H48" s="1" t="s">
        <v>288</v>
      </c>
      <c r="I48" s="1" t="s">
        <v>588</v>
      </c>
      <c r="J48" s="1" t="s">
        <v>30</v>
      </c>
      <c r="K48" s="1" t="s">
        <v>589</v>
      </c>
      <c r="L48" s="1" t="s">
        <v>589</v>
      </c>
      <c r="M48" s="1" t="s">
        <v>291</v>
      </c>
      <c r="N48" s="1" t="s">
        <v>291</v>
      </c>
      <c r="O48" s="1" t="s">
        <v>292</v>
      </c>
      <c r="P48" s="1" t="s">
        <v>293</v>
      </c>
      <c r="Q48" s="1" t="s">
        <v>294</v>
      </c>
      <c r="R48" s="1" t="s">
        <v>590</v>
      </c>
      <c r="S48" s="1" t="s">
        <v>296</v>
      </c>
      <c r="T48" s="1" t="s">
        <v>297</v>
      </c>
      <c r="U48" s="1" t="s">
        <v>298</v>
      </c>
    </row>
    <row r="49" s="1" customFormat="1" spans="1:21">
      <c r="A49" s="3">
        <v>17940291210</v>
      </c>
      <c r="B49" s="1" t="s">
        <v>591</v>
      </c>
      <c r="C49" s="1" t="s">
        <v>592</v>
      </c>
      <c r="D49" s="1" t="s">
        <v>593</v>
      </c>
      <c r="E49" s="1" t="s">
        <v>594</v>
      </c>
      <c r="F49" s="1" t="s">
        <v>436</v>
      </c>
      <c r="G49" s="1" t="s">
        <v>287</v>
      </c>
      <c r="H49" s="1" t="s">
        <v>288</v>
      </c>
      <c r="I49" s="1" t="s">
        <v>595</v>
      </c>
      <c r="J49" s="1" t="s">
        <v>30</v>
      </c>
      <c r="K49" s="1" t="s">
        <v>596</v>
      </c>
      <c r="L49" s="1" t="s">
        <v>596</v>
      </c>
      <c r="M49" s="1" t="s">
        <v>291</v>
      </c>
      <c r="N49" s="1" t="s">
        <v>291</v>
      </c>
      <c r="O49" s="1" t="s">
        <v>292</v>
      </c>
      <c r="P49" s="1" t="s">
        <v>293</v>
      </c>
      <c r="Q49" s="1" t="s">
        <v>294</v>
      </c>
      <c r="R49" s="1" t="s">
        <v>597</v>
      </c>
      <c r="S49" s="1" t="s">
        <v>296</v>
      </c>
      <c r="T49" s="1" t="s">
        <v>297</v>
      </c>
      <c r="U49" s="1" t="s">
        <v>298</v>
      </c>
    </row>
    <row r="50" s="1" customFormat="1" spans="1:21">
      <c r="A50" s="3">
        <v>18471120761</v>
      </c>
      <c r="B50" s="1" t="s">
        <v>436</v>
      </c>
      <c r="C50" s="1" t="s">
        <v>598</v>
      </c>
      <c r="D50" s="1" t="s">
        <v>599</v>
      </c>
      <c r="E50" s="1" t="s">
        <v>600</v>
      </c>
      <c r="F50" s="1" t="s">
        <v>283</v>
      </c>
      <c r="G50" s="1" t="s">
        <v>287</v>
      </c>
      <c r="H50" s="1" t="s">
        <v>288</v>
      </c>
      <c r="I50" s="1" t="s">
        <v>601</v>
      </c>
      <c r="J50" s="1" t="s">
        <v>30</v>
      </c>
      <c r="K50" s="1" t="s">
        <v>602</v>
      </c>
      <c r="L50" s="1" t="s">
        <v>602</v>
      </c>
      <c r="M50" s="1" t="s">
        <v>291</v>
      </c>
      <c r="N50" s="1" t="s">
        <v>291</v>
      </c>
      <c r="O50" s="1" t="s">
        <v>292</v>
      </c>
      <c r="P50" s="1" t="s">
        <v>293</v>
      </c>
      <c r="Q50" s="1" t="s">
        <v>294</v>
      </c>
      <c r="R50" s="1" t="s">
        <v>603</v>
      </c>
      <c r="S50" s="1" t="s">
        <v>296</v>
      </c>
      <c r="T50" s="1" t="s">
        <v>297</v>
      </c>
      <c r="U50" s="1" t="s">
        <v>298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2022-07-28T01:56:00Z</dcterms:created>
  <dcterms:modified xsi:type="dcterms:W3CDTF">2022-07-28T02:23:52Z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3821665EC1D34F69A52030870223A0C2</vt:lpwstr>
  </property>
  <property fmtid="{D5CDD505-2E9C-101B-9397-08002B2CF9AE}" pid="3" name="KSOProductBuildVer">
    <vt:lpwstr>2052-11.1.0.11875</vt:lpwstr>
  </property>
</Properties>
</file>