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对账!$A$1:$X$93</definedName>
  </definedNames>
  <calcPr calcId="144525"/>
</workbook>
</file>

<file path=xl/sharedStrings.xml><?xml version="1.0" encoding="utf-8"?>
<sst xmlns="http://schemas.openxmlformats.org/spreadsheetml/2006/main" count="2932" uniqueCount="744">
  <si>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</si>
  <si>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</si>
  <si>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</si>
  <si>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</si>
  <si>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</si>
  <si>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</si>
  <si>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</si>
  <si>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</si>
  <si>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</si>
  <si>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</si>
  <si>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</si>
  <si>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</si>
  <si>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</si>
  <si>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</si>
  <si>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</si>
  <si>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</si>
  <si>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</si>
  <si>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</si>
  <si>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</si>
  <si>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</si>
  <si>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</si>
  <si>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</si>
  <si>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</si>
  <si>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</si>
  <si>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</si>
  <si>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18144856007	</t>
  </si>
  <si>
    <t>Ctrip</t>
  </si>
  <si>
    <t>正常</t>
  </si>
  <si>
    <t>[香港]香港帝苑酒店(The Royal Garden Hotel)(83900807)</t>
  </si>
  <si>
    <t>豪华房&lt;2人入住&gt;</t>
  </si>
  <si>
    <t>CNY</t>
  </si>
  <si>
    <t>KWOK/YEE HEI</t>
  </si>
  <si>
    <t>CA13744220729CNY</t>
  </si>
  <si>
    <t>未提现</t>
  </si>
  <si>
    <t>携程开票</t>
  </si>
  <si>
    <t xml:space="preserve">	</t>
  </si>
  <si>
    <t xml:space="preserve">18178321368	</t>
  </si>
  <si>
    <t>Chan/Yu Fei,Wong/Wing sum</t>
  </si>
  <si>
    <t xml:space="preserve">18255557227	</t>
  </si>
  <si>
    <t>[台北]台北函舍商务旅店(Han She Business Hotel)(80942292)</t>
  </si>
  <si>
    <t>精致客房&lt;至多8间&gt;&lt;2人入住&gt;</t>
  </si>
  <si>
    <t>LEE/SHENGTUNG</t>
  </si>
  <si>
    <t xml:space="preserve">18321944564	</t>
  </si>
  <si>
    <t>[台北]台北中山九昱希尔顿逸林酒店(DoubleTree by Hilton Taipei Zhongshan)(81211197)</t>
  </si>
  <si>
    <t>逸林大床客房&lt;至多8间&gt;&lt;2人入住&gt;</t>
  </si>
  <si>
    <t>NI/NI</t>
  </si>
  <si>
    <t xml:space="preserve">3270593140	</t>
  </si>
  <si>
    <t xml:space="preserve">18325611448	</t>
  </si>
  <si>
    <t>[广州]广州威珀斯酒店(83900255)</t>
  </si>
  <si>
    <t>商务双床公寓&lt;至多8间&gt;&lt;2人入住&gt;</t>
  </si>
  <si>
    <t>樊丽梅</t>
  </si>
  <si>
    <t>取消</t>
  </si>
  <si>
    <t xml:space="preserve">18356431006	</t>
  </si>
  <si>
    <t>[厦门]厦门海景千禧大酒店(68194086)</t>
  </si>
  <si>
    <t>高级双床房&lt;至多8间&gt;&lt;2人入住&gt;</t>
  </si>
  <si>
    <t>张羽明</t>
  </si>
  <si>
    <t xml:space="preserve">1588726	</t>
  </si>
  <si>
    <t xml:space="preserve">18364939652	</t>
  </si>
  <si>
    <t>[广元]格林豪泰(广元高铁站店)(92124348)</t>
  </si>
  <si>
    <t>双床房&lt;至多8间&gt;&lt;2人入住&gt;</t>
  </si>
  <si>
    <t>喻雪</t>
  </si>
  <si>
    <t xml:space="preserve">(GRT)77612129;	</t>
  </si>
  <si>
    <t xml:space="preserve">18365197304	</t>
  </si>
  <si>
    <t>[昆明]昆明驼峰客栈(68612583)</t>
  </si>
  <si>
    <t>驼峰大床房&lt;至多8间&gt;&lt;2人入住&gt;&lt;早餐&gt;</t>
  </si>
  <si>
    <t>BRAWN/RICHARD NATHANIEL</t>
  </si>
  <si>
    <t xml:space="preserve">18369567806	</t>
  </si>
  <si>
    <t>[合肥]格林豪泰智选酒店(合肥经开区莲花路店)(68608014)</t>
  </si>
  <si>
    <t>1.5米大床房&lt;至多8间&gt;&lt;2人入住&gt;</t>
  </si>
  <si>
    <t>刘莉</t>
  </si>
  <si>
    <t xml:space="preserve">(GRT)77620399;	</t>
  </si>
  <si>
    <t xml:space="preserve">18369781642	</t>
  </si>
  <si>
    <t>[郑州]郑州来客商务酒店(87973936)</t>
  </si>
  <si>
    <t>甄选雅致大床房&lt;至多8间&gt;&lt;2人入住&gt;</t>
  </si>
  <si>
    <t>赵立娜</t>
  </si>
  <si>
    <t xml:space="preserve">18370573638	</t>
  </si>
  <si>
    <t>[长沙县]长沙县X范酒店(92780410)</t>
  </si>
  <si>
    <t>特惠双床房&lt;至多8间&gt;&lt;2人入住&gt;</t>
  </si>
  <si>
    <t>王海波</t>
  </si>
  <si>
    <t xml:space="preserve">18370977572	</t>
  </si>
  <si>
    <t>[长沙]长沙世蓉精选酒店(88228081)</t>
  </si>
  <si>
    <t>倾心大床房&lt;至多8间&gt;&lt;2人入住&gt;</t>
  </si>
  <si>
    <t>汪韵涵</t>
  </si>
  <si>
    <t xml:space="preserve">18371365654	</t>
  </si>
  <si>
    <t>[嘉义市]嘉义耐斯王子大饭店(Nice Prince Hotel)(80942367)</t>
  </si>
  <si>
    <t>豪华客房&lt;至多8间&gt;&lt;2人入住&gt;&lt;早餐&gt;</t>
  </si>
  <si>
    <t>HSIAO/HANYUN</t>
  </si>
  <si>
    <t xml:space="preserve">18372349387	</t>
  </si>
  <si>
    <t>[台北]台北柯达大饭店-敦南馆(K Hotel Dunnan)(80941563)</t>
  </si>
  <si>
    <t>商务大床房&lt;至多8间&gt;&lt;2人入住&gt;</t>
  </si>
  <si>
    <t>liu/chinmao,陳/璿羽</t>
  </si>
  <si>
    <t xml:space="preserve">20220712-021	</t>
  </si>
  <si>
    <t xml:space="preserve">18372597132	</t>
  </si>
  <si>
    <t>[台中]卡尔登饭店(台湾台中馆)(The Carlton (Taichung))(82340229)</t>
  </si>
  <si>
    <t>标准单床房&lt;至多8间&gt;&lt;2人入住&gt;&lt;早餐&gt;</t>
  </si>
  <si>
    <t>WANG/JIUNWEI</t>
  </si>
  <si>
    <t xml:space="preserve">18372681922	</t>
  </si>
  <si>
    <t>丁喆</t>
  </si>
  <si>
    <t xml:space="preserve">1589236	</t>
  </si>
  <si>
    <t xml:space="preserve">18372835797	</t>
  </si>
  <si>
    <t>[东莞]东莞勤业商务酒店(85539742)</t>
  </si>
  <si>
    <t>舒适大床房&lt;至多8间&gt;&lt;2人入住&gt;</t>
  </si>
  <si>
    <t>韦兴才</t>
  </si>
  <si>
    <t xml:space="preserve">18376799949	</t>
  </si>
  <si>
    <t>[济南]格林豪泰(济南泉城广场店)(68600774)</t>
  </si>
  <si>
    <t>套房&lt;至多8间&gt;&lt;2人入住&gt;</t>
  </si>
  <si>
    <t>吴志玲</t>
  </si>
  <si>
    <t xml:space="preserve">(GRT)77639373;	</t>
  </si>
  <si>
    <t xml:space="preserve">18377239614	</t>
  </si>
  <si>
    <t>[南京]清沐酒店(南京丹凤街店)(92779240)</t>
  </si>
  <si>
    <t>大床房&lt;至多8间&gt;&lt;2人入住&gt;&lt;早餐&gt;</t>
  </si>
  <si>
    <t>邓茜</t>
  </si>
  <si>
    <t xml:space="preserve">18377700067	</t>
  </si>
  <si>
    <t>[台中]薆悦酒店(台中馆)(Inhouse Hotel Taichung)(80941408)</t>
  </si>
  <si>
    <t>精品大床房&lt;至多8间&gt;&lt;2人入住&gt;</t>
  </si>
  <si>
    <t>LI/MINGCHIEN</t>
  </si>
  <si>
    <t xml:space="preserve">18377879337	</t>
  </si>
  <si>
    <t>[香港]M1酒店(M1 Hotel)(77151759)</t>
  </si>
  <si>
    <t>豪华房-大床&lt;至多8间&gt;&lt;2人入住&gt;</t>
  </si>
  <si>
    <t>FANG/JIAHAO,KO/WINGKI</t>
  </si>
  <si>
    <t xml:space="preserve">18378071395	</t>
  </si>
  <si>
    <t>[佛山]佛山迷你时空酒店(94909068)</t>
  </si>
  <si>
    <t>标准大床房&lt;至多8间&gt;&lt;2人入住&gt;</t>
  </si>
  <si>
    <t>曾翔威</t>
  </si>
  <si>
    <t xml:space="preserve">18378168407	</t>
  </si>
  <si>
    <t>[东莞]东莞清溪名轩宾馆(94909039)</t>
  </si>
  <si>
    <t>特价单人房&lt;至多8间&gt;&lt;2人入住&gt;</t>
  </si>
  <si>
    <t>罗超超</t>
  </si>
  <si>
    <t xml:space="preserve">18378265249	</t>
  </si>
  <si>
    <t>[敦煌]敦煌蘇源大酒店(85538503)</t>
  </si>
  <si>
    <t>温馨大床房&lt;至多8间&gt;&lt;2人入住&gt;</t>
  </si>
  <si>
    <t>崔新忠</t>
  </si>
  <si>
    <t xml:space="preserve">18378380623	</t>
  </si>
  <si>
    <t>[温州]温州皇庭酒店(85538955)</t>
  </si>
  <si>
    <t>豪华双床房&lt;至多8间&gt;&lt;2人入住&gt;&lt;早餐&gt;</t>
  </si>
  <si>
    <t>秦志山</t>
  </si>
  <si>
    <t xml:space="preserve">18378385009	</t>
  </si>
  <si>
    <t>[济南]格林豪泰智选酒店(济南高新区孙村店)(80243471)</t>
  </si>
  <si>
    <t>1.5米大床房&lt;2人入住&gt;</t>
  </si>
  <si>
    <t>赵冲</t>
  </si>
  <si>
    <t xml:space="preserve">(GRT)77644580;	</t>
  </si>
  <si>
    <t xml:space="preserve">18378407552	</t>
  </si>
  <si>
    <t>[武汉]艾仕丽宾馆(武汉阳逻精品店)(92779914)</t>
  </si>
  <si>
    <t>浪漫圆床房&lt;至多8间&gt;&lt;2人入住&gt;</t>
  </si>
  <si>
    <t>杨蕾果子</t>
  </si>
  <si>
    <t xml:space="preserve">18378431057	</t>
  </si>
  <si>
    <t>[重庆]OYO重庆巴厘色彩酒店(94909870)</t>
  </si>
  <si>
    <t>标准双床房&lt;至多8间&gt;&lt;2人入住&gt;</t>
  </si>
  <si>
    <t>胡晓鹏</t>
  </si>
  <si>
    <t xml:space="preserve">18378489536	</t>
  </si>
  <si>
    <t>[北京]99旅馆连锁(北京大红门石榴庄地铁站店)(91108459)</t>
  </si>
  <si>
    <t>特价房&lt;至多8间&gt;&lt;2人入住&gt;</t>
  </si>
  <si>
    <t>毕崇峰</t>
  </si>
  <si>
    <t xml:space="preserve">18378521511	</t>
  </si>
  <si>
    <t>[深圳]尚客优酒店(深圳葵涌店)(80248880)</t>
  </si>
  <si>
    <t>高级大床房&lt;2人入住&gt;</t>
  </si>
  <si>
    <t>安浩</t>
  </si>
  <si>
    <t xml:space="preserve">18378527106	</t>
  </si>
  <si>
    <t>[惠州]惠州富瑞商务酒店(94915611)</t>
  </si>
  <si>
    <t>豪华商务双人房&lt;至多8间&gt;&lt;2人入住&gt;</t>
  </si>
  <si>
    <t>钟胜</t>
  </si>
  <si>
    <t xml:space="preserve">18378550498	</t>
  </si>
  <si>
    <t>[null](94909508)</t>
  </si>
  <si>
    <t xml:space="preserve">18378587808	</t>
  </si>
  <si>
    <t>[惠州]惠州皇爵大酒店(94909921)</t>
  </si>
  <si>
    <t>豪华单人房&lt;至多8间&gt;&lt;2人入住&gt;</t>
  </si>
  <si>
    <t>刘展鹏</t>
  </si>
  <si>
    <t xml:space="preserve">18378650661	</t>
  </si>
  <si>
    <t>[佛山]维尔斯酒店（佛山官窑大道店）(85539670)</t>
  </si>
  <si>
    <t>迷你房&lt;至多8间&gt;&lt;2人入住&gt;</t>
  </si>
  <si>
    <t>杨世荣</t>
  </si>
  <si>
    <t xml:space="preserve">18378750531	</t>
  </si>
  <si>
    <t>[佛山]佛山世纪金辉酒店（西樵山店）(94912933)</t>
  </si>
  <si>
    <t>豪华大床房&lt;至多8间&gt;&lt;2人入住&gt;</t>
  </si>
  <si>
    <t>李静</t>
  </si>
  <si>
    <t xml:space="preserve">18378767509	</t>
  </si>
  <si>
    <t>[延安]延安云鼎山居酒店(92128937)</t>
  </si>
  <si>
    <t>钟亚</t>
  </si>
  <si>
    <t xml:space="preserve">18378842097	</t>
  </si>
  <si>
    <t>[花莲]花莲布洛湾大饭店(Bulowan Hotel)(81210302)</t>
  </si>
  <si>
    <t>双人房&lt;至多8间&gt;&lt;2人入住&gt;</t>
  </si>
  <si>
    <t>GUO/GENGI</t>
  </si>
  <si>
    <t xml:space="preserve">07/13	</t>
  </si>
  <si>
    <t xml:space="preserve">18378852775	</t>
  </si>
  <si>
    <t>[宜宾]宜宾蜀龙商务酒店(94917446)</t>
  </si>
  <si>
    <t>商务单人间&lt;至多8间&gt;&lt;2人入住&gt;</t>
  </si>
  <si>
    <t>杨华楷</t>
  </si>
  <si>
    <t xml:space="preserve">18378946744	</t>
  </si>
  <si>
    <t>[成都]成都顺鑫宾馆(85539356)</t>
  </si>
  <si>
    <t>豪华双床间&lt;至多8间&gt;&lt;2人入住&gt;</t>
  </si>
  <si>
    <t>张慈华</t>
  </si>
  <si>
    <t xml:space="preserve">18378947152	</t>
  </si>
  <si>
    <t>[null](94909599)</t>
  </si>
  <si>
    <t xml:space="preserve">18378960526	</t>
  </si>
  <si>
    <t xml:space="preserve">18378962175	</t>
  </si>
  <si>
    <t>[龙里]尚客优连锁酒店(龙里老板街步行街店)(91108579)</t>
  </si>
  <si>
    <t>精品双床间（乳胶床垫+乳胶枕头）&lt;至多8间&gt;&lt;2人入住&gt;</t>
  </si>
  <si>
    <t>李双</t>
  </si>
  <si>
    <t xml:space="preserve">18378963748	</t>
  </si>
  <si>
    <t>[昆明]昆明倬怡酒店（交三桥地铁站恒隆广场店）(88634159)</t>
  </si>
  <si>
    <t>梁名志</t>
  </si>
  <si>
    <t xml:space="preserve">18379060557	</t>
  </si>
  <si>
    <t>[null](94914233)</t>
  </si>
  <si>
    <t xml:space="preserve">18379074034	</t>
  </si>
  <si>
    <t xml:space="preserve">18379087274	</t>
  </si>
  <si>
    <t>[淮北]贝壳酒店(淮北相山惠黎路店)(80249737)</t>
  </si>
  <si>
    <t>商务双床房&lt;至多8间&gt;&lt;2人入住&gt;</t>
  </si>
  <si>
    <t>薛峰</t>
  </si>
  <si>
    <t xml:space="preserve">(GRT)77648121;	</t>
  </si>
  <si>
    <t xml:space="preserve">18379155677	</t>
  </si>
  <si>
    <t>[兰州]IU酒店(兰州新区机场瑞岭国际店)(88989066)</t>
  </si>
  <si>
    <t>小U精致双床房&lt;至多8间&gt;&lt;2人入住&gt;</t>
  </si>
  <si>
    <t>马宇</t>
  </si>
  <si>
    <t xml:space="preserve">104576410014	</t>
  </si>
  <si>
    <t xml:space="preserve">18379182692	</t>
  </si>
  <si>
    <t>[深圳]深圳嘉瑞城艺术酒店(大浪店)(94914330)</t>
  </si>
  <si>
    <t>标准单人房&lt;至多8间&gt;&lt;2人入住&gt;&lt;早餐&gt;</t>
  </si>
  <si>
    <t>邱彬彬</t>
  </si>
  <si>
    <t xml:space="preserve">18379263190	</t>
  </si>
  <si>
    <t>[成都]德馨客栈(成都骡马市地铁站店)(76295682)</t>
  </si>
  <si>
    <t>李超</t>
  </si>
  <si>
    <t xml:space="preserve">356776646565	</t>
  </si>
  <si>
    <t xml:space="preserve">18379453868	</t>
  </si>
  <si>
    <t>[惠东]惠东白盆珠园林度假山庄(94909681)</t>
  </si>
  <si>
    <t>豪华双人房&lt;至多8间&gt;&lt;2人入住&gt;</t>
  </si>
  <si>
    <t>马怀稳</t>
  </si>
  <si>
    <t xml:space="preserve">18379485633	</t>
  </si>
  <si>
    <t>[null](94909168)</t>
  </si>
  <si>
    <t>退单</t>
  </si>
  <si>
    <t xml:space="preserve">18379558353	</t>
  </si>
  <si>
    <t>[深圳]麗枫酒店(深圳机场福永地铁站店)(94909051)</t>
  </si>
  <si>
    <t>标准单人房&lt;至多8间&gt;&lt;2人入住&gt;</t>
  </si>
  <si>
    <t>刘奇</t>
  </si>
  <si>
    <t xml:space="preserve">18379570683	</t>
  </si>
  <si>
    <t>[昆明]昆明福永公寓(94914495)</t>
  </si>
  <si>
    <t>精品单间&lt;至多8间&gt;&lt;2人入住&gt;</t>
  </si>
  <si>
    <t>曹红军</t>
  </si>
  <si>
    <t xml:space="preserve">18379628324	</t>
  </si>
  <si>
    <t>[重庆]重庆光豪宾馆(94910279)</t>
  </si>
  <si>
    <t>经济房&lt;至多8间&gt;&lt;2人入住&gt;</t>
  </si>
  <si>
    <t>陈月进</t>
  </si>
  <si>
    <t xml:space="preserve">18379627008	</t>
  </si>
  <si>
    <t>[大连]速8酒店(大连开发区港西店)(85539749)</t>
  </si>
  <si>
    <t>经济大床房&lt;至多8间&gt;&lt;2人入住&gt;</t>
  </si>
  <si>
    <t>于国栋</t>
  </si>
  <si>
    <t xml:space="preserve">18379652911	</t>
  </si>
  <si>
    <t>[厦门]成旅晶赞酒店(厦门枫悦店)(77146114)</t>
  </si>
  <si>
    <t>晶赞大床房&lt;至多8间&gt;&lt;2人入住&gt;</t>
  </si>
  <si>
    <t>梅雪兵</t>
  </si>
  <si>
    <t xml:space="preserve">18379706226	</t>
  </si>
  <si>
    <t>[成都]速8精选酒店(成都武侯立交地铁站店)(92777880)</t>
  </si>
  <si>
    <t>影音大床房(无窗)&lt;至多8间&gt;&lt;2人入住&gt;</t>
  </si>
  <si>
    <t>文海霞</t>
  </si>
  <si>
    <t xml:space="preserve">18379764149	</t>
  </si>
  <si>
    <t>[成都]成都文家新城酒店(85538736)</t>
  </si>
  <si>
    <t>单间&lt;至多8间&gt;&lt;2人入住&gt;</t>
  </si>
  <si>
    <t>曾令强</t>
  </si>
  <si>
    <t xml:space="preserve">18379792724	</t>
  </si>
  <si>
    <t>[东莞]东莞领居·寓LINK B&amp;B酒店(91300625)</t>
  </si>
  <si>
    <t>雅致榻榻米房&lt;至多8间&gt;&lt;2人入住&gt;</t>
  </si>
  <si>
    <t>占旺旺</t>
  </si>
  <si>
    <t xml:space="preserve">18379807209	</t>
  </si>
  <si>
    <t>[西安]协和酒店(西安省博物馆大雁塔喷泉店)(92780278)</t>
  </si>
  <si>
    <t>大床房&lt;至多8间&gt;&lt;2人入住&gt;</t>
  </si>
  <si>
    <t>杨家辉</t>
  </si>
  <si>
    <t xml:space="preserve">18379815378	</t>
  </si>
  <si>
    <t>[深圳]深圳源悦商务酒店（深圳北站壹城中心店）(85540246)</t>
  </si>
  <si>
    <t>特惠房&lt;至多8间&gt;&lt;2人入住&gt;</t>
  </si>
  <si>
    <t>贺志坚</t>
  </si>
  <si>
    <t xml:space="preserve">18379834639	</t>
  </si>
  <si>
    <t>[香港]香港菲律宾旅馆(Philippine Hostel)(80243707)</t>
  </si>
  <si>
    <t>标准双床间&lt;至多8间&gt;&lt;2人入住&gt;</t>
  </si>
  <si>
    <t>chen/chenglin</t>
  </si>
  <si>
    <t xml:space="preserve">18379839393	</t>
  </si>
  <si>
    <t>苟鹏飞</t>
  </si>
  <si>
    <t xml:space="preserve">18379905112	</t>
  </si>
  <si>
    <t>[成都]成都乐季酒店(94911826)</t>
  </si>
  <si>
    <t>赵云</t>
  </si>
  <si>
    <t xml:space="preserve">18380042546	</t>
  </si>
  <si>
    <t>[济南]华驿酒店(济南会展中心店)(92779943)</t>
  </si>
  <si>
    <t>特价双床房&lt;至多8间&gt;&lt;2人入住&gt;</t>
  </si>
  <si>
    <t>徐伟</t>
  </si>
  <si>
    <t xml:space="preserve">18380069713	</t>
  </si>
  <si>
    <t>[太仓]尚客优精选酒店(太仓听海路店)(83901527)</t>
  </si>
  <si>
    <t>精选大床房&lt;至多8间&gt;&lt;2人入住&gt;&lt;早餐&gt;</t>
  </si>
  <si>
    <t>文攀臣</t>
  </si>
  <si>
    <t xml:space="preserve">18380084730	</t>
  </si>
  <si>
    <t>[台州]迪尔雅致酒店（台州路桥大三元店）(85540190)</t>
  </si>
  <si>
    <t>精致迷你房&lt;至多8间&gt;&lt;2人入住&gt;</t>
  </si>
  <si>
    <t>贺巧</t>
  </si>
  <si>
    <t xml:space="preserve">18380128501	</t>
  </si>
  <si>
    <t>[张家界]喜月轻奢酒店(张家界天门山国家森林公园店)(94915753)</t>
  </si>
  <si>
    <t>柚夏双床房&lt;至多8间&gt;&lt;2人入住&gt;</t>
  </si>
  <si>
    <t>殷祥辉</t>
  </si>
  <si>
    <t xml:space="preserve">18380230308	</t>
  </si>
  <si>
    <t>[北京]北京城市庭院客栈（鼓楼大街地铁站店）(82340204)</t>
  </si>
  <si>
    <t>张林,易文虎</t>
  </si>
  <si>
    <t xml:space="preserve">18380253050	</t>
  </si>
  <si>
    <t>[宁武]贝壳酒店(宁武凤舞广场店)(82341536)</t>
  </si>
  <si>
    <t>时尚大床房&lt;至多8间&gt;&lt;2人入住&gt;</t>
  </si>
  <si>
    <t>周启国</t>
  </si>
  <si>
    <t xml:space="preserve">(GRT)77653948;	</t>
  </si>
  <si>
    <t xml:space="preserve">18380304102	</t>
  </si>
  <si>
    <t>王奎</t>
  </si>
  <si>
    <t xml:space="preserve">18380301411	</t>
  </si>
  <si>
    <t>[null](94912346)</t>
  </si>
  <si>
    <t xml:space="preserve">18380302982	</t>
  </si>
  <si>
    <t>[昆明]昆明梦南铭宿（官渡古镇店）(94915463)</t>
  </si>
  <si>
    <t>红堤婉.梦豪华民族文化大床房&lt;至多8间&gt;&lt;2人入住&gt;</t>
  </si>
  <si>
    <t>梁义鑫</t>
  </si>
  <si>
    <t xml:space="preserve">18380369143	</t>
  </si>
  <si>
    <t>[重庆]重庆谊家优品酒店(91300654)</t>
  </si>
  <si>
    <t>优品迷你房&lt;至多8间&gt;&lt;2人入住&gt;</t>
  </si>
  <si>
    <t>王俊杰</t>
  </si>
  <si>
    <t xml:space="preserve">18380386651	</t>
  </si>
  <si>
    <t>[长沙]长沙喜月影院酒店（广济桥儿童医院店）(94912923)</t>
  </si>
  <si>
    <t>榻榻米房-酷喵影视会员&lt;至多8间&gt;&lt;2人入住&gt;</t>
  </si>
  <si>
    <t>陈云龙</t>
  </si>
  <si>
    <t xml:space="preserve">18380402771	</t>
  </si>
  <si>
    <t>[北京]锦江之星(北京后海店)(83902445)</t>
  </si>
  <si>
    <t>标准间B&lt;至多8间&gt;&lt;2人入住&gt;</t>
  </si>
  <si>
    <t>姚邹</t>
  </si>
  <si>
    <t xml:space="preserve">104576965474	</t>
  </si>
  <si>
    <t xml:space="preserve">18380425109	</t>
  </si>
  <si>
    <t>[广州]希岸酒店（广州美术学院昌岗地铁站店）(80249814)</t>
  </si>
  <si>
    <t>希岸豪华大床房&lt;2人入住&gt;</t>
  </si>
  <si>
    <t>赵海波,王东</t>
  </si>
  <si>
    <t xml:space="preserve">18380563594	</t>
  </si>
  <si>
    <t>[null](92788072)</t>
  </si>
  <si>
    <t xml:space="preserve">18380724805	</t>
  </si>
  <si>
    <t>[民和]民和天江源宾馆(91109612)</t>
  </si>
  <si>
    <t>豪华标准间&lt;至多8间&gt;&lt;2人入住&gt;</t>
  </si>
  <si>
    <t>魏明成</t>
  </si>
  <si>
    <t xml:space="preserve">18380741351	</t>
  </si>
  <si>
    <t>[南京]怡莱酒店(南京省人民医院店)(93873720)</t>
  </si>
  <si>
    <t>高级大床房&lt;至多8间&gt;&lt;2人入住&gt;</t>
  </si>
  <si>
    <t>钟雨</t>
  </si>
  <si>
    <t xml:space="preserve">R9005541090428750001	</t>
  </si>
  <si>
    <t xml:space="preserve">18381046375	</t>
  </si>
  <si>
    <t>卢德国</t>
  </si>
  <si>
    <t xml:space="preserve">18381151241	</t>
  </si>
  <si>
    <t>[资溪]尚客优品酒店(资溪全龙影视城店)(92488481)</t>
  </si>
  <si>
    <t>优品大床房&lt;至多8间&gt;&lt;2人入住&gt;</t>
  </si>
  <si>
    <t>龚国泉</t>
  </si>
  <si>
    <t xml:space="preserve">(THK)YD04630220713161503597;	</t>
  </si>
  <si>
    <t xml:space="preserve">18385029835	</t>
  </si>
  <si>
    <t>[朔州]青皮树酒店(朔州慧源店)(92484847)</t>
  </si>
  <si>
    <t>籍文杰</t>
  </si>
  <si>
    <t xml:space="preserve">(GRT)77660959;	</t>
  </si>
  <si>
    <t xml:space="preserve">18385989016	</t>
  </si>
  <si>
    <t>[台北]台北老爷大酒店(Hotel Royal Nikko Taipei)(82340186)</t>
  </si>
  <si>
    <t>豪华双床房&lt;至多8间&gt;&lt;2人入住&gt;</t>
  </si>
  <si>
    <t>CHANGSHUMEI/KELLY</t>
  </si>
  <si>
    <t xml:space="preserve">18386006010	</t>
  </si>
  <si>
    <t>[鹿寨]尚客优精选酒店（鹿寨汽车站店）(81209902)</t>
  </si>
  <si>
    <t>特惠大床房&lt;至多8间&gt;&lt;2人入住&gt;&lt;早餐&gt;</t>
  </si>
  <si>
    <t>杨怀瑜</t>
  </si>
  <si>
    <t xml:space="preserve">18386323692	</t>
  </si>
  <si>
    <t>[天津]格林豪泰(天津渔阳南路鼓楼广场店)(68607914)</t>
  </si>
  <si>
    <t>冯建伟</t>
  </si>
  <si>
    <t xml:space="preserve">(GRT)77665148;	</t>
  </si>
  <si>
    <t xml:space="preserve">18386388793	</t>
  </si>
  <si>
    <t>[枣庄]尚客优精选酒店(枣庄振兴路吉品街店)(92484062)</t>
  </si>
  <si>
    <t>特惠大床房&lt;至多8间&gt;&lt;2人入住&gt;</t>
  </si>
  <si>
    <t>徐斌</t>
  </si>
  <si>
    <t xml:space="preserve">(THK)YD00571220713200341077;	</t>
  </si>
  <si>
    <t xml:space="preserve">18386880997	</t>
  </si>
  <si>
    <t>[广州]汉庭酒店(广州南沙今洲广场店)(82341267)</t>
  </si>
  <si>
    <t>曾之菡,詹银忠,吴佳衡</t>
  </si>
  <si>
    <t xml:space="preserve">R5114571090451445001	</t>
  </si>
  <si>
    <t xml:space="preserve">18386889578	</t>
  </si>
  <si>
    <t>吴健全</t>
  </si>
  <si>
    <t xml:space="preserve">R5114571090451522001	</t>
  </si>
  <si>
    <t xml:space="preserve">18386964517	</t>
  </si>
  <si>
    <t>杨雨昊</t>
  </si>
  <si>
    <t xml:space="preserve">(GRT)77668048;	</t>
  </si>
  <si>
    <t xml:space="preserve">18387087697	</t>
  </si>
  <si>
    <t>[衡水]喆啡酒店(衡水榕花北大街店)(80246914)</t>
  </si>
  <si>
    <t>醇享双床房&lt;至多8间&gt;&lt;2人入住&gt;</t>
  </si>
  <si>
    <t>陈振华</t>
  </si>
  <si>
    <t xml:space="preserve">18387415270	</t>
  </si>
  <si>
    <t>[台北]品格子旅店(台北西门馆)(Inn Cube Ximen)(80942260)</t>
  </si>
  <si>
    <t>双床房, 公共浴室&lt;至多8间&gt;&lt;2人入住&gt;</t>
  </si>
  <si>
    <t>WANG/PINCHUN</t>
  </si>
  <si>
    <t xml:space="preserve">761528	</t>
  </si>
  <si>
    <t>，</t>
  </si>
  <si>
    <t xml:space="preserve"> 16171 CNY</t>
  </si>
  <si>
    <t>A220729100009481</t>
  </si>
  <si>
    <t>总计：16171元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</si>
  <si>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</si>
  <si>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</si>
  <si>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</si>
  <si>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</si>
  <si>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</si>
  <si>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</si>
  <si>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</si>
  <si>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</si>
  <si>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</si>
  <si>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</si>
  <si>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</si>
  <si>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</si>
  <si>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</si>
  <si>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</si>
  <si>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</si>
  <si>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</si>
  <si>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</si>
  <si>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</si>
  <si>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2022-07-13</t>
  </si>
  <si>
    <t>2620346</t>
  </si>
  <si>
    <t>品格子旅店(台北西门馆)</t>
  </si>
  <si>
    <t>WANG PINCHUN</t>
  </si>
  <si>
    <t>2022-07-14</t>
  </si>
  <si>
    <t>退房日月结</t>
  </si>
  <si>
    <t>103.00</t>
  </si>
  <si>
    <t>RMB</t>
  </si>
  <si>
    <t>0</t>
  </si>
  <si>
    <t>0.00</t>
  </si>
  <si>
    <t>携程汇登国内直连</t>
  </si>
  <si>
    <t>01.011264</t>
  </si>
  <si>
    <t>2022-07-13 22:50:43</t>
  </si>
  <si>
    <t>否</t>
  </si>
  <si>
    <t>广州汇登信息科技有限公司</t>
  </si>
  <si>
    <t>直连</t>
  </si>
  <si>
    <t>2620288</t>
  </si>
  <si>
    <t>格林豪泰(天津渔阳南路鼓楼广场店)</t>
  </si>
  <si>
    <t>144.00</t>
  </si>
  <si>
    <t>2022-07-13 21:37:05</t>
  </si>
  <si>
    <t>2620275</t>
  </si>
  <si>
    <t>汉庭酒店(广州南沙今洲广场店)</t>
  </si>
  <si>
    <t>195.00</t>
  </si>
  <si>
    <t>2022-07-13 21:25:26</t>
  </si>
  <si>
    <t>2620273</t>
  </si>
  <si>
    <t>585.00</t>
  </si>
  <si>
    <t>2022-07-13 21:24:09</t>
  </si>
  <si>
    <t>2620203</t>
  </si>
  <si>
    <t>尚客优精选酒店(枣庄振兴路吉品街店)</t>
  </si>
  <si>
    <t>89.00</t>
  </si>
  <si>
    <t>2022-07-13 20:03:41</t>
  </si>
  <si>
    <t>2620185</t>
  </si>
  <si>
    <t>118.00</t>
  </si>
  <si>
    <t>2022-07-13 19:52:52</t>
  </si>
  <si>
    <t>2620150</t>
  </si>
  <si>
    <t>鹿寨尚客优连锁酒店</t>
  </si>
  <si>
    <t>139.00</t>
  </si>
  <si>
    <t>2022-07-13 19:02:51</t>
  </si>
  <si>
    <t>2620140</t>
  </si>
  <si>
    <t>台北老爷大酒店</t>
  </si>
  <si>
    <t>CHANGSHUMEI KELLY</t>
  </si>
  <si>
    <t>515.00</t>
  </si>
  <si>
    <t>2022-07-13 18:58:45</t>
  </si>
  <si>
    <t>2620077</t>
  </si>
  <si>
    <t>青皮树酒店(朔州慧源店)</t>
  </si>
  <si>
    <t>2022-07-13 17:39:31</t>
  </si>
  <si>
    <t>2619999</t>
  </si>
  <si>
    <t>尚客优品酒店(资溪全龙影视城店)</t>
  </si>
  <si>
    <t>227.00</t>
  </si>
  <si>
    <t>2022-07-13 16:15:04</t>
  </si>
  <si>
    <t>2619923</t>
  </si>
  <si>
    <t>怡莱酒店(南京省人民医院店)</t>
  </si>
  <si>
    <t>2022-07-13 15:05:51</t>
  </si>
  <si>
    <t>2619917</t>
  </si>
  <si>
    <t>民和天江源宾馆</t>
  </si>
  <si>
    <t>163.00</t>
  </si>
  <si>
    <t>2022-07-13 15:02:57</t>
  </si>
  <si>
    <t>2619884</t>
  </si>
  <si>
    <t>布丁酒店（成都草市街文殊院地铁站店）</t>
  </si>
  <si>
    <t>马青兰</t>
  </si>
  <si>
    <t>120.00</t>
  </si>
  <si>
    <t>2022-07-13 14:32:21</t>
  </si>
  <si>
    <t>2619869</t>
  </si>
  <si>
    <t>希岸酒店（广州昌岗地铁站店）</t>
  </si>
  <si>
    <t>484.00</t>
  </si>
  <si>
    <t>2022-07-13 14:08:57</t>
  </si>
  <si>
    <t>2619866</t>
  </si>
  <si>
    <t>锦江之星(北京后海店)</t>
  </si>
  <si>
    <t>362.00</t>
  </si>
  <si>
    <t>2022-07-13 14:05:06</t>
  </si>
  <si>
    <t>2619860</t>
  </si>
  <si>
    <t>重庆谊家优品酒店</t>
  </si>
  <si>
    <t>77.00</t>
  </si>
  <si>
    <t>2022-07-13 13:59:48</t>
  </si>
  <si>
    <t>2619846</t>
  </si>
  <si>
    <t>昆明梦南铭宿</t>
  </si>
  <si>
    <t>160.00</t>
  </si>
  <si>
    <t>2022-07-13 13:50:57</t>
  </si>
  <si>
    <t>2619845</t>
  </si>
  <si>
    <t>OYO重庆巴厘色彩酒店</t>
  </si>
  <si>
    <t>95.00</t>
  </si>
  <si>
    <t>2022-07-13 13:49:11</t>
  </si>
  <si>
    <t>2619844</t>
  </si>
  <si>
    <t>苹果酒店公寓</t>
  </si>
  <si>
    <t>陈康</t>
  </si>
  <si>
    <t>76.00</t>
  </si>
  <si>
    <t>2022-07-13 13:49:06</t>
  </si>
  <si>
    <t>2619837</t>
  </si>
  <si>
    <t>贝壳酒店(宁武凤舞广场店)</t>
  </si>
  <si>
    <t>152.00</t>
  </si>
  <si>
    <t>2022-07-13 13:41:30</t>
  </si>
  <si>
    <t>2619815</t>
  </si>
  <si>
    <t>喜月轻奢酒店(张家界天门山国家森林公园店)</t>
  </si>
  <si>
    <t>138.00</t>
  </si>
  <si>
    <t>2022-07-13 13:22:35</t>
  </si>
  <si>
    <t>2619806</t>
  </si>
  <si>
    <t>尚客优精选酒店(太仓听海路店)</t>
  </si>
  <si>
    <t>131.00</t>
  </si>
  <si>
    <t>2022-07-13 13:14:53</t>
  </si>
  <si>
    <t>2619802</t>
  </si>
  <si>
    <t>华驿酒店(济南会展中心店)</t>
  </si>
  <si>
    <t>128.00</t>
  </si>
  <si>
    <t>2022-07-13 13:08:58</t>
  </si>
  <si>
    <t>2022-07-12</t>
  </si>
  <si>
    <t>2619006</t>
  </si>
  <si>
    <t>厦门海景千禧大酒店</t>
  </si>
  <si>
    <t>449.00</t>
  </si>
  <si>
    <t>-449</t>
  </si>
  <si>
    <t>2022-07-12 19:49:29</t>
  </si>
  <si>
    <t>直采</t>
  </si>
  <si>
    <t>2619302</t>
  </si>
  <si>
    <t>M1酒店</t>
  </si>
  <si>
    <t>FANG JIAHAO,KO WINGKI</t>
  </si>
  <si>
    <t>320.00</t>
  </si>
  <si>
    <t>2022-07-13 00:19:45</t>
  </si>
  <si>
    <t>2619776</t>
  </si>
  <si>
    <t>香港菲律宾旅馆</t>
  </si>
  <si>
    <t>chen chenglin</t>
  </si>
  <si>
    <t>2022-07-13 12:38:20</t>
  </si>
  <si>
    <t>2619596</t>
  </si>
  <si>
    <t>花莲布洛湾大饭店</t>
  </si>
  <si>
    <t>GUO GENGI</t>
  </si>
  <si>
    <t>180.00</t>
  </si>
  <si>
    <t>2022-07-13 09:55:51</t>
  </si>
  <si>
    <t>2619266</t>
  </si>
  <si>
    <t>薆悦酒店(台中馆)</t>
  </si>
  <si>
    <t>LI MINGCHIEN</t>
  </si>
  <si>
    <t>306.00</t>
  </si>
  <si>
    <t>2022-07-12 23:38:58</t>
  </si>
  <si>
    <t>2618990</t>
  </si>
  <si>
    <t>卡尔登饭店(台湾台中馆)</t>
  </si>
  <si>
    <t>WANG JIUNWEI</t>
  </si>
  <si>
    <t>436.00</t>
  </si>
  <si>
    <t>2022-07-12 19:22:50</t>
  </si>
  <si>
    <t>2619460</t>
  </si>
  <si>
    <t>敦煌蘇源大酒店</t>
  </si>
  <si>
    <t>158.00</t>
  </si>
  <si>
    <t>2022-07-13 05:54:51</t>
  </si>
  <si>
    <t>2619786</t>
  </si>
  <si>
    <t>成都乐派酒店</t>
  </si>
  <si>
    <t>2022-07-13 12:49:06</t>
  </si>
  <si>
    <t>2619759</t>
  </si>
  <si>
    <t>成都文家新城酒店</t>
  </si>
  <si>
    <t>2022-07-13 12:27:54</t>
  </si>
  <si>
    <t>2619715</t>
  </si>
  <si>
    <t>蓝莲花酒店</t>
  </si>
  <si>
    <t>朱利娜</t>
  </si>
  <si>
    <t>104.00</t>
  </si>
  <si>
    <t>2022-07-13 11:48:14</t>
  </si>
  <si>
    <t>2619544</t>
  </si>
  <si>
    <t>惠州富瑞商务酒店</t>
  </si>
  <si>
    <t>140.00</t>
  </si>
  <si>
    <t>2022-07-13 08:38:52</t>
  </si>
  <si>
    <t>2619505</t>
  </si>
  <si>
    <t>温州皇庭酒店</t>
  </si>
  <si>
    <t>151.00</t>
  </si>
  <si>
    <t>2022-07-13 07:41:46</t>
  </si>
  <si>
    <t>2619162</t>
  </si>
  <si>
    <t>格林豪泰商务酒店（济南泉城广场店）</t>
  </si>
  <si>
    <t>281.00</t>
  </si>
  <si>
    <t>2022-07-12 21:47:27</t>
  </si>
  <si>
    <t>2619725</t>
  </si>
  <si>
    <t>麗枫酒店(深圳机场福永地铁站店)</t>
  </si>
  <si>
    <t>2022-07-13 11:57:31</t>
  </si>
  <si>
    <t>2619626</t>
  </si>
  <si>
    <t>尚客优连锁酒店(龙里老板街步行街店)</t>
  </si>
  <si>
    <t>2022-07-13 10:19:57</t>
  </si>
  <si>
    <t>2619685</t>
  </si>
  <si>
    <t>德馨客栈(成都骡马市地铁站店)</t>
  </si>
  <si>
    <t>124.00</t>
  </si>
  <si>
    <t>2022-07-13 11:12:44</t>
  </si>
  <si>
    <t>2619641</t>
  </si>
  <si>
    <t>蓝丁国际酒店</t>
  </si>
  <si>
    <t>郑呈祥</t>
  </si>
  <si>
    <t>229.00</t>
  </si>
  <si>
    <t>2022-07-13 10:38:30</t>
  </si>
  <si>
    <t>2619644</t>
  </si>
  <si>
    <t>成都顺鑫宾馆</t>
  </si>
  <si>
    <t>94.00</t>
  </si>
  <si>
    <t>2022-07-13 10:40:29</t>
  </si>
  <si>
    <t>2619598</t>
  </si>
  <si>
    <t>宜宾蜀龙商务酒店</t>
  </si>
  <si>
    <t>93.00</t>
  </si>
  <si>
    <t>2022-07-13 09:58:44</t>
  </si>
  <si>
    <t>2619507</t>
  </si>
  <si>
    <t>格林豪泰(济南孙村新区店)</t>
  </si>
  <si>
    <t>2022-07-13 07:43:22</t>
  </si>
  <si>
    <t>2619033</t>
  </si>
  <si>
    <t>东莞勤业商务酒店</t>
  </si>
  <si>
    <t>2022-07-12 20:02:27</t>
  </si>
  <si>
    <t>2619543</t>
  </si>
  <si>
    <t>尚客优酒店（深圳龙岗葵涌店）</t>
  </si>
  <si>
    <t>2022-07-13 08:37:16</t>
  </si>
  <si>
    <t>2619198</t>
  </si>
  <si>
    <t>清沐连锁酒店（南京丹凤街店）</t>
  </si>
  <si>
    <t>2022-07-12 22:23:34</t>
  </si>
  <si>
    <t>2619733</t>
  </si>
  <si>
    <t>速8酒店(大连开发区港西店)</t>
  </si>
  <si>
    <t>109.00</t>
  </si>
  <si>
    <t>2022-07-13 12:07:51</t>
  </si>
  <si>
    <t>2619560</t>
  </si>
  <si>
    <t>佛山维尔斯酒店</t>
  </si>
  <si>
    <t>100.00</t>
  </si>
  <si>
    <t>2022-07-13 09:12:25</t>
  </si>
  <si>
    <t>2619537</t>
  </si>
  <si>
    <t>99旅馆连锁(北京大红门石榴庄地铁站店)</t>
  </si>
  <si>
    <t>2022-07-13 08:26:58</t>
  </si>
  <si>
    <t>2619777</t>
  </si>
  <si>
    <t>2022-07-13 12:39:29</t>
  </si>
  <si>
    <t>2619711</t>
  </si>
  <si>
    <t>园林度假山庄</t>
  </si>
  <si>
    <t>2022-07-13 11:42:32</t>
  </si>
  <si>
    <t>2619545</t>
  </si>
  <si>
    <t>广州东诚公寓</t>
  </si>
  <si>
    <t>钟如今</t>
  </si>
  <si>
    <t>61.00</t>
  </si>
  <si>
    <t>2022-07-13 08:50:26</t>
  </si>
  <si>
    <t>2619678</t>
  </si>
  <si>
    <t>深圳嘉瑞城艺术酒店(大浪店)</t>
  </si>
  <si>
    <t>204.00</t>
  </si>
  <si>
    <t>2022-07-13 11:04:15</t>
  </si>
  <si>
    <t>2619738</t>
  </si>
  <si>
    <t>成旅晶赞酒店(厦门枫悦店)</t>
  </si>
  <si>
    <t>399.00</t>
  </si>
  <si>
    <t>2022-07-13 12:11:11</t>
  </si>
  <si>
    <t>2619395</t>
  </si>
  <si>
    <t>东莞清溪名轩宾馆</t>
  </si>
  <si>
    <t>2022-07-13 02:51:35</t>
  </si>
  <si>
    <t>2619624</t>
  </si>
  <si>
    <t>成都芒果酒店</t>
  </si>
  <si>
    <t>高远</t>
  </si>
  <si>
    <t>2022-07-13 10:19:26</t>
  </si>
  <si>
    <t>2619619</t>
  </si>
  <si>
    <t>陈春宝</t>
  </si>
  <si>
    <t>2022-07-13 10:17:02</t>
  </si>
  <si>
    <t>2619512</t>
  </si>
  <si>
    <t>艾仕丽宾馆(武汉阳逻精品店)</t>
  </si>
  <si>
    <t>92.00</t>
  </si>
  <si>
    <t>2022-07-13 07:54:39</t>
  </si>
  <si>
    <t>2619770</t>
  </si>
  <si>
    <t>协和酒店(西安省博物馆大雁塔喷泉店)</t>
  </si>
  <si>
    <t>75.00</t>
  </si>
  <si>
    <t>2022-07-13 12:34:21</t>
  </si>
  <si>
    <t>2619516</t>
  </si>
  <si>
    <t>2022-07-13 08:03:57</t>
  </si>
  <si>
    <t>2619773</t>
  </si>
  <si>
    <t>深圳源悦商务酒店</t>
  </si>
  <si>
    <t>84.00</t>
  </si>
  <si>
    <t>2022-07-13 12:36:56</t>
  </si>
  <si>
    <t>2619732</t>
  </si>
  <si>
    <t>重庆光豪宾馆</t>
  </si>
  <si>
    <t>106.00</t>
  </si>
  <si>
    <t>2022-07-13 12:07:56</t>
  </si>
  <si>
    <t>2619625</t>
  </si>
  <si>
    <t>昆明倬怡酒店</t>
  </si>
  <si>
    <t>121.00</t>
  </si>
  <si>
    <t>2022-07-13 10:19:52</t>
  </si>
  <si>
    <t>2619728</t>
  </si>
  <si>
    <t>昆明福永公寓</t>
  </si>
  <si>
    <t>80.00</t>
  </si>
  <si>
    <t>2022-07-13 12:01:43</t>
  </si>
  <si>
    <t>2619669</t>
  </si>
  <si>
    <t>IU酒店(兰州新区机场瑞岭国际店)</t>
  </si>
  <si>
    <t>176.00</t>
  </si>
  <si>
    <t>2022-07-13 10:55:11</t>
  </si>
  <si>
    <t>2619579</t>
  </si>
  <si>
    <t>延安云鼎山居酒店</t>
  </si>
  <si>
    <t>146.00</t>
  </si>
  <si>
    <t>2022-07-13 09:39:38</t>
  </si>
  <si>
    <t>2619766</t>
  </si>
  <si>
    <t>东莞领居·寓LINK B&amp;B酒店</t>
  </si>
  <si>
    <t>2022-07-13 12:32:23</t>
  </si>
  <si>
    <t>2619649</t>
  </si>
  <si>
    <t>贝壳酒店(淮北相山惠黎路店)</t>
  </si>
  <si>
    <t>111.00</t>
  </si>
  <si>
    <t>2022-07-13 10:42:44</t>
  </si>
  <si>
    <t>2619552</t>
  </si>
  <si>
    <t>惠州皇爵大酒店</t>
  </si>
  <si>
    <t>2022-07-13 08:57:51</t>
  </si>
  <si>
    <t>2022-07-01</t>
  </si>
  <si>
    <t>2608562</t>
  </si>
  <si>
    <t>台北函舍商务旅店</t>
  </si>
  <si>
    <t>LEE SHENGTUNG</t>
  </si>
  <si>
    <t>2022-07-11</t>
  </si>
  <si>
    <t>726.00</t>
  </si>
  <si>
    <t>2022-07-01 16:45:42</t>
  </si>
  <si>
    <t>2022-07-10</t>
  </si>
  <si>
    <t>2617081</t>
  </si>
  <si>
    <t>2022-07-11 08:17:03</t>
  </si>
  <si>
    <t>2022-06-22</t>
  </si>
  <si>
    <t>2599396</t>
  </si>
  <si>
    <t>香港帝苑酒店</t>
  </si>
  <si>
    <t>Chan Yu Fei,Wong Wing sum</t>
  </si>
  <si>
    <t>461.00</t>
  </si>
  <si>
    <t>2022-06-22 15:17:39</t>
  </si>
  <si>
    <t>2022-06-18</t>
  </si>
  <si>
    <t>2594711</t>
  </si>
  <si>
    <t>KWOK YEE HEI</t>
  </si>
  <si>
    <t>401.00</t>
  </si>
  <si>
    <t>2022-06-18 00:40:08</t>
  </si>
  <si>
    <t>2618773</t>
  </si>
  <si>
    <t>嘉义耐斯王子大饭店</t>
  </si>
  <si>
    <t>HSIAO HANYUN</t>
  </si>
  <si>
    <t>904.00</t>
  </si>
  <si>
    <t>2022-07-12 16:00:46</t>
  </si>
  <si>
    <t>2618934</t>
  </si>
  <si>
    <t>台北柯达大饭店-敦南馆</t>
  </si>
  <si>
    <t>liu chinmao,陳/璿羽</t>
  </si>
  <si>
    <t>419.00</t>
  </si>
  <si>
    <t>2022-07-12 18:40:03</t>
  </si>
  <si>
    <t>2022-07-07</t>
  </si>
  <si>
    <t>2614161</t>
  </si>
  <si>
    <t>台北中山逸林酒店</t>
  </si>
  <si>
    <t>NI NI</t>
  </si>
  <si>
    <t>769.00</t>
  </si>
  <si>
    <t>2022-07-07 20:59:52</t>
  </si>
  <si>
    <t>2618125</t>
  </si>
  <si>
    <t>格林豪泰(广元高铁站店)</t>
  </si>
  <si>
    <t>117.00</t>
  </si>
  <si>
    <t>2022-07-11 22:35:47</t>
  </si>
  <si>
    <t>2618502</t>
  </si>
  <si>
    <t>格林豪泰(合肥莲花路快捷酒店)</t>
  </si>
  <si>
    <t>137.00</t>
  </si>
  <si>
    <t>2022-07-12 11:08:52</t>
  </si>
  <si>
    <t>2618164</t>
  </si>
  <si>
    <t>昆明驼峰客栈</t>
  </si>
  <si>
    <t>BRAWN RICHARD NATHANIEL</t>
  </si>
  <si>
    <t>440.00</t>
  </si>
  <si>
    <t>2022-07-11 23:23:41</t>
  </si>
  <si>
    <t>2618636</t>
  </si>
  <si>
    <t>长沙县X范酒店</t>
  </si>
  <si>
    <t>244.00</t>
  </si>
  <si>
    <t>2022-07-12 13:40:26</t>
  </si>
  <si>
    <t>2618700</t>
  </si>
  <si>
    <t>长沙世蓉精选酒店</t>
  </si>
  <si>
    <t>224.00</t>
  </si>
  <si>
    <t>2022-07-12 14:49:21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</si>
</sst>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44755</v>
      </c>
      <c r="G2" s="6">
        <v>44756</v>
      </c>
      <c r="H2" s="4">
        <v>1</v>
      </c>
      <c r="I2" s="4">
        <v>1</v>
      </c>
      <c r="J2" s="4">
        <v>1</v>
      </c>
      <c r="K2" s="4" t="s">
        <v>30</v>
      </c>
      <c r="L2" s="4">
        <v>401</v>
      </c>
      <c r="M2" s="4">
        <v>401</v>
      </c>
      <c r="N2" s="4" t="s">
        <v>31</v>
      </c>
      <c r="O2" s="4" t="s">
        <v>32</v>
      </c>
      <c r="P2" s="4" t="s">
        <v>33</v>
      </c>
      <c r="Q2" s="4">
        <v>0</v>
      </c>
      <c r="R2" s="7">
        <v>44730</v>
      </c>
      <c r="S2" s="6">
        <v>44771</v>
      </c>
      <c r="T2" s="4" t="s">
        <v>34</v>
      </c>
      <c r="U2" s="4">
        <v>401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44755</v>
      </c>
      <c r="G3" s="6">
        <v>44756</v>
      </c>
      <c r="H3" s="4">
        <v>1</v>
      </c>
      <c r="I3" s="4">
        <v>1</v>
      </c>
      <c r="J3" s="4">
        <v>1</v>
      </c>
      <c r="K3" s="4" t="s">
        <v>30</v>
      </c>
      <c r="L3" s="4">
        <v>461</v>
      </c>
      <c r="M3" s="4">
        <v>461</v>
      </c>
      <c r="N3" s="4" t="s">
        <v>37</v>
      </c>
      <c r="O3" s="4" t="s">
        <v>32</v>
      </c>
      <c r="P3" s="4" t="s">
        <v>33</v>
      </c>
      <c r="Q3" s="4">
        <v>0</v>
      </c>
      <c r="R3" s="7">
        <v>44734</v>
      </c>
      <c r="S3" s="6">
        <v>44771</v>
      </c>
      <c r="T3" s="4" t="s">
        <v>34</v>
      </c>
      <c r="U3" s="4">
        <v>461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44753</v>
      </c>
      <c r="G4" s="6">
        <v>44756</v>
      </c>
      <c r="H4" s="4">
        <v>1</v>
      </c>
      <c r="I4" s="4">
        <v>3</v>
      </c>
      <c r="J4" s="4">
        <v>3</v>
      </c>
      <c r="K4" s="4" t="s">
        <v>30</v>
      </c>
      <c r="L4" s="4">
        <v>726</v>
      </c>
      <c r="M4" s="4">
        <v>726</v>
      </c>
      <c r="N4" s="4" t="s">
        <v>41</v>
      </c>
      <c r="O4" s="4" t="s">
        <v>32</v>
      </c>
      <c r="P4" s="4" t="s">
        <v>33</v>
      </c>
      <c r="Q4" s="4">
        <v>0</v>
      </c>
      <c r="R4" s="7">
        <v>44743</v>
      </c>
      <c r="S4" s="6">
        <v>44771</v>
      </c>
      <c r="T4" s="4" t="s">
        <v>34</v>
      </c>
      <c r="U4" s="4">
        <v>726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44755</v>
      </c>
      <c r="G5" s="6">
        <v>44756</v>
      </c>
      <c r="H5" s="4">
        <v>1</v>
      </c>
      <c r="I5" s="4">
        <v>1</v>
      </c>
      <c r="J5" s="4">
        <v>1</v>
      </c>
      <c r="K5" s="4" t="s">
        <v>30</v>
      </c>
      <c r="L5" s="4">
        <v>769</v>
      </c>
      <c r="M5" s="4">
        <v>769</v>
      </c>
      <c r="N5" s="4" t="s">
        <v>45</v>
      </c>
      <c r="O5" s="4" t="s">
        <v>32</v>
      </c>
      <c r="P5" s="4" t="s">
        <v>33</v>
      </c>
      <c r="Q5" s="4">
        <v>0</v>
      </c>
      <c r="R5" s="7">
        <v>44749</v>
      </c>
      <c r="S5" s="6">
        <v>44771</v>
      </c>
      <c r="T5" s="4" t="s">
        <v>34</v>
      </c>
      <c r="U5" s="4">
        <v>769</v>
      </c>
      <c r="V5" s="4">
        <v>0</v>
      </c>
      <c r="W5" s="4">
        <v>0</v>
      </c>
      <c r="X5" s="4" t="s">
        <v>35</v>
      </c>
      <c r="Y5" s="4" t="s">
        <v>46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44754</v>
      </c>
      <c r="G6" s="6">
        <v>44756</v>
      </c>
      <c r="H6" s="4">
        <v>1</v>
      </c>
      <c r="I6" s="4">
        <v>2</v>
      </c>
      <c r="J6" s="4">
        <v>2</v>
      </c>
      <c r="K6" s="4" t="s">
        <v>30</v>
      </c>
      <c r="L6" s="4">
        <v>834</v>
      </c>
      <c r="M6" s="4">
        <v>834</v>
      </c>
      <c r="N6" s="4" t="s">
        <v>50</v>
      </c>
      <c r="O6" s="4" t="s">
        <v>32</v>
      </c>
      <c r="P6" s="4" t="s">
        <v>33</v>
      </c>
      <c r="Q6" s="4">
        <v>0</v>
      </c>
      <c r="R6" s="7">
        <v>44749</v>
      </c>
      <c r="S6" s="6">
        <v>44771</v>
      </c>
      <c r="T6" s="4" t="s">
        <v>34</v>
      </c>
      <c r="U6" s="4">
        <v>834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47</v>
      </c>
      <c r="B7" s="4" t="s">
        <v>26</v>
      </c>
      <c r="C7" s="4" t="s">
        <v>51</v>
      </c>
      <c r="D7" s="4" t="s">
        <v>48</v>
      </c>
      <c r="E7" s="4" t="s">
        <v>49</v>
      </c>
      <c r="F7" s="6">
        <v>44754</v>
      </c>
      <c r="G7" s="6">
        <v>44756</v>
      </c>
      <c r="H7" s="4">
        <v>1</v>
      </c>
      <c r="I7" s="4">
        <v>2</v>
      </c>
      <c r="J7" s="4">
        <v>2</v>
      </c>
      <c r="K7" s="4" t="s">
        <v>30</v>
      </c>
      <c r="L7" s="4">
        <v>-834</v>
      </c>
      <c r="M7" s="4">
        <v>-834</v>
      </c>
      <c r="N7" s="4" t="s">
        <v>50</v>
      </c>
      <c r="O7" s="4" t="s">
        <v>32</v>
      </c>
      <c r="P7" s="4" t="s">
        <v>33</v>
      </c>
      <c r="Q7" s="4">
        <v>0</v>
      </c>
      <c r="R7" s="7">
        <v>44749</v>
      </c>
      <c r="S7" s="6">
        <v>44771</v>
      </c>
      <c r="T7" s="4" t="s">
        <v>34</v>
      </c>
      <c r="U7" s="4">
        <v>-834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44755</v>
      </c>
      <c r="G8" s="6">
        <v>44756</v>
      </c>
      <c r="H8" s="4">
        <v>1</v>
      </c>
      <c r="I8" s="4">
        <v>1</v>
      </c>
      <c r="J8" s="4">
        <v>1</v>
      </c>
      <c r="K8" s="4" t="s">
        <v>30</v>
      </c>
      <c r="L8" s="4">
        <v>449</v>
      </c>
      <c r="M8" s="4">
        <v>449</v>
      </c>
      <c r="N8" s="4" t="s">
        <v>55</v>
      </c>
      <c r="O8" s="4" t="s">
        <v>32</v>
      </c>
      <c r="P8" s="4" t="s">
        <v>33</v>
      </c>
      <c r="Q8" s="4">
        <v>0</v>
      </c>
      <c r="R8" s="7">
        <v>44752</v>
      </c>
      <c r="S8" s="6">
        <v>44771</v>
      </c>
      <c r="T8" s="4" t="s">
        <v>34</v>
      </c>
      <c r="U8" s="4">
        <v>449</v>
      </c>
      <c r="V8" s="4">
        <v>0</v>
      </c>
      <c r="W8" s="4">
        <v>0</v>
      </c>
      <c r="X8" s="4" t="s">
        <v>35</v>
      </c>
      <c r="Y8" s="4" t="s">
        <v>56</v>
      </c>
    </row>
    <row r="9" s="4" customFormat="1" spans="1:25">
      <c r="A9" s="4" t="s">
        <v>52</v>
      </c>
      <c r="B9" s="4" t="s">
        <v>26</v>
      </c>
      <c r="C9" s="4" t="s">
        <v>51</v>
      </c>
      <c r="D9" s="4" t="s">
        <v>53</v>
      </c>
      <c r="E9" s="4" t="s">
        <v>54</v>
      </c>
      <c r="F9" s="6">
        <v>44755</v>
      </c>
      <c r="G9" s="6">
        <v>44756</v>
      </c>
      <c r="H9" s="4">
        <v>1</v>
      </c>
      <c r="I9" s="4">
        <v>1</v>
      </c>
      <c r="J9" s="4">
        <v>1</v>
      </c>
      <c r="K9" s="4" t="s">
        <v>30</v>
      </c>
      <c r="L9" s="4">
        <v>-449</v>
      </c>
      <c r="M9" s="4">
        <v>-449</v>
      </c>
      <c r="N9" s="4" t="s">
        <v>55</v>
      </c>
      <c r="O9" s="4" t="s">
        <v>32</v>
      </c>
      <c r="P9" s="4" t="s">
        <v>33</v>
      </c>
      <c r="Q9" s="4">
        <v>0</v>
      </c>
      <c r="R9" s="7">
        <v>44752</v>
      </c>
      <c r="S9" s="6">
        <v>44771</v>
      </c>
      <c r="T9" s="4" t="s">
        <v>34</v>
      </c>
      <c r="U9" s="4">
        <v>-449</v>
      </c>
      <c r="V9" s="4">
        <v>0</v>
      </c>
      <c r="W9" s="4">
        <v>0</v>
      </c>
      <c r="X9" s="4" t="s">
        <v>35</v>
      </c>
      <c r="Y9" s="4" t="s">
        <v>56</v>
      </c>
    </row>
    <row r="10" s="4" customFormat="1" spans="1:25">
      <c r="A10" s="4" t="s">
        <v>57</v>
      </c>
      <c r="B10" s="4" t="s">
        <v>26</v>
      </c>
      <c r="C10" s="4" t="s">
        <v>27</v>
      </c>
      <c r="D10" s="4" t="s">
        <v>58</v>
      </c>
      <c r="E10" s="4" t="s">
        <v>59</v>
      </c>
      <c r="F10" s="6">
        <v>44755</v>
      </c>
      <c r="G10" s="6">
        <v>44756</v>
      </c>
      <c r="H10" s="4">
        <v>1</v>
      </c>
      <c r="I10" s="4">
        <v>1</v>
      </c>
      <c r="J10" s="4">
        <v>1</v>
      </c>
      <c r="K10" s="4" t="s">
        <v>30</v>
      </c>
      <c r="L10" s="4">
        <v>117</v>
      </c>
      <c r="M10" s="4">
        <v>117</v>
      </c>
      <c r="N10" s="4" t="s">
        <v>60</v>
      </c>
      <c r="O10" s="4" t="s">
        <v>32</v>
      </c>
      <c r="P10" s="4" t="s">
        <v>33</v>
      </c>
      <c r="Q10" s="4">
        <v>0</v>
      </c>
      <c r="R10" s="7">
        <v>44753</v>
      </c>
      <c r="S10" s="6">
        <v>44771</v>
      </c>
      <c r="T10" s="4" t="s">
        <v>34</v>
      </c>
      <c r="U10" s="4">
        <v>117</v>
      </c>
      <c r="V10" s="4">
        <v>0</v>
      </c>
      <c r="W10" s="4">
        <v>0</v>
      </c>
      <c r="X10" s="4" t="s">
        <v>35</v>
      </c>
      <c r="Y10" s="4" t="s">
        <v>61</v>
      </c>
    </row>
    <row r="11" s="4" customFormat="1" spans="1:25">
      <c r="A11" s="4" t="s">
        <v>62</v>
      </c>
      <c r="B11" s="4" t="s">
        <v>26</v>
      </c>
      <c r="C11" s="4" t="s">
        <v>27</v>
      </c>
      <c r="D11" s="4" t="s">
        <v>63</v>
      </c>
      <c r="E11" s="4" t="s">
        <v>64</v>
      </c>
      <c r="F11" s="6">
        <v>44754</v>
      </c>
      <c r="G11" s="6">
        <v>44756</v>
      </c>
      <c r="H11" s="4">
        <v>1</v>
      </c>
      <c r="I11" s="4">
        <v>2</v>
      </c>
      <c r="J11" s="4">
        <v>2</v>
      </c>
      <c r="K11" s="4" t="s">
        <v>30</v>
      </c>
      <c r="L11" s="4">
        <v>440</v>
      </c>
      <c r="M11" s="4">
        <v>440</v>
      </c>
      <c r="N11" s="4" t="s">
        <v>65</v>
      </c>
      <c r="O11" s="4" t="s">
        <v>32</v>
      </c>
      <c r="P11" s="4" t="s">
        <v>33</v>
      </c>
      <c r="Q11" s="4">
        <v>0</v>
      </c>
      <c r="R11" s="7">
        <v>44753</v>
      </c>
      <c r="S11" s="6">
        <v>44771</v>
      </c>
      <c r="T11" s="4" t="s">
        <v>34</v>
      </c>
      <c r="U11" s="4">
        <v>440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66</v>
      </c>
      <c r="B12" s="4" t="s">
        <v>26</v>
      </c>
      <c r="C12" s="4" t="s">
        <v>27</v>
      </c>
      <c r="D12" s="4" t="s">
        <v>67</v>
      </c>
      <c r="E12" s="4" t="s">
        <v>68</v>
      </c>
      <c r="F12" s="6">
        <v>44755</v>
      </c>
      <c r="G12" s="6">
        <v>44756</v>
      </c>
      <c r="H12" s="4">
        <v>1</v>
      </c>
      <c r="I12" s="4">
        <v>1</v>
      </c>
      <c r="J12" s="4">
        <v>1</v>
      </c>
      <c r="K12" s="4" t="s">
        <v>30</v>
      </c>
      <c r="L12" s="4">
        <v>137</v>
      </c>
      <c r="M12" s="4">
        <v>137</v>
      </c>
      <c r="N12" s="4" t="s">
        <v>69</v>
      </c>
      <c r="O12" s="4" t="s">
        <v>32</v>
      </c>
      <c r="P12" s="4" t="s">
        <v>33</v>
      </c>
      <c r="Q12" s="4">
        <v>0</v>
      </c>
      <c r="R12" s="7">
        <v>44754</v>
      </c>
      <c r="S12" s="6">
        <v>44771</v>
      </c>
      <c r="T12" s="4" t="s">
        <v>34</v>
      </c>
      <c r="U12" s="4">
        <v>137</v>
      </c>
      <c r="V12" s="4">
        <v>0</v>
      </c>
      <c r="W12" s="4">
        <v>0</v>
      </c>
      <c r="X12" s="4" t="s">
        <v>35</v>
      </c>
      <c r="Y12" s="4" t="s">
        <v>70</v>
      </c>
    </row>
    <row r="13" s="4" customFormat="1" spans="1:25">
      <c r="A13" s="4" t="s">
        <v>71</v>
      </c>
      <c r="B13" s="4" t="s">
        <v>26</v>
      </c>
      <c r="C13" s="4" t="s">
        <v>27</v>
      </c>
      <c r="D13" s="4" t="s">
        <v>72</v>
      </c>
      <c r="E13" s="4" t="s">
        <v>73</v>
      </c>
      <c r="F13" s="6">
        <v>44754</v>
      </c>
      <c r="G13" s="6">
        <v>44756</v>
      </c>
      <c r="H13" s="4">
        <v>1</v>
      </c>
      <c r="I13" s="4">
        <v>2</v>
      </c>
      <c r="J13" s="4">
        <v>2</v>
      </c>
      <c r="K13" s="4" t="s">
        <v>30</v>
      </c>
      <c r="L13" s="4">
        <v>192</v>
      </c>
      <c r="M13" s="4">
        <v>192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44754</v>
      </c>
      <c r="S13" s="6">
        <v>44771</v>
      </c>
      <c r="T13" s="4" t="s">
        <v>34</v>
      </c>
      <c r="U13" s="4">
        <v>192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75</v>
      </c>
      <c r="B14" s="4" t="s">
        <v>26</v>
      </c>
      <c r="C14" s="4" t="s">
        <v>27</v>
      </c>
      <c r="D14" s="4" t="s">
        <v>76</v>
      </c>
      <c r="E14" s="4" t="s">
        <v>77</v>
      </c>
      <c r="F14" s="6">
        <v>44754</v>
      </c>
      <c r="G14" s="6">
        <v>44756</v>
      </c>
      <c r="H14" s="4">
        <v>1</v>
      </c>
      <c r="I14" s="4">
        <v>2</v>
      </c>
      <c r="J14" s="4">
        <v>2</v>
      </c>
      <c r="K14" s="4" t="s">
        <v>30</v>
      </c>
      <c r="L14" s="4">
        <v>244</v>
      </c>
      <c r="M14" s="4">
        <v>244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44754</v>
      </c>
      <c r="S14" s="6">
        <v>44771</v>
      </c>
      <c r="T14" s="4" t="s">
        <v>34</v>
      </c>
      <c r="U14" s="4">
        <v>244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80</v>
      </c>
      <c r="E15" s="4" t="s">
        <v>81</v>
      </c>
      <c r="F15" s="6">
        <v>44755</v>
      </c>
      <c r="G15" s="6">
        <v>44756</v>
      </c>
      <c r="H15" s="4">
        <v>1</v>
      </c>
      <c r="I15" s="4">
        <v>1</v>
      </c>
      <c r="J15" s="4">
        <v>1</v>
      </c>
      <c r="K15" s="4" t="s">
        <v>30</v>
      </c>
      <c r="L15" s="4">
        <v>224</v>
      </c>
      <c r="M15" s="4">
        <v>224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44754</v>
      </c>
      <c r="S15" s="6">
        <v>44771</v>
      </c>
      <c r="T15" s="4" t="s">
        <v>34</v>
      </c>
      <c r="U15" s="4">
        <v>224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83</v>
      </c>
      <c r="B16" s="4" t="s">
        <v>26</v>
      </c>
      <c r="C16" s="4" t="s">
        <v>27</v>
      </c>
      <c r="D16" s="4" t="s">
        <v>84</v>
      </c>
      <c r="E16" s="4" t="s">
        <v>85</v>
      </c>
      <c r="F16" s="6">
        <v>44755</v>
      </c>
      <c r="G16" s="6">
        <v>44756</v>
      </c>
      <c r="H16" s="4">
        <v>1</v>
      </c>
      <c r="I16" s="4">
        <v>1</v>
      </c>
      <c r="J16" s="4">
        <v>1</v>
      </c>
      <c r="K16" s="4" t="s">
        <v>30</v>
      </c>
      <c r="L16" s="4">
        <v>904</v>
      </c>
      <c r="M16" s="4">
        <v>904</v>
      </c>
      <c r="N16" s="4" t="s">
        <v>86</v>
      </c>
      <c r="O16" s="4" t="s">
        <v>32</v>
      </c>
      <c r="P16" s="4" t="s">
        <v>33</v>
      </c>
      <c r="Q16" s="4">
        <v>0</v>
      </c>
      <c r="R16" s="7">
        <v>44754</v>
      </c>
      <c r="S16" s="6">
        <v>44771</v>
      </c>
      <c r="T16" s="4" t="s">
        <v>34</v>
      </c>
      <c r="U16" s="4">
        <v>904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88</v>
      </c>
      <c r="E17" s="4" t="s">
        <v>89</v>
      </c>
      <c r="F17" s="6">
        <v>44755</v>
      </c>
      <c r="G17" s="6">
        <v>44756</v>
      </c>
      <c r="H17" s="4">
        <v>1</v>
      </c>
      <c r="I17" s="4">
        <v>1</v>
      </c>
      <c r="J17" s="4">
        <v>1</v>
      </c>
      <c r="K17" s="4" t="s">
        <v>30</v>
      </c>
      <c r="L17" s="4">
        <v>419</v>
      </c>
      <c r="M17" s="4">
        <v>419</v>
      </c>
      <c r="N17" s="4" t="s">
        <v>90</v>
      </c>
      <c r="O17" s="4" t="s">
        <v>32</v>
      </c>
      <c r="P17" s="4" t="s">
        <v>33</v>
      </c>
      <c r="Q17" s="4">
        <v>0</v>
      </c>
      <c r="R17" s="7">
        <v>44754</v>
      </c>
      <c r="S17" s="6">
        <v>44771</v>
      </c>
      <c r="T17" s="4" t="s">
        <v>34</v>
      </c>
      <c r="U17" s="4">
        <v>419</v>
      </c>
      <c r="V17" s="4">
        <v>0</v>
      </c>
      <c r="W17" s="4">
        <v>0</v>
      </c>
      <c r="X17" s="4" t="s">
        <v>35</v>
      </c>
      <c r="Y17" s="4" t="s">
        <v>91</v>
      </c>
    </row>
    <row r="18" s="4" customFormat="1" spans="1:25">
      <c r="A18" s="4" t="s">
        <v>92</v>
      </c>
      <c r="B18" s="4" t="s">
        <v>26</v>
      </c>
      <c r="C18" s="4" t="s">
        <v>27</v>
      </c>
      <c r="D18" s="4" t="s">
        <v>93</v>
      </c>
      <c r="E18" s="4" t="s">
        <v>94</v>
      </c>
      <c r="F18" s="6">
        <v>44755</v>
      </c>
      <c r="G18" s="6">
        <v>44756</v>
      </c>
      <c r="H18" s="4">
        <v>1</v>
      </c>
      <c r="I18" s="4">
        <v>1</v>
      </c>
      <c r="J18" s="4">
        <v>1</v>
      </c>
      <c r="K18" s="4" t="s">
        <v>30</v>
      </c>
      <c r="L18" s="4">
        <v>436</v>
      </c>
      <c r="M18" s="4">
        <v>436</v>
      </c>
      <c r="N18" s="4" t="s">
        <v>95</v>
      </c>
      <c r="O18" s="4" t="s">
        <v>32</v>
      </c>
      <c r="P18" s="4" t="s">
        <v>33</v>
      </c>
      <c r="Q18" s="4">
        <v>0</v>
      </c>
      <c r="R18" s="7">
        <v>44754</v>
      </c>
      <c r="S18" s="6">
        <v>44771</v>
      </c>
      <c r="T18" s="4" t="s">
        <v>34</v>
      </c>
      <c r="U18" s="4">
        <v>436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96</v>
      </c>
      <c r="B19" s="4" t="s">
        <v>26</v>
      </c>
      <c r="C19" s="4" t="s">
        <v>27</v>
      </c>
      <c r="D19" s="4" t="s">
        <v>53</v>
      </c>
      <c r="E19" s="4" t="s">
        <v>54</v>
      </c>
      <c r="F19" s="6">
        <v>44755</v>
      </c>
      <c r="G19" s="6">
        <v>44756</v>
      </c>
      <c r="H19" s="4">
        <v>1</v>
      </c>
      <c r="I19" s="4">
        <v>1</v>
      </c>
      <c r="J19" s="4">
        <v>1</v>
      </c>
      <c r="K19" s="4" t="s">
        <v>30</v>
      </c>
      <c r="L19" s="4">
        <v>449</v>
      </c>
      <c r="M19" s="4">
        <v>449</v>
      </c>
      <c r="N19" s="4" t="s">
        <v>97</v>
      </c>
      <c r="O19" s="4" t="s">
        <v>32</v>
      </c>
      <c r="P19" s="4" t="s">
        <v>33</v>
      </c>
      <c r="Q19" s="4">
        <v>0</v>
      </c>
      <c r="R19" s="7">
        <v>44754</v>
      </c>
      <c r="S19" s="6">
        <v>44771</v>
      </c>
      <c r="T19" s="4" t="s">
        <v>34</v>
      </c>
      <c r="U19" s="4">
        <v>449</v>
      </c>
      <c r="V19" s="4">
        <v>0</v>
      </c>
      <c r="W19" s="4">
        <v>0</v>
      </c>
      <c r="X19" s="4" t="s">
        <v>35</v>
      </c>
      <c r="Y19" s="4" t="s">
        <v>98</v>
      </c>
    </row>
    <row r="20" s="4" customFormat="1" spans="1:25">
      <c r="A20" s="4" t="s">
        <v>99</v>
      </c>
      <c r="B20" s="4" t="s">
        <v>26</v>
      </c>
      <c r="C20" s="4" t="s">
        <v>27</v>
      </c>
      <c r="D20" s="4" t="s">
        <v>100</v>
      </c>
      <c r="E20" s="4" t="s">
        <v>101</v>
      </c>
      <c r="F20" s="6">
        <v>44754</v>
      </c>
      <c r="G20" s="6">
        <v>44756</v>
      </c>
      <c r="H20" s="4">
        <v>1</v>
      </c>
      <c r="I20" s="4">
        <v>2</v>
      </c>
      <c r="J20" s="4">
        <v>2</v>
      </c>
      <c r="K20" s="4" t="s">
        <v>30</v>
      </c>
      <c r="L20" s="4">
        <v>195</v>
      </c>
      <c r="M20" s="4">
        <v>195</v>
      </c>
      <c r="N20" s="4" t="s">
        <v>102</v>
      </c>
      <c r="O20" s="4" t="s">
        <v>32</v>
      </c>
      <c r="P20" s="4" t="s">
        <v>33</v>
      </c>
      <c r="Q20" s="4">
        <v>0</v>
      </c>
      <c r="R20" s="7">
        <v>44754</v>
      </c>
      <c r="S20" s="6">
        <v>44771</v>
      </c>
      <c r="T20" s="4" t="s">
        <v>34</v>
      </c>
      <c r="U20" s="4">
        <v>195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103</v>
      </c>
      <c r="B21" s="4" t="s">
        <v>26</v>
      </c>
      <c r="C21" s="4" t="s">
        <v>27</v>
      </c>
      <c r="D21" s="4" t="s">
        <v>104</v>
      </c>
      <c r="E21" s="4" t="s">
        <v>105</v>
      </c>
      <c r="F21" s="6">
        <v>44755</v>
      </c>
      <c r="G21" s="6">
        <v>44756</v>
      </c>
      <c r="H21" s="4">
        <v>1</v>
      </c>
      <c r="I21" s="4">
        <v>1</v>
      </c>
      <c r="J21" s="4">
        <v>1</v>
      </c>
      <c r="K21" s="4" t="s">
        <v>30</v>
      </c>
      <c r="L21" s="4">
        <v>281</v>
      </c>
      <c r="M21" s="4">
        <v>281</v>
      </c>
      <c r="N21" s="4" t="s">
        <v>106</v>
      </c>
      <c r="O21" s="4" t="s">
        <v>32</v>
      </c>
      <c r="P21" s="4" t="s">
        <v>33</v>
      </c>
      <c r="Q21" s="4">
        <v>0</v>
      </c>
      <c r="R21" s="7">
        <v>44754</v>
      </c>
      <c r="S21" s="6">
        <v>44771</v>
      </c>
      <c r="T21" s="4" t="s">
        <v>34</v>
      </c>
      <c r="U21" s="4">
        <v>281</v>
      </c>
      <c r="V21" s="4">
        <v>0</v>
      </c>
      <c r="W21" s="4">
        <v>0</v>
      </c>
      <c r="X21" s="4" t="s">
        <v>35</v>
      </c>
      <c r="Y21" s="4" t="s">
        <v>107</v>
      </c>
    </row>
    <row r="22" s="4" customFormat="1" spans="1:25">
      <c r="A22" s="4" t="s">
        <v>108</v>
      </c>
      <c r="B22" s="4" t="s">
        <v>26</v>
      </c>
      <c r="C22" s="4" t="s">
        <v>27</v>
      </c>
      <c r="D22" s="4" t="s">
        <v>109</v>
      </c>
      <c r="E22" s="4" t="s">
        <v>110</v>
      </c>
      <c r="F22" s="6">
        <v>44755</v>
      </c>
      <c r="G22" s="6">
        <v>44756</v>
      </c>
      <c r="H22" s="4">
        <v>1</v>
      </c>
      <c r="I22" s="4">
        <v>1</v>
      </c>
      <c r="J22" s="4">
        <v>1</v>
      </c>
      <c r="K22" s="4" t="s">
        <v>30</v>
      </c>
      <c r="L22" s="4">
        <v>160</v>
      </c>
      <c r="M22" s="4">
        <v>160</v>
      </c>
      <c r="N22" s="4" t="s">
        <v>111</v>
      </c>
      <c r="O22" s="4" t="s">
        <v>32</v>
      </c>
      <c r="P22" s="4" t="s">
        <v>33</v>
      </c>
      <c r="Q22" s="4">
        <v>0</v>
      </c>
      <c r="R22" s="7">
        <v>44754</v>
      </c>
      <c r="S22" s="6">
        <v>44771</v>
      </c>
      <c r="T22" s="4" t="s">
        <v>34</v>
      </c>
      <c r="U22" s="4">
        <v>160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112</v>
      </c>
      <c r="B23" s="4" t="s">
        <v>26</v>
      </c>
      <c r="C23" s="4" t="s">
        <v>27</v>
      </c>
      <c r="D23" s="4" t="s">
        <v>113</v>
      </c>
      <c r="E23" s="4" t="s">
        <v>114</v>
      </c>
      <c r="F23" s="6">
        <v>44755</v>
      </c>
      <c r="G23" s="6">
        <v>44756</v>
      </c>
      <c r="H23" s="4">
        <v>1</v>
      </c>
      <c r="I23" s="4">
        <v>1</v>
      </c>
      <c r="J23" s="4">
        <v>1</v>
      </c>
      <c r="K23" s="4" t="s">
        <v>30</v>
      </c>
      <c r="L23" s="4">
        <v>306</v>
      </c>
      <c r="M23" s="4">
        <v>306</v>
      </c>
      <c r="N23" s="4" t="s">
        <v>115</v>
      </c>
      <c r="O23" s="4" t="s">
        <v>32</v>
      </c>
      <c r="P23" s="4" t="s">
        <v>33</v>
      </c>
      <c r="Q23" s="4">
        <v>0</v>
      </c>
      <c r="R23" s="7">
        <v>44754</v>
      </c>
      <c r="S23" s="6">
        <v>44771</v>
      </c>
      <c r="T23" s="4" t="s">
        <v>34</v>
      </c>
      <c r="U23" s="4">
        <v>306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116</v>
      </c>
      <c r="B24" s="4" t="s">
        <v>26</v>
      </c>
      <c r="C24" s="4" t="s">
        <v>27</v>
      </c>
      <c r="D24" s="4" t="s">
        <v>117</v>
      </c>
      <c r="E24" s="4" t="s">
        <v>118</v>
      </c>
      <c r="F24" s="6">
        <v>44755</v>
      </c>
      <c r="G24" s="6">
        <v>44756</v>
      </c>
      <c r="H24" s="4">
        <v>1</v>
      </c>
      <c r="I24" s="4">
        <v>1</v>
      </c>
      <c r="J24" s="4">
        <v>1</v>
      </c>
      <c r="K24" s="4" t="s">
        <v>30</v>
      </c>
      <c r="L24" s="4">
        <v>320</v>
      </c>
      <c r="M24" s="4">
        <v>320</v>
      </c>
      <c r="N24" s="4" t="s">
        <v>119</v>
      </c>
      <c r="O24" s="4" t="s">
        <v>32</v>
      </c>
      <c r="P24" s="4" t="s">
        <v>33</v>
      </c>
      <c r="Q24" s="4">
        <v>0</v>
      </c>
      <c r="R24" s="7">
        <v>44755</v>
      </c>
      <c r="S24" s="6">
        <v>44771</v>
      </c>
      <c r="T24" s="4" t="s">
        <v>34</v>
      </c>
      <c r="U24" s="4">
        <v>320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120</v>
      </c>
      <c r="B25" s="4" t="s">
        <v>26</v>
      </c>
      <c r="C25" s="4" t="s">
        <v>27</v>
      </c>
      <c r="D25" s="4" t="s">
        <v>121</v>
      </c>
      <c r="E25" s="4" t="s">
        <v>122</v>
      </c>
      <c r="F25" s="6">
        <v>44755</v>
      </c>
      <c r="G25" s="6">
        <v>44756</v>
      </c>
      <c r="H25" s="4">
        <v>1</v>
      </c>
      <c r="I25" s="4">
        <v>1</v>
      </c>
      <c r="J25" s="4">
        <v>1</v>
      </c>
      <c r="K25" s="4" t="s">
        <v>30</v>
      </c>
      <c r="L25" s="4">
        <v>152</v>
      </c>
      <c r="M25" s="4">
        <v>152</v>
      </c>
      <c r="N25" s="4" t="s">
        <v>123</v>
      </c>
      <c r="O25" s="4" t="s">
        <v>32</v>
      </c>
      <c r="P25" s="4" t="s">
        <v>33</v>
      </c>
      <c r="Q25" s="4">
        <v>0</v>
      </c>
      <c r="R25" s="7">
        <v>44755</v>
      </c>
      <c r="S25" s="6">
        <v>44771</v>
      </c>
      <c r="T25" s="4" t="s">
        <v>34</v>
      </c>
      <c r="U25" s="4">
        <v>152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120</v>
      </c>
      <c r="B26" s="4" t="s">
        <v>26</v>
      </c>
      <c r="C26" s="4" t="s">
        <v>51</v>
      </c>
      <c r="D26" s="4" t="s">
        <v>121</v>
      </c>
      <c r="E26" s="4" t="s">
        <v>122</v>
      </c>
      <c r="F26" s="6">
        <v>44755</v>
      </c>
      <c r="G26" s="6">
        <v>44756</v>
      </c>
      <c r="H26" s="4">
        <v>1</v>
      </c>
      <c r="I26" s="4">
        <v>1</v>
      </c>
      <c r="J26" s="4">
        <v>1</v>
      </c>
      <c r="K26" s="4" t="s">
        <v>30</v>
      </c>
      <c r="L26" s="4">
        <v>-152</v>
      </c>
      <c r="M26" s="4">
        <v>-152</v>
      </c>
      <c r="N26" s="4" t="s">
        <v>123</v>
      </c>
      <c r="O26" s="4" t="s">
        <v>32</v>
      </c>
      <c r="P26" s="4" t="s">
        <v>33</v>
      </c>
      <c r="Q26" s="4">
        <v>0</v>
      </c>
      <c r="R26" s="7">
        <v>44755</v>
      </c>
      <c r="S26" s="6">
        <v>44771</v>
      </c>
      <c r="T26" s="4" t="s">
        <v>34</v>
      </c>
      <c r="U26" s="4">
        <v>-152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124</v>
      </c>
      <c r="B27" s="4" t="s">
        <v>26</v>
      </c>
      <c r="C27" s="4" t="s">
        <v>27</v>
      </c>
      <c r="D27" s="4" t="s">
        <v>125</v>
      </c>
      <c r="E27" s="4" t="s">
        <v>126</v>
      </c>
      <c r="F27" s="6">
        <v>44755</v>
      </c>
      <c r="G27" s="6">
        <v>44756</v>
      </c>
      <c r="H27" s="4">
        <v>1</v>
      </c>
      <c r="I27" s="4">
        <v>1</v>
      </c>
      <c r="J27" s="4">
        <v>1</v>
      </c>
      <c r="K27" s="4" t="s">
        <v>30</v>
      </c>
      <c r="L27" s="4">
        <v>103</v>
      </c>
      <c r="M27" s="4">
        <v>103</v>
      </c>
      <c r="N27" s="4" t="s">
        <v>127</v>
      </c>
      <c r="O27" s="4" t="s">
        <v>32</v>
      </c>
      <c r="P27" s="4" t="s">
        <v>33</v>
      </c>
      <c r="Q27" s="4">
        <v>0</v>
      </c>
      <c r="R27" s="7">
        <v>44755</v>
      </c>
      <c r="S27" s="6">
        <v>44771</v>
      </c>
      <c r="T27" s="4" t="s">
        <v>34</v>
      </c>
      <c r="U27" s="4">
        <v>103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128</v>
      </c>
      <c r="B28" s="4" t="s">
        <v>26</v>
      </c>
      <c r="C28" s="4" t="s">
        <v>27</v>
      </c>
      <c r="D28" s="4" t="s">
        <v>129</v>
      </c>
      <c r="E28" s="4" t="s">
        <v>130</v>
      </c>
      <c r="F28" s="6">
        <v>44755</v>
      </c>
      <c r="G28" s="6">
        <v>44756</v>
      </c>
      <c r="H28" s="4">
        <v>1</v>
      </c>
      <c r="I28" s="4">
        <v>1</v>
      </c>
      <c r="J28" s="4">
        <v>1</v>
      </c>
      <c r="K28" s="4" t="s">
        <v>30</v>
      </c>
      <c r="L28" s="4">
        <v>158</v>
      </c>
      <c r="M28" s="4">
        <v>158</v>
      </c>
      <c r="N28" s="4" t="s">
        <v>131</v>
      </c>
      <c r="O28" s="4" t="s">
        <v>32</v>
      </c>
      <c r="P28" s="4" t="s">
        <v>33</v>
      </c>
      <c r="Q28" s="4">
        <v>0</v>
      </c>
      <c r="R28" s="7">
        <v>44755</v>
      </c>
      <c r="S28" s="6">
        <v>44771</v>
      </c>
      <c r="T28" s="4" t="s">
        <v>34</v>
      </c>
      <c r="U28" s="4">
        <v>158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132</v>
      </c>
      <c r="B29" s="4" t="s">
        <v>26</v>
      </c>
      <c r="C29" s="4" t="s">
        <v>27</v>
      </c>
      <c r="D29" s="4" t="s">
        <v>133</v>
      </c>
      <c r="E29" s="4" t="s">
        <v>134</v>
      </c>
      <c r="F29" s="6">
        <v>44755</v>
      </c>
      <c r="G29" s="6">
        <v>44756</v>
      </c>
      <c r="H29" s="4">
        <v>1</v>
      </c>
      <c r="I29" s="4">
        <v>1</v>
      </c>
      <c r="J29" s="4">
        <v>1</v>
      </c>
      <c r="K29" s="4" t="s">
        <v>30</v>
      </c>
      <c r="L29" s="4">
        <v>151</v>
      </c>
      <c r="M29" s="4">
        <v>151</v>
      </c>
      <c r="N29" s="4" t="s">
        <v>135</v>
      </c>
      <c r="O29" s="4" t="s">
        <v>32</v>
      </c>
      <c r="P29" s="4" t="s">
        <v>33</v>
      </c>
      <c r="Q29" s="4">
        <v>0</v>
      </c>
      <c r="R29" s="7">
        <v>44755</v>
      </c>
      <c r="S29" s="6">
        <v>44771</v>
      </c>
      <c r="T29" s="4" t="s">
        <v>34</v>
      </c>
      <c r="U29" s="4">
        <v>151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136</v>
      </c>
      <c r="B30" s="4" t="s">
        <v>26</v>
      </c>
      <c r="C30" s="4" t="s">
        <v>27</v>
      </c>
      <c r="D30" s="4" t="s">
        <v>137</v>
      </c>
      <c r="E30" s="4" t="s">
        <v>138</v>
      </c>
      <c r="F30" s="6">
        <v>44755</v>
      </c>
      <c r="G30" s="6">
        <v>44756</v>
      </c>
      <c r="H30" s="4">
        <v>1</v>
      </c>
      <c r="I30" s="4">
        <v>1</v>
      </c>
      <c r="J30" s="4">
        <v>1</v>
      </c>
      <c r="K30" s="4" t="s">
        <v>30</v>
      </c>
      <c r="L30" s="4">
        <v>195</v>
      </c>
      <c r="M30" s="4">
        <v>195</v>
      </c>
      <c r="N30" s="4" t="s">
        <v>139</v>
      </c>
      <c r="O30" s="4" t="s">
        <v>32</v>
      </c>
      <c r="P30" s="4" t="s">
        <v>33</v>
      </c>
      <c r="Q30" s="4">
        <v>0</v>
      </c>
      <c r="R30" s="7">
        <v>44755</v>
      </c>
      <c r="S30" s="6">
        <v>44771</v>
      </c>
      <c r="T30" s="4" t="s">
        <v>34</v>
      </c>
      <c r="U30" s="4">
        <v>195</v>
      </c>
      <c r="V30" s="4">
        <v>0</v>
      </c>
      <c r="W30" s="4">
        <v>0</v>
      </c>
      <c r="X30" s="4" t="s">
        <v>35</v>
      </c>
      <c r="Y30" s="4" t="s">
        <v>140</v>
      </c>
    </row>
    <row r="31" s="4" customFormat="1" spans="1:25">
      <c r="A31" s="4" t="s">
        <v>141</v>
      </c>
      <c r="B31" s="4" t="s">
        <v>26</v>
      </c>
      <c r="C31" s="4" t="s">
        <v>27</v>
      </c>
      <c r="D31" s="4" t="s">
        <v>142</v>
      </c>
      <c r="E31" s="4" t="s">
        <v>143</v>
      </c>
      <c r="F31" s="6">
        <v>44755</v>
      </c>
      <c r="G31" s="6">
        <v>44756</v>
      </c>
      <c r="H31" s="4">
        <v>1</v>
      </c>
      <c r="I31" s="4">
        <v>1</v>
      </c>
      <c r="J31" s="4">
        <v>1</v>
      </c>
      <c r="K31" s="4" t="s">
        <v>30</v>
      </c>
      <c r="L31" s="4">
        <v>92</v>
      </c>
      <c r="M31" s="4">
        <v>92</v>
      </c>
      <c r="N31" s="4" t="s">
        <v>144</v>
      </c>
      <c r="O31" s="4" t="s">
        <v>32</v>
      </c>
      <c r="P31" s="4" t="s">
        <v>33</v>
      </c>
      <c r="Q31" s="4">
        <v>0</v>
      </c>
      <c r="R31" s="7">
        <v>44755</v>
      </c>
      <c r="S31" s="6">
        <v>44771</v>
      </c>
      <c r="T31" s="4" t="s">
        <v>34</v>
      </c>
      <c r="U31" s="4">
        <v>92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145</v>
      </c>
      <c r="B32" s="4" t="s">
        <v>26</v>
      </c>
      <c r="C32" s="4" t="s">
        <v>27</v>
      </c>
      <c r="D32" s="4" t="s">
        <v>146</v>
      </c>
      <c r="E32" s="4" t="s">
        <v>147</v>
      </c>
      <c r="F32" s="6">
        <v>44755</v>
      </c>
      <c r="G32" s="6">
        <v>44756</v>
      </c>
      <c r="H32" s="4">
        <v>1</v>
      </c>
      <c r="I32" s="4">
        <v>1</v>
      </c>
      <c r="J32" s="4">
        <v>1</v>
      </c>
      <c r="K32" s="4" t="s">
        <v>30</v>
      </c>
      <c r="L32" s="4">
        <v>95</v>
      </c>
      <c r="M32" s="4">
        <v>95</v>
      </c>
      <c r="N32" s="4" t="s">
        <v>148</v>
      </c>
      <c r="O32" s="4" t="s">
        <v>32</v>
      </c>
      <c r="P32" s="4" t="s">
        <v>33</v>
      </c>
      <c r="Q32" s="4">
        <v>0</v>
      </c>
      <c r="R32" s="7">
        <v>44755</v>
      </c>
      <c r="S32" s="6">
        <v>44771</v>
      </c>
      <c r="T32" s="4" t="s">
        <v>34</v>
      </c>
      <c r="U32" s="4">
        <v>95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149</v>
      </c>
      <c r="B33" s="4" t="s">
        <v>26</v>
      </c>
      <c r="C33" s="4" t="s">
        <v>27</v>
      </c>
      <c r="D33" s="4" t="s">
        <v>150</v>
      </c>
      <c r="E33" s="4" t="s">
        <v>151</v>
      </c>
      <c r="F33" s="6">
        <v>44755</v>
      </c>
      <c r="G33" s="6">
        <v>44756</v>
      </c>
      <c r="H33" s="4">
        <v>1</v>
      </c>
      <c r="I33" s="4">
        <v>1</v>
      </c>
      <c r="J33" s="4">
        <v>1</v>
      </c>
      <c r="K33" s="4" t="s">
        <v>30</v>
      </c>
      <c r="L33" s="4">
        <v>94</v>
      </c>
      <c r="M33" s="4">
        <v>94</v>
      </c>
      <c r="N33" s="4" t="s">
        <v>152</v>
      </c>
      <c r="O33" s="4" t="s">
        <v>32</v>
      </c>
      <c r="P33" s="4" t="s">
        <v>33</v>
      </c>
      <c r="Q33" s="4">
        <v>0</v>
      </c>
      <c r="R33" s="7">
        <v>44755</v>
      </c>
      <c r="S33" s="6">
        <v>44771</v>
      </c>
      <c r="T33" s="4" t="s">
        <v>34</v>
      </c>
      <c r="U33" s="4">
        <v>94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153</v>
      </c>
      <c r="B34" s="4" t="s">
        <v>26</v>
      </c>
      <c r="C34" s="4" t="s">
        <v>27</v>
      </c>
      <c r="D34" s="4" t="s">
        <v>154</v>
      </c>
      <c r="E34" s="4" t="s">
        <v>155</v>
      </c>
      <c r="F34" s="6">
        <v>44755</v>
      </c>
      <c r="G34" s="6">
        <v>44756</v>
      </c>
      <c r="H34" s="4">
        <v>1</v>
      </c>
      <c r="I34" s="4">
        <v>1</v>
      </c>
      <c r="J34" s="4">
        <v>1</v>
      </c>
      <c r="K34" s="4" t="s">
        <v>30</v>
      </c>
      <c r="L34" s="4">
        <v>144</v>
      </c>
      <c r="M34" s="4">
        <v>144</v>
      </c>
      <c r="N34" s="4" t="s">
        <v>156</v>
      </c>
      <c r="O34" s="4" t="s">
        <v>32</v>
      </c>
      <c r="P34" s="4" t="s">
        <v>33</v>
      </c>
      <c r="Q34" s="4">
        <v>0</v>
      </c>
      <c r="R34" s="7">
        <v>44755</v>
      </c>
      <c r="S34" s="6">
        <v>44771</v>
      </c>
      <c r="T34" s="4" t="s">
        <v>34</v>
      </c>
      <c r="U34" s="4">
        <v>144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157</v>
      </c>
      <c r="B35" s="4" t="s">
        <v>26</v>
      </c>
      <c r="C35" s="4" t="s">
        <v>27</v>
      </c>
      <c r="D35" s="4" t="s">
        <v>158</v>
      </c>
      <c r="E35" s="4" t="s">
        <v>159</v>
      </c>
      <c r="F35" s="6">
        <v>44755</v>
      </c>
      <c r="G35" s="6">
        <v>44756</v>
      </c>
      <c r="H35" s="4">
        <v>1</v>
      </c>
      <c r="I35" s="4">
        <v>1</v>
      </c>
      <c r="J35" s="4">
        <v>1</v>
      </c>
      <c r="K35" s="4" t="s">
        <v>30</v>
      </c>
      <c r="L35" s="4">
        <v>140</v>
      </c>
      <c r="M35" s="4">
        <v>140</v>
      </c>
      <c r="N35" s="4" t="s">
        <v>160</v>
      </c>
      <c r="O35" s="4" t="s">
        <v>32</v>
      </c>
      <c r="P35" s="4" t="s">
        <v>33</v>
      </c>
      <c r="Q35" s="4">
        <v>0</v>
      </c>
      <c r="R35" s="7">
        <v>44755</v>
      </c>
      <c r="S35" s="6">
        <v>44771</v>
      </c>
      <c r="T35" s="4" t="s">
        <v>34</v>
      </c>
      <c r="U35" s="4">
        <v>140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161</v>
      </c>
      <c r="B36" s="4" t="s">
        <v>26</v>
      </c>
      <c r="C36" s="4" t="s">
        <v>27</v>
      </c>
      <c r="D36" s="4" t="s">
        <v>162</v>
      </c>
      <c r="E36" s="4"/>
      <c r="F36" s="6">
        <v>44755</v>
      </c>
      <c r="G36" s="6">
        <v>44756</v>
      </c>
      <c r="H36" s="4">
        <v>0</v>
      </c>
      <c r="I36" s="4">
        <v>1</v>
      </c>
      <c r="J36" s="4">
        <v>0</v>
      </c>
      <c r="K36" s="4" t="s">
        <v>30</v>
      </c>
      <c r="L36" s="4">
        <v>61</v>
      </c>
      <c r="M36" s="4">
        <v>61</v>
      </c>
      <c r="N36" s="4"/>
      <c r="O36" s="4" t="s">
        <v>32</v>
      </c>
      <c r="P36" s="4" t="s">
        <v>33</v>
      </c>
      <c r="Q36" s="4">
        <v>0</v>
      </c>
      <c r="R36" s="7">
        <v>44755</v>
      </c>
      <c r="S36" s="6">
        <v>44771</v>
      </c>
      <c r="T36" s="4" t="s">
        <v>34</v>
      </c>
      <c r="U36" s="4">
        <v>61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163</v>
      </c>
      <c r="B37" s="4" t="s">
        <v>26</v>
      </c>
      <c r="C37" s="4" t="s">
        <v>27</v>
      </c>
      <c r="D37" s="4" t="s">
        <v>164</v>
      </c>
      <c r="E37" s="4" t="s">
        <v>165</v>
      </c>
      <c r="F37" s="6">
        <v>44755</v>
      </c>
      <c r="G37" s="6">
        <v>44756</v>
      </c>
      <c r="H37" s="4">
        <v>1</v>
      </c>
      <c r="I37" s="4">
        <v>1</v>
      </c>
      <c r="J37" s="4">
        <v>1</v>
      </c>
      <c r="K37" s="4" t="s">
        <v>30</v>
      </c>
      <c r="L37" s="4">
        <v>118</v>
      </c>
      <c r="M37" s="4">
        <v>118</v>
      </c>
      <c r="N37" s="4" t="s">
        <v>166</v>
      </c>
      <c r="O37" s="4" t="s">
        <v>32</v>
      </c>
      <c r="P37" s="4" t="s">
        <v>33</v>
      </c>
      <c r="Q37" s="4">
        <v>0</v>
      </c>
      <c r="R37" s="7">
        <v>44755</v>
      </c>
      <c r="S37" s="6">
        <v>44771</v>
      </c>
      <c r="T37" s="4" t="s">
        <v>34</v>
      </c>
      <c r="U37" s="4">
        <v>118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167</v>
      </c>
      <c r="B38" s="4" t="s">
        <v>26</v>
      </c>
      <c r="C38" s="4" t="s">
        <v>27</v>
      </c>
      <c r="D38" s="4" t="s">
        <v>168</v>
      </c>
      <c r="E38" s="4" t="s">
        <v>169</v>
      </c>
      <c r="F38" s="6">
        <v>44755</v>
      </c>
      <c r="G38" s="6">
        <v>44756</v>
      </c>
      <c r="H38" s="4">
        <v>1</v>
      </c>
      <c r="I38" s="4">
        <v>1</v>
      </c>
      <c r="J38" s="4">
        <v>1</v>
      </c>
      <c r="K38" s="4" t="s">
        <v>30</v>
      </c>
      <c r="L38" s="4">
        <v>100</v>
      </c>
      <c r="M38" s="4">
        <v>100</v>
      </c>
      <c r="N38" s="4" t="s">
        <v>170</v>
      </c>
      <c r="O38" s="4" t="s">
        <v>32</v>
      </c>
      <c r="P38" s="4" t="s">
        <v>33</v>
      </c>
      <c r="Q38" s="4">
        <v>0</v>
      </c>
      <c r="R38" s="7">
        <v>44755</v>
      </c>
      <c r="S38" s="6">
        <v>44771</v>
      </c>
      <c r="T38" s="4" t="s">
        <v>34</v>
      </c>
      <c r="U38" s="4">
        <v>100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171</v>
      </c>
      <c r="B39" s="4" t="s">
        <v>26</v>
      </c>
      <c r="C39" s="4" t="s">
        <v>27</v>
      </c>
      <c r="D39" s="4" t="s">
        <v>172</v>
      </c>
      <c r="E39" s="4" t="s">
        <v>173</v>
      </c>
      <c r="F39" s="6">
        <v>44755</v>
      </c>
      <c r="G39" s="6">
        <v>44756</v>
      </c>
      <c r="H39" s="4">
        <v>1</v>
      </c>
      <c r="I39" s="4">
        <v>1</v>
      </c>
      <c r="J39" s="4">
        <v>1</v>
      </c>
      <c r="K39" s="4" t="s">
        <v>30</v>
      </c>
      <c r="L39" s="4">
        <v>138</v>
      </c>
      <c r="M39" s="4">
        <v>138</v>
      </c>
      <c r="N39" s="4" t="s">
        <v>174</v>
      </c>
      <c r="O39" s="4" t="s">
        <v>32</v>
      </c>
      <c r="P39" s="4" t="s">
        <v>33</v>
      </c>
      <c r="Q39" s="4">
        <v>0</v>
      </c>
      <c r="R39" s="7">
        <v>44755</v>
      </c>
      <c r="S39" s="6">
        <v>44771</v>
      </c>
      <c r="T39" s="4" t="s">
        <v>34</v>
      </c>
      <c r="U39" s="4">
        <v>138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175</v>
      </c>
      <c r="B40" s="4" t="s">
        <v>26</v>
      </c>
      <c r="C40" s="4" t="s">
        <v>27</v>
      </c>
      <c r="D40" s="4" t="s">
        <v>176</v>
      </c>
      <c r="E40" s="4" t="s">
        <v>77</v>
      </c>
      <c r="F40" s="6">
        <v>44755</v>
      </c>
      <c r="G40" s="6">
        <v>44756</v>
      </c>
      <c r="H40" s="4">
        <v>1</v>
      </c>
      <c r="I40" s="4">
        <v>1</v>
      </c>
      <c r="J40" s="4">
        <v>1</v>
      </c>
      <c r="K40" s="4" t="s">
        <v>30</v>
      </c>
      <c r="L40" s="4">
        <v>146</v>
      </c>
      <c r="M40" s="4">
        <v>146</v>
      </c>
      <c r="N40" s="4" t="s">
        <v>177</v>
      </c>
      <c r="O40" s="4" t="s">
        <v>32</v>
      </c>
      <c r="P40" s="4" t="s">
        <v>33</v>
      </c>
      <c r="Q40" s="4">
        <v>0</v>
      </c>
      <c r="R40" s="7">
        <v>44755</v>
      </c>
      <c r="S40" s="6">
        <v>44771</v>
      </c>
      <c r="T40" s="4" t="s">
        <v>34</v>
      </c>
      <c r="U40" s="4">
        <v>146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178</v>
      </c>
      <c r="B41" s="4" t="s">
        <v>26</v>
      </c>
      <c r="C41" s="4" t="s">
        <v>27</v>
      </c>
      <c r="D41" s="4" t="s">
        <v>179</v>
      </c>
      <c r="E41" s="4" t="s">
        <v>180</v>
      </c>
      <c r="F41" s="6">
        <v>44755</v>
      </c>
      <c r="G41" s="6">
        <v>44756</v>
      </c>
      <c r="H41" s="4">
        <v>1</v>
      </c>
      <c r="I41" s="4">
        <v>1</v>
      </c>
      <c r="J41" s="4">
        <v>1</v>
      </c>
      <c r="K41" s="4" t="s">
        <v>30</v>
      </c>
      <c r="L41" s="4">
        <v>180</v>
      </c>
      <c r="M41" s="4">
        <v>180</v>
      </c>
      <c r="N41" s="4" t="s">
        <v>181</v>
      </c>
      <c r="O41" s="4" t="s">
        <v>32</v>
      </c>
      <c r="P41" s="4" t="s">
        <v>33</v>
      </c>
      <c r="Q41" s="4">
        <v>0</v>
      </c>
      <c r="R41" s="7">
        <v>44755</v>
      </c>
      <c r="S41" s="6">
        <v>44771</v>
      </c>
      <c r="T41" s="4" t="s">
        <v>34</v>
      </c>
      <c r="U41" s="4">
        <v>180</v>
      </c>
      <c r="V41" s="4">
        <v>0</v>
      </c>
      <c r="W41" s="4">
        <v>0</v>
      </c>
      <c r="X41" s="4" t="s">
        <v>35</v>
      </c>
      <c r="Y41" s="4" t="s">
        <v>182</v>
      </c>
    </row>
    <row r="42" s="4" customFormat="1" spans="1:25">
      <c r="A42" s="4" t="s">
        <v>183</v>
      </c>
      <c r="B42" s="4" t="s">
        <v>26</v>
      </c>
      <c r="C42" s="4" t="s">
        <v>27</v>
      </c>
      <c r="D42" s="4" t="s">
        <v>184</v>
      </c>
      <c r="E42" s="4" t="s">
        <v>185</v>
      </c>
      <c r="F42" s="6">
        <v>44755</v>
      </c>
      <c r="G42" s="6">
        <v>44756</v>
      </c>
      <c r="H42" s="4">
        <v>1</v>
      </c>
      <c r="I42" s="4">
        <v>1</v>
      </c>
      <c r="J42" s="4">
        <v>1</v>
      </c>
      <c r="K42" s="4" t="s">
        <v>30</v>
      </c>
      <c r="L42" s="4">
        <v>93</v>
      </c>
      <c r="M42" s="4">
        <v>93</v>
      </c>
      <c r="N42" s="4" t="s">
        <v>186</v>
      </c>
      <c r="O42" s="4" t="s">
        <v>32</v>
      </c>
      <c r="P42" s="4" t="s">
        <v>33</v>
      </c>
      <c r="Q42" s="4">
        <v>0</v>
      </c>
      <c r="R42" s="7">
        <v>44755</v>
      </c>
      <c r="S42" s="6">
        <v>44771</v>
      </c>
      <c r="T42" s="4" t="s">
        <v>34</v>
      </c>
      <c r="U42" s="4">
        <v>93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96</v>
      </c>
      <c r="B43" s="4" t="s">
        <v>26</v>
      </c>
      <c r="C43" s="4" t="s">
        <v>51</v>
      </c>
      <c r="D43" s="4" t="s">
        <v>53</v>
      </c>
      <c r="E43" s="4" t="s">
        <v>54</v>
      </c>
      <c r="F43" s="6">
        <v>44755</v>
      </c>
      <c r="G43" s="6">
        <v>44756</v>
      </c>
      <c r="H43" s="4">
        <v>1</v>
      </c>
      <c r="I43" s="4">
        <v>1</v>
      </c>
      <c r="J43" s="4">
        <v>1</v>
      </c>
      <c r="K43" s="4" t="s">
        <v>30</v>
      </c>
      <c r="L43" s="4">
        <v>-449</v>
      </c>
      <c r="M43" s="4">
        <v>-449</v>
      </c>
      <c r="N43" s="4" t="s">
        <v>97</v>
      </c>
      <c r="O43" s="4" t="s">
        <v>32</v>
      </c>
      <c r="P43" s="4" t="s">
        <v>33</v>
      </c>
      <c r="Q43" s="4">
        <v>0</v>
      </c>
      <c r="R43" s="7">
        <v>44754</v>
      </c>
      <c r="S43" s="6">
        <v>44771</v>
      </c>
      <c r="T43" s="4" t="s">
        <v>34</v>
      </c>
      <c r="U43" s="4">
        <v>-449</v>
      </c>
      <c r="V43" s="4">
        <v>0</v>
      </c>
      <c r="W43" s="4">
        <v>0</v>
      </c>
      <c r="X43" s="4" t="s">
        <v>35</v>
      </c>
      <c r="Y43" s="4" t="s">
        <v>98</v>
      </c>
    </row>
    <row r="44" s="4" customFormat="1" spans="1:25">
      <c r="A44" s="4" t="s">
        <v>187</v>
      </c>
      <c r="B44" s="4" t="s">
        <v>26</v>
      </c>
      <c r="C44" s="4" t="s">
        <v>27</v>
      </c>
      <c r="D44" s="4" t="s">
        <v>188</v>
      </c>
      <c r="E44" s="4" t="s">
        <v>189</v>
      </c>
      <c r="F44" s="6">
        <v>44755</v>
      </c>
      <c r="G44" s="6">
        <v>44756</v>
      </c>
      <c r="H44" s="4">
        <v>1</v>
      </c>
      <c r="I44" s="4">
        <v>1</v>
      </c>
      <c r="J44" s="4">
        <v>1</v>
      </c>
      <c r="K44" s="4" t="s">
        <v>30</v>
      </c>
      <c r="L44" s="4">
        <v>94</v>
      </c>
      <c r="M44" s="4">
        <v>94</v>
      </c>
      <c r="N44" s="4" t="s">
        <v>190</v>
      </c>
      <c r="O44" s="4" t="s">
        <v>32</v>
      </c>
      <c r="P44" s="4" t="s">
        <v>33</v>
      </c>
      <c r="Q44" s="4">
        <v>0</v>
      </c>
      <c r="R44" s="7">
        <v>44755</v>
      </c>
      <c r="S44" s="6">
        <v>44771</v>
      </c>
      <c r="T44" s="4" t="s">
        <v>34</v>
      </c>
      <c r="U44" s="4">
        <v>94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191</v>
      </c>
      <c r="B45" s="4" t="s">
        <v>26</v>
      </c>
      <c r="C45" s="4" t="s">
        <v>27</v>
      </c>
      <c r="D45" s="4" t="s">
        <v>192</v>
      </c>
      <c r="E45" s="4"/>
      <c r="F45" s="6">
        <v>44755</v>
      </c>
      <c r="G45" s="6">
        <v>44756</v>
      </c>
      <c r="H45" s="4">
        <v>0</v>
      </c>
      <c r="I45" s="4">
        <v>1</v>
      </c>
      <c r="J45" s="4">
        <v>0</v>
      </c>
      <c r="K45" s="4" t="s">
        <v>30</v>
      </c>
      <c r="L45" s="4">
        <v>144</v>
      </c>
      <c r="M45" s="4">
        <v>144</v>
      </c>
      <c r="N45" s="4"/>
      <c r="O45" s="4" t="s">
        <v>32</v>
      </c>
      <c r="P45" s="4" t="s">
        <v>33</v>
      </c>
      <c r="Q45" s="4">
        <v>0</v>
      </c>
      <c r="R45" s="7">
        <v>44755</v>
      </c>
      <c r="S45" s="6">
        <v>44771</v>
      </c>
      <c r="T45" s="4" t="s">
        <v>34</v>
      </c>
      <c r="U45" s="4">
        <v>144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193</v>
      </c>
      <c r="B46" s="4" t="s">
        <v>26</v>
      </c>
      <c r="C46" s="4" t="s">
        <v>27</v>
      </c>
      <c r="D46" s="4" t="s">
        <v>192</v>
      </c>
      <c r="E46" s="4"/>
      <c r="F46" s="6">
        <v>44755</v>
      </c>
      <c r="G46" s="6">
        <v>44756</v>
      </c>
      <c r="H46" s="4">
        <v>0</v>
      </c>
      <c r="I46" s="4">
        <v>1</v>
      </c>
      <c r="J46" s="4">
        <v>0</v>
      </c>
      <c r="K46" s="4" t="s">
        <v>30</v>
      </c>
      <c r="L46" s="4">
        <v>144</v>
      </c>
      <c r="M46" s="4">
        <v>144</v>
      </c>
      <c r="N46" s="4"/>
      <c r="O46" s="4" t="s">
        <v>32</v>
      </c>
      <c r="P46" s="4" t="s">
        <v>33</v>
      </c>
      <c r="Q46" s="4">
        <v>0</v>
      </c>
      <c r="R46" s="7">
        <v>44755</v>
      </c>
      <c r="S46" s="6">
        <v>44771</v>
      </c>
      <c r="T46" s="4" t="s">
        <v>34</v>
      </c>
      <c r="U46" s="4">
        <v>144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194</v>
      </c>
      <c r="B47" s="4" t="s">
        <v>26</v>
      </c>
      <c r="C47" s="4" t="s">
        <v>27</v>
      </c>
      <c r="D47" s="4" t="s">
        <v>195</v>
      </c>
      <c r="E47" s="4" t="s">
        <v>196</v>
      </c>
      <c r="F47" s="6">
        <v>44755</v>
      </c>
      <c r="G47" s="6">
        <v>44756</v>
      </c>
      <c r="H47" s="4">
        <v>1</v>
      </c>
      <c r="I47" s="4">
        <v>1</v>
      </c>
      <c r="J47" s="4">
        <v>1</v>
      </c>
      <c r="K47" s="4" t="s">
        <v>30</v>
      </c>
      <c r="L47" s="4">
        <v>104</v>
      </c>
      <c r="M47" s="4">
        <v>104</v>
      </c>
      <c r="N47" s="4" t="s">
        <v>197</v>
      </c>
      <c r="O47" s="4" t="s">
        <v>32</v>
      </c>
      <c r="P47" s="4" t="s">
        <v>33</v>
      </c>
      <c r="Q47" s="4">
        <v>0</v>
      </c>
      <c r="R47" s="7">
        <v>44755</v>
      </c>
      <c r="S47" s="6">
        <v>44771</v>
      </c>
      <c r="T47" s="4" t="s">
        <v>34</v>
      </c>
      <c r="U47" s="4">
        <v>104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198</v>
      </c>
      <c r="B48" s="4" t="s">
        <v>26</v>
      </c>
      <c r="C48" s="4" t="s">
        <v>27</v>
      </c>
      <c r="D48" s="4" t="s">
        <v>199</v>
      </c>
      <c r="E48" s="4" t="s">
        <v>173</v>
      </c>
      <c r="F48" s="6">
        <v>44755</v>
      </c>
      <c r="G48" s="6">
        <v>44756</v>
      </c>
      <c r="H48" s="4">
        <v>1</v>
      </c>
      <c r="I48" s="4">
        <v>1</v>
      </c>
      <c r="J48" s="4">
        <v>1</v>
      </c>
      <c r="K48" s="4" t="s">
        <v>30</v>
      </c>
      <c r="L48" s="4">
        <v>121</v>
      </c>
      <c r="M48" s="4">
        <v>121</v>
      </c>
      <c r="N48" s="4" t="s">
        <v>200</v>
      </c>
      <c r="O48" s="4" t="s">
        <v>32</v>
      </c>
      <c r="P48" s="4" t="s">
        <v>33</v>
      </c>
      <c r="Q48" s="4">
        <v>0</v>
      </c>
      <c r="R48" s="7">
        <v>44755</v>
      </c>
      <c r="S48" s="6">
        <v>44771</v>
      </c>
      <c r="T48" s="4" t="s">
        <v>34</v>
      </c>
      <c r="U48" s="4">
        <v>121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201</v>
      </c>
      <c r="B49" s="4" t="s">
        <v>26</v>
      </c>
      <c r="C49" s="4" t="s">
        <v>27</v>
      </c>
      <c r="D49" s="4" t="s">
        <v>202</v>
      </c>
      <c r="E49" s="4"/>
      <c r="F49" s="6">
        <v>44755</v>
      </c>
      <c r="G49" s="6">
        <v>44756</v>
      </c>
      <c r="H49" s="4">
        <v>0</v>
      </c>
      <c r="I49" s="4">
        <v>1</v>
      </c>
      <c r="J49" s="4">
        <v>0</v>
      </c>
      <c r="K49" s="4" t="s">
        <v>30</v>
      </c>
      <c r="L49" s="4">
        <v>229</v>
      </c>
      <c r="M49" s="4">
        <v>229</v>
      </c>
      <c r="N49" s="4"/>
      <c r="O49" s="4" t="s">
        <v>32</v>
      </c>
      <c r="P49" s="4" t="s">
        <v>33</v>
      </c>
      <c r="Q49" s="4">
        <v>0</v>
      </c>
      <c r="R49" s="7">
        <v>44755</v>
      </c>
      <c r="S49" s="6">
        <v>44771</v>
      </c>
      <c r="T49" s="4" t="s">
        <v>34</v>
      </c>
      <c r="U49" s="4">
        <v>229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203</v>
      </c>
      <c r="B50" s="4" t="s">
        <v>26</v>
      </c>
      <c r="C50" s="4" t="s">
        <v>27</v>
      </c>
      <c r="D50" s="4" t="s">
        <v>188</v>
      </c>
      <c r="E50" s="4" t="s">
        <v>189</v>
      </c>
      <c r="F50" s="6">
        <v>44755</v>
      </c>
      <c r="G50" s="6">
        <v>44756</v>
      </c>
      <c r="H50" s="4">
        <v>1</v>
      </c>
      <c r="I50" s="4">
        <v>1</v>
      </c>
      <c r="J50" s="4">
        <v>1</v>
      </c>
      <c r="K50" s="4" t="s">
        <v>30</v>
      </c>
      <c r="L50" s="4">
        <v>94</v>
      </c>
      <c r="M50" s="4">
        <v>94</v>
      </c>
      <c r="N50" s="4" t="s">
        <v>190</v>
      </c>
      <c r="O50" s="4" t="s">
        <v>32</v>
      </c>
      <c r="P50" s="4" t="s">
        <v>33</v>
      </c>
      <c r="Q50" s="4">
        <v>0</v>
      </c>
      <c r="R50" s="7">
        <v>44755</v>
      </c>
      <c r="S50" s="6">
        <v>44771</v>
      </c>
      <c r="T50" s="4" t="s">
        <v>34</v>
      </c>
      <c r="U50" s="4">
        <v>94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171</v>
      </c>
      <c r="B51" s="4" t="s">
        <v>26</v>
      </c>
      <c r="C51" s="4" t="s">
        <v>51</v>
      </c>
      <c r="D51" s="4" t="s">
        <v>172</v>
      </c>
      <c r="E51" s="4" t="s">
        <v>173</v>
      </c>
      <c r="F51" s="6">
        <v>44755</v>
      </c>
      <c r="G51" s="6">
        <v>44756</v>
      </c>
      <c r="H51" s="4">
        <v>1</v>
      </c>
      <c r="I51" s="4">
        <v>1</v>
      </c>
      <c r="J51" s="4">
        <v>1</v>
      </c>
      <c r="K51" s="4" t="s">
        <v>30</v>
      </c>
      <c r="L51" s="4">
        <v>-138</v>
      </c>
      <c r="M51" s="4">
        <v>-138</v>
      </c>
      <c r="N51" s="4" t="s">
        <v>174</v>
      </c>
      <c r="O51" s="4" t="s">
        <v>32</v>
      </c>
      <c r="P51" s="4" t="s">
        <v>33</v>
      </c>
      <c r="Q51" s="4">
        <v>0</v>
      </c>
      <c r="R51" s="7">
        <v>44755</v>
      </c>
      <c r="S51" s="6">
        <v>44771</v>
      </c>
      <c r="T51" s="4" t="s">
        <v>34</v>
      </c>
      <c r="U51" s="4">
        <v>-138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204</v>
      </c>
      <c r="B52" s="4" t="s">
        <v>26</v>
      </c>
      <c r="C52" s="4" t="s">
        <v>27</v>
      </c>
      <c r="D52" s="4" t="s">
        <v>205</v>
      </c>
      <c r="E52" s="4" t="s">
        <v>206</v>
      </c>
      <c r="F52" s="6">
        <v>44755</v>
      </c>
      <c r="G52" s="6">
        <v>44756</v>
      </c>
      <c r="H52" s="4">
        <v>1</v>
      </c>
      <c r="I52" s="4">
        <v>1</v>
      </c>
      <c r="J52" s="4">
        <v>1</v>
      </c>
      <c r="K52" s="4" t="s">
        <v>30</v>
      </c>
      <c r="L52" s="4">
        <v>111</v>
      </c>
      <c r="M52" s="4">
        <v>111</v>
      </c>
      <c r="N52" s="4" t="s">
        <v>207</v>
      </c>
      <c r="O52" s="4" t="s">
        <v>32</v>
      </c>
      <c r="P52" s="4" t="s">
        <v>33</v>
      </c>
      <c r="Q52" s="4">
        <v>0</v>
      </c>
      <c r="R52" s="7">
        <v>44755</v>
      </c>
      <c r="S52" s="6">
        <v>44771</v>
      </c>
      <c r="T52" s="4" t="s">
        <v>34</v>
      </c>
      <c r="U52" s="4">
        <v>111</v>
      </c>
      <c r="V52" s="4">
        <v>0</v>
      </c>
      <c r="W52" s="4">
        <v>0</v>
      </c>
      <c r="X52" s="4" t="s">
        <v>35</v>
      </c>
      <c r="Y52" s="4" t="s">
        <v>208</v>
      </c>
    </row>
    <row r="53" s="4" customFormat="1" spans="1:25">
      <c r="A53" s="4" t="s">
        <v>209</v>
      </c>
      <c r="B53" s="4" t="s">
        <v>26</v>
      </c>
      <c r="C53" s="4" t="s">
        <v>27</v>
      </c>
      <c r="D53" s="4" t="s">
        <v>210</v>
      </c>
      <c r="E53" s="4" t="s">
        <v>211</v>
      </c>
      <c r="F53" s="6">
        <v>44755</v>
      </c>
      <c r="G53" s="6">
        <v>44756</v>
      </c>
      <c r="H53" s="4">
        <v>1</v>
      </c>
      <c r="I53" s="4">
        <v>1</v>
      </c>
      <c r="J53" s="4">
        <v>1</v>
      </c>
      <c r="K53" s="4" t="s">
        <v>30</v>
      </c>
      <c r="L53" s="4">
        <v>176</v>
      </c>
      <c r="M53" s="4">
        <v>176</v>
      </c>
      <c r="N53" s="4" t="s">
        <v>212</v>
      </c>
      <c r="O53" s="4" t="s">
        <v>32</v>
      </c>
      <c r="P53" s="4" t="s">
        <v>33</v>
      </c>
      <c r="Q53" s="4">
        <v>0</v>
      </c>
      <c r="R53" s="7">
        <v>44755</v>
      </c>
      <c r="S53" s="6">
        <v>44771</v>
      </c>
      <c r="T53" s="4" t="s">
        <v>34</v>
      </c>
      <c r="U53" s="4">
        <v>176</v>
      </c>
      <c r="V53" s="4">
        <v>0</v>
      </c>
      <c r="W53" s="4">
        <v>0</v>
      </c>
      <c r="X53" s="4" t="s">
        <v>35</v>
      </c>
      <c r="Y53" s="4" t="s">
        <v>213</v>
      </c>
    </row>
    <row r="54" s="4" customFormat="1" spans="1:25">
      <c r="A54" s="4" t="s">
        <v>214</v>
      </c>
      <c r="B54" s="4" t="s">
        <v>26</v>
      </c>
      <c r="C54" s="4" t="s">
        <v>27</v>
      </c>
      <c r="D54" s="4" t="s">
        <v>215</v>
      </c>
      <c r="E54" s="4" t="s">
        <v>216</v>
      </c>
      <c r="F54" s="6">
        <v>44755</v>
      </c>
      <c r="G54" s="6">
        <v>44756</v>
      </c>
      <c r="H54" s="4">
        <v>1</v>
      </c>
      <c r="I54" s="4">
        <v>1</v>
      </c>
      <c r="J54" s="4">
        <v>1</v>
      </c>
      <c r="K54" s="4" t="s">
        <v>30</v>
      </c>
      <c r="L54" s="4">
        <v>204</v>
      </c>
      <c r="M54" s="4">
        <v>204</v>
      </c>
      <c r="N54" s="4" t="s">
        <v>217</v>
      </c>
      <c r="O54" s="4" t="s">
        <v>32</v>
      </c>
      <c r="P54" s="4" t="s">
        <v>33</v>
      </c>
      <c r="Q54" s="4">
        <v>0</v>
      </c>
      <c r="R54" s="7">
        <v>44755</v>
      </c>
      <c r="S54" s="6">
        <v>44771</v>
      </c>
      <c r="T54" s="4" t="s">
        <v>34</v>
      </c>
      <c r="U54" s="4">
        <v>204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187</v>
      </c>
      <c r="B55" s="4" t="s">
        <v>26</v>
      </c>
      <c r="C55" s="4" t="s">
        <v>51</v>
      </c>
      <c r="D55" s="4" t="s">
        <v>188</v>
      </c>
      <c r="E55" s="4" t="s">
        <v>189</v>
      </c>
      <c r="F55" s="6">
        <v>44755</v>
      </c>
      <c r="G55" s="6">
        <v>44756</v>
      </c>
      <c r="H55" s="4">
        <v>1</v>
      </c>
      <c r="I55" s="4">
        <v>1</v>
      </c>
      <c r="J55" s="4">
        <v>1</v>
      </c>
      <c r="K55" s="4" t="s">
        <v>30</v>
      </c>
      <c r="L55" s="4">
        <v>-94</v>
      </c>
      <c r="M55" s="4">
        <v>-94</v>
      </c>
      <c r="N55" s="4" t="s">
        <v>190</v>
      </c>
      <c r="O55" s="4" t="s">
        <v>32</v>
      </c>
      <c r="P55" s="4" t="s">
        <v>33</v>
      </c>
      <c r="Q55" s="4">
        <v>0</v>
      </c>
      <c r="R55" s="7">
        <v>44755</v>
      </c>
      <c r="S55" s="6">
        <v>44771</v>
      </c>
      <c r="T55" s="4" t="s">
        <v>34</v>
      </c>
      <c r="U55" s="4">
        <v>-94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218</v>
      </c>
      <c r="B56" s="4" t="s">
        <v>26</v>
      </c>
      <c r="C56" s="4" t="s">
        <v>27</v>
      </c>
      <c r="D56" s="4" t="s">
        <v>219</v>
      </c>
      <c r="E56" s="4" t="s">
        <v>173</v>
      </c>
      <c r="F56" s="6">
        <v>44755</v>
      </c>
      <c r="G56" s="6">
        <v>44756</v>
      </c>
      <c r="H56" s="4">
        <v>1</v>
      </c>
      <c r="I56" s="4">
        <v>1</v>
      </c>
      <c r="J56" s="4">
        <v>1</v>
      </c>
      <c r="K56" s="4" t="s">
        <v>30</v>
      </c>
      <c r="L56" s="4">
        <v>124</v>
      </c>
      <c r="M56" s="4">
        <v>124</v>
      </c>
      <c r="N56" s="4" t="s">
        <v>220</v>
      </c>
      <c r="O56" s="4" t="s">
        <v>32</v>
      </c>
      <c r="P56" s="4" t="s">
        <v>33</v>
      </c>
      <c r="Q56" s="4">
        <v>0</v>
      </c>
      <c r="R56" s="7">
        <v>44755</v>
      </c>
      <c r="S56" s="6">
        <v>44771</v>
      </c>
      <c r="T56" s="4" t="s">
        <v>34</v>
      </c>
      <c r="U56" s="4">
        <v>124</v>
      </c>
      <c r="V56" s="4">
        <v>0</v>
      </c>
      <c r="W56" s="4">
        <v>0</v>
      </c>
      <c r="X56" s="4" t="s">
        <v>35</v>
      </c>
      <c r="Y56" s="4" t="s">
        <v>221</v>
      </c>
    </row>
    <row r="57" s="4" customFormat="1" spans="1:25">
      <c r="A57" s="4" t="s">
        <v>222</v>
      </c>
      <c r="B57" s="4" t="s">
        <v>26</v>
      </c>
      <c r="C57" s="4" t="s">
        <v>27</v>
      </c>
      <c r="D57" s="4" t="s">
        <v>223</v>
      </c>
      <c r="E57" s="4" t="s">
        <v>224</v>
      </c>
      <c r="F57" s="6">
        <v>44755</v>
      </c>
      <c r="G57" s="6">
        <v>44756</v>
      </c>
      <c r="H57" s="4">
        <v>1</v>
      </c>
      <c r="I57" s="4">
        <v>1</v>
      </c>
      <c r="J57" s="4">
        <v>1</v>
      </c>
      <c r="K57" s="4" t="s">
        <v>30</v>
      </c>
      <c r="L57" s="4">
        <v>100</v>
      </c>
      <c r="M57" s="4">
        <v>100</v>
      </c>
      <c r="N57" s="4" t="s">
        <v>225</v>
      </c>
      <c r="O57" s="4" t="s">
        <v>32</v>
      </c>
      <c r="P57" s="4" t="s">
        <v>33</v>
      </c>
      <c r="Q57" s="4">
        <v>0</v>
      </c>
      <c r="R57" s="7">
        <v>44755</v>
      </c>
      <c r="S57" s="6">
        <v>44771</v>
      </c>
      <c r="T57" s="4" t="s">
        <v>34</v>
      </c>
      <c r="U57" s="4">
        <v>100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226</v>
      </c>
      <c r="B58" s="4" t="s">
        <v>26</v>
      </c>
      <c r="C58" s="4" t="s">
        <v>27</v>
      </c>
      <c r="D58" s="4" t="s">
        <v>227</v>
      </c>
      <c r="E58" s="4"/>
      <c r="F58" s="6">
        <v>44755</v>
      </c>
      <c r="G58" s="6">
        <v>44756</v>
      </c>
      <c r="H58" s="4">
        <v>0</v>
      </c>
      <c r="I58" s="4">
        <v>1</v>
      </c>
      <c r="J58" s="4">
        <v>0</v>
      </c>
      <c r="K58" s="4" t="s">
        <v>30</v>
      </c>
      <c r="L58" s="4">
        <v>104</v>
      </c>
      <c r="M58" s="4">
        <v>104</v>
      </c>
      <c r="N58" s="4"/>
      <c r="O58" s="4" t="s">
        <v>32</v>
      </c>
      <c r="P58" s="4" t="s">
        <v>33</v>
      </c>
      <c r="Q58" s="4">
        <v>0</v>
      </c>
      <c r="R58" s="7">
        <v>44755</v>
      </c>
      <c r="S58" s="6">
        <v>44771</v>
      </c>
      <c r="T58" s="4" t="s">
        <v>34</v>
      </c>
      <c r="U58" s="4">
        <v>104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71</v>
      </c>
      <c r="B59" s="4" t="s">
        <v>26</v>
      </c>
      <c r="C59" s="4" t="s">
        <v>228</v>
      </c>
      <c r="D59" s="4" t="s">
        <v>72</v>
      </c>
      <c r="E59" s="4" t="s">
        <v>73</v>
      </c>
      <c r="F59" s="6">
        <v>44754</v>
      </c>
      <c r="G59" s="6">
        <v>44756</v>
      </c>
      <c r="H59" s="4">
        <v>1</v>
      </c>
      <c r="I59" s="4">
        <v>2</v>
      </c>
      <c r="J59" s="4">
        <v>2</v>
      </c>
      <c r="K59" s="4" t="s">
        <v>30</v>
      </c>
      <c r="L59" s="4">
        <v>-96</v>
      </c>
      <c r="M59" s="4">
        <v>-96</v>
      </c>
      <c r="N59" s="4" t="s">
        <v>74</v>
      </c>
      <c r="O59" s="4" t="s">
        <v>32</v>
      </c>
      <c r="P59" s="4" t="s">
        <v>33</v>
      </c>
      <c r="Q59" s="4">
        <v>0</v>
      </c>
      <c r="R59" s="7">
        <v>44754</v>
      </c>
      <c r="S59" s="6">
        <v>44771</v>
      </c>
      <c r="T59" s="4" t="s">
        <v>34</v>
      </c>
      <c r="U59" s="4">
        <v>-96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229</v>
      </c>
      <c r="B60" s="4" t="s">
        <v>26</v>
      </c>
      <c r="C60" s="4" t="s">
        <v>27</v>
      </c>
      <c r="D60" s="4" t="s">
        <v>230</v>
      </c>
      <c r="E60" s="4" t="s">
        <v>231</v>
      </c>
      <c r="F60" s="6">
        <v>44755</v>
      </c>
      <c r="G60" s="6">
        <v>44756</v>
      </c>
      <c r="H60" s="4">
        <v>1</v>
      </c>
      <c r="I60" s="4">
        <v>1</v>
      </c>
      <c r="J60" s="4">
        <v>1</v>
      </c>
      <c r="K60" s="4" t="s">
        <v>30</v>
      </c>
      <c r="L60" s="4">
        <v>195</v>
      </c>
      <c r="M60" s="4">
        <v>195</v>
      </c>
      <c r="N60" s="4" t="s">
        <v>232</v>
      </c>
      <c r="O60" s="4" t="s">
        <v>32</v>
      </c>
      <c r="P60" s="4" t="s">
        <v>33</v>
      </c>
      <c r="Q60" s="4">
        <v>0</v>
      </c>
      <c r="R60" s="7">
        <v>44755</v>
      </c>
      <c r="S60" s="6">
        <v>44771</v>
      </c>
      <c r="T60" s="4" t="s">
        <v>34</v>
      </c>
      <c r="U60" s="4">
        <v>195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233</v>
      </c>
      <c r="B61" s="4" t="s">
        <v>26</v>
      </c>
      <c r="C61" s="4" t="s">
        <v>27</v>
      </c>
      <c r="D61" s="4" t="s">
        <v>234</v>
      </c>
      <c r="E61" s="4" t="s">
        <v>235</v>
      </c>
      <c r="F61" s="6">
        <v>44755</v>
      </c>
      <c r="G61" s="6">
        <v>44756</v>
      </c>
      <c r="H61" s="4">
        <v>1</v>
      </c>
      <c r="I61" s="4">
        <v>1</v>
      </c>
      <c r="J61" s="4">
        <v>1</v>
      </c>
      <c r="K61" s="4" t="s">
        <v>30</v>
      </c>
      <c r="L61" s="4">
        <v>80</v>
      </c>
      <c r="M61" s="4">
        <v>80</v>
      </c>
      <c r="N61" s="4" t="s">
        <v>236</v>
      </c>
      <c r="O61" s="4" t="s">
        <v>32</v>
      </c>
      <c r="P61" s="4" t="s">
        <v>33</v>
      </c>
      <c r="Q61" s="4">
        <v>0</v>
      </c>
      <c r="R61" s="7">
        <v>44755</v>
      </c>
      <c r="S61" s="6">
        <v>44771</v>
      </c>
      <c r="T61" s="4" t="s">
        <v>34</v>
      </c>
      <c r="U61" s="4">
        <v>80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237</v>
      </c>
      <c r="B62" s="4" t="s">
        <v>26</v>
      </c>
      <c r="C62" s="4" t="s">
        <v>27</v>
      </c>
      <c r="D62" s="4" t="s">
        <v>238</v>
      </c>
      <c r="E62" s="4" t="s">
        <v>239</v>
      </c>
      <c r="F62" s="6">
        <v>44755</v>
      </c>
      <c r="G62" s="6">
        <v>44756</v>
      </c>
      <c r="H62" s="4">
        <v>1</v>
      </c>
      <c r="I62" s="4">
        <v>1</v>
      </c>
      <c r="J62" s="4">
        <v>1</v>
      </c>
      <c r="K62" s="4" t="s">
        <v>30</v>
      </c>
      <c r="L62" s="4">
        <v>106</v>
      </c>
      <c r="M62" s="4">
        <v>106</v>
      </c>
      <c r="N62" s="4" t="s">
        <v>240</v>
      </c>
      <c r="O62" s="4" t="s">
        <v>32</v>
      </c>
      <c r="P62" s="4" t="s">
        <v>33</v>
      </c>
      <c r="Q62" s="4">
        <v>0</v>
      </c>
      <c r="R62" s="7">
        <v>44755</v>
      </c>
      <c r="S62" s="6">
        <v>44771</v>
      </c>
      <c r="T62" s="4" t="s">
        <v>34</v>
      </c>
      <c r="U62" s="4">
        <v>106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241</v>
      </c>
      <c r="B63" s="4" t="s">
        <v>26</v>
      </c>
      <c r="C63" s="4" t="s">
        <v>27</v>
      </c>
      <c r="D63" s="4" t="s">
        <v>242</v>
      </c>
      <c r="E63" s="4" t="s">
        <v>243</v>
      </c>
      <c r="F63" s="6">
        <v>44755</v>
      </c>
      <c r="G63" s="6">
        <v>44756</v>
      </c>
      <c r="H63" s="4">
        <v>1</v>
      </c>
      <c r="I63" s="4">
        <v>1</v>
      </c>
      <c r="J63" s="4">
        <v>1</v>
      </c>
      <c r="K63" s="4" t="s">
        <v>30</v>
      </c>
      <c r="L63" s="4">
        <v>109</v>
      </c>
      <c r="M63" s="4">
        <v>109</v>
      </c>
      <c r="N63" s="4" t="s">
        <v>244</v>
      </c>
      <c r="O63" s="4" t="s">
        <v>32</v>
      </c>
      <c r="P63" s="4" t="s">
        <v>33</v>
      </c>
      <c r="Q63" s="4">
        <v>0</v>
      </c>
      <c r="R63" s="7">
        <v>44755</v>
      </c>
      <c r="S63" s="6">
        <v>44771</v>
      </c>
      <c r="T63" s="4" t="s">
        <v>34</v>
      </c>
      <c r="U63" s="4">
        <v>109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245</v>
      </c>
      <c r="B64" s="4" t="s">
        <v>26</v>
      </c>
      <c r="C64" s="4" t="s">
        <v>27</v>
      </c>
      <c r="D64" s="4" t="s">
        <v>246</v>
      </c>
      <c r="E64" s="4" t="s">
        <v>247</v>
      </c>
      <c r="F64" s="6">
        <v>44755</v>
      </c>
      <c r="G64" s="6">
        <v>44756</v>
      </c>
      <c r="H64" s="4">
        <v>1</v>
      </c>
      <c r="I64" s="4">
        <v>1</v>
      </c>
      <c r="J64" s="4">
        <v>1</v>
      </c>
      <c r="K64" s="4" t="s">
        <v>30</v>
      </c>
      <c r="L64" s="4">
        <v>399</v>
      </c>
      <c r="M64" s="4">
        <v>399</v>
      </c>
      <c r="N64" s="4" t="s">
        <v>248</v>
      </c>
      <c r="O64" s="4" t="s">
        <v>32</v>
      </c>
      <c r="P64" s="4" t="s">
        <v>33</v>
      </c>
      <c r="Q64" s="4">
        <v>0</v>
      </c>
      <c r="R64" s="7">
        <v>44755</v>
      </c>
      <c r="S64" s="6">
        <v>44771</v>
      </c>
      <c r="T64" s="4" t="s">
        <v>34</v>
      </c>
      <c r="U64" s="4">
        <v>399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249</v>
      </c>
      <c r="B65" s="4" t="s">
        <v>26</v>
      </c>
      <c r="C65" s="4" t="s">
        <v>27</v>
      </c>
      <c r="D65" s="4" t="s">
        <v>250</v>
      </c>
      <c r="E65" s="4" t="s">
        <v>251</v>
      </c>
      <c r="F65" s="6">
        <v>44755</v>
      </c>
      <c r="G65" s="6">
        <v>44756</v>
      </c>
      <c r="H65" s="4">
        <v>1</v>
      </c>
      <c r="I65" s="4">
        <v>1</v>
      </c>
      <c r="J65" s="4">
        <v>1</v>
      </c>
      <c r="K65" s="4" t="s">
        <v>30</v>
      </c>
      <c r="L65" s="4">
        <v>209</v>
      </c>
      <c r="M65" s="4">
        <v>209</v>
      </c>
      <c r="N65" s="4" t="s">
        <v>252</v>
      </c>
      <c r="O65" s="4" t="s">
        <v>32</v>
      </c>
      <c r="P65" s="4" t="s">
        <v>33</v>
      </c>
      <c r="Q65" s="4">
        <v>0</v>
      </c>
      <c r="R65" s="7">
        <v>44755</v>
      </c>
      <c r="S65" s="6">
        <v>44771</v>
      </c>
      <c r="T65" s="4" t="s">
        <v>34</v>
      </c>
      <c r="U65" s="4">
        <v>209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249</v>
      </c>
      <c r="B66" s="4" t="s">
        <v>26</v>
      </c>
      <c r="C66" s="4" t="s">
        <v>51</v>
      </c>
      <c r="D66" s="4" t="s">
        <v>250</v>
      </c>
      <c r="E66" s="4" t="s">
        <v>251</v>
      </c>
      <c r="F66" s="6">
        <v>44755</v>
      </c>
      <c r="G66" s="6">
        <v>44756</v>
      </c>
      <c r="H66" s="4">
        <v>1</v>
      </c>
      <c r="I66" s="4">
        <v>1</v>
      </c>
      <c r="J66" s="4">
        <v>1</v>
      </c>
      <c r="K66" s="4" t="s">
        <v>30</v>
      </c>
      <c r="L66" s="4">
        <v>-209</v>
      </c>
      <c r="M66" s="4">
        <v>-209</v>
      </c>
      <c r="N66" s="4" t="s">
        <v>252</v>
      </c>
      <c r="O66" s="4" t="s">
        <v>32</v>
      </c>
      <c r="P66" s="4" t="s">
        <v>33</v>
      </c>
      <c r="Q66" s="4">
        <v>0</v>
      </c>
      <c r="R66" s="7">
        <v>44755</v>
      </c>
      <c r="S66" s="6">
        <v>44771</v>
      </c>
      <c r="T66" s="4" t="s">
        <v>34</v>
      </c>
      <c r="U66" s="4">
        <v>-209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253</v>
      </c>
      <c r="B67" s="4" t="s">
        <v>26</v>
      </c>
      <c r="C67" s="4" t="s">
        <v>27</v>
      </c>
      <c r="D67" s="4" t="s">
        <v>254</v>
      </c>
      <c r="E67" s="4" t="s">
        <v>255</v>
      </c>
      <c r="F67" s="6">
        <v>44755</v>
      </c>
      <c r="G67" s="6">
        <v>44756</v>
      </c>
      <c r="H67" s="4">
        <v>1</v>
      </c>
      <c r="I67" s="4">
        <v>1</v>
      </c>
      <c r="J67" s="4">
        <v>1</v>
      </c>
      <c r="K67" s="4" t="s">
        <v>30</v>
      </c>
      <c r="L67" s="4">
        <v>89</v>
      </c>
      <c r="M67" s="4">
        <v>89</v>
      </c>
      <c r="N67" s="4" t="s">
        <v>256</v>
      </c>
      <c r="O67" s="4" t="s">
        <v>32</v>
      </c>
      <c r="P67" s="4" t="s">
        <v>33</v>
      </c>
      <c r="Q67" s="4">
        <v>0</v>
      </c>
      <c r="R67" s="7">
        <v>44755</v>
      </c>
      <c r="S67" s="6">
        <v>44771</v>
      </c>
      <c r="T67" s="4" t="s">
        <v>34</v>
      </c>
      <c r="U67" s="4">
        <v>89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257</v>
      </c>
      <c r="B68" s="4" t="s">
        <v>26</v>
      </c>
      <c r="C68" s="4" t="s">
        <v>27</v>
      </c>
      <c r="D68" s="4" t="s">
        <v>258</v>
      </c>
      <c r="E68" s="4" t="s">
        <v>259</v>
      </c>
      <c r="F68" s="6">
        <v>44755</v>
      </c>
      <c r="G68" s="6">
        <v>44756</v>
      </c>
      <c r="H68" s="4">
        <v>1</v>
      </c>
      <c r="I68" s="4">
        <v>1</v>
      </c>
      <c r="J68" s="4">
        <v>1</v>
      </c>
      <c r="K68" s="4" t="s">
        <v>30</v>
      </c>
      <c r="L68" s="4">
        <v>121</v>
      </c>
      <c r="M68" s="4">
        <v>121</v>
      </c>
      <c r="N68" s="4" t="s">
        <v>260</v>
      </c>
      <c r="O68" s="4" t="s">
        <v>32</v>
      </c>
      <c r="P68" s="4" t="s">
        <v>33</v>
      </c>
      <c r="Q68" s="4">
        <v>0</v>
      </c>
      <c r="R68" s="7">
        <v>44755</v>
      </c>
      <c r="S68" s="6">
        <v>44771</v>
      </c>
      <c r="T68" s="4" t="s">
        <v>34</v>
      </c>
      <c r="U68" s="4">
        <v>121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261</v>
      </c>
      <c r="B69" s="4" t="s">
        <v>26</v>
      </c>
      <c r="C69" s="4" t="s">
        <v>27</v>
      </c>
      <c r="D69" s="4" t="s">
        <v>262</v>
      </c>
      <c r="E69" s="4" t="s">
        <v>263</v>
      </c>
      <c r="F69" s="6">
        <v>44755</v>
      </c>
      <c r="G69" s="6">
        <v>44756</v>
      </c>
      <c r="H69" s="4">
        <v>1</v>
      </c>
      <c r="I69" s="4">
        <v>1</v>
      </c>
      <c r="J69" s="4">
        <v>1</v>
      </c>
      <c r="K69" s="4" t="s">
        <v>30</v>
      </c>
      <c r="L69" s="4">
        <v>75</v>
      </c>
      <c r="M69" s="4">
        <v>75</v>
      </c>
      <c r="N69" s="4" t="s">
        <v>264</v>
      </c>
      <c r="O69" s="4" t="s">
        <v>32</v>
      </c>
      <c r="P69" s="4" t="s">
        <v>33</v>
      </c>
      <c r="Q69" s="4">
        <v>0</v>
      </c>
      <c r="R69" s="7">
        <v>44755</v>
      </c>
      <c r="S69" s="6">
        <v>44771</v>
      </c>
      <c r="T69" s="4" t="s">
        <v>34</v>
      </c>
      <c r="U69" s="4">
        <v>75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265</v>
      </c>
      <c r="B70" s="4" t="s">
        <v>26</v>
      </c>
      <c r="C70" s="4" t="s">
        <v>27</v>
      </c>
      <c r="D70" s="4" t="s">
        <v>266</v>
      </c>
      <c r="E70" s="4" t="s">
        <v>267</v>
      </c>
      <c r="F70" s="6">
        <v>44755</v>
      </c>
      <c r="G70" s="6">
        <v>44756</v>
      </c>
      <c r="H70" s="4">
        <v>1</v>
      </c>
      <c r="I70" s="4">
        <v>1</v>
      </c>
      <c r="J70" s="4">
        <v>1</v>
      </c>
      <c r="K70" s="4" t="s">
        <v>30</v>
      </c>
      <c r="L70" s="4">
        <v>84</v>
      </c>
      <c r="M70" s="4">
        <v>84</v>
      </c>
      <c r="N70" s="4" t="s">
        <v>268</v>
      </c>
      <c r="O70" s="4" t="s">
        <v>32</v>
      </c>
      <c r="P70" s="4" t="s">
        <v>33</v>
      </c>
      <c r="Q70" s="4">
        <v>0</v>
      </c>
      <c r="R70" s="7">
        <v>44755</v>
      </c>
      <c r="S70" s="6">
        <v>44771</v>
      </c>
      <c r="T70" s="4" t="s">
        <v>34</v>
      </c>
      <c r="U70" s="4">
        <v>84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269</v>
      </c>
      <c r="B71" s="4" t="s">
        <v>26</v>
      </c>
      <c r="C71" s="4" t="s">
        <v>27</v>
      </c>
      <c r="D71" s="4" t="s">
        <v>270</v>
      </c>
      <c r="E71" s="4" t="s">
        <v>271</v>
      </c>
      <c r="F71" s="6">
        <v>44755</v>
      </c>
      <c r="G71" s="6">
        <v>44756</v>
      </c>
      <c r="H71" s="4">
        <v>1</v>
      </c>
      <c r="I71" s="4">
        <v>1</v>
      </c>
      <c r="J71" s="4">
        <v>1</v>
      </c>
      <c r="K71" s="4" t="s">
        <v>30</v>
      </c>
      <c r="L71" s="4">
        <v>89</v>
      </c>
      <c r="M71" s="4">
        <v>89</v>
      </c>
      <c r="N71" s="4" t="s">
        <v>272</v>
      </c>
      <c r="O71" s="4" t="s">
        <v>32</v>
      </c>
      <c r="P71" s="4" t="s">
        <v>33</v>
      </c>
      <c r="Q71" s="4">
        <v>0</v>
      </c>
      <c r="R71" s="7">
        <v>44755</v>
      </c>
      <c r="S71" s="6">
        <v>44771</v>
      </c>
      <c r="T71" s="4" t="s">
        <v>34</v>
      </c>
      <c r="U71" s="4">
        <v>89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273</v>
      </c>
      <c r="B72" s="4" t="s">
        <v>26</v>
      </c>
      <c r="C72" s="4" t="s">
        <v>27</v>
      </c>
      <c r="D72" s="4" t="s">
        <v>150</v>
      </c>
      <c r="E72" s="4" t="s">
        <v>151</v>
      </c>
      <c r="F72" s="6">
        <v>44755</v>
      </c>
      <c r="G72" s="6">
        <v>44756</v>
      </c>
      <c r="H72" s="4">
        <v>1</v>
      </c>
      <c r="I72" s="4">
        <v>1</v>
      </c>
      <c r="J72" s="4">
        <v>1</v>
      </c>
      <c r="K72" s="4" t="s">
        <v>30</v>
      </c>
      <c r="L72" s="4">
        <v>94</v>
      </c>
      <c r="M72" s="4">
        <v>94</v>
      </c>
      <c r="N72" s="4" t="s">
        <v>274</v>
      </c>
      <c r="O72" s="4" t="s">
        <v>32</v>
      </c>
      <c r="P72" s="4" t="s">
        <v>33</v>
      </c>
      <c r="Q72" s="4">
        <v>0</v>
      </c>
      <c r="R72" s="7">
        <v>44755</v>
      </c>
      <c r="S72" s="6">
        <v>44771</v>
      </c>
      <c r="T72" s="4" t="s">
        <v>34</v>
      </c>
      <c r="U72" s="4">
        <v>94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269</v>
      </c>
      <c r="B73" s="4" t="s">
        <v>26</v>
      </c>
      <c r="C73" s="4" t="s">
        <v>51</v>
      </c>
      <c r="D73" s="4" t="s">
        <v>270</v>
      </c>
      <c r="E73" s="4" t="s">
        <v>271</v>
      </c>
      <c r="F73" s="6">
        <v>44755</v>
      </c>
      <c r="G73" s="6">
        <v>44756</v>
      </c>
      <c r="H73" s="4">
        <v>1</v>
      </c>
      <c r="I73" s="4">
        <v>1</v>
      </c>
      <c r="J73" s="4">
        <v>1</v>
      </c>
      <c r="K73" s="4" t="s">
        <v>30</v>
      </c>
      <c r="L73" s="4">
        <v>-89</v>
      </c>
      <c r="M73" s="4">
        <v>-89</v>
      </c>
      <c r="N73" s="4" t="s">
        <v>272</v>
      </c>
      <c r="O73" s="4" t="s">
        <v>32</v>
      </c>
      <c r="P73" s="4" t="s">
        <v>33</v>
      </c>
      <c r="Q73" s="4">
        <v>0</v>
      </c>
      <c r="R73" s="7">
        <v>44755</v>
      </c>
      <c r="S73" s="6">
        <v>44771</v>
      </c>
      <c r="T73" s="4" t="s">
        <v>34</v>
      </c>
      <c r="U73" s="4">
        <v>-89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275</v>
      </c>
      <c r="B74" s="4" t="s">
        <v>26</v>
      </c>
      <c r="C74" s="4" t="s">
        <v>27</v>
      </c>
      <c r="D74" s="4" t="s">
        <v>276</v>
      </c>
      <c r="E74" s="4" t="s">
        <v>89</v>
      </c>
      <c r="F74" s="6">
        <v>44755</v>
      </c>
      <c r="G74" s="6">
        <v>44756</v>
      </c>
      <c r="H74" s="4">
        <v>1</v>
      </c>
      <c r="I74" s="4">
        <v>1</v>
      </c>
      <c r="J74" s="4">
        <v>1</v>
      </c>
      <c r="K74" s="4" t="s">
        <v>30</v>
      </c>
      <c r="L74" s="4">
        <v>118</v>
      </c>
      <c r="M74" s="4">
        <v>118</v>
      </c>
      <c r="N74" s="4" t="s">
        <v>277</v>
      </c>
      <c r="O74" s="4" t="s">
        <v>32</v>
      </c>
      <c r="P74" s="4" t="s">
        <v>33</v>
      </c>
      <c r="Q74" s="4">
        <v>0</v>
      </c>
      <c r="R74" s="7">
        <v>44755</v>
      </c>
      <c r="S74" s="6">
        <v>44771</v>
      </c>
      <c r="T74" s="4" t="s">
        <v>34</v>
      </c>
      <c r="U74" s="4">
        <v>118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278</v>
      </c>
      <c r="B75" s="4" t="s">
        <v>26</v>
      </c>
      <c r="C75" s="4" t="s">
        <v>27</v>
      </c>
      <c r="D75" s="4" t="s">
        <v>279</v>
      </c>
      <c r="E75" s="4" t="s">
        <v>280</v>
      </c>
      <c r="F75" s="6">
        <v>44755</v>
      </c>
      <c r="G75" s="6">
        <v>44756</v>
      </c>
      <c r="H75" s="4">
        <v>1</v>
      </c>
      <c r="I75" s="4">
        <v>1</v>
      </c>
      <c r="J75" s="4">
        <v>1</v>
      </c>
      <c r="K75" s="4" t="s">
        <v>30</v>
      </c>
      <c r="L75" s="4">
        <v>128</v>
      </c>
      <c r="M75" s="4">
        <v>128</v>
      </c>
      <c r="N75" s="4" t="s">
        <v>281</v>
      </c>
      <c r="O75" s="4" t="s">
        <v>32</v>
      </c>
      <c r="P75" s="4" t="s">
        <v>33</v>
      </c>
      <c r="Q75" s="4">
        <v>0</v>
      </c>
      <c r="R75" s="7">
        <v>44755</v>
      </c>
      <c r="S75" s="6">
        <v>44771</v>
      </c>
      <c r="T75" s="4" t="s">
        <v>34</v>
      </c>
      <c r="U75" s="4">
        <v>128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282</v>
      </c>
      <c r="B76" s="4" t="s">
        <v>26</v>
      </c>
      <c r="C76" s="4" t="s">
        <v>27</v>
      </c>
      <c r="D76" s="4" t="s">
        <v>283</v>
      </c>
      <c r="E76" s="4" t="s">
        <v>284</v>
      </c>
      <c r="F76" s="6">
        <v>44755</v>
      </c>
      <c r="G76" s="6">
        <v>44756</v>
      </c>
      <c r="H76" s="4">
        <v>1</v>
      </c>
      <c r="I76" s="4">
        <v>1</v>
      </c>
      <c r="J76" s="4">
        <v>1</v>
      </c>
      <c r="K76" s="4" t="s">
        <v>30</v>
      </c>
      <c r="L76" s="4">
        <v>131</v>
      </c>
      <c r="M76" s="4">
        <v>131</v>
      </c>
      <c r="N76" s="4" t="s">
        <v>285</v>
      </c>
      <c r="O76" s="4" t="s">
        <v>32</v>
      </c>
      <c r="P76" s="4" t="s">
        <v>33</v>
      </c>
      <c r="Q76" s="4">
        <v>0</v>
      </c>
      <c r="R76" s="7">
        <v>44755</v>
      </c>
      <c r="S76" s="6">
        <v>44771</v>
      </c>
      <c r="T76" s="4" t="s">
        <v>34</v>
      </c>
      <c r="U76" s="4">
        <v>131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286</v>
      </c>
      <c r="B77" s="4" t="s">
        <v>26</v>
      </c>
      <c r="C77" s="4" t="s">
        <v>27</v>
      </c>
      <c r="D77" s="4" t="s">
        <v>287</v>
      </c>
      <c r="E77" s="4" t="s">
        <v>288</v>
      </c>
      <c r="F77" s="6">
        <v>44755</v>
      </c>
      <c r="G77" s="6">
        <v>44756</v>
      </c>
      <c r="H77" s="4">
        <v>1</v>
      </c>
      <c r="I77" s="4">
        <v>1</v>
      </c>
      <c r="J77" s="4">
        <v>1</v>
      </c>
      <c r="K77" s="4" t="s">
        <v>30</v>
      </c>
      <c r="L77" s="4">
        <v>79</v>
      </c>
      <c r="M77" s="4">
        <v>79</v>
      </c>
      <c r="N77" s="4" t="s">
        <v>289</v>
      </c>
      <c r="O77" s="4" t="s">
        <v>32</v>
      </c>
      <c r="P77" s="4" t="s">
        <v>33</v>
      </c>
      <c r="Q77" s="4">
        <v>0</v>
      </c>
      <c r="R77" s="7">
        <v>44755</v>
      </c>
      <c r="S77" s="6">
        <v>44771</v>
      </c>
      <c r="T77" s="4" t="s">
        <v>34</v>
      </c>
      <c r="U77" s="4">
        <v>79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290</v>
      </c>
      <c r="B78" s="4" t="s">
        <v>26</v>
      </c>
      <c r="C78" s="4" t="s">
        <v>27</v>
      </c>
      <c r="D78" s="4" t="s">
        <v>291</v>
      </c>
      <c r="E78" s="4" t="s">
        <v>292</v>
      </c>
      <c r="F78" s="6">
        <v>44755</v>
      </c>
      <c r="G78" s="6">
        <v>44756</v>
      </c>
      <c r="H78" s="4">
        <v>1</v>
      </c>
      <c r="I78" s="4">
        <v>1</v>
      </c>
      <c r="J78" s="4">
        <v>1</v>
      </c>
      <c r="K78" s="4" t="s">
        <v>30</v>
      </c>
      <c r="L78" s="4">
        <v>138</v>
      </c>
      <c r="M78" s="4">
        <v>138</v>
      </c>
      <c r="N78" s="4" t="s">
        <v>293</v>
      </c>
      <c r="O78" s="4" t="s">
        <v>32</v>
      </c>
      <c r="P78" s="4" t="s">
        <v>33</v>
      </c>
      <c r="Q78" s="4">
        <v>0</v>
      </c>
      <c r="R78" s="7">
        <v>44755</v>
      </c>
      <c r="S78" s="6">
        <v>44771</v>
      </c>
      <c r="T78" s="4" t="s">
        <v>34</v>
      </c>
      <c r="U78" s="4">
        <v>138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294</v>
      </c>
      <c r="B79" s="4" t="s">
        <v>26</v>
      </c>
      <c r="C79" s="4" t="s">
        <v>27</v>
      </c>
      <c r="D79" s="4" t="s">
        <v>295</v>
      </c>
      <c r="E79" s="4" t="s">
        <v>263</v>
      </c>
      <c r="F79" s="6">
        <v>44755</v>
      </c>
      <c r="G79" s="6">
        <v>44756</v>
      </c>
      <c r="H79" s="4">
        <v>2</v>
      </c>
      <c r="I79" s="4">
        <v>1</v>
      </c>
      <c r="J79" s="4">
        <v>2</v>
      </c>
      <c r="K79" s="4" t="s">
        <v>30</v>
      </c>
      <c r="L79" s="4">
        <v>342</v>
      </c>
      <c r="M79" s="4">
        <v>342</v>
      </c>
      <c r="N79" s="4" t="s">
        <v>296</v>
      </c>
      <c r="O79" s="4" t="s">
        <v>32</v>
      </c>
      <c r="P79" s="4" t="s">
        <v>33</v>
      </c>
      <c r="Q79" s="4">
        <v>0</v>
      </c>
      <c r="R79" s="7">
        <v>44755</v>
      </c>
      <c r="S79" s="6">
        <v>44771</v>
      </c>
      <c r="T79" s="4" t="s">
        <v>34</v>
      </c>
      <c r="U79" s="4">
        <v>342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297</v>
      </c>
      <c r="B80" s="4" t="s">
        <v>26</v>
      </c>
      <c r="C80" s="4" t="s">
        <v>27</v>
      </c>
      <c r="D80" s="4" t="s">
        <v>298</v>
      </c>
      <c r="E80" s="4" t="s">
        <v>299</v>
      </c>
      <c r="F80" s="6">
        <v>44755</v>
      </c>
      <c r="G80" s="6">
        <v>44756</v>
      </c>
      <c r="H80" s="4">
        <v>1</v>
      </c>
      <c r="I80" s="4">
        <v>1</v>
      </c>
      <c r="J80" s="4">
        <v>1</v>
      </c>
      <c r="K80" s="4" t="s">
        <v>30</v>
      </c>
      <c r="L80" s="4">
        <v>152</v>
      </c>
      <c r="M80" s="4">
        <v>152</v>
      </c>
      <c r="N80" s="4" t="s">
        <v>300</v>
      </c>
      <c r="O80" s="4" t="s">
        <v>32</v>
      </c>
      <c r="P80" s="4" t="s">
        <v>33</v>
      </c>
      <c r="Q80" s="4">
        <v>0</v>
      </c>
      <c r="R80" s="7">
        <v>44755</v>
      </c>
      <c r="S80" s="6">
        <v>44771</v>
      </c>
      <c r="T80" s="4" t="s">
        <v>34</v>
      </c>
      <c r="U80" s="4">
        <v>152</v>
      </c>
      <c r="V80" s="4">
        <v>0</v>
      </c>
      <c r="W80" s="4">
        <v>0</v>
      </c>
      <c r="X80" s="4" t="s">
        <v>35</v>
      </c>
      <c r="Y80" s="4" t="s">
        <v>301</v>
      </c>
    </row>
    <row r="81" s="4" customFormat="1" spans="1:25">
      <c r="A81" s="4" t="s">
        <v>302</v>
      </c>
      <c r="B81" s="4" t="s">
        <v>26</v>
      </c>
      <c r="C81" s="4" t="s">
        <v>27</v>
      </c>
      <c r="D81" s="4" t="s">
        <v>146</v>
      </c>
      <c r="E81" s="4" t="s">
        <v>147</v>
      </c>
      <c r="F81" s="6">
        <v>44755</v>
      </c>
      <c r="G81" s="6">
        <v>44756</v>
      </c>
      <c r="H81" s="4">
        <v>1</v>
      </c>
      <c r="I81" s="4">
        <v>1</v>
      </c>
      <c r="J81" s="4">
        <v>1</v>
      </c>
      <c r="K81" s="4" t="s">
        <v>30</v>
      </c>
      <c r="L81" s="4">
        <v>95</v>
      </c>
      <c r="M81" s="4">
        <v>95</v>
      </c>
      <c r="N81" s="4" t="s">
        <v>303</v>
      </c>
      <c r="O81" s="4" t="s">
        <v>32</v>
      </c>
      <c r="P81" s="4" t="s">
        <v>33</v>
      </c>
      <c r="Q81" s="4">
        <v>0</v>
      </c>
      <c r="R81" s="7">
        <v>44755</v>
      </c>
      <c r="S81" s="6">
        <v>44771</v>
      </c>
      <c r="T81" s="4" t="s">
        <v>34</v>
      </c>
      <c r="U81" s="4">
        <v>95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304</v>
      </c>
      <c r="B82" s="4" t="s">
        <v>26</v>
      </c>
      <c r="C82" s="4" t="s">
        <v>27</v>
      </c>
      <c r="D82" s="4" t="s">
        <v>305</v>
      </c>
      <c r="E82" s="4"/>
      <c r="F82" s="6">
        <v>44755</v>
      </c>
      <c r="G82" s="6">
        <v>44756</v>
      </c>
      <c r="H82" s="4">
        <v>0</v>
      </c>
      <c r="I82" s="4">
        <v>1</v>
      </c>
      <c r="J82" s="4">
        <v>0</v>
      </c>
      <c r="K82" s="4" t="s">
        <v>30</v>
      </c>
      <c r="L82" s="4">
        <v>76</v>
      </c>
      <c r="M82" s="4">
        <v>76</v>
      </c>
      <c r="N82" s="4"/>
      <c r="O82" s="4" t="s">
        <v>32</v>
      </c>
      <c r="P82" s="4" t="s">
        <v>33</v>
      </c>
      <c r="Q82" s="4">
        <v>0</v>
      </c>
      <c r="R82" s="7">
        <v>44755</v>
      </c>
      <c r="S82" s="6">
        <v>44771</v>
      </c>
      <c r="T82" s="4" t="s">
        <v>34</v>
      </c>
      <c r="U82" s="4">
        <v>76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306</v>
      </c>
      <c r="B83" s="4" t="s">
        <v>26</v>
      </c>
      <c r="C83" s="4" t="s">
        <v>27</v>
      </c>
      <c r="D83" s="4" t="s">
        <v>307</v>
      </c>
      <c r="E83" s="4" t="s">
        <v>308</v>
      </c>
      <c r="F83" s="6">
        <v>44755</v>
      </c>
      <c r="G83" s="6">
        <v>44756</v>
      </c>
      <c r="H83" s="4">
        <v>1</v>
      </c>
      <c r="I83" s="4">
        <v>1</v>
      </c>
      <c r="J83" s="4">
        <v>1</v>
      </c>
      <c r="K83" s="4" t="s">
        <v>30</v>
      </c>
      <c r="L83" s="4">
        <v>160</v>
      </c>
      <c r="M83" s="4">
        <v>160</v>
      </c>
      <c r="N83" s="4" t="s">
        <v>309</v>
      </c>
      <c r="O83" s="4" t="s">
        <v>32</v>
      </c>
      <c r="P83" s="4" t="s">
        <v>33</v>
      </c>
      <c r="Q83" s="4">
        <v>0</v>
      </c>
      <c r="R83" s="7">
        <v>44755</v>
      </c>
      <c r="S83" s="6">
        <v>44771</v>
      </c>
      <c r="T83" s="4" t="s">
        <v>34</v>
      </c>
      <c r="U83" s="4">
        <v>160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310</v>
      </c>
      <c r="B84" s="4" t="s">
        <v>26</v>
      </c>
      <c r="C84" s="4" t="s">
        <v>27</v>
      </c>
      <c r="D84" s="4" t="s">
        <v>311</v>
      </c>
      <c r="E84" s="4" t="s">
        <v>312</v>
      </c>
      <c r="F84" s="6">
        <v>44755</v>
      </c>
      <c r="G84" s="6">
        <v>44756</v>
      </c>
      <c r="H84" s="4">
        <v>1</v>
      </c>
      <c r="I84" s="4">
        <v>1</v>
      </c>
      <c r="J84" s="4">
        <v>1</v>
      </c>
      <c r="K84" s="4" t="s">
        <v>30</v>
      </c>
      <c r="L84" s="4">
        <v>77</v>
      </c>
      <c r="M84" s="4">
        <v>77</v>
      </c>
      <c r="N84" s="4" t="s">
        <v>313</v>
      </c>
      <c r="O84" s="4" t="s">
        <v>32</v>
      </c>
      <c r="P84" s="4" t="s">
        <v>33</v>
      </c>
      <c r="Q84" s="4">
        <v>0</v>
      </c>
      <c r="R84" s="7">
        <v>44755</v>
      </c>
      <c r="S84" s="6">
        <v>44771</v>
      </c>
      <c r="T84" s="4" t="s">
        <v>34</v>
      </c>
      <c r="U84" s="4">
        <v>77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314</v>
      </c>
      <c r="B85" s="4" t="s">
        <v>26</v>
      </c>
      <c r="C85" s="4" t="s">
        <v>27</v>
      </c>
      <c r="D85" s="4" t="s">
        <v>315</v>
      </c>
      <c r="E85" s="4" t="s">
        <v>316</v>
      </c>
      <c r="F85" s="6">
        <v>44755</v>
      </c>
      <c r="G85" s="6">
        <v>44756</v>
      </c>
      <c r="H85" s="4">
        <v>1</v>
      </c>
      <c r="I85" s="4">
        <v>1</v>
      </c>
      <c r="J85" s="4">
        <v>1</v>
      </c>
      <c r="K85" s="4" t="s">
        <v>30</v>
      </c>
      <c r="L85" s="4">
        <v>183</v>
      </c>
      <c r="M85" s="4">
        <v>183</v>
      </c>
      <c r="N85" s="4" t="s">
        <v>317</v>
      </c>
      <c r="O85" s="4" t="s">
        <v>32</v>
      </c>
      <c r="P85" s="4" t="s">
        <v>33</v>
      </c>
      <c r="Q85" s="4">
        <v>0</v>
      </c>
      <c r="R85" s="7">
        <v>44755</v>
      </c>
      <c r="S85" s="6">
        <v>44771</v>
      </c>
      <c r="T85" s="4" t="s">
        <v>34</v>
      </c>
      <c r="U85" s="4">
        <v>183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314</v>
      </c>
      <c r="B86" s="4" t="s">
        <v>26</v>
      </c>
      <c r="C86" s="4" t="s">
        <v>51</v>
      </c>
      <c r="D86" s="4" t="s">
        <v>315</v>
      </c>
      <c r="E86" s="4" t="s">
        <v>316</v>
      </c>
      <c r="F86" s="6">
        <v>44755</v>
      </c>
      <c r="G86" s="6">
        <v>44756</v>
      </c>
      <c r="H86" s="4">
        <v>1</v>
      </c>
      <c r="I86" s="4">
        <v>1</v>
      </c>
      <c r="J86" s="4">
        <v>1</v>
      </c>
      <c r="K86" s="4" t="s">
        <v>30</v>
      </c>
      <c r="L86" s="4">
        <v>-183</v>
      </c>
      <c r="M86" s="4">
        <v>-183</v>
      </c>
      <c r="N86" s="4" t="s">
        <v>317</v>
      </c>
      <c r="O86" s="4" t="s">
        <v>32</v>
      </c>
      <c r="P86" s="4" t="s">
        <v>33</v>
      </c>
      <c r="Q86" s="4">
        <v>0</v>
      </c>
      <c r="R86" s="7">
        <v>44755</v>
      </c>
      <c r="S86" s="6">
        <v>44771</v>
      </c>
      <c r="T86" s="4" t="s">
        <v>34</v>
      </c>
      <c r="U86" s="4">
        <v>-183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318</v>
      </c>
      <c r="B87" s="4" t="s">
        <v>26</v>
      </c>
      <c r="C87" s="4" t="s">
        <v>27</v>
      </c>
      <c r="D87" s="4" t="s">
        <v>319</v>
      </c>
      <c r="E87" s="4" t="s">
        <v>320</v>
      </c>
      <c r="F87" s="6">
        <v>44755</v>
      </c>
      <c r="G87" s="6">
        <v>44756</v>
      </c>
      <c r="H87" s="4">
        <v>1</v>
      </c>
      <c r="I87" s="4">
        <v>1</v>
      </c>
      <c r="J87" s="4">
        <v>1</v>
      </c>
      <c r="K87" s="4" t="s">
        <v>30</v>
      </c>
      <c r="L87" s="4">
        <v>362</v>
      </c>
      <c r="M87" s="4">
        <v>362</v>
      </c>
      <c r="N87" s="4" t="s">
        <v>321</v>
      </c>
      <c r="O87" s="4" t="s">
        <v>32</v>
      </c>
      <c r="P87" s="4" t="s">
        <v>33</v>
      </c>
      <c r="Q87" s="4">
        <v>0</v>
      </c>
      <c r="R87" s="7">
        <v>44755</v>
      </c>
      <c r="S87" s="6">
        <v>44771</v>
      </c>
      <c r="T87" s="4" t="s">
        <v>34</v>
      </c>
      <c r="U87" s="4">
        <v>362</v>
      </c>
      <c r="V87" s="4">
        <v>0</v>
      </c>
      <c r="W87" s="4">
        <v>0</v>
      </c>
      <c r="X87" s="4" t="s">
        <v>35</v>
      </c>
      <c r="Y87" s="4" t="s">
        <v>322</v>
      </c>
    </row>
    <row r="88" s="4" customFormat="1" spans="1:25">
      <c r="A88" s="4" t="s">
        <v>323</v>
      </c>
      <c r="B88" s="4" t="s">
        <v>26</v>
      </c>
      <c r="C88" s="4" t="s">
        <v>27</v>
      </c>
      <c r="D88" s="4" t="s">
        <v>324</v>
      </c>
      <c r="E88" s="4" t="s">
        <v>325</v>
      </c>
      <c r="F88" s="6">
        <v>44755</v>
      </c>
      <c r="G88" s="6">
        <v>44756</v>
      </c>
      <c r="H88" s="4">
        <v>2</v>
      </c>
      <c r="I88" s="4">
        <v>1</v>
      </c>
      <c r="J88" s="4">
        <v>2</v>
      </c>
      <c r="K88" s="4" t="s">
        <v>30</v>
      </c>
      <c r="L88" s="4">
        <v>484</v>
      </c>
      <c r="M88" s="4">
        <v>484</v>
      </c>
      <c r="N88" s="4" t="s">
        <v>326</v>
      </c>
      <c r="O88" s="4" t="s">
        <v>32</v>
      </c>
      <c r="P88" s="4" t="s">
        <v>33</v>
      </c>
      <c r="Q88" s="4">
        <v>0</v>
      </c>
      <c r="R88" s="7">
        <v>44755</v>
      </c>
      <c r="S88" s="6">
        <v>44771</v>
      </c>
      <c r="T88" s="4" t="s">
        <v>34</v>
      </c>
      <c r="U88" s="4">
        <v>484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327</v>
      </c>
      <c r="B89" s="4" t="s">
        <v>26</v>
      </c>
      <c r="C89" s="4" t="s">
        <v>27</v>
      </c>
      <c r="D89" s="4" t="s">
        <v>328</v>
      </c>
      <c r="E89" s="4"/>
      <c r="F89" s="6">
        <v>44755</v>
      </c>
      <c r="G89" s="6">
        <v>44756</v>
      </c>
      <c r="H89" s="4">
        <v>0</v>
      </c>
      <c r="I89" s="4">
        <v>1</v>
      </c>
      <c r="J89" s="4">
        <v>0</v>
      </c>
      <c r="K89" s="4" t="s">
        <v>30</v>
      </c>
      <c r="L89" s="4">
        <v>120</v>
      </c>
      <c r="M89" s="4">
        <v>120</v>
      </c>
      <c r="N89" s="4"/>
      <c r="O89" s="4" t="s">
        <v>32</v>
      </c>
      <c r="P89" s="4" t="s">
        <v>33</v>
      </c>
      <c r="Q89" s="4">
        <v>0</v>
      </c>
      <c r="R89" s="7">
        <v>44755</v>
      </c>
      <c r="S89" s="6">
        <v>44771</v>
      </c>
      <c r="T89" s="4" t="s">
        <v>34</v>
      </c>
      <c r="U89" s="4">
        <v>120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329</v>
      </c>
      <c r="B90" s="4" t="s">
        <v>26</v>
      </c>
      <c r="C90" s="4" t="s">
        <v>27</v>
      </c>
      <c r="D90" s="4" t="s">
        <v>330</v>
      </c>
      <c r="E90" s="4" t="s">
        <v>331</v>
      </c>
      <c r="F90" s="6">
        <v>44755</v>
      </c>
      <c r="G90" s="6">
        <v>44756</v>
      </c>
      <c r="H90" s="4">
        <v>1</v>
      </c>
      <c r="I90" s="4">
        <v>1</v>
      </c>
      <c r="J90" s="4">
        <v>1</v>
      </c>
      <c r="K90" s="4" t="s">
        <v>30</v>
      </c>
      <c r="L90" s="4">
        <v>163</v>
      </c>
      <c r="M90" s="4">
        <v>163</v>
      </c>
      <c r="N90" s="4" t="s">
        <v>332</v>
      </c>
      <c r="O90" s="4" t="s">
        <v>32</v>
      </c>
      <c r="P90" s="4" t="s">
        <v>33</v>
      </c>
      <c r="Q90" s="4">
        <v>0</v>
      </c>
      <c r="R90" s="7">
        <v>44755</v>
      </c>
      <c r="S90" s="6">
        <v>44771</v>
      </c>
      <c r="T90" s="4" t="s">
        <v>34</v>
      </c>
      <c r="U90" s="4">
        <v>163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333</v>
      </c>
      <c r="B91" s="4" t="s">
        <v>26</v>
      </c>
      <c r="C91" s="4" t="s">
        <v>27</v>
      </c>
      <c r="D91" s="4" t="s">
        <v>334</v>
      </c>
      <c r="E91" s="4" t="s">
        <v>335</v>
      </c>
      <c r="F91" s="6">
        <v>44755</v>
      </c>
      <c r="G91" s="6">
        <v>44756</v>
      </c>
      <c r="H91" s="4">
        <v>1</v>
      </c>
      <c r="I91" s="4">
        <v>1</v>
      </c>
      <c r="J91" s="4">
        <v>1</v>
      </c>
      <c r="K91" s="4" t="s">
        <v>30</v>
      </c>
      <c r="L91" s="4">
        <v>195</v>
      </c>
      <c r="M91" s="4">
        <v>195</v>
      </c>
      <c r="N91" s="4" t="s">
        <v>336</v>
      </c>
      <c r="O91" s="4" t="s">
        <v>32</v>
      </c>
      <c r="P91" s="4" t="s">
        <v>33</v>
      </c>
      <c r="Q91" s="4">
        <v>0</v>
      </c>
      <c r="R91" s="7">
        <v>44755</v>
      </c>
      <c r="S91" s="6">
        <v>44771</v>
      </c>
      <c r="T91" s="4" t="s">
        <v>34</v>
      </c>
      <c r="U91" s="4">
        <v>195</v>
      </c>
      <c r="V91" s="4">
        <v>0</v>
      </c>
      <c r="W91" s="4">
        <v>0</v>
      </c>
      <c r="X91" s="4" t="s">
        <v>35</v>
      </c>
      <c r="Y91" s="4" t="s">
        <v>337</v>
      </c>
    </row>
    <row r="92" s="4" customFormat="1" spans="1:25">
      <c r="A92" s="4" t="s">
        <v>338</v>
      </c>
      <c r="B92" s="4" t="s">
        <v>26</v>
      </c>
      <c r="C92" s="4" t="s">
        <v>27</v>
      </c>
      <c r="D92" s="4" t="s">
        <v>283</v>
      </c>
      <c r="E92" s="4" t="s">
        <v>284</v>
      </c>
      <c r="F92" s="6">
        <v>44755</v>
      </c>
      <c r="G92" s="6">
        <v>44756</v>
      </c>
      <c r="H92" s="4">
        <v>1</v>
      </c>
      <c r="I92" s="4">
        <v>1</v>
      </c>
      <c r="J92" s="4">
        <v>1</v>
      </c>
      <c r="K92" s="4" t="s">
        <v>30</v>
      </c>
      <c r="L92" s="4">
        <v>131</v>
      </c>
      <c r="M92" s="4">
        <v>131</v>
      </c>
      <c r="N92" s="4" t="s">
        <v>339</v>
      </c>
      <c r="O92" s="4" t="s">
        <v>32</v>
      </c>
      <c r="P92" s="4" t="s">
        <v>33</v>
      </c>
      <c r="Q92" s="4">
        <v>0</v>
      </c>
      <c r="R92" s="7">
        <v>44755</v>
      </c>
      <c r="S92" s="6">
        <v>44771</v>
      </c>
      <c r="T92" s="4" t="s">
        <v>34</v>
      </c>
      <c r="U92" s="4">
        <v>131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340</v>
      </c>
      <c r="B93" s="4" t="s">
        <v>26</v>
      </c>
      <c r="C93" s="4" t="s">
        <v>27</v>
      </c>
      <c r="D93" s="4" t="s">
        <v>341</v>
      </c>
      <c r="E93" s="4" t="s">
        <v>342</v>
      </c>
      <c r="F93" s="6">
        <v>44755</v>
      </c>
      <c r="G93" s="6">
        <v>44756</v>
      </c>
      <c r="H93" s="4">
        <v>1</v>
      </c>
      <c r="I93" s="4">
        <v>1</v>
      </c>
      <c r="J93" s="4">
        <v>1</v>
      </c>
      <c r="K93" s="4" t="s">
        <v>30</v>
      </c>
      <c r="L93" s="4">
        <v>227</v>
      </c>
      <c r="M93" s="4">
        <v>227</v>
      </c>
      <c r="N93" s="4" t="s">
        <v>343</v>
      </c>
      <c r="O93" s="4" t="s">
        <v>32</v>
      </c>
      <c r="P93" s="4" t="s">
        <v>33</v>
      </c>
      <c r="Q93" s="4">
        <v>0</v>
      </c>
      <c r="R93" s="7">
        <v>44755</v>
      </c>
      <c r="S93" s="6">
        <v>44771</v>
      </c>
      <c r="T93" s="4" t="s">
        <v>34</v>
      </c>
      <c r="U93" s="4">
        <v>227</v>
      </c>
      <c r="V93" s="4">
        <v>0</v>
      </c>
      <c r="W93" s="4">
        <v>0</v>
      </c>
      <c r="X93" s="4" t="s">
        <v>35</v>
      </c>
      <c r="Y93" s="4" t="s">
        <v>344</v>
      </c>
    </row>
    <row r="94" s="4" customFormat="1" spans="1:25">
      <c r="A94" s="4" t="s">
        <v>294</v>
      </c>
      <c r="B94" s="4" t="s">
        <v>26</v>
      </c>
      <c r="C94" s="4" t="s">
        <v>51</v>
      </c>
      <c r="D94" s="4" t="s">
        <v>295</v>
      </c>
      <c r="E94" s="4" t="s">
        <v>263</v>
      </c>
      <c r="F94" s="6">
        <v>44755</v>
      </c>
      <c r="G94" s="6">
        <v>44756</v>
      </c>
      <c r="H94" s="4">
        <v>2</v>
      </c>
      <c r="I94" s="4">
        <v>1</v>
      </c>
      <c r="J94" s="4">
        <v>2</v>
      </c>
      <c r="K94" s="4" t="s">
        <v>30</v>
      </c>
      <c r="L94" s="4">
        <v>-342</v>
      </c>
      <c r="M94" s="4">
        <v>-342</v>
      </c>
      <c r="N94" s="4" t="s">
        <v>296</v>
      </c>
      <c r="O94" s="4" t="s">
        <v>32</v>
      </c>
      <c r="P94" s="4" t="s">
        <v>33</v>
      </c>
      <c r="Q94" s="4">
        <v>0</v>
      </c>
      <c r="R94" s="7">
        <v>44755</v>
      </c>
      <c r="S94" s="6">
        <v>44771</v>
      </c>
      <c r="T94" s="4" t="s">
        <v>34</v>
      </c>
      <c r="U94" s="4">
        <v>-342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338</v>
      </c>
      <c r="B95" s="4" t="s">
        <v>26</v>
      </c>
      <c r="C95" s="4" t="s">
        <v>51</v>
      </c>
      <c r="D95" s="4" t="s">
        <v>283</v>
      </c>
      <c r="E95" s="4" t="s">
        <v>284</v>
      </c>
      <c r="F95" s="6">
        <v>44755</v>
      </c>
      <c r="G95" s="6">
        <v>44756</v>
      </c>
      <c r="H95" s="4">
        <v>1</v>
      </c>
      <c r="I95" s="4">
        <v>1</v>
      </c>
      <c r="J95" s="4">
        <v>1</v>
      </c>
      <c r="K95" s="4" t="s">
        <v>30</v>
      </c>
      <c r="L95" s="4">
        <v>-131</v>
      </c>
      <c r="M95" s="4">
        <v>-131</v>
      </c>
      <c r="N95" s="4" t="s">
        <v>339</v>
      </c>
      <c r="O95" s="4" t="s">
        <v>32</v>
      </c>
      <c r="P95" s="4" t="s">
        <v>33</v>
      </c>
      <c r="Q95" s="4">
        <v>0</v>
      </c>
      <c r="R95" s="7">
        <v>44755</v>
      </c>
      <c r="S95" s="6">
        <v>44771</v>
      </c>
      <c r="T95" s="4" t="s">
        <v>34</v>
      </c>
      <c r="U95" s="4">
        <v>-131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286</v>
      </c>
      <c r="B96" s="4" t="s">
        <v>26</v>
      </c>
      <c r="C96" s="4" t="s">
        <v>51</v>
      </c>
      <c r="D96" s="4" t="s">
        <v>287</v>
      </c>
      <c r="E96" s="4" t="s">
        <v>288</v>
      </c>
      <c r="F96" s="6">
        <v>44755</v>
      </c>
      <c r="G96" s="6">
        <v>44756</v>
      </c>
      <c r="H96" s="4">
        <v>1</v>
      </c>
      <c r="I96" s="4">
        <v>1</v>
      </c>
      <c r="J96" s="4">
        <v>1</v>
      </c>
      <c r="K96" s="4" t="s">
        <v>30</v>
      </c>
      <c r="L96" s="4">
        <v>-79</v>
      </c>
      <c r="M96" s="4">
        <v>-79</v>
      </c>
      <c r="N96" s="4" t="s">
        <v>289</v>
      </c>
      <c r="O96" s="4" t="s">
        <v>32</v>
      </c>
      <c r="P96" s="4" t="s">
        <v>33</v>
      </c>
      <c r="Q96" s="4">
        <v>0</v>
      </c>
      <c r="R96" s="7">
        <v>44755</v>
      </c>
      <c r="S96" s="6">
        <v>44771</v>
      </c>
      <c r="T96" s="4" t="s">
        <v>34</v>
      </c>
      <c r="U96" s="4">
        <v>-79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345</v>
      </c>
      <c r="B97" s="4" t="s">
        <v>26</v>
      </c>
      <c r="C97" s="4" t="s">
        <v>27</v>
      </c>
      <c r="D97" s="4" t="s">
        <v>346</v>
      </c>
      <c r="E97" s="4" t="s">
        <v>89</v>
      </c>
      <c r="F97" s="6">
        <v>44755</v>
      </c>
      <c r="G97" s="6">
        <v>44756</v>
      </c>
      <c r="H97" s="4">
        <v>1</v>
      </c>
      <c r="I97" s="4">
        <v>1</v>
      </c>
      <c r="J97" s="4">
        <v>1</v>
      </c>
      <c r="K97" s="4" t="s">
        <v>30</v>
      </c>
      <c r="L97" s="4">
        <v>144</v>
      </c>
      <c r="M97" s="4">
        <v>144</v>
      </c>
      <c r="N97" s="4" t="s">
        <v>347</v>
      </c>
      <c r="O97" s="4" t="s">
        <v>32</v>
      </c>
      <c r="P97" s="4" t="s">
        <v>33</v>
      </c>
      <c r="Q97" s="4">
        <v>0</v>
      </c>
      <c r="R97" s="7">
        <v>44755</v>
      </c>
      <c r="S97" s="6">
        <v>44771</v>
      </c>
      <c r="T97" s="4" t="s">
        <v>34</v>
      </c>
      <c r="U97" s="4">
        <v>144</v>
      </c>
      <c r="V97" s="4">
        <v>0</v>
      </c>
      <c r="W97" s="4">
        <v>0</v>
      </c>
      <c r="X97" s="4" t="s">
        <v>35</v>
      </c>
      <c r="Y97" s="4" t="s">
        <v>348</v>
      </c>
    </row>
    <row r="98" s="4" customFormat="1" spans="1:25">
      <c r="A98" s="4" t="s">
        <v>349</v>
      </c>
      <c r="B98" s="4" t="s">
        <v>26</v>
      </c>
      <c r="C98" s="4" t="s">
        <v>27</v>
      </c>
      <c r="D98" s="4" t="s">
        <v>350</v>
      </c>
      <c r="E98" s="4" t="s">
        <v>351</v>
      </c>
      <c r="F98" s="6">
        <v>44755</v>
      </c>
      <c r="G98" s="6">
        <v>44756</v>
      </c>
      <c r="H98" s="4">
        <v>1</v>
      </c>
      <c r="I98" s="4">
        <v>1</v>
      </c>
      <c r="J98" s="4">
        <v>1</v>
      </c>
      <c r="K98" s="4" t="s">
        <v>30</v>
      </c>
      <c r="L98" s="4">
        <v>515</v>
      </c>
      <c r="M98" s="4">
        <v>515</v>
      </c>
      <c r="N98" s="4" t="s">
        <v>352</v>
      </c>
      <c r="O98" s="4" t="s">
        <v>32</v>
      </c>
      <c r="P98" s="4" t="s">
        <v>33</v>
      </c>
      <c r="Q98" s="4">
        <v>0</v>
      </c>
      <c r="R98" s="7">
        <v>44755</v>
      </c>
      <c r="S98" s="6">
        <v>44771</v>
      </c>
      <c r="T98" s="4" t="s">
        <v>34</v>
      </c>
      <c r="U98" s="4">
        <v>515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353</v>
      </c>
      <c r="B99" s="4" t="s">
        <v>26</v>
      </c>
      <c r="C99" s="4" t="s">
        <v>27</v>
      </c>
      <c r="D99" s="4" t="s">
        <v>354</v>
      </c>
      <c r="E99" s="4" t="s">
        <v>355</v>
      </c>
      <c r="F99" s="6">
        <v>44755</v>
      </c>
      <c r="G99" s="6">
        <v>44756</v>
      </c>
      <c r="H99" s="4">
        <v>1</v>
      </c>
      <c r="I99" s="4">
        <v>1</v>
      </c>
      <c r="J99" s="4">
        <v>1</v>
      </c>
      <c r="K99" s="4" t="s">
        <v>30</v>
      </c>
      <c r="L99" s="4">
        <v>139</v>
      </c>
      <c r="M99" s="4">
        <v>139</v>
      </c>
      <c r="N99" s="4" t="s">
        <v>356</v>
      </c>
      <c r="O99" s="4" t="s">
        <v>32</v>
      </c>
      <c r="P99" s="4" t="s">
        <v>33</v>
      </c>
      <c r="Q99" s="4">
        <v>0</v>
      </c>
      <c r="R99" s="7">
        <v>44755</v>
      </c>
      <c r="S99" s="6">
        <v>44771</v>
      </c>
      <c r="T99" s="4" t="s">
        <v>34</v>
      </c>
      <c r="U99" s="4">
        <v>139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357</v>
      </c>
      <c r="B100" s="4" t="s">
        <v>26</v>
      </c>
      <c r="C100" s="4" t="s">
        <v>27</v>
      </c>
      <c r="D100" s="4" t="s">
        <v>358</v>
      </c>
      <c r="E100" s="4" t="s">
        <v>138</v>
      </c>
      <c r="F100" s="6">
        <v>44755</v>
      </c>
      <c r="G100" s="6">
        <v>44756</v>
      </c>
      <c r="H100" s="4">
        <v>1</v>
      </c>
      <c r="I100" s="4">
        <v>1</v>
      </c>
      <c r="J100" s="4">
        <v>1</v>
      </c>
      <c r="K100" s="4" t="s">
        <v>30</v>
      </c>
      <c r="L100" s="4">
        <v>118</v>
      </c>
      <c r="M100" s="4">
        <v>118</v>
      </c>
      <c r="N100" s="4" t="s">
        <v>359</v>
      </c>
      <c r="O100" s="4" t="s">
        <v>32</v>
      </c>
      <c r="P100" s="4" t="s">
        <v>33</v>
      </c>
      <c r="Q100" s="4">
        <v>0</v>
      </c>
      <c r="R100" s="7">
        <v>44755</v>
      </c>
      <c r="S100" s="6">
        <v>44771</v>
      </c>
      <c r="T100" s="4" t="s">
        <v>34</v>
      </c>
      <c r="U100" s="4">
        <v>118</v>
      </c>
      <c r="V100" s="4">
        <v>0</v>
      </c>
      <c r="W100" s="4">
        <v>0</v>
      </c>
      <c r="X100" s="4" t="s">
        <v>35</v>
      </c>
      <c r="Y100" s="4" t="s">
        <v>360</v>
      </c>
    </row>
    <row r="101" s="4" customFormat="1" spans="1:25">
      <c r="A101" s="4" t="s">
        <v>361</v>
      </c>
      <c r="B101" s="4" t="s">
        <v>26</v>
      </c>
      <c r="C101" s="4" t="s">
        <v>27</v>
      </c>
      <c r="D101" s="4" t="s">
        <v>362</v>
      </c>
      <c r="E101" s="4" t="s">
        <v>363</v>
      </c>
      <c r="F101" s="6">
        <v>44755</v>
      </c>
      <c r="G101" s="6">
        <v>44756</v>
      </c>
      <c r="H101" s="4">
        <v>1</v>
      </c>
      <c r="I101" s="4">
        <v>1</v>
      </c>
      <c r="J101" s="4">
        <v>1</v>
      </c>
      <c r="K101" s="4" t="s">
        <v>30</v>
      </c>
      <c r="L101" s="4">
        <v>89</v>
      </c>
      <c r="M101" s="4">
        <v>89</v>
      </c>
      <c r="N101" s="4" t="s">
        <v>364</v>
      </c>
      <c r="O101" s="4" t="s">
        <v>32</v>
      </c>
      <c r="P101" s="4" t="s">
        <v>33</v>
      </c>
      <c r="Q101" s="4">
        <v>0</v>
      </c>
      <c r="R101" s="7">
        <v>44755</v>
      </c>
      <c r="S101" s="6">
        <v>44771</v>
      </c>
      <c r="T101" s="4" t="s">
        <v>34</v>
      </c>
      <c r="U101" s="4">
        <v>89</v>
      </c>
      <c r="V101" s="4">
        <v>0</v>
      </c>
      <c r="W101" s="4">
        <v>0</v>
      </c>
      <c r="X101" s="4" t="s">
        <v>35</v>
      </c>
      <c r="Y101" s="4" t="s">
        <v>365</v>
      </c>
    </row>
    <row r="102" s="4" customFormat="1" spans="1:25">
      <c r="A102" s="4" t="s">
        <v>366</v>
      </c>
      <c r="B102" s="4" t="s">
        <v>26</v>
      </c>
      <c r="C102" s="4" t="s">
        <v>27</v>
      </c>
      <c r="D102" s="4" t="s">
        <v>367</v>
      </c>
      <c r="E102" s="4" t="s">
        <v>263</v>
      </c>
      <c r="F102" s="6">
        <v>44755</v>
      </c>
      <c r="G102" s="6">
        <v>44756</v>
      </c>
      <c r="H102" s="4">
        <v>3</v>
      </c>
      <c r="I102" s="4">
        <v>1</v>
      </c>
      <c r="J102" s="4">
        <v>3</v>
      </c>
      <c r="K102" s="4" t="s">
        <v>30</v>
      </c>
      <c r="L102" s="4">
        <v>585</v>
      </c>
      <c r="M102" s="4">
        <v>585</v>
      </c>
      <c r="N102" s="4" t="s">
        <v>368</v>
      </c>
      <c r="O102" s="4" t="s">
        <v>32</v>
      </c>
      <c r="P102" s="4" t="s">
        <v>33</v>
      </c>
      <c r="Q102" s="4">
        <v>0</v>
      </c>
      <c r="R102" s="7">
        <v>44755</v>
      </c>
      <c r="S102" s="6">
        <v>44771</v>
      </c>
      <c r="T102" s="4" t="s">
        <v>34</v>
      </c>
      <c r="U102" s="4">
        <v>585</v>
      </c>
      <c r="V102" s="4">
        <v>0</v>
      </c>
      <c r="W102" s="4">
        <v>0</v>
      </c>
      <c r="X102" s="4" t="s">
        <v>35</v>
      </c>
      <c r="Y102" s="4" t="s">
        <v>369</v>
      </c>
    </row>
    <row r="103" s="4" customFormat="1" spans="1:25">
      <c r="A103" s="4" t="s">
        <v>370</v>
      </c>
      <c r="B103" s="4" t="s">
        <v>26</v>
      </c>
      <c r="C103" s="4" t="s">
        <v>27</v>
      </c>
      <c r="D103" s="4" t="s">
        <v>367</v>
      </c>
      <c r="E103" s="4" t="s">
        <v>263</v>
      </c>
      <c r="F103" s="6">
        <v>44755</v>
      </c>
      <c r="G103" s="6">
        <v>44756</v>
      </c>
      <c r="H103" s="4">
        <v>1</v>
      </c>
      <c r="I103" s="4">
        <v>1</v>
      </c>
      <c r="J103" s="4">
        <v>1</v>
      </c>
      <c r="K103" s="4" t="s">
        <v>30</v>
      </c>
      <c r="L103" s="4">
        <v>195</v>
      </c>
      <c r="M103" s="4">
        <v>195</v>
      </c>
      <c r="N103" s="4" t="s">
        <v>371</v>
      </c>
      <c r="O103" s="4" t="s">
        <v>32</v>
      </c>
      <c r="P103" s="4" t="s">
        <v>33</v>
      </c>
      <c r="Q103" s="4">
        <v>0</v>
      </c>
      <c r="R103" s="7">
        <v>44755</v>
      </c>
      <c r="S103" s="6">
        <v>44771</v>
      </c>
      <c r="T103" s="4" t="s">
        <v>34</v>
      </c>
      <c r="U103" s="4">
        <v>195</v>
      </c>
      <c r="V103" s="4">
        <v>0</v>
      </c>
      <c r="W103" s="4">
        <v>0</v>
      </c>
      <c r="X103" s="4" t="s">
        <v>35</v>
      </c>
      <c r="Y103" s="4" t="s">
        <v>372</v>
      </c>
    </row>
    <row r="104" s="4" customFormat="1" spans="1:25">
      <c r="A104" s="4" t="s">
        <v>373</v>
      </c>
      <c r="B104" s="4" t="s">
        <v>26</v>
      </c>
      <c r="C104" s="4" t="s">
        <v>27</v>
      </c>
      <c r="D104" s="4" t="s">
        <v>358</v>
      </c>
      <c r="E104" s="4" t="s">
        <v>59</v>
      </c>
      <c r="F104" s="6">
        <v>44755</v>
      </c>
      <c r="G104" s="6">
        <v>44756</v>
      </c>
      <c r="H104" s="4">
        <v>1</v>
      </c>
      <c r="I104" s="4">
        <v>1</v>
      </c>
      <c r="J104" s="4">
        <v>1</v>
      </c>
      <c r="K104" s="4" t="s">
        <v>30</v>
      </c>
      <c r="L104" s="4">
        <v>144</v>
      </c>
      <c r="M104" s="4">
        <v>144</v>
      </c>
      <c r="N104" s="4" t="s">
        <v>374</v>
      </c>
      <c r="O104" s="4" t="s">
        <v>32</v>
      </c>
      <c r="P104" s="4" t="s">
        <v>33</v>
      </c>
      <c r="Q104" s="4">
        <v>0</v>
      </c>
      <c r="R104" s="7">
        <v>44755</v>
      </c>
      <c r="S104" s="6">
        <v>44771</v>
      </c>
      <c r="T104" s="4" t="s">
        <v>34</v>
      </c>
      <c r="U104" s="4">
        <v>144</v>
      </c>
      <c r="V104" s="4">
        <v>0</v>
      </c>
      <c r="W104" s="4">
        <v>0</v>
      </c>
      <c r="X104" s="4" t="s">
        <v>35</v>
      </c>
      <c r="Y104" s="4" t="s">
        <v>375</v>
      </c>
    </row>
    <row r="105" s="4" customFormat="1" spans="1:25">
      <c r="A105" s="4" t="s">
        <v>376</v>
      </c>
      <c r="B105" s="4" t="s">
        <v>26</v>
      </c>
      <c r="C105" s="4" t="s">
        <v>27</v>
      </c>
      <c r="D105" s="4" t="s">
        <v>377</v>
      </c>
      <c r="E105" s="4" t="s">
        <v>378</v>
      </c>
      <c r="F105" s="6">
        <v>44755</v>
      </c>
      <c r="G105" s="6">
        <v>44756</v>
      </c>
      <c r="H105" s="4">
        <v>1</v>
      </c>
      <c r="I105" s="4">
        <v>1</v>
      </c>
      <c r="J105" s="4">
        <v>1</v>
      </c>
      <c r="K105" s="4" t="s">
        <v>30</v>
      </c>
      <c r="L105" s="4">
        <v>222</v>
      </c>
      <c r="M105" s="4">
        <v>222</v>
      </c>
      <c r="N105" s="4" t="s">
        <v>379</v>
      </c>
      <c r="O105" s="4" t="s">
        <v>32</v>
      </c>
      <c r="P105" s="4" t="s">
        <v>33</v>
      </c>
      <c r="Q105" s="4">
        <v>0</v>
      </c>
      <c r="R105" s="7">
        <v>44755</v>
      </c>
      <c r="S105" s="6">
        <v>44771</v>
      </c>
      <c r="T105" s="4" t="s">
        <v>34</v>
      </c>
      <c r="U105" s="4">
        <v>222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376</v>
      </c>
      <c r="B106" s="4" t="s">
        <v>26</v>
      </c>
      <c r="C106" s="4" t="s">
        <v>51</v>
      </c>
      <c r="D106" s="4" t="s">
        <v>377</v>
      </c>
      <c r="E106" s="4" t="s">
        <v>378</v>
      </c>
      <c r="F106" s="6">
        <v>44755</v>
      </c>
      <c r="G106" s="6">
        <v>44756</v>
      </c>
      <c r="H106" s="4">
        <v>1</v>
      </c>
      <c r="I106" s="4">
        <v>1</v>
      </c>
      <c r="J106" s="4">
        <v>1</v>
      </c>
      <c r="K106" s="4" t="s">
        <v>30</v>
      </c>
      <c r="L106" s="4">
        <v>-222</v>
      </c>
      <c r="M106" s="4">
        <v>-222</v>
      </c>
      <c r="N106" s="4" t="s">
        <v>379</v>
      </c>
      <c r="O106" s="4" t="s">
        <v>32</v>
      </c>
      <c r="P106" s="4" t="s">
        <v>33</v>
      </c>
      <c r="Q106" s="4">
        <v>0</v>
      </c>
      <c r="R106" s="7">
        <v>44755</v>
      </c>
      <c r="S106" s="6">
        <v>44771</v>
      </c>
      <c r="T106" s="4" t="s">
        <v>34</v>
      </c>
      <c r="U106" s="4">
        <v>-222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380</v>
      </c>
      <c r="B107" s="4" t="s">
        <v>26</v>
      </c>
      <c r="C107" s="4" t="s">
        <v>27</v>
      </c>
      <c r="D107" s="4" t="s">
        <v>381</v>
      </c>
      <c r="E107" s="4" t="s">
        <v>382</v>
      </c>
      <c r="F107" s="6">
        <v>44755</v>
      </c>
      <c r="G107" s="6">
        <v>44756</v>
      </c>
      <c r="H107" s="4">
        <v>1</v>
      </c>
      <c r="I107" s="4">
        <v>1</v>
      </c>
      <c r="J107" s="4">
        <v>1</v>
      </c>
      <c r="K107" s="4" t="s">
        <v>30</v>
      </c>
      <c r="L107" s="4">
        <v>103</v>
      </c>
      <c r="M107" s="4">
        <v>103</v>
      </c>
      <c r="N107" s="4" t="s">
        <v>383</v>
      </c>
      <c r="O107" s="4" t="s">
        <v>32</v>
      </c>
      <c r="P107" s="4" t="s">
        <v>33</v>
      </c>
      <c r="Q107" s="4">
        <v>0</v>
      </c>
      <c r="R107" s="7">
        <v>44755</v>
      </c>
      <c r="S107" s="6">
        <v>44771</v>
      </c>
      <c r="T107" s="4" t="s">
        <v>34</v>
      </c>
      <c r="U107" s="4">
        <v>103</v>
      </c>
      <c r="V107" s="4">
        <v>0</v>
      </c>
      <c r="W107" s="4">
        <v>0</v>
      </c>
      <c r="X107" s="4" t="s">
        <v>35</v>
      </c>
      <c r="Y107" s="4" t="s">
        <v>384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0"/>
  <sheetViews>
    <sheetView tabSelected="1" topLeftCell="A81" workbookViewId="0">
      <selection activeCell="A99" sqref="A99:A100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385</v>
      </c>
    </row>
    <row r="2" s="4" customFormat="1" spans="1:9">
      <c r="A2" s="5">
        <v>18144856007</v>
      </c>
      <c r="B2" s="6">
        <v>44755</v>
      </c>
      <c r="C2" s="6">
        <v>44756</v>
      </c>
      <c r="D2" s="4">
        <v>401</v>
      </c>
      <c r="E2" s="4" t="str">
        <f>VLOOKUP(A2,HOP!A:L,12,0)</f>
        <v>401.00</v>
      </c>
      <c r="F2" s="4" t="str">
        <f>VLOOKUP(A2,HOP!A:C,3,0)</f>
        <v>2594711</v>
      </c>
      <c r="G2" s="4">
        <f>D2-E2</f>
        <v>0</v>
      </c>
      <c r="H2" s="4" t="str">
        <f>$H$1&amp;F2</f>
        <v>，2594711</v>
      </c>
      <c r="I2" s="4" t="str">
        <f>VLOOKUP(A2,HOP!A:U,21,0)</f>
        <v>直连</v>
      </c>
    </row>
    <row r="3" s="4" customFormat="1" spans="1:9">
      <c r="A3" s="5">
        <v>18178321368</v>
      </c>
      <c r="B3" s="6">
        <v>44755</v>
      </c>
      <c r="C3" s="6">
        <v>44756</v>
      </c>
      <c r="D3" s="4">
        <v>461</v>
      </c>
      <c r="E3" s="4" t="str">
        <f>VLOOKUP(A3,HOP!A:L,12,0)</f>
        <v>461.00</v>
      </c>
      <c r="F3" s="4" t="str">
        <f>VLOOKUP(A3,HOP!A:C,3,0)</f>
        <v>2599396</v>
      </c>
      <c r="G3" s="4">
        <f t="shared" ref="G3:G34" si="0">D3-E3</f>
        <v>0</v>
      </c>
      <c r="H3" s="4" t="str">
        <f t="shared" ref="H3:H34" si="1">$H$1&amp;F3</f>
        <v>，2599396</v>
      </c>
      <c r="I3" s="4" t="str">
        <f>VLOOKUP(A3,HOP!A:U,21,0)</f>
        <v>直连</v>
      </c>
    </row>
    <row r="4" s="4" customFormat="1" spans="1:9">
      <c r="A4" s="5">
        <v>18255557227</v>
      </c>
      <c r="B4" s="6">
        <v>44753</v>
      </c>
      <c r="C4" s="6">
        <v>44756</v>
      </c>
      <c r="D4" s="4">
        <v>726</v>
      </c>
      <c r="E4" s="4" t="str">
        <f>VLOOKUP(A4,HOP!A:L,12,0)</f>
        <v>726.00</v>
      </c>
      <c r="F4" s="4" t="str">
        <f>VLOOKUP(A4,HOP!A:C,3,0)</f>
        <v>2608562</v>
      </c>
      <c r="G4" s="4">
        <f t="shared" si="0"/>
        <v>0</v>
      </c>
      <c r="H4" s="4" t="str">
        <f t="shared" si="1"/>
        <v>，2608562</v>
      </c>
      <c r="I4" s="4" t="str">
        <f>VLOOKUP(A4,HOP!A:U,21,0)</f>
        <v>直连</v>
      </c>
    </row>
    <row r="5" s="4" customFormat="1" spans="1:9">
      <c r="A5" s="5">
        <v>18321944564</v>
      </c>
      <c r="B5" s="6">
        <v>44755</v>
      </c>
      <c r="C5" s="6">
        <v>44756</v>
      </c>
      <c r="D5" s="4">
        <v>769</v>
      </c>
      <c r="E5" s="4" t="str">
        <f>VLOOKUP(A5,HOP!A:L,12,0)</f>
        <v>769.00</v>
      </c>
      <c r="F5" s="4" t="str">
        <f>VLOOKUP(A5,HOP!A:C,3,0)</f>
        <v>2614161</v>
      </c>
      <c r="G5" s="4">
        <f t="shared" si="0"/>
        <v>0</v>
      </c>
      <c r="H5" s="4" t="str">
        <f t="shared" si="1"/>
        <v>，2614161</v>
      </c>
      <c r="I5" s="4" t="str">
        <f>VLOOKUP(A5,HOP!A:U,21,0)</f>
        <v>直连</v>
      </c>
    </row>
    <row r="6" s="4" customFormat="1" hidden="1" spans="1:9">
      <c r="A6" s="5">
        <v>18325611448</v>
      </c>
      <c r="B6" s="6">
        <v>44754</v>
      </c>
      <c r="C6" s="6">
        <v>44756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18356431006</v>
      </c>
      <c r="B7" s="6">
        <v>44755</v>
      </c>
      <c r="C7" s="6">
        <v>44756</v>
      </c>
      <c r="D7" s="4">
        <v>0</v>
      </c>
      <c r="E7" s="4" t="str">
        <f>VLOOKUP(A7,HOP!A:L,12,0)</f>
        <v>0.00</v>
      </c>
      <c r="F7" s="4" t="str">
        <f>VLOOKUP(A7,HOP!A:C,3,0)</f>
        <v>2617081</v>
      </c>
      <c r="G7" s="4">
        <f t="shared" si="0"/>
        <v>0</v>
      </c>
      <c r="H7" s="4" t="str">
        <f t="shared" si="1"/>
        <v>，2617081</v>
      </c>
      <c r="I7" s="4" t="str">
        <f>VLOOKUP(A7,HOP!A:U,21,0)</f>
        <v>直采</v>
      </c>
    </row>
    <row r="8" s="4" customFormat="1" spans="1:9">
      <c r="A8" s="5">
        <v>18364939652</v>
      </c>
      <c r="B8" s="6">
        <v>44755</v>
      </c>
      <c r="C8" s="6">
        <v>44756</v>
      </c>
      <c r="D8" s="4">
        <v>117</v>
      </c>
      <c r="E8" s="4" t="str">
        <f>VLOOKUP(A8,HOP!A:L,12,0)</f>
        <v>117.00</v>
      </c>
      <c r="F8" s="4" t="str">
        <f>VLOOKUP(A8,HOP!A:C,3,0)</f>
        <v>2618125</v>
      </c>
      <c r="G8" s="4">
        <f t="shared" si="0"/>
        <v>0</v>
      </c>
      <c r="H8" s="4" t="str">
        <f t="shared" si="1"/>
        <v>，2618125</v>
      </c>
      <c r="I8" s="4" t="str">
        <f>VLOOKUP(A8,HOP!A:U,21,0)</f>
        <v>直连</v>
      </c>
    </row>
    <row r="9" s="4" customFormat="1" spans="1:9">
      <c r="A9" s="5">
        <v>18365197304</v>
      </c>
      <c r="B9" s="6">
        <v>44754</v>
      </c>
      <c r="C9" s="6">
        <v>44756</v>
      </c>
      <c r="D9" s="4">
        <v>440</v>
      </c>
      <c r="E9" s="4" t="str">
        <f>VLOOKUP(A9,HOP!A:L,12,0)</f>
        <v>440.00</v>
      </c>
      <c r="F9" s="4" t="str">
        <f>VLOOKUP(A9,HOP!A:C,3,0)</f>
        <v>2618164</v>
      </c>
      <c r="G9" s="4">
        <f t="shared" si="0"/>
        <v>0</v>
      </c>
      <c r="H9" s="4" t="str">
        <f t="shared" si="1"/>
        <v>，2618164</v>
      </c>
      <c r="I9" s="4" t="str">
        <f>VLOOKUP(A9,HOP!A:U,21,0)</f>
        <v>直连</v>
      </c>
    </row>
    <row r="10" s="4" customFormat="1" spans="1:9">
      <c r="A10" s="5">
        <v>18369567806</v>
      </c>
      <c r="B10" s="6">
        <v>44755</v>
      </c>
      <c r="C10" s="6">
        <v>44756</v>
      </c>
      <c r="D10" s="4">
        <v>137</v>
      </c>
      <c r="E10" s="4" t="str">
        <f>VLOOKUP(A10,HOP!A:L,12,0)</f>
        <v>137.00</v>
      </c>
      <c r="F10" s="4" t="str">
        <f>VLOOKUP(A10,HOP!A:C,3,0)</f>
        <v>2618502</v>
      </c>
      <c r="G10" s="4">
        <f t="shared" si="0"/>
        <v>0</v>
      </c>
      <c r="H10" s="4" t="str">
        <f t="shared" si="1"/>
        <v>，2618502</v>
      </c>
      <c r="I10" s="4" t="str">
        <f>VLOOKUP(A10,HOP!A:U,21,0)</f>
        <v>直连</v>
      </c>
    </row>
    <row r="11" s="4" customFormat="1" spans="1:9">
      <c r="A11" s="5">
        <v>18369781642</v>
      </c>
      <c r="B11" s="6">
        <v>44754</v>
      </c>
      <c r="C11" s="6">
        <v>44756</v>
      </c>
      <c r="D11" s="4">
        <v>96</v>
      </c>
      <c r="E11" s="4">
        <v>96</v>
      </c>
      <c r="F11" s="4">
        <v>2618538</v>
      </c>
      <c r="G11" s="4">
        <f t="shared" si="0"/>
        <v>0</v>
      </c>
      <c r="H11" s="4" t="str">
        <f t="shared" si="1"/>
        <v>，2618538</v>
      </c>
      <c r="I11" s="4" t="e">
        <f>VLOOKUP(A11,HOP!A:U,21,0)</f>
        <v>#N/A</v>
      </c>
    </row>
    <row r="12" s="4" customFormat="1" spans="1:9">
      <c r="A12" s="5">
        <v>18370573638</v>
      </c>
      <c r="B12" s="6">
        <v>44754</v>
      </c>
      <c r="C12" s="6">
        <v>44756</v>
      </c>
      <c r="D12" s="4">
        <v>244</v>
      </c>
      <c r="E12" s="4" t="str">
        <f>VLOOKUP(A12,HOP!A:L,12,0)</f>
        <v>244.00</v>
      </c>
      <c r="F12" s="4" t="str">
        <f>VLOOKUP(A12,HOP!A:C,3,0)</f>
        <v>2618636</v>
      </c>
      <c r="G12" s="4">
        <f t="shared" si="0"/>
        <v>0</v>
      </c>
      <c r="H12" s="4" t="str">
        <f t="shared" si="1"/>
        <v>，2618636</v>
      </c>
      <c r="I12" s="4" t="str">
        <f>VLOOKUP(A12,HOP!A:U,21,0)</f>
        <v>直连</v>
      </c>
    </row>
    <row r="13" s="4" customFormat="1" spans="1:9">
      <c r="A13" s="5">
        <v>18370977572</v>
      </c>
      <c r="B13" s="6">
        <v>44755</v>
      </c>
      <c r="C13" s="6">
        <v>44756</v>
      </c>
      <c r="D13" s="4">
        <v>224</v>
      </c>
      <c r="E13" s="4" t="str">
        <f>VLOOKUP(A13,HOP!A:L,12,0)</f>
        <v>224.00</v>
      </c>
      <c r="F13" s="4" t="str">
        <f>VLOOKUP(A13,HOP!A:C,3,0)</f>
        <v>2618700</v>
      </c>
      <c r="G13" s="4">
        <f t="shared" si="0"/>
        <v>0</v>
      </c>
      <c r="H13" s="4" t="str">
        <f t="shared" si="1"/>
        <v>，2618700</v>
      </c>
      <c r="I13" s="4" t="str">
        <f>VLOOKUP(A13,HOP!A:U,21,0)</f>
        <v>直连</v>
      </c>
    </row>
    <row r="14" s="4" customFormat="1" spans="1:9">
      <c r="A14" s="5">
        <v>18371365654</v>
      </c>
      <c r="B14" s="6">
        <v>44755</v>
      </c>
      <c r="C14" s="6">
        <v>44756</v>
      </c>
      <c r="D14" s="4">
        <v>904</v>
      </c>
      <c r="E14" s="4" t="str">
        <f>VLOOKUP(A14,HOP!A:L,12,0)</f>
        <v>904.00</v>
      </c>
      <c r="F14" s="4" t="str">
        <f>VLOOKUP(A14,HOP!A:C,3,0)</f>
        <v>2618773</v>
      </c>
      <c r="G14" s="4">
        <f t="shared" si="0"/>
        <v>0</v>
      </c>
      <c r="H14" s="4" t="str">
        <f t="shared" si="1"/>
        <v>，2618773</v>
      </c>
      <c r="I14" s="4" t="str">
        <f>VLOOKUP(A14,HOP!A:U,21,0)</f>
        <v>直连</v>
      </c>
    </row>
    <row r="15" s="4" customFormat="1" spans="1:9">
      <c r="A15" s="5">
        <v>18372349387</v>
      </c>
      <c r="B15" s="6">
        <v>44755</v>
      </c>
      <c r="C15" s="6">
        <v>44756</v>
      </c>
      <c r="D15" s="4">
        <v>419</v>
      </c>
      <c r="E15" s="4" t="str">
        <f>VLOOKUP(A15,HOP!A:L,12,0)</f>
        <v>419.00</v>
      </c>
      <c r="F15" s="4" t="str">
        <f>VLOOKUP(A15,HOP!A:C,3,0)</f>
        <v>2618934</v>
      </c>
      <c r="G15" s="4">
        <f t="shared" si="0"/>
        <v>0</v>
      </c>
      <c r="H15" s="4" t="str">
        <f t="shared" si="1"/>
        <v>，2618934</v>
      </c>
      <c r="I15" s="4" t="str">
        <f>VLOOKUP(A15,HOP!A:U,21,0)</f>
        <v>直连</v>
      </c>
    </row>
    <row r="16" s="4" customFormat="1" spans="1:9">
      <c r="A16" s="5">
        <v>18372597132</v>
      </c>
      <c r="B16" s="6">
        <v>44755</v>
      </c>
      <c r="C16" s="6">
        <v>44756</v>
      </c>
      <c r="D16" s="4">
        <v>436</v>
      </c>
      <c r="E16" s="4" t="str">
        <f>VLOOKUP(A16,HOP!A:L,12,0)</f>
        <v>436.00</v>
      </c>
      <c r="F16" s="4" t="str">
        <f>VLOOKUP(A16,HOP!A:C,3,0)</f>
        <v>2618990</v>
      </c>
      <c r="G16" s="4">
        <f t="shared" si="0"/>
        <v>0</v>
      </c>
      <c r="H16" s="4" t="str">
        <f t="shared" si="1"/>
        <v>，2618990</v>
      </c>
      <c r="I16" s="4" t="str">
        <f>VLOOKUP(A16,HOP!A:U,21,0)</f>
        <v>直连</v>
      </c>
    </row>
    <row r="17" s="4" customFormat="1" hidden="1" spans="1:9">
      <c r="A17" s="5">
        <v>18372681922</v>
      </c>
      <c r="B17" s="6">
        <v>44755</v>
      </c>
      <c r="C17" s="6">
        <v>44756</v>
      </c>
      <c r="D17" s="4">
        <v>0</v>
      </c>
      <c r="E17" s="4" t="str">
        <f>VLOOKUP(A17,HOP!A:L,12,0)</f>
        <v>0.00</v>
      </c>
      <c r="F17" s="4" t="str">
        <f>VLOOKUP(A17,HOP!A:C,3,0)</f>
        <v>2619006</v>
      </c>
      <c r="G17" s="4">
        <f t="shared" si="0"/>
        <v>0</v>
      </c>
      <c r="H17" s="4" t="str">
        <f t="shared" si="1"/>
        <v>，2619006</v>
      </c>
      <c r="I17" s="4" t="str">
        <f>VLOOKUP(A17,HOP!A:U,21,0)</f>
        <v>直采</v>
      </c>
    </row>
    <row r="18" s="4" customFormat="1" spans="1:9">
      <c r="A18" s="5">
        <v>18372835797</v>
      </c>
      <c r="B18" s="6">
        <v>44754</v>
      </c>
      <c r="C18" s="6">
        <v>44756</v>
      </c>
      <c r="D18" s="4">
        <v>195</v>
      </c>
      <c r="E18" s="4" t="str">
        <f>VLOOKUP(A18,HOP!A:L,12,0)</f>
        <v>195.00</v>
      </c>
      <c r="F18" s="4" t="str">
        <f>VLOOKUP(A18,HOP!A:C,3,0)</f>
        <v>2619033</v>
      </c>
      <c r="G18" s="4">
        <f t="shared" si="0"/>
        <v>0</v>
      </c>
      <c r="H18" s="4" t="str">
        <f t="shared" si="1"/>
        <v>，2619033</v>
      </c>
      <c r="I18" s="4" t="str">
        <f>VLOOKUP(A18,HOP!A:U,21,0)</f>
        <v>直连</v>
      </c>
    </row>
    <row r="19" s="4" customFormat="1" spans="1:9">
      <c r="A19" s="5">
        <v>18376799949</v>
      </c>
      <c r="B19" s="6">
        <v>44755</v>
      </c>
      <c r="C19" s="6">
        <v>44756</v>
      </c>
      <c r="D19" s="4">
        <v>281</v>
      </c>
      <c r="E19" s="4" t="str">
        <f>VLOOKUP(A19,HOP!A:L,12,0)</f>
        <v>281.00</v>
      </c>
      <c r="F19" s="4" t="str">
        <f>VLOOKUP(A19,HOP!A:C,3,0)</f>
        <v>2619162</v>
      </c>
      <c r="G19" s="4">
        <f t="shared" si="0"/>
        <v>0</v>
      </c>
      <c r="H19" s="4" t="str">
        <f t="shared" si="1"/>
        <v>，2619162</v>
      </c>
      <c r="I19" s="4" t="str">
        <f>VLOOKUP(A19,HOP!A:U,21,0)</f>
        <v>直连</v>
      </c>
    </row>
    <row r="20" s="4" customFormat="1" spans="1:9">
      <c r="A20" s="5">
        <v>18377239614</v>
      </c>
      <c r="B20" s="6">
        <v>44755</v>
      </c>
      <c r="C20" s="6">
        <v>44756</v>
      </c>
      <c r="D20" s="4">
        <v>160</v>
      </c>
      <c r="E20" s="4" t="str">
        <f>VLOOKUP(A20,HOP!A:L,12,0)</f>
        <v>160.00</v>
      </c>
      <c r="F20" s="4" t="str">
        <f>VLOOKUP(A20,HOP!A:C,3,0)</f>
        <v>2619198</v>
      </c>
      <c r="G20" s="4">
        <f t="shared" si="0"/>
        <v>0</v>
      </c>
      <c r="H20" s="4" t="str">
        <f t="shared" si="1"/>
        <v>，2619198</v>
      </c>
      <c r="I20" s="4" t="str">
        <f>VLOOKUP(A20,HOP!A:U,21,0)</f>
        <v>直连</v>
      </c>
    </row>
    <row r="21" s="4" customFormat="1" spans="1:9">
      <c r="A21" s="5">
        <v>18377700067</v>
      </c>
      <c r="B21" s="6">
        <v>44755</v>
      </c>
      <c r="C21" s="6">
        <v>44756</v>
      </c>
      <c r="D21" s="4">
        <v>306</v>
      </c>
      <c r="E21" s="4" t="str">
        <f>VLOOKUP(A21,HOP!A:L,12,0)</f>
        <v>306.00</v>
      </c>
      <c r="F21" s="4" t="str">
        <f>VLOOKUP(A21,HOP!A:C,3,0)</f>
        <v>2619266</v>
      </c>
      <c r="G21" s="4">
        <f t="shared" si="0"/>
        <v>0</v>
      </c>
      <c r="H21" s="4" t="str">
        <f t="shared" si="1"/>
        <v>，2619266</v>
      </c>
      <c r="I21" s="4" t="str">
        <f>VLOOKUP(A21,HOP!A:U,21,0)</f>
        <v>直连</v>
      </c>
    </row>
    <row r="22" s="4" customFormat="1" spans="1:9">
      <c r="A22" s="5">
        <v>18377879337</v>
      </c>
      <c r="B22" s="6">
        <v>44755</v>
      </c>
      <c r="C22" s="6">
        <v>44756</v>
      </c>
      <c r="D22" s="4">
        <v>320</v>
      </c>
      <c r="E22" s="4" t="str">
        <f>VLOOKUP(A22,HOP!A:L,12,0)</f>
        <v>320.00</v>
      </c>
      <c r="F22" s="4" t="str">
        <f>VLOOKUP(A22,HOP!A:C,3,0)</f>
        <v>2619302</v>
      </c>
      <c r="G22" s="4">
        <f t="shared" si="0"/>
        <v>0</v>
      </c>
      <c r="H22" s="4" t="str">
        <f t="shared" si="1"/>
        <v>，2619302</v>
      </c>
      <c r="I22" s="4" t="str">
        <f>VLOOKUP(A22,HOP!A:U,21,0)</f>
        <v>直连</v>
      </c>
    </row>
    <row r="23" s="4" customFormat="1" hidden="1" spans="1:9">
      <c r="A23" s="5">
        <v>18378071395</v>
      </c>
      <c r="B23" s="6">
        <v>44755</v>
      </c>
      <c r="C23" s="6">
        <v>44756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18378168407</v>
      </c>
      <c r="B24" s="6">
        <v>44755</v>
      </c>
      <c r="C24" s="6">
        <v>44756</v>
      </c>
      <c r="D24" s="4">
        <v>103</v>
      </c>
      <c r="E24" s="4" t="str">
        <f>VLOOKUP(A24,HOP!A:L,12,0)</f>
        <v>103.00</v>
      </c>
      <c r="F24" s="4" t="str">
        <f>VLOOKUP(A24,HOP!A:C,3,0)</f>
        <v>2619395</v>
      </c>
      <c r="G24" s="4">
        <f t="shared" si="0"/>
        <v>0</v>
      </c>
      <c r="H24" s="4" t="str">
        <f t="shared" si="1"/>
        <v>，2619395</v>
      </c>
      <c r="I24" s="4" t="str">
        <f>VLOOKUP(A24,HOP!A:U,21,0)</f>
        <v>直连</v>
      </c>
    </row>
    <row r="25" s="4" customFormat="1" spans="1:9">
      <c r="A25" s="5">
        <v>18378265249</v>
      </c>
      <c r="B25" s="6">
        <v>44755</v>
      </c>
      <c r="C25" s="6">
        <v>44756</v>
      </c>
      <c r="D25" s="4">
        <v>158</v>
      </c>
      <c r="E25" s="4" t="str">
        <f>VLOOKUP(A25,HOP!A:L,12,0)</f>
        <v>158.00</v>
      </c>
      <c r="F25" s="4" t="str">
        <f>VLOOKUP(A25,HOP!A:C,3,0)</f>
        <v>2619460</v>
      </c>
      <c r="G25" s="4">
        <f t="shared" si="0"/>
        <v>0</v>
      </c>
      <c r="H25" s="4" t="str">
        <f t="shared" si="1"/>
        <v>，2619460</v>
      </c>
      <c r="I25" s="4" t="str">
        <f>VLOOKUP(A25,HOP!A:U,21,0)</f>
        <v>直连</v>
      </c>
    </row>
    <row r="26" s="4" customFormat="1" spans="1:9">
      <c r="A26" s="5">
        <v>18378380623</v>
      </c>
      <c r="B26" s="6">
        <v>44755</v>
      </c>
      <c r="C26" s="6">
        <v>44756</v>
      </c>
      <c r="D26" s="4">
        <v>151</v>
      </c>
      <c r="E26" s="4" t="str">
        <f>VLOOKUP(A26,HOP!A:L,12,0)</f>
        <v>151.00</v>
      </c>
      <c r="F26" s="4" t="str">
        <f>VLOOKUP(A26,HOP!A:C,3,0)</f>
        <v>2619505</v>
      </c>
      <c r="G26" s="4">
        <f t="shared" si="0"/>
        <v>0</v>
      </c>
      <c r="H26" s="4" t="str">
        <f t="shared" si="1"/>
        <v>，2619505</v>
      </c>
      <c r="I26" s="4" t="str">
        <f>VLOOKUP(A26,HOP!A:U,21,0)</f>
        <v>直连</v>
      </c>
    </row>
    <row r="27" s="4" customFormat="1" spans="1:9">
      <c r="A27" s="5">
        <v>18378385009</v>
      </c>
      <c r="B27" s="6">
        <v>44755</v>
      </c>
      <c r="C27" s="6">
        <v>44756</v>
      </c>
      <c r="D27" s="4">
        <v>195</v>
      </c>
      <c r="E27" s="4" t="str">
        <f>VLOOKUP(A27,HOP!A:L,12,0)</f>
        <v>195.00</v>
      </c>
      <c r="F27" s="4" t="str">
        <f>VLOOKUP(A27,HOP!A:C,3,0)</f>
        <v>2619507</v>
      </c>
      <c r="G27" s="4">
        <f t="shared" si="0"/>
        <v>0</v>
      </c>
      <c r="H27" s="4" t="str">
        <f t="shared" si="1"/>
        <v>，2619507</v>
      </c>
      <c r="I27" s="4" t="str">
        <f>VLOOKUP(A27,HOP!A:U,21,0)</f>
        <v>直连</v>
      </c>
    </row>
    <row r="28" s="4" customFormat="1" spans="1:9">
      <c r="A28" s="5">
        <v>18378407552</v>
      </c>
      <c r="B28" s="6">
        <v>44755</v>
      </c>
      <c r="C28" s="6">
        <v>44756</v>
      </c>
      <c r="D28" s="4">
        <v>92</v>
      </c>
      <c r="E28" s="4" t="str">
        <f>VLOOKUP(A28,HOP!A:L,12,0)</f>
        <v>92.00</v>
      </c>
      <c r="F28" s="4" t="str">
        <f>VLOOKUP(A28,HOP!A:C,3,0)</f>
        <v>2619512</v>
      </c>
      <c r="G28" s="4">
        <f t="shared" si="0"/>
        <v>0</v>
      </c>
      <c r="H28" s="4" t="str">
        <f t="shared" si="1"/>
        <v>，2619512</v>
      </c>
      <c r="I28" s="4" t="str">
        <f>VLOOKUP(A28,HOP!A:U,21,0)</f>
        <v>直连</v>
      </c>
    </row>
    <row r="29" s="4" customFormat="1" spans="1:9">
      <c r="A29" s="5">
        <v>18378431057</v>
      </c>
      <c r="B29" s="6">
        <v>44755</v>
      </c>
      <c r="C29" s="6">
        <v>44756</v>
      </c>
      <c r="D29" s="4">
        <v>95</v>
      </c>
      <c r="E29" s="4" t="str">
        <f>VLOOKUP(A29,HOP!A:L,12,0)</f>
        <v>95.00</v>
      </c>
      <c r="F29" s="4" t="str">
        <f>VLOOKUP(A29,HOP!A:C,3,0)</f>
        <v>2619516</v>
      </c>
      <c r="G29" s="4">
        <f t="shared" si="0"/>
        <v>0</v>
      </c>
      <c r="H29" s="4" t="str">
        <f t="shared" si="1"/>
        <v>，2619516</v>
      </c>
      <c r="I29" s="4" t="str">
        <f>VLOOKUP(A29,HOP!A:U,21,0)</f>
        <v>直连</v>
      </c>
    </row>
    <row r="30" s="4" customFormat="1" spans="1:9">
      <c r="A30" s="5">
        <v>18378489536</v>
      </c>
      <c r="B30" s="6">
        <v>44755</v>
      </c>
      <c r="C30" s="6">
        <v>44756</v>
      </c>
      <c r="D30" s="4">
        <v>94</v>
      </c>
      <c r="E30" s="4" t="str">
        <f>VLOOKUP(A30,HOP!A:L,12,0)</f>
        <v>94.00</v>
      </c>
      <c r="F30" s="4" t="str">
        <f>VLOOKUP(A30,HOP!A:C,3,0)</f>
        <v>2619537</v>
      </c>
      <c r="G30" s="4">
        <f t="shared" si="0"/>
        <v>0</v>
      </c>
      <c r="H30" s="4" t="str">
        <f t="shared" si="1"/>
        <v>，2619537</v>
      </c>
      <c r="I30" s="4" t="str">
        <f>VLOOKUP(A30,HOP!A:U,21,0)</f>
        <v>直连</v>
      </c>
    </row>
    <row r="31" s="4" customFormat="1" spans="1:9">
      <c r="A31" s="5">
        <v>18378521511</v>
      </c>
      <c r="B31" s="6">
        <v>44755</v>
      </c>
      <c r="C31" s="6">
        <v>44756</v>
      </c>
      <c r="D31" s="4">
        <v>144</v>
      </c>
      <c r="E31" s="4" t="str">
        <f>VLOOKUP(A31,HOP!A:L,12,0)</f>
        <v>144.00</v>
      </c>
      <c r="F31" s="4" t="str">
        <f>VLOOKUP(A31,HOP!A:C,3,0)</f>
        <v>2619543</v>
      </c>
      <c r="G31" s="4">
        <f t="shared" si="0"/>
        <v>0</v>
      </c>
      <c r="H31" s="4" t="str">
        <f t="shared" si="1"/>
        <v>，2619543</v>
      </c>
      <c r="I31" s="4" t="str">
        <f>VLOOKUP(A31,HOP!A:U,21,0)</f>
        <v>直连</v>
      </c>
    </row>
    <row r="32" s="4" customFormat="1" spans="1:9">
      <c r="A32" s="5">
        <v>18378527106</v>
      </c>
      <c r="B32" s="6">
        <v>44755</v>
      </c>
      <c r="C32" s="6">
        <v>44756</v>
      </c>
      <c r="D32" s="4">
        <v>140</v>
      </c>
      <c r="E32" s="4" t="str">
        <f>VLOOKUP(A32,HOP!A:L,12,0)</f>
        <v>140.00</v>
      </c>
      <c r="F32" s="4" t="str">
        <f>VLOOKUP(A32,HOP!A:C,3,0)</f>
        <v>2619544</v>
      </c>
      <c r="G32" s="4">
        <f t="shared" si="0"/>
        <v>0</v>
      </c>
      <c r="H32" s="4" t="str">
        <f t="shared" si="1"/>
        <v>，2619544</v>
      </c>
      <c r="I32" s="4" t="str">
        <f>VLOOKUP(A32,HOP!A:U,21,0)</f>
        <v>直连</v>
      </c>
    </row>
    <row r="33" s="4" customFormat="1" spans="1:9">
      <c r="A33" s="5">
        <v>18378550498</v>
      </c>
      <c r="B33" s="6">
        <v>44755</v>
      </c>
      <c r="C33" s="6">
        <v>44756</v>
      </c>
      <c r="D33" s="4">
        <v>61</v>
      </c>
      <c r="E33" s="4" t="str">
        <f>VLOOKUP(A33,HOP!A:L,12,0)</f>
        <v>61.00</v>
      </c>
      <c r="F33" s="4" t="str">
        <f>VLOOKUP(A33,HOP!A:C,3,0)</f>
        <v>2619545</v>
      </c>
      <c r="G33" s="4">
        <f t="shared" si="0"/>
        <v>0</v>
      </c>
      <c r="H33" s="4" t="str">
        <f t="shared" si="1"/>
        <v>，2619545</v>
      </c>
      <c r="I33" s="4" t="str">
        <f>VLOOKUP(A33,HOP!A:U,21,0)</f>
        <v>直连</v>
      </c>
    </row>
    <row r="34" s="4" customFormat="1" spans="1:9">
      <c r="A34" s="5">
        <v>18378587808</v>
      </c>
      <c r="B34" s="6">
        <v>44755</v>
      </c>
      <c r="C34" s="6">
        <v>44756</v>
      </c>
      <c r="D34" s="4">
        <v>118</v>
      </c>
      <c r="E34" s="4" t="str">
        <f>VLOOKUP(A34,HOP!A:L,12,0)</f>
        <v>118.00</v>
      </c>
      <c r="F34" s="4" t="str">
        <f>VLOOKUP(A34,HOP!A:C,3,0)</f>
        <v>2619552</v>
      </c>
      <c r="G34" s="4">
        <f t="shared" si="0"/>
        <v>0</v>
      </c>
      <c r="H34" s="4" t="str">
        <f t="shared" si="1"/>
        <v>，2619552</v>
      </c>
      <c r="I34" s="4" t="str">
        <f>VLOOKUP(A34,HOP!A:U,21,0)</f>
        <v>直连</v>
      </c>
    </row>
    <row r="35" s="4" customFormat="1" spans="1:9">
      <c r="A35" s="5">
        <v>18378650661</v>
      </c>
      <c r="B35" s="6">
        <v>44755</v>
      </c>
      <c r="C35" s="6">
        <v>44756</v>
      </c>
      <c r="D35" s="4">
        <v>100</v>
      </c>
      <c r="E35" s="4" t="str">
        <f>VLOOKUP(A35,HOP!A:L,12,0)</f>
        <v>100.00</v>
      </c>
      <c r="F35" s="4" t="str">
        <f>VLOOKUP(A35,HOP!A:C,3,0)</f>
        <v>2619560</v>
      </c>
      <c r="G35" s="4">
        <f t="shared" ref="G35:G66" si="2">D35-E35</f>
        <v>0</v>
      </c>
      <c r="H35" s="4" t="str">
        <f t="shared" ref="H35:H66" si="3">$H$1&amp;F35</f>
        <v>，2619560</v>
      </c>
      <c r="I35" s="4" t="str">
        <f>VLOOKUP(A35,HOP!A:U,21,0)</f>
        <v>直连</v>
      </c>
    </row>
    <row r="36" s="4" customFormat="1" hidden="1" spans="1:9">
      <c r="A36" s="5">
        <v>18378750531</v>
      </c>
      <c r="B36" s="6">
        <v>44755</v>
      </c>
      <c r="C36" s="6">
        <v>44756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spans="1:9">
      <c r="A37" s="5">
        <v>18378767509</v>
      </c>
      <c r="B37" s="6">
        <v>44755</v>
      </c>
      <c r="C37" s="6">
        <v>44756</v>
      </c>
      <c r="D37" s="4">
        <v>146</v>
      </c>
      <c r="E37" s="4" t="str">
        <f>VLOOKUP(A37,HOP!A:L,12,0)</f>
        <v>146.00</v>
      </c>
      <c r="F37" s="4" t="str">
        <f>VLOOKUP(A37,HOP!A:C,3,0)</f>
        <v>2619579</v>
      </c>
      <c r="G37" s="4">
        <f t="shared" si="2"/>
        <v>0</v>
      </c>
      <c r="H37" s="4" t="str">
        <f t="shared" si="3"/>
        <v>，2619579</v>
      </c>
      <c r="I37" s="4" t="str">
        <f>VLOOKUP(A37,HOP!A:U,21,0)</f>
        <v>直连</v>
      </c>
    </row>
    <row r="38" s="4" customFormat="1" spans="1:9">
      <c r="A38" s="5">
        <v>18378842097</v>
      </c>
      <c r="B38" s="6">
        <v>44755</v>
      </c>
      <c r="C38" s="6">
        <v>44756</v>
      </c>
      <c r="D38" s="4">
        <v>180</v>
      </c>
      <c r="E38" s="4" t="str">
        <f>VLOOKUP(A38,HOP!A:L,12,0)</f>
        <v>180.00</v>
      </c>
      <c r="F38" s="4" t="str">
        <f>VLOOKUP(A38,HOP!A:C,3,0)</f>
        <v>2619596</v>
      </c>
      <c r="G38" s="4">
        <f t="shared" si="2"/>
        <v>0</v>
      </c>
      <c r="H38" s="4" t="str">
        <f t="shared" si="3"/>
        <v>，2619596</v>
      </c>
      <c r="I38" s="4" t="str">
        <f>VLOOKUP(A38,HOP!A:U,21,0)</f>
        <v>直连</v>
      </c>
    </row>
    <row r="39" s="4" customFormat="1" spans="1:9">
      <c r="A39" s="5">
        <v>18378852775</v>
      </c>
      <c r="B39" s="6">
        <v>44755</v>
      </c>
      <c r="C39" s="6">
        <v>44756</v>
      </c>
      <c r="D39" s="4">
        <v>93</v>
      </c>
      <c r="E39" s="4" t="str">
        <f>VLOOKUP(A39,HOP!A:L,12,0)</f>
        <v>93.00</v>
      </c>
      <c r="F39" s="4" t="str">
        <f>VLOOKUP(A39,HOP!A:C,3,0)</f>
        <v>2619598</v>
      </c>
      <c r="G39" s="4">
        <f t="shared" si="2"/>
        <v>0</v>
      </c>
      <c r="H39" s="4" t="str">
        <f t="shared" si="3"/>
        <v>，2619598</v>
      </c>
      <c r="I39" s="4" t="str">
        <f>VLOOKUP(A39,HOP!A:U,21,0)</f>
        <v>直连</v>
      </c>
    </row>
    <row r="40" s="4" customFormat="1" ht="12" hidden="1" customHeight="1" spans="1:9">
      <c r="A40" s="5">
        <v>18378946744</v>
      </c>
      <c r="B40" s="6">
        <v>44755</v>
      </c>
      <c r="C40" s="6">
        <v>44756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spans="1:9">
      <c r="A41" s="5">
        <v>18378947152</v>
      </c>
      <c r="B41" s="6">
        <v>44755</v>
      </c>
      <c r="C41" s="6">
        <v>44756</v>
      </c>
      <c r="D41" s="4">
        <v>144</v>
      </c>
      <c r="E41" s="4" t="str">
        <f>VLOOKUP(A41,HOP!A:L,12,0)</f>
        <v>144.00</v>
      </c>
      <c r="F41" s="4" t="str">
        <f>VLOOKUP(A41,HOP!A:C,3,0)</f>
        <v>2619619</v>
      </c>
      <c r="G41" s="4">
        <f t="shared" si="2"/>
        <v>0</v>
      </c>
      <c r="H41" s="4" t="str">
        <f t="shared" si="3"/>
        <v>，2619619</v>
      </c>
      <c r="I41" s="4" t="str">
        <f>VLOOKUP(A41,HOP!A:U,21,0)</f>
        <v>直连</v>
      </c>
    </row>
    <row r="42" s="4" customFormat="1" spans="1:9">
      <c r="A42" s="5">
        <v>18378960526</v>
      </c>
      <c r="B42" s="6">
        <v>44755</v>
      </c>
      <c r="C42" s="6">
        <v>44756</v>
      </c>
      <c r="D42" s="4">
        <v>144</v>
      </c>
      <c r="E42" s="4" t="str">
        <f>VLOOKUP(A42,HOP!A:L,12,0)</f>
        <v>144.00</v>
      </c>
      <c r="F42" s="4" t="str">
        <f>VLOOKUP(A42,HOP!A:C,3,0)</f>
        <v>2619624</v>
      </c>
      <c r="G42" s="4">
        <f t="shared" si="2"/>
        <v>0</v>
      </c>
      <c r="H42" s="4" t="str">
        <f t="shared" si="3"/>
        <v>，2619624</v>
      </c>
      <c r="I42" s="4" t="str">
        <f>VLOOKUP(A42,HOP!A:U,21,0)</f>
        <v>直连</v>
      </c>
    </row>
    <row r="43" s="4" customFormat="1" spans="1:9">
      <c r="A43" s="5">
        <v>18378962175</v>
      </c>
      <c r="B43" s="6">
        <v>44755</v>
      </c>
      <c r="C43" s="6">
        <v>44756</v>
      </c>
      <c r="D43" s="4">
        <v>104</v>
      </c>
      <c r="E43" s="4" t="str">
        <f>VLOOKUP(A43,HOP!A:L,12,0)</f>
        <v>104.00</v>
      </c>
      <c r="F43" s="4" t="str">
        <f>VLOOKUP(A43,HOP!A:C,3,0)</f>
        <v>2619626</v>
      </c>
      <c r="G43" s="4">
        <f t="shared" si="2"/>
        <v>0</v>
      </c>
      <c r="H43" s="4" t="str">
        <f t="shared" si="3"/>
        <v>，2619626</v>
      </c>
      <c r="I43" s="4" t="str">
        <f>VLOOKUP(A43,HOP!A:U,21,0)</f>
        <v>直连</v>
      </c>
    </row>
    <row r="44" s="4" customFormat="1" spans="1:9">
      <c r="A44" s="5">
        <v>18378963748</v>
      </c>
      <c r="B44" s="6">
        <v>44755</v>
      </c>
      <c r="C44" s="6">
        <v>44756</v>
      </c>
      <c r="D44" s="4">
        <v>121</v>
      </c>
      <c r="E44" s="4" t="str">
        <f>VLOOKUP(A44,HOP!A:L,12,0)</f>
        <v>121.00</v>
      </c>
      <c r="F44" s="4" t="str">
        <f>VLOOKUP(A44,HOP!A:C,3,0)</f>
        <v>2619625</v>
      </c>
      <c r="G44" s="4">
        <f t="shared" si="2"/>
        <v>0</v>
      </c>
      <c r="H44" s="4" t="str">
        <f t="shared" si="3"/>
        <v>，2619625</v>
      </c>
      <c r="I44" s="4" t="str">
        <f>VLOOKUP(A44,HOP!A:U,21,0)</f>
        <v>直连</v>
      </c>
    </row>
    <row r="45" s="4" customFormat="1" spans="1:9">
      <c r="A45" s="5">
        <v>18379060557</v>
      </c>
      <c r="B45" s="6">
        <v>44755</v>
      </c>
      <c r="C45" s="6">
        <v>44756</v>
      </c>
      <c r="D45" s="4">
        <v>229</v>
      </c>
      <c r="E45" s="4" t="str">
        <f>VLOOKUP(A45,HOP!A:L,12,0)</f>
        <v>229.00</v>
      </c>
      <c r="F45" s="4" t="str">
        <f>VLOOKUP(A45,HOP!A:C,3,0)</f>
        <v>2619641</v>
      </c>
      <c r="G45" s="4">
        <f t="shared" si="2"/>
        <v>0</v>
      </c>
      <c r="H45" s="4" t="str">
        <f t="shared" si="3"/>
        <v>，2619641</v>
      </c>
      <c r="I45" s="4" t="str">
        <f>VLOOKUP(A45,HOP!A:U,21,0)</f>
        <v>直连</v>
      </c>
    </row>
    <row r="46" s="4" customFormat="1" spans="1:9">
      <c r="A46" s="5">
        <v>18379074034</v>
      </c>
      <c r="B46" s="6">
        <v>44755</v>
      </c>
      <c r="C46" s="6">
        <v>44756</v>
      </c>
      <c r="D46" s="4">
        <v>94</v>
      </c>
      <c r="E46" s="4" t="str">
        <f>VLOOKUP(A46,HOP!A:L,12,0)</f>
        <v>94.00</v>
      </c>
      <c r="F46" s="4" t="str">
        <f>VLOOKUP(A46,HOP!A:C,3,0)</f>
        <v>2619644</v>
      </c>
      <c r="G46" s="4">
        <f t="shared" si="2"/>
        <v>0</v>
      </c>
      <c r="H46" s="4" t="str">
        <f t="shared" si="3"/>
        <v>，2619644</v>
      </c>
      <c r="I46" s="4" t="str">
        <f>VLOOKUP(A46,HOP!A:U,21,0)</f>
        <v>直连</v>
      </c>
    </row>
    <row r="47" s="4" customFormat="1" spans="1:9">
      <c r="A47" s="5">
        <v>18379087274</v>
      </c>
      <c r="B47" s="6">
        <v>44755</v>
      </c>
      <c r="C47" s="6">
        <v>44756</v>
      </c>
      <c r="D47" s="4">
        <v>111</v>
      </c>
      <c r="E47" s="4" t="str">
        <f>VLOOKUP(A47,HOP!A:L,12,0)</f>
        <v>111.00</v>
      </c>
      <c r="F47" s="4" t="str">
        <f>VLOOKUP(A47,HOP!A:C,3,0)</f>
        <v>2619649</v>
      </c>
      <c r="G47" s="4">
        <f t="shared" si="2"/>
        <v>0</v>
      </c>
      <c r="H47" s="4" t="str">
        <f t="shared" si="3"/>
        <v>，2619649</v>
      </c>
      <c r="I47" s="4" t="str">
        <f>VLOOKUP(A47,HOP!A:U,21,0)</f>
        <v>直连</v>
      </c>
    </row>
    <row r="48" s="4" customFormat="1" spans="1:9">
      <c r="A48" s="5">
        <v>18379155677</v>
      </c>
      <c r="B48" s="6">
        <v>44755</v>
      </c>
      <c r="C48" s="6">
        <v>44756</v>
      </c>
      <c r="D48" s="4">
        <v>176</v>
      </c>
      <c r="E48" s="4" t="str">
        <f>VLOOKUP(A48,HOP!A:L,12,0)</f>
        <v>176.00</v>
      </c>
      <c r="F48" s="4" t="str">
        <f>VLOOKUP(A48,HOP!A:C,3,0)</f>
        <v>2619669</v>
      </c>
      <c r="G48" s="4">
        <f t="shared" si="2"/>
        <v>0</v>
      </c>
      <c r="H48" s="4" t="str">
        <f t="shared" si="3"/>
        <v>，2619669</v>
      </c>
      <c r="I48" s="4" t="str">
        <f>VLOOKUP(A48,HOP!A:U,21,0)</f>
        <v>直连</v>
      </c>
    </row>
    <row r="49" s="4" customFormat="1" spans="1:9">
      <c r="A49" s="5">
        <v>18379182692</v>
      </c>
      <c r="B49" s="6">
        <v>44755</v>
      </c>
      <c r="C49" s="6">
        <v>44756</v>
      </c>
      <c r="D49" s="4">
        <v>204</v>
      </c>
      <c r="E49" s="4" t="str">
        <f>VLOOKUP(A49,HOP!A:L,12,0)</f>
        <v>204.00</v>
      </c>
      <c r="F49" s="4" t="str">
        <f>VLOOKUP(A49,HOP!A:C,3,0)</f>
        <v>2619678</v>
      </c>
      <c r="G49" s="4">
        <f t="shared" si="2"/>
        <v>0</v>
      </c>
      <c r="H49" s="4" t="str">
        <f t="shared" si="3"/>
        <v>，2619678</v>
      </c>
      <c r="I49" s="4" t="str">
        <f>VLOOKUP(A49,HOP!A:U,21,0)</f>
        <v>直连</v>
      </c>
    </row>
    <row r="50" s="4" customFormat="1" spans="1:9">
      <c r="A50" s="5">
        <v>18379263190</v>
      </c>
      <c r="B50" s="6">
        <v>44755</v>
      </c>
      <c r="C50" s="6">
        <v>44756</v>
      </c>
      <c r="D50" s="4">
        <v>124</v>
      </c>
      <c r="E50" s="4" t="str">
        <f>VLOOKUP(A50,HOP!A:L,12,0)</f>
        <v>124.00</v>
      </c>
      <c r="F50" s="4" t="str">
        <f>VLOOKUP(A50,HOP!A:C,3,0)</f>
        <v>2619685</v>
      </c>
      <c r="G50" s="4">
        <f t="shared" si="2"/>
        <v>0</v>
      </c>
      <c r="H50" s="4" t="str">
        <f t="shared" si="3"/>
        <v>，2619685</v>
      </c>
      <c r="I50" s="4" t="str">
        <f>VLOOKUP(A50,HOP!A:U,21,0)</f>
        <v>直连</v>
      </c>
    </row>
    <row r="51" s="4" customFormat="1" spans="1:9">
      <c r="A51" s="5">
        <v>18379453868</v>
      </c>
      <c r="B51" s="6">
        <v>44755</v>
      </c>
      <c r="C51" s="6">
        <v>44756</v>
      </c>
      <c r="D51" s="4">
        <v>100</v>
      </c>
      <c r="E51" s="4" t="str">
        <f>VLOOKUP(A51,HOP!A:L,12,0)</f>
        <v>100.00</v>
      </c>
      <c r="F51" s="4" t="str">
        <f>VLOOKUP(A51,HOP!A:C,3,0)</f>
        <v>2619711</v>
      </c>
      <c r="G51" s="4">
        <f t="shared" si="2"/>
        <v>0</v>
      </c>
      <c r="H51" s="4" t="str">
        <f t="shared" si="3"/>
        <v>，2619711</v>
      </c>
      <c r="I51" s="4" t="str">
        <f>VLOOKUP(A51,HOP!A:U,21,0)</f>
        <v>直连</v>
      </c>
    </row>
    <row r="52" s="4" customFormat="1" spans="1:9">
      <c r="A52" s="5">
        <v>18379485633</v>
      </c>
      <c r="B52" s="6">
        <v>44755</v>
      </c>
      <c r="C52" s="6">
        <v>44756</v>
      </c>
      <c r="D52" s="4">
        <v>104</v>
      </c>
      <c r="E52" s="4" t="str">
        <f>VLOOKUP(A52,HOP!A:L,12,0)</f>
        <v>104.00</v>
      </c>
      <c r="F52" s="4" t="str">
        <f>VLOOKUP(A52,HOP!A:C,3,0)</f>
        <v>2619715</v>
      </c>
      <c r="G52" s="4">
        <f t="shared" si="2"/>
        <v>0</v>
      </c>
      <c r="H52" s="4" t="str">
        <f t="shared" si="3"/>
        <v>，2619715</v>
      </c>
      <c r="I52" s="4" t="str">
        <f>VLOOKUP(A52,HOP!A:U,21,0)</f>
        <v>直连</v>
      </c>
    </row>
    <row r="53" s="4" customFormat="1" spans="1:9">
      <c r="A53" s="5">
        <v>18379558353</v>
      </c>
      <c r="B53" s="6">
        <v>44755</v>
      </c>
      <c r="C53" s="6">
        <v>44756</v>
      </c>
      <c r="D53" s="4">
        <v>195</v>
      </c>
      <c r="E53" s="4" t="str">
        <f>VLOOKUP(A53,HOP!A:L,12,0)</f>
        <v>195.00</v>
      </c>
      <c r="F53" s="4" t="str">
        <f>VLOOKUP(A53,HOP!A:C,3,0)</f>
        <v>2619725</v>
      </c>
      <c r="G53" s="4">
        <f t="shared" si="2"/>
        <v>0</v>
      </c>
      <c r="H53" s="4" t="str">
        <f t="shared" si="3"/>
        <v>，2619725</v>
      </c>
      <c r="I53" s="4" t="str">
        <f>VLOOKUP(A53,HOP!A:U,21,0)</f>
        <v>直连</v>
      </c>
    </row>
    <row r="54" s="4" customFormat="1" spans="1:9">
      <c r="A54" s="5">
        <v>18379570683</v>
      </c>
      <c r="B54" s="6">
        <v>44755</v>
      </c>
      <c r="C54" s="6">
        <v>44756</v>
      </c>
      <c r="D54" s="4">
        <v>80</v>
      </c>
      <c r="E54" s="4" t="str">
        <f>VLOOKUP(A54,HOP!A:L,12,0)</f>
        <v>80.00</v>
      </c>
      <c r="F54" s="4" t="str">
        <f>VLOOKUP(A54,HOP!A:C,3,0)</f>
        <v>2619728</v>
      </c>
      <c r="G54" s="4">
        <f t="shared" si="2"/>
        <v>0</v>
      </c>
      <c r="H54" s="4" t="str">
        <f t="shared" si="3"/>
        <v>，2619728</v>
      </c>
      <c r="I54" s="4" t="str">
        <f>VLOOKUP(A54,HOP!A:U,21,0)</f>
        <v>直连</v>
      </c>
    </row>
    <row r="55" s="4" customFormat="1" spans="1:9">
      <c r="A55" s="5">
        <v>18379628324</v>
      </c>
      <c r="B55" s="6">
        <v>44755</v>
      </c>
      <c r="C55" s="6">
        <v>44756</v>
      </c>
      <c r="D55" s="4">
        <v>106</v>
      </c>
      <c r="E55" s="4" t="str">
        <f>VLOOKUP(A55,HOP!A:L,12,0)</f>
        <v>106.00</v>
      </c>
      <c r="F55" s="4" t="str">
        <f>VLOOKUP(A55,HOP!A:C,3,0)</f>
        <v>2619732</v>
      </c>
      <c r="G55" s="4">
        <f t="shared" si="2"/>
        <v>0</v>
      </c>
      <c r="H55" s="4" t="str">
        <f t="shared" si="3"/>
        <v>，2619732</v>
      </c>
      <c r="I55" s="4" t="str">
        <f>VLOOKUP(A55,HOP!A:U,21,0)</f>
        <v>直连</v>
      </c>
    </row>
    <row r="56" s="4" customFormat="1" spans="1:9">
      <c r="A56" s="5">
        <v>18379627008</v>
      </c>
      <c r="B56" s="6">
        <v>44755</v>
      </c>
      <c r="C56" s="6">
        <v>44756</v>
      </c>
      <c r="D56" s="4">
        <v>109</v>
      </c>
      <c r="E56" s="4" t="str">
        <f>VLOOKUP(A56,HOP!A:L,12,0)</f>
        <v>109.00</v>
      </c>
      <c r="F56" s="4" t="str">
        <f>VLOOKUP(A56,HOP!A:C,3,0)</f>
        <v>2619733</v>
      </c>
      <c r="G56" s="4">
        <f t="shared" si="2"/>
        <v>0</v>
      </c>
      <c r="H56" s="4" t="str">
        <f t="shared" si="3"/>
        <v>，2619733</v>
      </c>
      <c r="I56" s="4" t="str">
        <f>VLOOKUP(A56,HOP!A:U,21,0)</f>
        <v>直连</v>
      </c>
    </row>
    <row r="57" s="4" customFormat="1" spans="1:9">
      <c r="A57" s="5">
        <v>18379652911</v>
      </c>
      <c r="B57" s="6">
        <v>44755</v>
      </c>
      <c r="C57" s="6">
        <v>44756</v>
      </c>
      <c r="D57" s="4">
        <v>399</v>
      </c>
      <c r="E57" s="4" t="str">
        <f>VLOOKUP(A57,HOP!A:L,12,0)</f>
        <v>399.00</v>
      </c>
      <c r="F57" s="4" t="str">
        <f>VLOOKUP(A57,HOP!A:C,3,0)</f>
        <v>2619738</v>
      </c>
      <c r="G57" s="4">
        <f t="shared" si="2"/>
        <v>0</v>
      </c>
      <c r="H57" s="4" t="str">
        <f t="shared" si="3"/>
        <v>，2619738</v>
      </c>
      <c r="I57" s="4" t="str">
        <f>VLOOKUP(A57,HOP!A:U,21,0)</f>
        <v>直连</v>
      </c>
    </row>
    <row r="58" s="4" customFormat="1" hidden="1" spans="1:9">
      <c r="A58" s="5">
        <v>18379706226</v>
      </c>
      <c r="B58" s="6">
        <v>44755</v>
      </c>
      <c r="C58" s="6">
        <v>44756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VLOOKUP(A58,HOP!A:U,21,0)</f>
        <v>#N/A</v>
      </c>
    </row>
    <row r="59" s="4" customFormat="1" spans="1:9">
      <c r="A59" s="5">
        <v>18379764149</v>
      </c>
      <c r="B59" s="6">
        <v>44755</v>
      </c>
      <c r="C59" s="6">
        <v>44756</v>
      </c>
      <c r="D59" s="4">
        <v>89</v>
      </c>
      <c r="E59" s="4" t="str">
        <f>VLOOKUP(A59,HOP!A:L,12,0)</f>
        <v>89.00</v>
      </c>
      <c r="F59" s="4" t="str">
        <f>VLOOKUP(A59,HOP!A:C,3,0)</f>
        <v>2619759</v>
      </c>
      <c r="G59" s="4">
        <f t="shared" si="2"/>
        <v>0</v>
      </c>
      <c r="H59" s="4" t="str">
        <f t="shared" si="3"/>
        <v>，2619759</v>
      </c>
      <c r="I59" s="4" t="str">
        <f>VLOOKUP(A59,HOP!A:U,21,0)</f>
        <v>直连</v>
      </c>
    </row>
    <row r="60" s="4" customFormat="1" spans="1:9">
      <c r="A60" s="5">
        <v>18379792724</v>
      </c>
      <c r="B60" s="6">
        <v>44755</v>
      </c>
      <c r="C60" s="6">
        <v>44756</v>
      </c>
      <c r="D60" s="4">
        <v>121</v>
      </c>
      <c r="E60" s="4" t="str">
        <f>VLOOKUP(A60,HOP!A:L,12,0)</f>
        <v>121.00</v>
      </c>
      <c r="F60" s="4" t="str">
        <f>VLOOKUP(A60,HOP!A:C,3,0)</f>
        <v>2619766</v>
      </c>
      <c r="G60" s="4">
        <f t="shared" si="2"/>
        <v>0</v>
      </c>
      <c r="H60" s="4" t="str">
        <f t="shared" si="3"/>
        <v>，2619766</v>
      </c>
      <c r="I60" s="4" t="str">
        <f>VLOOKUP(A60,HOP!A:U,21,0)</f>
        <v>直连</v>
      </c>
    </row>
    <row r="61" s="4" customFormat="1" spans="1:9">
      <c r="A61" s="5">
        <v>18379807209</v>
      </c>
      <c r="B61" s="6">
        <v>44755</v>
      </c>
      <c r="C61" s="6">
        <v>44756</v>
      </c>
      <c r="D61" s="4">
        <v>75</v>
      </c>
      <c r="E61" s="4" t="str">
        <f>VLOOKUP(A61,HOP!A:L,12,0)</f>
        <v>75.00</v>
      </c>
      <c r="F61" s="4" t="str">
        <f>VLOOKUP(A61,HOP!A:C,3,0)</f>
        <v>2619770</v>
      </c>
      <c r="G61" s="4">
        <f t="shared" si="2"/>
        <v>0</v>
      </c>
      <c r="H61" s="4" t="str">
        <f t="shared" si="3"/>
        <v>，2619770</v>
      </c>
      <c r="I61" s="4" t="str">
        <f>VLOOKUP(A61,HOP!A:U,21,0)</f>
        <v>直连</v>
      </c>
    </row>
    <row r="62" s="4" customFormat="1" spans="1:9">
      <c r="A62" s="5">
        <v>18379815378</v>
      </c>
      <c r="B62" s="6">
        <v>44755</v>
      </c>
      <c r="C62" s="6">
        <v>44756</v>
      </c>
      <c r="D62" s="4">
        <v>84</v>
      </c>
      <c r="E62" s="4" t="str">
        <f>VLOOKUP(A62,HOP!A:L,12,0)</f>
        <v>84.00</v>
      </c>
      <c r="F62" s="4" t="str">
        <f>VLOOKUP(A62,HOP!A:C,3,0)</f>
        <v>2619773</v>
      </c>
      <c r="G62" s="4">
        <f t="shared" si="2"/>
        <v>0</v>
      </c>
      <c r="H62" s="4" t="str">
        <f t="shared" si="3"/>
        <v>，2619773</v>
      </c>
      <c r="I62" s="4" t="str">
        <f>VLOOKUP(A62,HOP!A:U,21,0)</f>
        <v>直连</v>
      </c>
    </row>
    <row r="63" s="4" customFormat="1" hidden="1" spans="1:9">
      <c r="A63" s="5">
        <v>18379834639</v>
      </c>
      <c r="B63" s="6">
        <v>44755</v>
      </c>
      <c r="C63" s="6">
        <v>44756</v>
      </c>
      <c r="D63" s="4">
        <v>0</v>
      </c>
      <c r="E63" s="4" t="str">
        <f>VLOOKUP(A63,HOP!A:L,12,0)</f>
        <v>89.00</v>
      </c>
      <c r="F63" s="4" t="str">
        <f>VLOOKUP(A63,HOP!A:C,3,0)</f>
        <v>2619776</v>
      </c>
      <c r="G63" s="4">
        <f t="shared" si="2"/>
        <v>-89</v>
      </c>
      <c r="H63" s="4" t="str">
        <f t="shared" si="3"/>
        <v>，2619776</v>
      </c>
      <c r="I63" s="4" t="str">
        <f>VLOOKUP(A63,HOP!A:U,21,0)</f>
        <v>直连</v>
      </c>
    </row>
    <row r="64" s="4" customFormat="1" spans="1:9">
      <c r="A64" s="5">
        <v>18379839393</v>
      </c>
      <c r="B64" s="6">
        <v>44755</v>
      </c>
      <c r="C64" s="6">
        <v>44756</v>
      </c>
      <c r="D64" s="4">
        <v>94</v>
      </c>
      <c r="E64" s="4" t="str">
        <f>VLOOKUP(A64,HOP!A:L,12,0)</f>
        <v>94.00</v>
      </c>
      <c r="F64" s="4" t="str">
        <f>VLOOKUP(A64,HOP!A:C,3,0)</f>
        <v>2619777</v>
      </c>
      <c r="G64" s="4">
        <f t="shared" si="2"/>
        <v>0</v>
      </c>
      <c r="H64" s="4" t="str">
        <f t="shared" si="3"/>
        <v>，2619777</v>
      </c>
      <c r="I64" s="4" t="str">
        <f>VLOOKUP(A64,HOP!A:U,21,0)</f>
        <v>直连</v>
      </c>
    </row>
    <row r="65" s="4" customFormat="1" spans="1:9">
      <c r="A65" s="5">
        <v>18379905112</v>
      </c>
      <c r="B65" s="6">
        <v>44755</v>
      </c>
      <c r="C65" s="6">
        <v>44756</v>
      </c>
      <c r="D65" s="4">
        <v>118</v>
      </c>
      <c r="E65" s="4" t="str">
        <f>VLOOKUP(A65,HOP!A:L,12,0)</f>
        <v>118.00</v>
      </c>
      <c r="F65" s="4" t="str">
        <f>VLOOKUP(A65,HOP!A:C,3,0)</f>
        <v>2619786</v>
      </c>
      <c r="G65" s="4">
        <f t="shared" si="2"/>
        <v>0</v>
      </c>
      <c r="H65" s="4" t="str">
        <f t="shared" si="3"/>
        <v>，2619786</v>
      </c>
      <c r="I65" s="4" t="str">
        <f>VLOOKUP(A65,HOP!A:U,21,0)</f>
        <v>直连</v>
      </c>
    </row>
    <row r="66" s="4" customFormat="1" spans="1:9">
      <c r="A66" s="5">
        <v>18380042546</v>
      </c>
      <c r="B66" s="6">
        <v>44755</v>
      </c>
      <c r="C66" s="6">
        <v>44756</v>
      </c>
      <c r="D66" s="4">
        <v>128</v>
      </c>
      <c r="E66" s="4" t="str">
        <f>VLOOKUP(A66,HOP!A:L,12,0)</f>
        <v>128.00</v>
      </c>
      <c r="F66" s="4" t="str">
        <f>VLOOKUP(A66,HOP!A:C,3,0)</f>
        <v>2619802</v>
      </c>
      <c r="G66" s="4">
        <f t="shared" si="2"/>
        <v>0</v>
      </c>
      <c r="H66" s="4" t="str">
        <f t="shared" si="3"/>
        <v>，2619802</v>
      </c>
      <c r="I66" s="4" t="str">
        <f>VLOOKUP(A66,HOP!A:U,21,0)</f>
        <v>直连</v>
      </c>
    </row>
    <row r="67" s="4" customFormat="1" spans="1:9">
      <c r="A67" s="5">
        <v>18380069713</v>
      </c>
      <c r="B67" s="6">
        <v>44755</v>
      </c>
      <c r="C67" s="6">
        <v>44756</v>
      </c>
      <c r="D67" s="4">
        <v>131</v>
      </c>
      <c r="E67" s="4" t="str">
        <f>VLOOKUP(A67,HOP!A:L,12,0)</f>
        <v>131.00</v>
      </c>
      <c r="F67" s="4" t="str">
        <f>VLOOKUP(A67,HOP!A:C,3,0)</f>
        <v>2619806</v>
      </c>
      <c r="G67" s="4">
        <f t="shared" ref="G67:G93" si="4">D67-E67</f>
        <v>0</v>
      </c>
      <c r="H67" s="4" t="str">
        <f t="shared" ref="H67:H93" si="5">$H$1&amp;F67</f>
        <v>，2619806</v>
      </c>
      <c r="I67" s="4" t="str">
        <f>VLOOKUP(A67,HOP!A:U,21,0)</f>
        <v>直连</v>
      </c>
    </row>
    <row r="68" s="4" customFormat="1" hidden="1" spans="1:9">
      <c r="A68" s="5">
        <v>18380084730</v>
      </c>
      <c r="B68" s="6">
        <v>44755</v>
      </c>
      <c r="C68" s="6">
        <v>44756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4"/>
        <v>#N/A</v>
      </c>
      <c r="H68" s="4" t="e">
        <f t="shared" si="5"/>
        <v>#N/A</v>
      </c>
      <c r="I68" s="4" t="e">
        <f>VLOOKUP(A68,HOP!A:U,21,0)</f>
        <v>#N/A</v>
      </c>
    </row>
    <row r="69" s="4" customFormat="1" spans="1:9">
      <c r="A69" s="5">
        <v>18380128501</v>
      </c>
      <c r="B69" s="6">
        <v>44755</v>
      </c>
      <c r="C69" s="6">
        <v>44756</v>
      </c>
      <c r="D69" s="4">
        <v>138</v>
      </c>
      <c r="E69" s="4" t="str">
        <f>VLOOKUP(A69,HOP!A:L,12,0)</f>
        <v>138.00</v>
      </c>
      <c r="F69" s="4" t="str">
        <f>VLOOKUP(A69,HOP!A:C,3,0)</f>
        <v>2619815</v>
      </c>
      <c r="G69" s="4">
        <f t="shared" si="4"/>
        <v>0</v>
      </c>
      <c r="H69" s="4" t="str">
        <f t="shared" si="5"/>
        <v>，2619815</v>
      </c>
      <c r="I69" s="4" t="str">
        <f>VLOOKUP(A69,HOP!A:U,21,0)</f>
        <v>直连</v>
      </c>
    </row>
    <row r="70" s="4" customFormat="1" hidden="1" spans="1:9">
      <c r="A70" s="5">
        <v>18380230308</v>
      </c>
      <c r="B70" s="6">
        <v>44755</v>
      </c>
      <c r="C70" s="6">
        <v>44756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spans="1:9">
      <c r="A71" s="5">
        <v>18380253050</v>
      </c>
      <c r="B71" s="6">
        <v>44755</v>
      </c>
      <c r="C71" s="6">
        <v>44756</v>
      </c>
      <c r="D71" s="4">
        <v>152</v>
      </c>
      <c r="E71" s="4" t="str">
        <f>VLOOKUP(A71,HOP!A:L,12,0)</f>
        <v>152.00</v>
      </c>
      <c r="F71" s="4" t="str">
        <f>VLOOKUP(A71,HOP!A:C,3,0)</f>
        <v>2619837</v>
      </c>
      <c r="G71" s="4">
        <f t="shared" si="4"/>
        <v>0</v>
      </c>
      <c r="H71" s="4" t="str">
        <f t="shared" si="5"/>
        <v>，2619837</v>
      </c>
      <c r="I71" s="4" t="str">
        <f>VLOOKUP(A71,HOP!A:U,21,0)</f>
        <v>直连</v>
      </c>
    </row>
    <row r="72" s="4" customFormat="1" spans="1:9">
      <c r="A72" s="5">
        <v>18380304102</v>
      </c>
      <c r="B72" s="6">
        <v>44755</v>
      </c>
      <c r="C72" s="6">
        <v>44756</v>
      </c>
      <c r="D72" s="4">
        <v>95</v>
      </c>
      <c r="E72" s="4" t="str">
        <f>VLOOKUP(A72,HOP!A:L,12,0)</f>
        <v>95.00</v>
      </c>
      <c r="F72" s="4" t="str">
        <f>VLOOKUP(A72,HOP!A:C,3,0)</f>
        <v>2619845</v>
      </c>
      <c r="G72" s="4">
        <f t="shared" si="4"/>
        <v>0</v>
      </c>
      <c r="H72" s="4" t="str">
        <f t="shared" si="5"/>
        <v>，2619845</v>
      </c>
      <c r="I72" s="4" t="str">
        <f>VLOOKUP(A72,HOP!A:U,21,0)</f>
        <v>直连</v>
      </c>
    </row>
    <row r="73" s="4" customFormat="1" spans="1:9">
      <c r="A73" s="5">
        <v>18380301411</v>
      </c>
      <c r="B73" s="6">
        <v>44755</v>
      </c>
      <c r="C73" s="6">
        <v>44756</v>
      </c>
      <c r="D73" s="4">
        <v>76</v>
      </c>
      <c r="E73" s="4" t="str">
        <f>VLOOKUP(A73,HOP!A:L,12,0)</f>
        <v>76.00</v>
      </c>
      <c r="F73" s="4" t="str">
        <f>VLOOKUP(A73,HOP!A:C,3,0)</f>
        <v>2619844</v>
      </c>
      <c r="G73" s="4">
        <f t="shared" si="4"/>
        <v>0</v>
      </c>
      <c r="H73" s="4" t="str">
        <f t="shared" si="5"/>
        <v>，2619844</v>
      </c>
      <c r="I73" s="4" t="str">
        <f>VLOOKUP(A73,HOP!A:U,21,0)</f>
        <v>直连</v>
      </c>
    </row>
    <row r="74" s="4" customFormat="1" spans="1:9">
      <c r="A74" s="5">
        <v>18380302982</v>
      </c>
      <c r="B74" s="6">
        <v>44755</v>
      </c>
      <c r="C74" s="6">
        <v>44756</v>
      </c>
      <c r="D74" s="4">
        <v>160</v>
      </c>
      <c r="E74" s="4" t="str">
        <f>VLOOKUP(A74,HOP!A:L,12,0)</f>
        <v>160.00</v>
      </c>
      <c r="F74" s="4" t="str">
        <f>VLOOKUP(A74,HOP!A:C,3,0)</f>
        <v>2619846</v>
      </c>
      <c r="G74" s="4">
        <f t="shared" si="4"/>
        <v>0</v>
      </c>
      <c r="H74" s="4" t="str">
        <f t="shared" si="5"/>
        <v>，2619846</v>
      </c>
      <c r="I74" s="4" t="str">
        <f>VLOOKUP(A74,HOP!A:U,21,0)</f>
        <v>直连</v>
      </c>
    </row>
    <row r="75" s="4" customFormat="1" spans="1:9">
      <c r="A75" s="5">
        <v>18380369143</v>
      </c>
      <c r="B75" s="6">
        <v>44755</v>
      </c>
      <c r="C75" s="6">
        <v>44756</v>
      </c>
      <c r="D75" s="4">
        <v>77</v>
      </c>
      <c r="E75" s="4" t="str">
        <f>VLOOKUP(A75,HOP!A:L,12,0)</f>
        <v>77.00</v>
      </c>
      <c r="F75" s="4" t="str">
        <f>VLOOKUP(A75,HOP!A:C,3,0)</f>
        <v>2619860</v>
      </c>
      <c r="G75" s="4">
        <f t="shared" si="4"/>
        <v>0</v>
      </c>
      <c r="H75" s="4" t="str">
        <f t="shared" si="5"/>
        <v>，2619860</v>
      </c>
      <c r="I75" s="4" t="str">
        <f>VLOOKUP(A75,HOP!A:U,21,0)</f>
        <v>直连</v>
      </c>
    </row>
    <row r="76" s="4" customFormat="1" hidden="1" spans="1:9">
      <c r="A76" s="5">
        <v>18380386651</v>
      </c>
      <c r="B76" s="6">
        <v>44755</v>
      </c>
      <c r="C76" s="6">
        <v>44756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4" t="e">
        <f>VLOOKUP(A76,HOP!A:U,21,0)</f>
        <v>#N/A</v>
      </c>
    </row>
    <row r="77" s="4" customFormat="1" spans="1:9">
      <c r="A77" s="5">
        <v>18380402771</v>
      </c>
      <c r="B77" s="6">
        <v>44755</v>
      </c>
      <c r="C77" s="6">
        <v>44756</v>
      </c>
      <c r="D77" s="4">
        <v>362</v>
      </c>
      <c r="E77" s="4" t="str">
        <f>VLOOKUP(A77,HOP!A:L,12,0)</f>
        <v>362.00</v>
      </c>
      <c r="F77" s="4" t="str">
        <f>VLOOKUP(A77,HOP!A:C,3,0)</f>
        <v>2619866</v>
      </c>
      <c r="G77" s="4">
        <f t="shared" si="4"/>
        <v>0</v>
      </c>
      <c r="H77" s="4" t="str">
        <f t="shared" si="5"/>
        <v>，2619866</v>
      </c>
      <c r="I77" s="4" t="str">
        <f>VLOOKUP(A77,HOP!A:U,21,0)</f>
        <v>直连</v>
      </c>
    </row>
    <row r="78" s="4" customFormat="1" spans="1:9">
      <c r="A78" s="5">
        <v>18380425109</v>
      </c>
      <c r="B78" s="6">
        <v>44755</v>
      </c>
      <c r="C78" s="6">
        <v>44756</v>
      </c>
      <c r="D78" s="4">
        <v>484</v>
      </c>
      <c r="E78" s="4" t="str">
        <f>VLOOKUP(A78,HOP!A:L,12,0)</f>
        <v>484.00</v>
      </c>
      <c r="F78" s="4" t="str">
        <f>VLOOKUP(A78,HOP!A:C,3,0)</f>
        <v>2619869</v>
      </c>
      <c r="G78" s="4">
        <f t="shared" si="4"/>
        <v>0</v>
      </c>
      <c r="H78" s="4" t="str">
        <f t="shared" si="5"/>
        <v>，2619869</v>
      </c>
      <c r="I78" s="4" t="str">
        <f>VLOOKUP(A78,HOP!A:U,21,0)</f>
        <v>直连</v>
      </c>
    </row>
    <row r="79" s="4" customFormat="1" spans="1:9">
      <c r="A79" s="5">
        <v>18380563594</v>
      </c>
      <c r="B79" s="6">
        <v>44755</v>
      </c>
      <c r="C79" s="6">
        <v>44756</v>
      </c>
      <c r="D79" s="4">
        <v>120</v>
      </c>
      <c r="E79" s="4" t="str">
        <f>VLOOKUP(A79,HOP!A:L,12,0)</f>
        <v>120.00</v>
      </c>
      <c r="F79" s="4" t="str">
        <f>VLOOKUP(A79,HOP!A:C,3,0)</f>
        <v>2619884</v>
      </c>
      <c r="G79" s="4">
        <f t="shared" si="4"/>
        <v>0</v>
      </c>
      <c r="H79" s="4" t="str">
        <f t="shared" si="5"/>
        <v>，2619884</v>
      </c>
      <c r="I79" s="4" t="str">
        <f>VLOOKUP(A79,HOP!A:U,21,0)</f>
        <v>直连</v>
      </c>
    </row>
    <row r="80" s="4" customFormat="1" spans="1:9">
      <c r="A80" s="5">
        <v>18380724805</v>
      </c>
      <c r="B80" s="6">
        <v>44755</v>
      </c>
      <c r="C80" s="6">
        <v>44756</v>
      </c>
      <c r="D80" s="4">
        <v>163</v>
      </c>
      <c r="E80" s="4" t="str">
        <f>VLOOKUP(A80,HOP!A:L,12,0)</f>
        <v>163.00</v>
      </c>
      <c r="F80" s="4" t="str">
        <f>VLOOKUP(A80,HOP!A:C,3,0)</f>
        <v>2619917</v>
      </c>
      <c r="G80" s="4">
        <f t="shared" si="4"/>
        <v>0</v>
      </c>
      <c r="H80" s="4" t="str">
        <f t="shared" si="5"/>
        <v>，2619917</v>
      </c>
      <c r="I80" s="4" t="str">
        <f>VLOOKUP(A80,HOP!A:U,21,0)</f>
        <v>直连</v>
      </c>
    </row>
    <row r="81" s="4" customFormat="1" spans="1:9">
      <c r="A81" s="5">
        <v>18380741351</v>
      </c>
      <c r="B81" s="6">
        <v>44755</v>
      </c>
      <c r="C81" s="6">
        <v>44756</v>
      </c>
      <c r="D81" s="4">
        <v>195</v>
      </c>
      <c r="E81" s="4" t="str">
        <f>VLOOKUP(A81,HOP!A:L,12,0)</f>
        <v>195.00</v>
      </c>
      <c r="F81" s="4" t="str">
        <f>VLOOKUP(A81,HOP!A:C,3,0)</f>
        <v>2619923</v>
      </c>
      <c r="G81" s="4">
        <f t="shared" si="4"/>
        <v>0</v>
      </c>
      <c r="H81" s="4" t="str">
        <f t="shared" si="5"/>
        <v>，2619923</v>
      </c>
      <c r="I81" s="4" t="str">
        <f>VLOOKUP(A81,HOP!A:U,21,0)</f>
        <v>直连</v>
      </c>
    </row>
    <row r="82" s="4" customFormat="1" hidden="1" spans="1:9">
      <c r="A82" s="5">
        <v>18381046375</v>
      </c>
      <c r="B82" s="6">
        <v>44755</v>
      </c>
      <c r="C82" s="6">
        <v>44756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4"/>
        <v>#N/A</v>
      </c>
      <c r="H82" s="4" t="e">
        <f t="shared" si="5"/>
        <v>#N/A</v>
      </c>
      <c r="I82" s="4" t="e">
        <f>VLOOKUP(A82,HOP!A:U,21,0)</f>
        <v>#N/A</v>
      </c>
    </row>
    <row r="83" s="4" customFormat="1" spans="1:9">
      <c r="A83" s="5">
        <v>18381151241</v>
      </c>
      <c r="B83" s="6">
        <v>44755</v>
      </c>
      <c r="C83" s="6">
        <v>44756</v>
      </c>
      <c r="D83" s="4">
        <v>227</v>
      </c>
      <c r="E83" s="4" t="str">
        <f>VLOOKUP(A83,HOP!A:L,12,0)</f>
        <v>227.00</v>
      </c>
      <c r="F83" s="4" t="str">
        <f>VLOOKUP(A83,HOP!A:C,3,0)</f>
        <v>2619999</v>
      </c>
      <c r="G83" s="4">
        <f t="shared" si="4"/>
        <v>0</v>
      </c>
      <c r="H83" s="4" t="str">
        <f t="shared" si="5"/>
        <v>，2619999</v>
      </c>
      <c r="I83" s="4" t="str">
        <f>VLOOKUP(A83,HOP!A:U,21,0)</f>
        <v>直连</v>
      </c>
    </row>
    <row r="84" s="4" customFormat="1" spans="1:9">
      <c r="A84" s="5">
        <v>18385029835</v>
      </c>
      <c r="B84" s="6">
        <v>44755</v>
      </c>
      <c r="C84" s="6">
        <v>44756</v>
      </c>
      <c r="D84" s="4">
        <v>144</v>
      </c>
      <c r="E84" s="4" t="str">
        <f>VLOOKUP(A84,HOP!A:L,12,0)</f>
        <v>144.00</v>
      </c>
      <c r="F84" s="4" t="str">
        <f>VLOOKUP(A84,HOP!A:C,3,0)</f>
        <v>2620077</v>
      </c>
      <c r="G84" s="4">
        <f t="shared" si="4"/>
        <v>0</v>
      </c>
      <c r="H84" s="4" t="str">
        <f t="shared" si="5"/>
        <v>，2620077</v>
      </c>
      <c r="I84" s="4" t="str">
        <f>VLOOKUP(A84,HOP!A:U,21,0)</f>
        <v>直连</v>
      </c>
    </row>
    <row r="85" s="4" customFormat="1" spans="1:9">
      <c r="A85" s="5">
        <v>18385989016</v>
      </c>
      <c r="B85" s="6">
        <v>44755</v>
      </c>
      <c r="C85" s="6">
        <v>44756</v>
      </c>
      <c r="D85" s="4">
        <v>515</v>
      </c>
      <c r="E85" s="4" t="str">
        <f>VLOOKUP(A85,HOP!A:L,12,0)</f>
        <v>515.00</v>
      </c>
      <c r="F85" s="4" t="str">
        <f>VLOOKUP(A85,HOP!A:C,3,0)</f>
        <v>2620140</v>
      </c>
      <c r="G85" s="4">
        <f t="shared" si="4"/>
        <v>0</v>
      </c>
      <c r="H85" s="4" t="str">
        <f t="shared" si="5"/>
        <v>，2620140</v>
      </c>
      <c r="I85" s="4" t="str">
        <f>VLOOKUP(A85,HOP!A:U,21,0)</f>
        <v>直连</v>
      </c>
    </row>
    <row r="86" s="4" customFormat="1" spans="1:9">
      <c r="A86" s="5">
        <v>18386006010</v>
      </c>
      <c r="B86" s="6">
        <v>44755</v>
      </c>
      <c r="C86" s="6">
        <v>44756</v>
      </c>
      <c r="D86" s="4">
        <v>139</v>
      </c>
      <c r="E86" s="4" t="str">
        <f>VLOOKUP(A86,HOP!A:L,12,0)</f>
        <v>139.00</v>
      </c>
      <c r="F86" s="4" t="str">
        <f>VLOOKUP(A86,HOP!A:C,3,0)</f>
        <v>2620150</v>
      </c>
      <c r="G86" s="4">
        <f t="shared" si="4"/>
        <v>0</v>
      </c>
      <c r="H86" s="4" t="str">
        <f t="shared" si="5"/>
        <v>，2620150</v>
      </c>
      <c r="I86" s="4" t="str">
        <f>VLOOKUP(A86,HOP!A:U,21,0)</f>
        <v>直连</v>
      </c>
    </row>
    <row r="87" s="4" customFormat="1" spans="1:9">
      <c r="A87" s="5">
        <v>18386323692</v>
      </c>
      <c r="B87" s="6">
        <v>44755</v>
      </c>
      <c r="C87" s="6">
        <v>44756</v>
      </c>
      <c r="D87" s="4">
        <v>118</v>
      </c>
      <c r="E87" s="4" t="str">
        <f>VLOOKUP(A87,HOP!A:L,12,0)</f>
        <v>118.00</v>
      </c>
      <c r="F87" s="4" t="str">
        <f>VLOOKUP(A87,HOP!A:C,3,0)</f>
        <v>2620185</v>
      </c>
      <c r="G87" s="4">
        <f t="shared" si="4"/>
        <v>0</v>
      </c>
      <c r="H87" s="4" t="str">
        <f t="shared" si="5"/>
        <v>，2620185</v>
      </c>
      <c r="I87" s="4" t="str">
        <f>VLOOKUP(A87,HOP!A:U,21,0)</f>
        <v>直连</v>
      </c>
    </row>
    <row r="88" s="4" customFormat="1" spans="1:9">
      <c r="A88" s="5">
        <v>18386388793</v>
      </c>
      <c r="B88" s="6">
        <v>44755</v>
      </c>
      <c r="C88" s="6">
        <v>44756</v>
      </c>
      <c r="D88" s="4">
        <v>89</v>
      </c>
      <c r="E88" s="4" t="str">
        <f>VLOOKUP(A88,HOP!A:L,12,0)</f>
        <v>89.00</v>
      </c>
      <c r="F88" s="4" t="str">
        <f>VLOOKUP(A88,HOP!A:C,3,0)</f>
        <v>2620203</v>
      </c>
      <c r="G88" s="4">
        <f t="shared" si="4"/>
        <v>0</v>
      </c>
      <c r="H88" s="4" t="str">
        <f t="shared" si="5"/>
        <v>，2620203</v>
      </c>
      <c r="I88" s="4" t="str">
        <f>VLOOKUP(A88,HOP!A:U,21,0)</f>
        <v>直连</v>
      </c>
    </row>
    <row r="89" s="4" customFormat="1" spans="1:9">
      <c r="A89" s="5">
        <v>18386880997</v>
      </c>
      <c r="B89" s="6">
        <v>44755</v>
      </c>
      <c r="C89" s="6">
        <v>44756</v>
      </c>
      <c r="D89" s="4">
        <v>585</v>
      </c>
      <c r="E89" s="4" t="str">
        <f>VLOOKUP(A89,HOP!A:L,12,0)</f>
        <v>585.00</v>
      </c>
      <c r="F89" s="4" t="str">
        <f>VLOOKUP(A89,HOP!A:C,3,0)</f>
        <v>2620273</v>
      </c>
      <c r="G89" s="4">
        <f t="shared" si="4"/>
        <v>0</v>
      </c>
      <c r="H89" s="4" t="str">
        <f t="shared" si="5"/>
        <v>，2620273</v>
      </c>
      <c r="I89" s="4" t="str">
        <f>VLOOKUP(A89,HOP!A:U,21,0)</f>
        <v>直连</v>
      </c>
    </row>
    <row r="90" s="4" customFormat="1" spans="1:9">
      <c r="A90" s="5">
        <v>18386889578</v>
      </c>
      <c r="B90" s="6">
        <v>44755</v>
      </c>
      <c r="C90" s="6">
        <v>44756</v>
      </c>
      <c r="D90" s="4">
        <v>195</v>
      </c>
      <c r="E90" s="4" t="str">
        <f>VLOOKUP(A90,HOP!A:L,12,0)</f>
        <v>195.00</v>
      </c>
      <c r="F90" s="4" t="str">
        <f>VLOOKUP(A90,HOP!A:C,3,0)</f>
        <v>2620275</v>
      </c>
      <c r="G90" s="4">
        <f t="shared" si="4"/>
        <v>0</v>
      </c>
      <c r="H90" s="4" t="str">
        <f t="shared" si="5"/>
        <v>，2620275</v>
      </c>
      <c r="I90" s="4" t="str">
        <f>VLOOKUP(A90,HOP!A:U,21,0)</f>
        <v>直连</v>
      </c>
    </row>
    <row r="91" s="4" customFormat="1" spans="1:9">
      <c r="A91" s="5">
        <v>18386964517</v>
      </c>
      <c r="B91" s="6">
        <v>44755</v>
      </c>
      <c r="C91" s="6">
        <v>44756</v>
      </c>
      <c r="D91" s="4">
        <v>144</v>
      </c>
      <c r="E91" s="4" t="str">
        <f>VLOOKUP(A91,HOP!A:L,12,0)</f>
        <v>144.00</v>
      </c>
      <c r="F91" s="4" t="str">
        <f>VLOOKUP(A91,HOP!A:C,3,0)</f>
        <v>2620288</v>
      </c>
      <c r="G91" s="4">
        <f t="shared" si="4"/>
        <v>0</v>
      </c>
      <c r="H91" s="4" t="str">
        <f t="shared" si="5"/>
        <v>，2620288</v>
      </c>
      <c r="I91" s="4" t="str">
        <f>VLOOKUP(A91,HOP!A:U,21,0)</f>
        <v>直连</v>
      </c>
    </row>
    <row r="92" s="4" customFormat="1" hidden="1" spans="1:9">
      <c r="A92" s="5">
        <v>18387087697</v>
      </c>
      <c r="B92" s="6">
        <v>44755</v>
      </c>
      <c r="C92" s="6">
        <v>44756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4"/>
        <v>#N/A</v>
      </c>
      <c r="H92" s="4" t="e">
        <f t="shared" si="5"/>
        <v>#N/A</v>
      </c>
      <c r="I92" s="4" t="e">
        <f>VLOOKUP(A92,HOP!A:U,21,0)</f>
        <v>#N/A</v>
      </c>
    </row>
    <row r="93" s="4" customFormat="1" spans="1:9">
      <c r="A93" s="5">
        <v>18387415270</v>
      </c>
      <c r="B93" s="6">
        <v>44755</v>
      </c>
      <c r="C93" s="6">
        <v>44756</v>
      </c>
      <c r="D93" s="4">
        <v>103</v>
      </c>
      <c r="E93" s="4" t="str">
        <f>VLOOKUP(A93,HOP!A:L,12,0)</f>
        <v>103.00</v>
      </c>
      <c r="F93" s="4" t="str">
        <f>VLOOKUP(A93,HOP!A:C,3,0)</f>
        <v>2620346</v>
      </c>
      <c r="G93" s="4">
        <f t="shared" si="4"/>
        <v>0</v>
      </c>
      <c r="H93" s="4" t="str">
        <f t="shared" si="5"/>
        <v>，2620346</v>
      </c>
      <c r="I93" s="4" t="str">
        <f>VLOOKUP(A93,HOP!A:U,21,0)</f>
        <v>直连</v>
      </c>
    </row>
    <row r="95" spans="4:4">
      <c r="D95" s="4">
        <f>SUM(D2:D94)</f>
        <v>16171</v>
      </c>
    </row>
    <row r="96" spans="4:4">
      <c r="D96" s="4" t="s">
        <v>386</v>
      </c>
    </row>
    <row r="99" spans="1:1">
      <c r="A99" s="4" t="s">
        <v>387</v>
      </c>
    </row>
    <row r="100" spans="1:1">
      <c r="A100" s="4" t="s">
        <v>388</v>
      </c>
    </row>
  </sheetData>
  <autoFilter ref="A1:X93">
    <filterColumn colId="3">
      <filters>
        <filter val="111"/>
        <filter val="151"/>
        <filter val="92"/>
        <filter val="152"/>
        <filter val="93"/>
        <filter val="94"/>
        <filter val="95"/>
        <filter val="195"/>
        <filter val="515"/>
        <filter val="96"/>
        <filter val="117"/>
        <filter val="118"/>
        <filter val="158"/>
        <filter val="399"/>
        <filter val="419"/>
        <filter val="120"/>
        <filter val="160"/>
        <filter val="320"/>
        <filter val="61"/>
        <filter val="121"/>
        <filter val="461"/>
        <filter val="362"/>
        <filter val="163"/>
        <filter val="124"/>
        <filter val="224"/>
        <filter val="726"/>
        <filter val="227"/>
        <filter val="128"/>
        <filter val="229"/>
        <filter val="769"/>
        <filter val="131"/>
        <filter val="75"/>
        <filter val="76"/>
        <filter val="176"/>
        <filter val="436"/>
        <filter val="77"/>
        <filter val="137"/>
        <filter val="138"/>
        <filter val="139"/>
        <filter val="80"/>
        <filter val="100"/>
        <filter val="140"/>
        <filter val="180"/>
        <filter val="440"/>
        <filter val="281"/>
        <filter val="401"/>
        <filter val="103"/>
        <filter val="84"/>
        <filter val="104"/>
        <filter val="144"/>
        <filter val="204"/>
        <filter val="244"/>
        <filter val="484"/>
        <filter val="904"/>
        <filter val="585"/>
        <filter val="106"/>
        <filter val="146"/>
        <filter val="306"/>
        <filter val="89"/>
        <filter val="1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2"/>
  <sheetViews>
    <sheetView workbookViewId="0">
      <selection activeCell="I36" sqref="I3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389</v>
      </c>
      <c r="B1" s="2" t="s">
        <v>390</v>
      </c>
      <c r="C1" s="2" t="s">
        <v>391</v>
      </c>
      <c r="D1" s="2" t="s">
        <v>392</v>
      </c>
      <c r="E1" s="2" t="s">
        <v>13</v>
      </c>
      <c r="F1" s="2" t="s">
        <v>5</v>
      </c>
      <c r="G1" s="2" t="s">
        <v>6</v>
      </c>
      <c r="H1" s="2" t="s">
        <v>393</v>
      </c>
      <c r="I1" s="2" t="s">
        <v>394</v>
      </c>
      <c r="J1" s="2" t="s">
        <v>395</v>
      </c>
      <c r="K1" s="2" t="s">
        <v>396</v>
      </c>
      <c r="L1" s="2" t="s">
        <v>397</v>
      </c>
      <c r="M1" s="2" t="s">
        <v>398</v>
      </c>
      <c r="N1" s="2" t="s">
        <v>399</v>
      </c>
      <c r="O1" s="2" t="s">
        <v>400</v>
      </c>
      <c r="P1" s="2" t="s">
        <v>401</v>
      </c>
      <c r="Q1" s="2" t="s">
        <v>402</v>
      </c>
      <c r="R1" s="2" t="s">
        <v>403</v>
      </c>
      <c r="S1" s="2" t="s">
        <v>404</v>
      </c>
      <c r="T1" s="2" t="s">
        <v>405</v>
      </c>
      <c r="U1" s="2" t="s">
        <v>406</v>
      </c>
    </row>
    <row r="2" s="1" customFormat="1" spans="1:21">
      <c r="A2" s="3">
        <v>18387415270</v>
      </c>
      <c r="B2" s="1" t="s">
        <v>407</v>
      </c>
      <c r="C2" s="1" t="s">
        <v>408</v>
      </c>
      <c r="D2" s="1" t="s">
        <v>409</v>
      </c>
      <c r="E2" s="1" t="s">
        <v>410</v>
      </c>
      <c r="F2" s="1" t="s">
        <v>407</v>
      </c>
      <c r="G2" s="1" t="s">
        <v>411</v>
      </c>
      <c r="H2" s="1" t="s">
        <v>412</v>
      </c>
      <c r="I2" s="1" t="s">
        <v>413</v>
      </c>
      <c r="J2" s="1" t="s">
        <v>414</v>
      </c>
      <c r="K2" s="1" t="s">
        <v>413</v>
      </c>
      <c r="L2" s="1" t="s">
        <v>413</v>
      </c>
      <c r="M2" s="1" t="s">
        <v>415</v>
      </c>
      <c r="N2" s="1" t="s">
        <v>415</v>
      </c>
      <c r="O2" s="1" t="s">
        <v>416</v>
      </c>
      <c r="P2" s="1" t="s">
        <v>417</v>
      </c>
      <c r="Q2" s="1" t="s">
        <v>418</v>
      </c>
      <c r="R2" s="1" t="s">
        <v>419</v>
      </c>
      <c r="S2" s="1" t="s">
        <v>420</v>
      </c>
      <c r="T2" s="1" t="s">
        <v>421</v>
      </c>
      <c r="U2" s="1" t="s">
        <v>422</v>
      </c>
    </row>
    <row r="3" s="1" customFormat="1" spans="1:21">
      <c r="A3" s="3">
        <v>18386964517</v>
      </c>
      <c r="B3" s="1" t="s">
        <v>407</v>
      </c>
      <c r="C3" s="1" t="s">
        <v>423</v>
      </c>
      <c r="D3" s="1" t="s">
        <v>424</v>
      </c>
      <c r="E3" s="1" t="s">
        <v>374</v>
      </c>
      <c r="F3" s="1" t="s">
        <v>407</v>
      </c>
      <c r="G3" s="1" t="s">
        <v>411</v>
      </c>
      <c r="H3" s="1" t="s">
        <v>412</v>
      </c>
      <c r="I3" s="1" t="s">
        <v>425</v>
      </c>
      <c r="J3" s="1" t="s">
        <v>414</v>
      </c>
      <c r="K3" s="1" t="s">
        <v>425</v>
      </c>
      <c r="L3" s="1" t="s">
        <v>425</v>
      </c>
      <c r="M3" s="1" t="s">
        <v>415</v>
      </c>
      <c r="N3" s="1" t="s">
        <v>415</v>
      </c>
      <c r="O3" s="1" t="s">
        <v>416</v>
      </c>
      <c r="P3" s="1" t="s">
        <v>417</v>
      </c>
      <c r="Q3" s="1" t="s">
        <v>418</v>
      </c>
      <c r="R3" s="1" t="s">
        <v>426</v>
      </c>
      <c r="S3" s="1" t="s">
        <v>420</v>
      </c>
      <c r="T3" s="1" t="s">
        <v>421</v>
      </c>
      <c r="U3" s="1" t="s">
        <v>422</v>
      </c>
    </row>
    <row r="4" s="1" customFormat="1" spans="1:21">
      <c r="A4" s="3">
        <v>18386889578</v>
      </c>
      <c r="B4" s="1" t="s">
        <v>407</v>
      </c>
      <c r="C4" s="1" t="s">
        <v>427</v>
      </c>
      <c r="D4" s="1" t="s">
        <v>428</v>
      </c>
      <c r="E4" s="1" t="s">
        <v>371</v>
      </c>
      <c r="F4" s="1" t="s">
        <v>407</v>
      </c>
      <c r="G4" s="1" t="s">
        <v>411</v>
      </c>
      <c r="H4" s="1" t="s">
        <v>412</v>
      </c>
      <c r="I4" s="1" t="s">
        <v>429</v>
      </c>
      <c r="J4" s="1" t="s">
        <v>414</v>
      </c>
      <c r="K4" s="1" t="s">
        <v>429</v>
      </c>
      <c r="L4" s="1" t="s">
        <v>429</v>
      </c>
      <c r="M4" s="1" t="s">
        <v>415</v>
      </c>
      <c r="N4" s="1" t="s">
        <v>415</v>
      </c>
      <c r="O4" s="1" t="s">
        <v>416</v>
      </c>
      <c r="P4" s="1" t="s">
        <v>417</v>
      </c>
      <c r="Q4" s="1" t="s">
        <v>418</v>
      </c>
      <c r="R4" s="1" t="s">
        <v>430</v>
      </c>
      <c r="S4" s="1" t="s">
        <v>420</v>
      </c>
      <c r="T4" s="1" t="s">
        <v>421</v>
      </c>
      <c r="U4" s="1" t="s">
        <v>422</v>
      </c>
    </row>
    <row r="5" s="1" customFormat="1" spans="1:21">
      <c r="A5" s="3">
        <v>18386880997</v>
      </c>
      <c r="B5" s="1" t="s">
        <v>407</v>
      </c>
      <c r="C5" s="1" t="s">
        <v>431</v>
      </c>
      <c r="D5" s="1" t="s">
        <v>428</v>
      </c>
      <c r="E5" s="1" t="s">
        <v>368</v>
      </c>
      <c r="F5" s="1" t="s">
        <v>407</v>
      </c>
      <c r="G5" s="1" t="s">
        <v>411</v>
      </c>
      <c r="H5" s="1" t="s">
        <v>412</v>
      </c>
      <c r="I5" s="1" t="s">
        <v>432</v>
      </c>
      <c r="J5" s="1" t="s">
        <v>414</v>
      </c>
      <c r="K5" s="1" t="s">
        <v>432</v>
      </c>
      <c r="L5" s="1" t="s">
        <v>432</v>
      </c>
      <c r="M5" s="1" t="s">
        <v>415</v>
      </c>
      <c r="N5" s="1" t="s">
        <v>415</v>
      </c>
      <c r="O5" s="1" t="s">
        <v>416</v>
      </c>
      <c r="P5" s="1" t="s">
        <v>417</v>
      </c>
      <c r="Q5" s="1" t="s">
        <v>418</v>
      </c>
      <c r="R5" s="1" t="s">
        <v>433</v>
      </c>
      <c r="S5" s="1" t="s">
        <v>420</v>
      </c>
      <c r="T5" s="1" t="s">
        <v>421</v>
      </c>
      <c r="U5" s="1" t="s">
        <v>422</v>
      </c>
    </row>
    <row r="6" s="1" customFormat="1" spans="1:21">
      <c r="A6" s="3">
        <v>18386388793</v>
      </c>
      <c r="B6" s="1" t="s">
        <v>407</v>
      </c>
      <c r="C6" s="1" t="s">
        <v>434</v>
      </c>
      <c r="D6" s="1" t="s">
        <v>435</v>
      </c>
      <c r="E6" s="1" t="s">
        <v>364</v>
      </c>
      <c r="F6" s="1" t="s">
        <v>407</v>
      </c>
      <c r="G6" s="1" t="s">
        <v>411</v>
      </c>
      <c r="H6" s="1" t="s">
        <v>412</v>
      </c>
      <c r="I6" s="1" t="s">
        <v>436</v>
      </c>
      <c r="J6" s="1" t="s">
        <v>414</v>
      </c>
      <c r="K6" s="1" t="s">
        <v>436</v>
      </c>
      <c r="L6" s="1" t="s">
        <v>436</v>
      </c>
      <c r="M6" s="1" t="s">
        <v>415</v>
      </c>
      <c r="N6" s="1" t="s">
        <v>415</v>
      </c>
      <c r="O6" s="1" t="s">
        <v>416</v>
      </c>
      <c r="P6" s="1" t="s">
        <v>417</v>
      </c>
      <c r="Q6" s="1" t="s">
        <v>418</v>
      </c>
      <c r="R6" s="1" t="s">
        <v>437</v>
      </c>
      <c r="S6" s="1" t="s">
        <v>420</v>
      </c>
      <c r="T6" s="1" t="s">
        <v>421</v>
      </c>
      <c r="U6" s="1" t="s">
        <v>422</v>
      </c>
    </row>
    <row r="7" s="1" customFormat="1" spans="1:21">
      <c r="A7" s="3">
        <v>18386323692</v>
      </c>
      <c r="B7" s="1" t="s">
        <v>407</v>
      </c>
      <c r="C7" s="1" t="s">
        <v>438</v>
      </c>
      <c r="D7" s="1" t="s">
        <v>424</v>
      </c>
      <c r="E7" s="1" t="s">
        <v>359</v>
      </c>
      <c r="F7" s="1" t="s">
        <v>407</v>
      </c>
      <c r="G7" s="1" t="s">
        <v>411</v>
      </c>
      <c r="H7" s="1" t="s">
        <v>412</v>
      </c>
      <c r="I7" s="1" t="s">
        <v>439</v>
      </c>
      <c r="J7" s="1" t="s">
        <v>414</v>
      </c>
      <c r="K7" s="1" t="s">
        <v>439</v>
      </c>
      <c r="L7" s="1" t="s">
        <v>439</v>
      </c>
      <c r="M7" s="1" t="s">
        <v>415</v>
      </c>
      <c r="N7" s="1" t="s">
        <v>415</v>
      </c>
      <c r="O7" s="1" t="s">
        <v>416</v>
      </c>
      <c r="P7" s="1" t="s">
        <v>417</v>
      </c>
      <c r="Q7" s="1" t="s">
        <v>418</v>
      </c>
      <c r="R7" s="1" t="s">
        <v>440</v>
      </c>
      <c r="S7" s="1" t="s">
        <v>420</v>
      </c>
      <c r="T7" s="1" t="s">
        <v>421</v>
      </c>
      <c r="U7" s="1" t="s">
        <v>422</v>
      </c>
    </row>
    <row r="8" s="1" customFormat="1" spans="1:21">
      <c r="A8" s="3">
        <v>18386006010</v>
      </c>
      <c r="B8" s="1" t="s">
        <v>407</v>
      </c>
      <c r="C8" s="1" t="s">
        <v>441</v>
      </c>
      <c r="D8" s="1" t="s">
        <v>442</v>
      </c>
      <c r="E8" s="1" t="s">
        <v>356</v>
      </c>
      <c r="F8" s="1" t="s">
        <v>407</v>
      </c>
      <c r="G8" s="1" t="s">
        <v>411</v>
      </c>
      <c r="H8" s="1" t="s">
        <v>412</v>
      </c>
      <c r="I8" s="1" t="s">
        <v>443</v>
      </c>
      <c r="J8" s="1" t="s">
        <v>414</v>
      </c>
      <c r="K8" s="1" t="s">
        <v>443</v>
      </c>
      <c r="L8" s="1" t="s">
        <v>443</v>
      </c>
      <c r="M8" s="1" t="s">
        <v>415</v>
      </c>
      <c r="N8" s="1" t="s">
        <v>415</v>
      </c>
      <c r="O8" s="1" t="s">
        <v>416</v>
      </c>
      <c r="P8" s="1" t="s">
        <v>417</v>
      </c>
      <c r="Q8" s="1" t="s">
        <v>418</v>
      </c>
      <c r="R8" s="1" t="s">
        <v>444</v>
      </c>
      <c r="S8" s="1" t="s">
        <v>420</v>
      </c>
      <c r="T8" s="1" t="s">
        <v>421</v>
      </c>
      <c r="U8" s="1" t="s">
        <v>422</v>
      </c>
    </row>
    <row r="9" s="1" customFormat="1" spans="1:21">
      <c r="A9" s="3">
        <v>18385989016</v>
      </c>
      <c r="B9" s="1" t="s">
        <v>407</v>
      </c>
      <c r="C9" s="1" t="s">
        <v>445</v>
      </c>
      <c r="D9" s="1" t="s">
        <v>446</v>
      </c>
      <c r="E9" s="1" t="s">
        <v>447</v>
      </c>
      <c r="F9" s="1" t="s">
        <v>407</v>
      </c>
      <c r="G9" s="1" t="s">
        <v>411</v>
      </c>
      <c r="H9" s="1" t="s">
        <v>412</v>
      </c>
      <c r="I9" s="1" t="s">
        <v>448</v>
      </c>
      <c r="J9" s="1" t="s">
        <v>414</v>
      </c>
      <c r="K9" s="1" t="s">
        <v>448</v>
      </c>
      <c r="L9" s="1" t="s">
        <v>448</v>
      </c>
      <c r="M9" s="1" t="s">
        <v>415</v>
      </c>
      <c r="N9" s="1" t="s">
        <v>415</v>
      </c>
      <c r="O9" s="1" t="s">
        <v>416</v>
      </c>
      <c r="P9" s="1" t="s">
        <v>417</v>
      </c>
      <c r="Q9" s="1" t="s">
        <v>418</v>
      </c>
      <c r="R9" s="1" t="s">
        <v>449</v>
      </c>
      <c r="S9" s="1" t="s">
        <v>420</v>
      </c>
      <c r="T9" s="1" t="s">
        <v>421</v>
      </c>
      <c r="U9" s="1" t="s">
        <v>422</v>
      </c>
    </row>
    <row r="10" s="1" customFormat="1" spans="1:21">
      <c r="A10" s="3">
        <v>18385029835</v>
      </c>
      <c r="B10" s="1" t="s">
        <v>407</v>
      </c>
      <c r="C10" s="1" t="s">
        <v>450</v>
      </c>
      <c r="D10" s="1" t="s">
        <v>451</v>
      </c>
      <c r="E10" s="1" t="s">
        <v>347</v>
      </c>
      <c r="F10" s="1" t="s">
        <v>407</v>
      </c>
      <c r="G10" s="1" t="s">
        <v>411</v>
      </c>
      <c r="H10" s="1" t="s">
        <v>412</v>
      </c>
      <c r="I10" s="1" t="s">
        <v>425</v>
      </c>
      <c r="J10" s="1" t="s">
        <v>414</v>
      </c>
      <c r="K10" s="1" t="s">
        <v>425</v>
      </c>
      <c r="L10" s="1" t="s">
        <v>425</v>
      </c>
      <c r="M10" s="1" t="s">
        <v>415</v>
      </c>
      <c r="N10" s="1" t="s">
        <v>415</v>
      </c>
      <c r="O10" s="1" t="s">
        <v>416</v>
      </c>
      <c r="P10" s="1" t="s">
        <v>417</v>
      </c>
      <c r="Q10" s="1" t="s">
        <v>418</v>
      </c>
      <c r="R10" s="1" t="s">
        <v>452</v>
      </c>
      <c r="S10" s="1" t="s">
        <v>420</v>
      </c>
      <c r="T10" s="1" t="s">
        <v>421</v>
      </c>
      <c r="U10" s="1" t="s">
        <v>422</v>
      </c>
    </row>
    <row r="11" s="1" customFormat="1" spans="1:21">
      <c r="A11" s="3">
        <v>18381151241</v>
      </c>
      <c r="B11" s="1" t="s">
        <v>407</v>
      </c>
      <c r="C11" s="1" t="s">
        <v>453</v>
      </c>
      <c r="D11" s="1" t="s">
        <v>454</v>
      </c>
      <c r="E11" s="1" t="s">
        <v>343</v>
      </c>
      <c r="F11" s="1" t="s">
        <v>407</v>
      </c>
      <c r="G11" s="1" t="s">
        <v>411</v>
      </c>
      <c r="H11" s="1" t="s">
        <v>412</v>
      </c>
      <c r="I11" s="1" t="s">
        <v>455</v>
      </c>
      <c r="J11" s="1" t="s">
        <v>414</v>
      </c>
      <c r="K11" s="1" t="s">
        <v>455</v>
      </c>
      <c r="L11" s="1" t="s">
        <v>455</v>
      </c>
      <c r="M11" s="1" t="s">
        <v>415</v>
      </c>
      <c r="N11" s="1" t="s">
        <v>415</v>
      </c>
      <c r="O11" s="1" t="s">
        <v>416</v>
      </c>
      <c r="P11" s="1" t="s">
        <v>417</v>
      </c>
      <c r="Q11" s="1" t="s">
        <v>418</v>
      </c>
      <c r="R11" s="1" t="s">
        <v>456</v>
      </c>
      <c r="S11" s="1" t="s">
        <v>420</v>
      </c>
      <c r="T11" s="1" t="s">
        <v>421</v>
      </c>
      <c r="U11" s="1" t="s">
        <v>422</v>
      </c>
    </row>
    <row r="12" s="1" customFormat="1" spans="1:21">
      <c r="A12" s="3">
        <v>18380741351</v>
      </c>
      <c r="B12" s="1" t="s">
        <v>407</v>
      </c>
      <c r="C12" s="1" t="s">
        <v>457</v>
      </c>
      <c r="D12" s="1" t="s">
        <v>458</v>
      </c>
      <c r="E12" s="1" t="s">
        <v>336</v>
      </c>
      <c r="F12" s="1" t="s">
        <v>407</v>
      </c>
      <c r="G12" s="1" t="s">
        <v>411</v>
      </c>
      <c r="H12" s="1" t="s">
        <v>412</v>
      </c>
      <c r="I12" s="1" t="s">
        <v>429</v>
      </c>
      <c r="J12" s="1" t="s">
        <v>414</v>
      </c>
      <c r="K12" s="1" t="s">
        <v>429</v>
      </c>
      <c r="L12" s="1" t="s">
        <v>429</v>
      </c>
      <c r="M12" s="1" t="s">
        <v>415</v>
      </c>
      <c r="N12" s="1" t="s">
        <v>415</v>
      </c>
      <c r="O12" s="1" t="s">
        <v>416</v>
      </c>
      <c r="P12" s="1" t="s">
        <v>417</v>
      </c>
      <c r="Q12" s="1" t="s">
        <v>418</v>
      </c>
      <c r="R12" s="1" t="s">
        <v>459</v>
      </c>
      <c r="S12" s="1" t="s">
        <v>420</v>
      </c>
      <c r="T12" s="1" t="s">
        <v>421</v>
      </c>
      <c r="U12" s="1" t="s">
        <v>422</v>
      </c>
    </row>
    <row r="13" s="1" customFormat="1" spans="1:21">
      <c r="A13" s="3">
        <v>18380724805</v>
      </c>
      <c r="B13" s="1" t="s">
        <v>407</v>
      </c>
      <c r="C13" s="1" t="s">
        <v>460</v>
      </c>
      <c r="D13" s="1" t="s">
        <v>461</v>
      </c>
      <c r="E13" s="1" t="s">
        <v>332</v>
      </c>
      <c r="F13" s="1" t="s">
        <v>407</v>
      </c>
      <c r="G13" s="1" t="s">
        <v>411</v>
      </c>
      <c r="H13" s="1" t="s">
        <v>412</v>
      </c>
      <c r="I13" s="1" t="s">
        <v>462</v>
      </c>
      <c r="J13" s="1" t="s">
        <v>414</v>
      </c>
      <c r="K13" s="1" t="s">
        <v>462</v>
      </c>
      <c r="L13" s="1" t="s">
        <v>462</v>
      </c>
      <c r="M13" s="1" t="s">
        <v>415</v>
      </c>
      <c r="N13" s="1" t="s">
        <v>415</v>
      </c>
      <c r="O13" s="1" t="s">
        <v>416</v>
      </c>
      <c r="P13" s="1" t="s">
        <v>417</v>
      </c>
      <c r="Q13" s="1" t="s">
        <v>418</v>
      </c>
      <c r="R13" s="1" t="s">
        <v>463</v>
      </c>
      <c r="S13" s="1" t="s">
        <v>420</v>
      </c>
      <c r="T13" s="1" t="s">
        <v>421</v>
      </c>
      <c r="U13" s="1" t="s">
        <v>422</v>
      </c>
    </row>
    <row r="14" s="1" customFormat="1" spans="1:21">
      <c r="A14" s="3">
        <v>18380563594</v>
      </c>
      <c r="B14" s="1" t="s">
        <v>407</v>
      </c>
      <c r="C14" s="1" t="s">
        <v>464</v>
      </c>
      <c r="D14" s="1" t="s">
        <v>465</v>
      </c>
      <c r="E14" s="1" t="s">
        <v>466</v>
      </c>
      <c r="F14" s="1" t="s">
        <v>407</v>
      </c>
      <c r="G14" s="1" t="s">
        <v>411</v>
      </c>
      <c r="H14" s="1" t="s">
        <v>412</v>
      </c>
      <c r="I14" s="1" t="s">
        <v>467</v>
      </c>
      <c r="J14" s="1" t="s">
        <v>414</v>
      </c>
      <c r="K14" s="1" t="s">
        <v>467</v>
      </c>
      <c r="L14" s="1" t="s">
        <v>467</v>
      </c>
      <c r="M14" s="1" t="s">
        <v>415</v>
      </c>
      <c r="N14" s="1" t="s">
        <v>415</v>
      </c>
      <c r="O14" s="1" t="s">
        <v>416</v>
      </c>
      <c r="P14" s="1" t="s">
        <v>417</v>
      </c>
      <c r="Q14" s="1" t="s">
        <v>418</v>
      </c>
      <c r="R14" s="1" t="s">
        <v>468</v>
      </c>
      <c r="S14" s="1" t="s">
        <v>420</v>
      </c>
      <c r="T14" s="1" t="s">
        <v>421</v>
      </c>
      <c r="U14" s="1" t="s">
        <v>422</v>
      </c>
    </row>
    <row r="15" s="1" customFormat="1" spans="1:21">
      <c r="A15" s="3">
        <v>18380425109</v>
      </c>
      <c r="B15" s="1" t="s">
        <v>407</v>
      </c>
      <c r="C15" s="1" t="s">
        <v>469</v>
      </c>
      <c r="D15" s="1" t="s">
        <v>470</v>
      </c>
      <c r="E15" s="1" t="s">
        <v>326</v>
      </c>
      <c r="F15" s="1" t="s">
        <v>407</v>
      </c>
      <c r="G15" s="1" t="s">
        <v>411</v>
      </c>
      <c r="H15" s="1" t="s">
        <v>412</v>
      </c>
      <c r="I15" s="1" t="s">
        <v>471</v>
      </c>
      <c r="J15" s="1" t="s">
        <v>414</v>
      </c>
      <c r="K15" s="1" t="s">
        <v>471</v>
      </c>
      <c r="L15" s="1" t="s">
        <v>471</v>
      </c>
      <c r="M15" s="1" t="s">
        <v>415</v>
      </c>
      <c r="N15" s="1" t="s">
        <v>415</v>
      </c>
      <c r="O15" s="1" t="s">
        <v>416</v>
      </c>
      <c r="P15" s="1" t="s">
        <v>417</v>
      </c>
      <c r="Q15" s="1" t="s">
        <v>418</v>
      </c>
      <c r="R15" s="1" t="s">
        <v>472</v>
      </c>
      <c r="S15" s="1" t="s">
        <v>420</v>
      </c>
      <c r="T15" s="1" t="s">
        <v>421</v>
      </c>
      <c r="U15" s="1" t="s">
        <v>422</v>
      </c>
    </row>
    <row r="16" s="1" customFormat="1" spans="1:21">
      <c r="A16" s="3">
        <v>18380402771</v>
      </c>
      <c r="B16" s="1" t="s">
        <v>407</v>
      </c>
      <c r="C16" s="1" t="s">
        <v>473</v>
      </c>
      <c r="D16" s="1" t="s">
        <v>474</v>
      </c>
      <c r="E16" s="1" t="s">
        <v>321</v>
      </c>
      <c r="F16" s="1" t="s">
        <v>407</v>
      </c>
      <c r="G16" s="1" t="s">
        <v>411</v>
      </c>
      <c r="H16" s="1" t="s">
        <v>412</v>
      </c>
      <c r="I16" s="1" t="s">
        <v>475</v>
      </c>
      <c r="J16" s="1" t="s">
        <v>414</v>
      </c>
      <c r="K16" s="1" t="s">
        <v>475</v>
      </c>
      <c r="L16" s="1" t="s">
        <v>475</v>
      </c>
      <c r="M16" s="1" t="s">
        <v>415</v>
      </c>
      <c r="N16" s="1" t="s">
        <v>415</v>
      </c>
      <c r="O16" s="1" t="s">
        <v>416</v>
      </c>
      <c r="P16" s="1" t="s">
        <v>417</v>
      </c>
      <c r="Q16" s="1" t="s">
        <v>418</v>
      </c>
      <c r="R16" s="1" t="s">
        <v>476</v>
      </c>
      <c r="S16" s="1" t="s">
        <v>420</v>
      </c>
      <c r="T16" s="1" t="s">
        <v>421</v>
      </c>
      <c r="U16" s="1" t="s">
        <v>422</v>
      </c>
    </row>
    <row r="17" s="1" customFormat="1" spans="1:21">
      <c r="A17" s="3">
        <v>18380369143</v>
      </c>
      <c r="B17" s="1" t="s">
        <v>407</v>
      </c>
      <c r="C17" s="1" t="s">
        <v>477</v>
      </c>
      <c r="D17" s="1" t="s">
        <v>478</v>
      </c>
      <c r="E17" s="1" t="s">
        <v>313</v>
      </c>
      <c r="F17" s="1" t="s">
        <v>407</v>
      </c>
      <c r="G17" s="1" t="s">
        <v>411</v>
      </c>
      <c r="H17" s="1" t="s">
        <v>412</v>
      </c>
      <c r="I17" s="1" t="s">
        <v>479</v>
      </c>
      <c r="J17" s="1" t="s">
        <v>414</v>
      </c>
      <c r="K17" s="1" t="s">
        <v>479</v>
      </c>
      <c r="L17" s="1" t="s">
        <v>479</v>
      </c>
      <c r="M17" s="1" t="s">
        <v>415</v>
      </c>
      <c r="N17" s="1" t="s">
        <v>415</v>
      </c>
      <c r="O17" s="1" t="s">
        <v>416</v>
      </c>
      <c r="P17" s="1" t="s">
        <v>417</v>
      </c>
      <c r="Q17" s="1" t="s">
        <v>418</v>
      </c>
      <c r="R17" s="1" t="s">
        <v>480</v>
      </c>
      <c r="S17" s="1" t="s">
        <v>420</v>
      </c>
      <c r="T17" s="1" t="s">
        <v>421</v>
      </c>
      <c r="U17" s="1" t="s">
        <v>422</v>
      </c>
    </row>
    <row r="18" s="1" customFormat="1" spans="1:21">
      <c r="A18" s="3">
        <v>18380302982</v>
      </c>
      <c r="B18" s="1" t="s">
        <v>407</v>
      </c>
      <c r="C18" s="1" t="s">
        <v>481</v>
      </c>
      <c r="D18" s="1" t="s">
        <v>482</v>
      </c>
      <c r="E18" s="1" t="s">
        <v>309</v>
      </c>
      <c r="F18" s="1" t="s">
        <v>407</v>
      </c>
      <c r="G18" s="1" t="s">
        <v>411</v>
      </c>
      <c r="H18" s="1" t="s">
        <v>412</v>
      </c>
      <c r="I18" s="1" t="s">
        <v>483</v>
      </c>
      <c r="J18" s="1" t="s">
        <v>414</v>
      </c>
      <c r="K18" s="1" t="s">
        <v>483</v>
      </c>
      <c r="L18" s="1" t="s">
        <v>483</v>
      </c>
      <c r="M18" s="1" t="s">
        <v>415</v>
      </c>
      <c r="N18" s="1" t="s">
        <v>415</v>
      </c>
      <c r="O18" s="1" t="s">
        <v>416</v>
      </c>
      <c r="P18" s="1" t="s">
        <v>417</v>
      </c>
      <c r="Q18" s="1" t="s">
        <v>418</v>
      </c>
      <c r="R18" s="1" t="s">
        <v>484</v>
      </c>
      <c r="S18" s="1" t="s">
        <v>420</v>
      </c>
      <c r="T18" s="1" t="s">
        <v>421</v>
      </c>
      <c r="U18" s="1" t="s">
        <v>422</v>
      </c>
    </row>
    <row r="19" s="1" customFormat="1" spans="1:21">
      <c r="A19" s="3">
        <v>18380304102</v>
      </c>
      <c r="B19" s="1" t="s">
        <v>407</v>
      </c>
      <c r="C19" s="1" t="s">
        <v>485</v>
      </c>
      <c r="D19" s="1" t="s">
        <v>486</v>
      </c>
      <c r="E19" s="1" t="s">
        <v>303</v>
      </c>
      <c r="F19" s="1" t="s">
        <v>407</v>
      </c>
      <c r="G19" s="1" t="s">
        <v>411</v>
      </c>
      <c r="H19" s="1" t="s">
        <v>412</v>
      </c>
      <c r="I19" s="1" t="s">
        <v>487</v>
      </c>
      <c r="J19" s="1" t="s">
        <v>414</v>
      </c>
      <c r="K19" s="1" t="s">
        <v>487</v>
      </c>
      <c r="L19" s="1" t="s">
        <v>487</v>
      </c>
      <c r="M19" s="1" t="s">
        <v>415</v>
      </c>
      <c r="N19" s="1" t="s">
        <v>415</v>
      </c>
      <c r="O19" s="1" t="s">
        <v>416</v>
      </c>
      <c r="P19" s="1" t="s">
        <v>417</v>
      </c>
      <c r="Q19" s="1" t="s">
        <v>418</v>
      </c>
      <c r="R19" s="1" t="s">
        <v>488</v>
      </c>
      <c r="S19" s="1" t="s">
        <v>420</v>
      </c>
      <c r="T19" s="1" t="s">
        <v>421</v>
      </c>
      <c r="U19" s="1" t="s">
        <v>422</v>
      </c>
    </row>
    <row r="20" s="1" customFormat="1" spans="1:21">
      <c r="A20" s="3">
        <v>18380301411</v>
      </c>
      <c r="B20" s="1" t="s">
        <v>407</v>
      </c>
      <c r="C20" s="1" t="s">
        <v>489</v>
      </c>
      <c r="D20" s="1" t="s">
        <v>490</v>
      </c>
      <c r="E20" s="1" t="s">
        <v>491</v>
      </c>
      <c r="F20" s="1" t="s">
        <v>407</v>
      </c>
      <c r="G20" s="1" t="s">
        <v>411</v>
      </c>
      <c r="H20" s="1" t="s">
        <v>412</v>
      </c>
      <c r="I20" s="1" t="s">
        <v>492</v>
      </c>
      <c r="J20" s="1" t="s">
        <v>414</v>
      </c>
      <c r="K20" s="1" t="s">
        <v>492</v>
      </c>
      <c r="L20" s="1" t="s">
        <v>492</v>
      </c>
      <c r="M20" s="1" t="s">
        <v>415</v>
      </c>
      <c r="N20" s="1" t="s">
        <v>415</v>
      </c>
      <c r="O20" s="1" t="s">
        <v>416</v>
      </c>
      <c r="P20" s="1" t="s">
        <v>417</v>
      </c>
      <c r="Q20" s="1" t="s">
        <v>418</v>
      </c>
      <c r="R20" s="1" t="s">
        <v>493</v>
      </c>
      <c r="S20" s="1" t="s">
        <v>420</v>
      </c>
      <c r="T20" s="1" t="s">
        <v>421</v>
      </c>
      <c r="U20" s="1" t="s">
        <v>422</v>
      </c>
    </row>
    <row r="21" s="1" customFormat="1" spans="1:21">
      <c r="A21" s="3">
        <v>18380253050</v>
      </c>
      <c r="B21" s="1" t="s">
        <v>407</v>
      </c>
      <c r="C21" s="1" t="s">
        <v>494</v>
      </c>
      <c r="D21" s="1" t="s">
        <v>495</v>
      </c>
      <c r="E21" s="1" t="s">
        <v>300</v>
      </c>
      <c r="F21" s="1" t="s">
        <v>407</v>
      </c>
      <c r="G21" s="1" t="s">
        <v>411</v>
      </c>
      <c r="H21" s="1" t="s">
        <v>412</v>
      </c>
      <c r="I21" s="1" t="s">
        <v>496</v>
      </c>
      <c r="J21" s="1" t="s">
        <v>414</v>
      </c>
      <c r="K21" s="1" t="s">
        <v>496</v>
      </c>
      <c r="L21" s="1" t="s">
        <v>496</v>
      </c>
      <c r="M21" s="1" t="s">
        <v>415</v>
      </c>
      <c r="N21" s="1" t="s">
        <v>415</v>
      </c>
      <c r="O21" s="1" t="s">
        <v>416</v>
      </c>
      <c r="P21" s="1" t="s">
        <v>417</v>
      </c>
      <c r="Q21" s="1" t="s">
        <v>418</v>
      </c>
      <c r="R21" s="1" t="s">
        <v>497</v>
      </c>
      <c r="S21" s="1" t="s">
        <v>420</v>
      </c>
      <c r="T21" s="1" t="s">
        <v>421</v>
      </c>
      <c r="U21" s="1" t="s">
        <v>422</v>
      </c>
    </row>
    <row r="22" s="1" customFormat="1" spans="1:21">
      <c r="A22" s="3">
        <v>18380128501</v>
      </c>
      <c r="B22" s="1" t="s">
        <v>407</v>
      </c>
      <c r="C22" s="1" t="s">
        <v>498</v>
      </c>
      <c r="D22" s="1" t="s">
        <v>499</v>
      </c>
      <c r="E22" s="1" t="s">
        <v>293</v>
      </c>
      <c r="F22" s="1" t="s">
        <v>407</v>
      </c>
      <c r="G22" s="1" t="s">
        <v>411</v>
      </c>
      <c r="H22" s="1" t="s">
        <v>412</v>
      </c>
      <c r="I22" s="1" t="s">
        <v>500</v>
      </c>
      <c r="J22" s="1" t="s">
        <v>414</v>
      </c>
      <c r="K22" s="1" t="s">
        <v>500</v>
      </c>
      <c r="L22" s="1" t="s">
        <v>500</v>
      </c>
      <c r="M22" s="1" t="s">
        <v>415</v>
      </c>
      <c r="N22" s="1" t="s">
        <v>415</v>
      </c>
      <c r="O22" s="1" t="s">
        <v>416</v>
      </c>
      <c r="P22" s="1" t="s">
        <v>417</v>
      </c>
      <c r="Q22" s="1" t="s">
        <v>418</v>
      </c>
      <c r="R22" s="1" t="s">
        <v>501</v>
      </c>
      <c r="S22" s="1" t="s">
        <v>420</v>
      </c>
      <c r="T22" s="1" t="s">
        <v>421</v>
      </c>
      <c r="U22" s="1" t="s">
        <v>422</v>
      </c>
    </row>
    <row r="23" s="1" customFormat="1" spans="1:21">
      <c r="A23" s="3">
        <v>18380069713</v>
      </c>
      <c r="B23" s="1" t="s">
        <v>407</v>
      </c>
      <c r="C23" s="1" t="s">
        <v>502</v>
      </c>
      <c r="D23" s="1" t="s">
        <v>503</v>
      </c>
      <c r="E23" s="1" t="s">
        <v>285</v>
      </c>
      <c r="F23" s="1" t="s">
        <v>407</v>
      </c>
      <c r="G23" s="1" t="s">
        <v>411</v>
      </c>
      <c r="H23" s="1" t="s">
        <v>412</v>
      </c>
      <c r="I23" s="1" t="s">
        <v>504</v>
      </c>
      <c r="J23" s="1" t="s">
        <v>414</v>
      </c>
      <c r="K23" s="1" t="s">
        <v>504</v>
      </c>
      <c r="L23" s="1" t="s">
        <v>504</v>
      </c>
      <c r="M23" s="1" t="s">
        <v>415</v>
      </c>
      <c r="N23" s="1" t="s">
        <v>415</v>
      </c>
      <c r="O23" s="1" t="s">
        <v>416</v>
      </c>
      <c r="P23" s="1" t="s">
        <v>417</v>
      </c>
      <c r="Q23" s="1" t="s">
        <v>418</v>
      </c>
      <c r="R23" s="1" t="s">
        <v>505</v>
      </c>
      <c r="S23" s="1" t="s">
        <v>420</v>
      </c>
      <c r="T23" s="1" t="s">
        <v>421</v>
      </c>
      <c r="U23" s="1" t="s">
        <v>422</v>
      </c>
    </row>
    <row r="24" s="1" customFormat="1" spans="1:21">
      <c r="A24" s="3">
        <v>18380042546</v>
      </c>
      <c r="B24" s="1" t="s">
        <v>407</v>
      </c>
      <c r="C24" s="1" t="s">
        <v>506</v>
      </c>
      <c r="D24" s="1" t="s">
        <v>507</v>
      </c>
      <c r="E24" s="1" t="s">
        <v>281</v>
      </c>
      <c r="F24" s="1" t="s">
        <v>407</v>
      </c>
      <c r="G24" s="1" t="s">
        <v>411</v>
      </c>
      <c r="H24" s="1" t="s">
        <v>412</v>
      </c>
      <c r="I24" s="1" t="s">
        <v>508</v>
      </c>
      <c r="J24" s="1" t="s">
        <v>414</v>
      </c>
      <c r="K24" s="1" t="s">
        <v>508</v>
      </c>
      <c r="L24" s="1" t="s">
        <v>508</v>
      </c>
      <c r="M24" s="1" t="s">
        <v>415</v>
      </c>
      <c r="N24" s="1" t="s">
        <v>415</v>
      </c>
      <c r="O24" s="1" t="s">
        <v>416</v>
      </c>
      <c r="P24" s="1" t="s">
        <v>417</v>
      </c>
      <c r="Q24" s="1" t="s">
        <v>418</v>
      </c>
      <c r="R24" s="1" t="s">
        <v>509</v>
      </c>
      <c r="S24" s="1" t="s">
        <v>420</v>
      </c>
      <c r="T24" s="1" t="s">
        <v>421</v>
      </c>
      <c r="U24" s="1" t="s">
        <v>422</v>
      </c>
    </row>
    <row r="25" s="1" customFormat="1" spans="1:21">
      <c r="A25" s="3">
        <v>18372681922</v>
      </c>
      <c r="B25" s="1" t="s">
        <v>510</v>
      </c>
      <c r="C25" s="1" t="s">
        <v>511</v>
      </c>
      <c r="D25" s="1" t="s">
        <v>512</v>
      </c>
      <c r="E25" s="1" t="s">
        <v>97</v>
      </c>
      <c r="F25" s="1" t="s">
        <v>407</v>
      </c>
      <c r="G25" s="1" t="s">
        <v>411</v>
      </c>
      <c r="H25" s="1" t="s">
        <v>412</v>
      </c>
      <c r="I25" s="1" t="s">
        <v>513</v>
      </c>
      <c r="J25" s="1" t="s">
        <v>414</v>
      </c>
      <c r="K25" s="1" t="s">
        <v>513</v>
      </c>
      <c r="L25" s="1" t="s">
        <v>416</v>
      </c>
      <c r="M25" s="1" t="s">
        <v>514</v>
      </c>
      <c r="N25" s="1" t="s">
        <v>514</v>
      </c>
      <c r="O25" s="1" t="s">
        <v>416</v>
      </c>
      <c r="P25" s="1" t="s">
        <v>417</v>
      </c>
      <c r="Q25" s="1" t="s">
        <v>418</v>
      </c>
      <c r="R25" s="1" t="s">
        <v>515</v>
      </c>
      <c r="S25" s="1" t="s">
        <v>420</v>
      </c>
      <c r="T25" s="1" t="s">
        <v>421</v>
      </c>
      <c r="U25" s="1" t="s">
        <v>516</v>
      </c>
    </row>
    <row r="26" s="1" customFormat="1" spans="1:21">
      <c r="A26" s="3">
        <v>18377879337</v>
      </c>
      <c r="B26" s="1" t="s">
        <v>407</v>
      </c>
      <c r="C26" s="1" t="s">
        <v>517</v>
      </c>
      <c r="D26" s="1" t="s">
        <v>518</v>
      </c>
      <c r="E26" s="1" t="s">
        <v>519</v>
      </c>
      <c r="F26" s="1" t="s">
        <v>407</v>
      </c>
      <c r="G26" s="1" t="s">
        <v>411</v>
      </c>
      <c r="H26" s="1" t="s">
        <v>412</v>
      </c>
      <c r="I26" s="1" t="s">
        <v>520</v>
      </c>
      <c r="J26" s="1" t="s">
        <v>414</v>
      </c>
      <c r="K26" s="1" t="s">
        <v>520</v>
      </c>
      <c r="L26" s="1" t="s">
        <v>520</v>
      </c>
      <c r="M26" s="1" t="s">
        <v>415</v>
      </c>
      <c r="N26" s="1" t="s">
        <v>415</v>
      </c>
      <c r="O26" s="1" t="s">
        <v>416</v>
      </c>
      <c r="P26" s="1" t="s">
        <v>417</v>
      </c>
      <c r="Q26" s="1" t="s">
        <v>418</v>
      </c>
      <c r="R26" s="1" t="s">
        <v>521</v>
      </c>
      <c r="S26" s="1" t="s">
        <v>420</v>
      </c>
      <c r="T26" s="1" t="s">
        <v>421</v>
      </c>
      <c r="U26" s="1" t="s">
        <v>422</v>
      </c>
    </row>
    <row r="27" s="1" customFormat="1" spans="1:21">
      <c r="A27" s="3">
        <v>18379834639</v>
      </c>
      <c r="B27" s="1" t="s">
        <v>407</v>
      </c>
      <c r="C27" s="1" t="s">
        <v>522</v>
      </c>
      <c r="D27" s="1" t="s">
        <v>523</v>
      </c>
      <c r="E27" s="1" t="s">
        <v>524</v>
      </c>
      <c r="F27" s="1" t="s">
        <v>407</v>
      </c>
      <c r="G27" s="1" t="s">
        <v>411</v>
      </c>
      <c r="H27" s="1" t="s">
        <v>412</v>
      </c>
      <c r="I27" s="1" t="s">
        <v>436</v>
      </c>
      <c r="J27" s="1" t="s">
        <v>414</v>
      </c>
      <c r="K27" s="1" t="s">
        <v>436</v>
      </c>
      <c r="L27" s="1" t="s">
        <v>436</v>
      </c>
      <c r="M27" s="1" t="s">
        <v>415</v>
      </c>
      <c r="N27" s="1" t="s">
        <v>415</v>
      </c>
      <c r="O27" s="1" t="s">
        <v>416</v>
      </c>
      <c r="P27" s="1" t="s">
        <v>417</v>
      </c>
      <c r="Q27" s="1" t="s">
        <v>418</v>
      </c>
      <c r="R27" s="1" t="s">
        <v>525</v>
      </c>
      <c r="S27" s="1" t="s">
        <v>420</v>
      </c>
      <c r="T27" s="1" t="s">
        <v>421</v>
      </c>
      <c r="U27" s="1" t="s">
        <v>422</v>
      </c>
    </row>
    <row r="28" s="1" customFormat="1" spans="1:21">
      <c r="A28" s="3">
        <v>18378842097</v>
      </c>
      <c r="B28" s="1" t="s">
        <v>407</v>
      </c>
      <c r="C28" s="1" t="s">
        <v>526</v>
      </c>
      <c r="D28" s="1" t="s">
        <v>527</v>
      </c>
      <c r="E28" s="1" t="s">
        <v>528</v>
      </c>
      <c r="F28" s="1" t="s">
        <v>407</v>
      </c>
      <c r="G28" s="1" t="s">
        <v>411</v>
      </c>
      <c r="H28" s="1" t="s">
        <v>412</v>
      </c>
      <c r="I28" s="1" t="s">
        <v>529</v>
      </c>
      <c r="J28" s="1" t="s">
        <v>414</v>
      </c>
      <c r="K28" s="1" t="s">
        <v>529</v>
      </c>
      <c r="L28" s="1" t="s">
        <v>529</v>
      </c>
      <c r="M28" s="1" t="s">
        <v>415</v>
      </c>
      <c r="N28" s="1" t="s">
        <v>415</v>
      </c>
      <c r="O28" s="1" t="s">
        <v>416</v>
      </c>
      <c r="P28" s="1" t="s">
        <v>417</v>
      </c>
      <c r="Q28" s="1" t="s">
        <v>418</v>
      </c>
      <c r="R28" s="1" t="s">
        <v>530</v>
      </c>
      <c r="S28" s="1" t="s">
        <v>420</v>
      </c>
      <c r="T28" s="1" t="s">
        <v>421</v>
      </c>
      <c r="U28" s="1" t="s">
        <v>422</v>
      </c>
    </row>
    <row r="29" s="1" customFormat="1" spans="1:21">
      <c r="A29" s="3">
        <v>18377700067</v>
      </c>
      <c r="B29" s="1" t="s">
        <v>510</v>
      </c>
      <c r="C29" s="1" t="s">
        <v>531</v>
      </c>
      <c r="D29" s="1" t="s">
        <v>532</v>
      </c>
      <c r="E29" s="1" t="s">
        <v>533</v>
      </c>
      <c r="F29" s="1" t="s">
        <v>407</v>
      </c>
      <c r="G29" s="1" t="s">
        <v>411</v>
      </c>
      <c r="H29" s="1" t="s">
        <v>412</v>
      </c>
      <c r="I29" s="1" t="s">
        <v>534</v>
      </c>
      <c r="J29" s="1" t="s">
        <v>414</v>
      </c>
      <c r="K29" s="1" t="s">
        <v>534</v>
      </c>
      <c r="L29" s="1" t="s">
        <v>534</v>
      </c>
      <c r="M29" s="1" t="s">
        <v>415</v>
      </c>
      <c r="N29" s="1" t="s">
        <v>415</v>
      </c>
      <c r="O29" s="1" t="s">
        <v>416</v>
      </c>
      <c r="P29" s="1" t="s">
        <v>417</v>
      </c>
      <c r="Q29" s="1" t="s">
        <v>418</v>
      </c>
      <c r="R29" s="1" t="s">
        <v>535</v>
      </c>
      <c r="S29" s="1" t="s">
        <v>420</v>
      </c>
      <c r="T29" s="1" t="s">
        <v>421</v>
      </c>
      <c r="U29" s="1" t="s">
        <v>422</v>
      </c>
    </row>
    <row r="30" s="1" customFormat="1" spans="1:21">
      <c r="A30" s="3">
        <v>18372597132</v>
      </c>
      <c r="B30" s="1" t="s">
        <v>510</v>
      </c>
      <c r="C30" s="1" t="s">
        <v>536</v>
      </c>
      <c r="D30" s="1" t="s">
        <v>537</v>
      </c>
      <c r="E30" s="1" t="s">
        <v>538</v>
      </c>
      <c r="F30" s="1" t="s">
        <v>407</v>
      </c>
      <c r="G30" s="1" t="s">
        <v>411</v>
      </c>
      <c r="H30" s="1" t="s">
        <v>412</v>
      </c>
      <c r="I30" s="1" t="s">
        <v>539</v>
      </c>
      <c r="J30" s="1" t="s">
        <v>414</v>
      </c>
      <c r="K30" s="1" t="s">
        <v>539</v>
      </c>
      <c r="L30" s="1" t="s">
        <v>539</v>
      </c>
      <c r="M30" s="1" t="s">
        <v>415</v>
      </c>
      <c r="N30" s="1" t="s">
        <v>415</v>
      </c>
      <c r="O30" s="1" t="s">
        <v>416</v>
      </c>
      <c r="P30" s="1" t="s">
        <v>417</v>
      </c>
      <c r="Q30" s="1" t="s">
        <v>418</v>
      </c>
      <c r="R30" s="1" t="s">
        <v>540</v>
      </c>
      <c r="S30" s="1" t="s">
        <v>420</v>
      </c>
      <c r="T30" s="1" t="s">
        <v>421</v>
      </c>
      <c r="U30" s="1" t="s">
        <v>422</v>
      </c>
    </row>
    <row r="31" s="1" customFormat="1" spans="1:21">
      <c r="A31" s="3">
        <v>18378265249</v>
      </c>
      <c r="B31" s="1" t="s">
        <v>407</v>
      </c>
      <c r="C31" s="1" t="s">
        <v>541</v>
      </c>
      <c r="D31" s="1" t="s">
        <v>542</v>
      </c>
      <c r="E31" s="1" t="s">
        <v>131</v>
      </c>
      <c r="F31" s="1" t="s">
        <v>407</v>
      </c>
      <c r="G31" s="1" t="s">
        <v>411</v>
      </c>
      <c r="H31" s="1" t="s">
        <v>412</v>
      </c>
      <c r="I31" s="1" t="s">
        <v>543</v>
      </c>
      <c r="J31" s="1" t="s">
        <v>414</v>
      </c>
      <c r="K31" s="1" t="s">
        <v>543</v>
      </c>
      <c r="L31" s="1" t="s">
        <v>543</v>
      </c>
      <c r="M31" s="1" t="s">
        <v>415</v>
      </c>
      <c r="N31" s="1" t="s">
        <v>415</v>
      </c>
      <c r="O31" s="1" t="s">
        <v>416</v>
      </c>
      <c r="P31" s="1" t="s">
        <v>417</v>
      </c>
      <c r="Q31" s="1" t="s">
        <v>418</v>
      </c>
      <c r="R31" s="1" t="s">
        <v>544</v>
      </c>
      <c r="S31" s="1" t="s">
        <v>420</v>
      </c>
      <c r="T31" s="1" t="s">
        <v>421</v>
      </c>
      <c r="U31" s="1" t="s">
        <v>422</v>
      </c>
    </row>
    <row r="32" s="1" customFormat="1" spans="1:21">
      <c r="A32" s="3">
        <v>18379905112</v>
      </c>
      <c r="B32" s="1" t="s">
        <v>407</v>
      </c>
      <c r="C32" s="1" t="s">
        <v>545</v>
      </c>
      <c r="D32" s="1" t="s">
        <v>546</v>
      </c>
      <c r="E32" s="1" t="s">
        <v>277</v>
      </c>
      <c r="F32" s="1" t="s">
        <v>407</v>
      </c>
      <c r="G32" s="1" t="s">
        <v>411</v>
      </c>
      <c r="H32" s="1" t="s">
        <v>412</v>
      </c>
      <c r="I32" s="1" t="s">
        <v>439</v>
      </c>
      <c r="J32" s="1" t="s">
        <v>414</v>
      </c>
      <c r="K32" s="1" t="s">
        <v>439</v>
      </c>
      <c r="L32" s="1" t="s">
        <v>439</v>
      </c>
      <c r="M32" s="1" t="s">
        <v>415</v>
      </c>
      <c r="N32" s="1" t="s">
        <v>415</v>
      </c>
      <c r="O32" s="1" t="s">
        <v>416</v>
      </c>
      <c r="P32" s="1" t="s">
        <v>417</v>
      </c>
      <c r="Q32" s="1" t="s">
        <v>418</v>
      </c>
      <c r="R32" s="1" t="s">
        <v>547</v>
      </c>
      <c r="S32" s="1" t="s">
        <v>420</v>
      </c>
      <c r="T32" s="1" t="s">
        <v>421</v>
      </c>
      <c r="U32" s="1" t="s">
        <v>422</v>
      </c>
    </row>
    <row r="33" s="1" customFormat="1" spans="1:21">
      <c r="A33" s="3">
        <v>18379764149</v>
      </c>
      <c r="B33" s="1" t="s">
        <v>407</v>
      </c>
      <c r="C33" s="1" t="s">
        <v>548</v>
      </c>
      <c r="D33" s="1" t="s">
        <v>549</v>
      </c>
      <c r="E33" s="1" t="s">
        <v>256</v>
      </c>
      <c r="F33" s="1" t="s">
        <v>407</v>
      </c>
      <c r="G33" s="1" t="s">
        <v>411</v>
      </c>
      <c r="H33" s="1" t="s">
        <v>412</v>
      </c>
      <c r="I33" s="1" t="s">
        <v>436</v>
      </c>
      <c r="J33" s="1" t="s">
        <v>414</v>
      </c>
      <c r="K33" s="1" t="s">
        <v>436</v>
      </c>
      <c r="L33" s="1" t="s">
        <v>436</v>
      </c>
      <c r="M33" s="1" t="s">
        <v>415</v>
      </c>
      <c r="N33" s="1" t="s">
        <v>415</v>
      </c>
      <c r="O33" s="1" t="s">
        <v>416</v>
      </c>
      <c r="P33" s="1" t="s">
        <v>417</v>
      </c>
      <c r="Q33" s="1" t="s">
        <v>418</v>
      </c>
      <c r="R33" s="1" t="s">
        <v>550</v>
      </c>
      <c r="S33" s="1" t="s">
        <v>420</v>
      </c>
      <c r="T33" s="1" t="s">
        <v>421</v>
      </c>
      <c r="U33" s="1" t="s">
        <v>422</v>
      </c>
    </row>
    <row r="34" s="1" customFormat="1" spans="1:21">
      <c r="A34" s="3">
        <v>18379485633</v>
      </c>
      <c r="B34" s="1" t="s">
        <v>407</v>
      </c>
      <c r="C34" s="1" t="s">
        <v>551</v>
      </c>
      <c r="D34" s="1" t="s">
        <v>552</v>
      </c>
      <c r="E34" s="1" t="s">
        <v>553</v>
      </c>
      <c r="F34" s="1" t="s">
        <v>407</v>
      </c>
      <c r="G34" s="1" t="s">
        <v>411</v>
      </c>
      <c r="H34" s="1" t="s">
        <v>412</v>
      </c>
      <c r="I34" s="1" t="s">
        <v>554</v>
      </c>
      <c r="J34" s="1" t="s">
        <v>414</v>
      </c>
      <c r="K34" s="1" t="s">
        <v>554</v>
      </c>
      <c r="L34" s="1" t="s">
        <v>554</v>
      </c>
      <c r="M34" s="1" t="s">
        <v>415</v>
      </c>
      <c r="N34" s="1" t="s">
        <v>415</v>
      </c>
      <c r="O34" s="1" t="s">
        <v>416</v>
      </c>
      <c r="P34" s="1" t="s">
        <v>417</v>
      </c>
      <c r="Q34" s="1" t="s">
        <v>418</v>
      </c>
      <c r="R34" s="1" t="s">
        <v>555</v>
      </c>
      <c r="S34" s="1" t="s">
        <v>420</v>
      </c>
      <c r="T34" s="1" t="s">
        <v>421</v>
      </c>
      <c r="U34" s="1" t="s">
        <v>422</v>
      </c>
    </row>
    <row r="35" s="1" customFormat="1" spans="1:21">
      <c r="A35" s="3">
        <v>18378527106</v>
      </c>
      <c r="B35" s="1" t="s">
        <v>407</v>
      </c>
      <c r="C35" s="1" t="s">
        <v>556</v>
      </c>
      <c r="D35" s="1" t="s">
        <v>557</v>
      </c>
      <c r="E35" s="1" t="s">
        <v>160</v>
      </c>
      <c r="F35" s="1" t="s">
        <v>407</v>
      </c>
      <c r="G35" s="1" t="s">
        <v>411</v>
      </c>
      <c r="H35" s="1" t="s">
        <v>412</v>
      </c>
      <c r="I35" s="1" t="s">
        <v>558</v>
      </c>
      <c r="J35" s="1" t="s">
        <v>414</v>
      </c>
      <c r="K35" s="1" t="s">
        <v>558</v>
      </c>
      <c r="L35" s="1" t="s">
        <v>558</v>
      </c>
      <c r="M35" s="1" t="s">
        <v>415</v>
      </c>
      <c r="N35" s="1" t="s">
        <v>415</v>
      </c>
      <c r="O35" s="1" t="s">
        <v>416</v>
      </c>
      <c r="P35" s="1" t="s">
        <v>417</v>
      </c>
      <c r="Q35" s="1" t="s">
        <v>418</v>
      </c>
      <c r="R35" s="1" t="s">
        <v>559</v>
      </c>
      <c r="S35" s="1" t="s">
        <v>420</v>
      </c>
      <c r="T35" s="1" t="s">
        <v>421</v>
      </c>
      <c r="U35" s="1" t="s">
        <v>422</v>
      </c>
    </row>
    <row r="36" s="1" customFormat="1" spans="1:21">
      <c r="A36" s="3">
        <v>18378380623</v>
      </c>
      <c r="B36" s="1" t="s">
        <v>407</v>
      </c>
      <c r="C36" s="1" t="s">
        <v>560</v>
      </c>
      <c r="D36" s="1" t="s">
        <v>561</v>
      </c>
      <c r="E36" s="1" t="s">
        <v>135</v>
      </c>
      <c r="F36" s="1" t="s">
        <v>407</v>
      </c>
      <c r="G36" s="1" t="s">
        <v>411</v>
      </c>
      <c r="H36" s="1" t="s">
        <v>412</v>
      </c>
      <c r="I36" s="1" t="s">
        <v>562</v>
      </c>
      <c r="J36" s="1" t="s">
        <v>414</v>
      </c>
      <c r="K36" s="1" t="s">
        <v>562</v>
      </c>
      <c r="L36" s="1" t="s">
        <v>562</v>
      </c>
      <c r="M36" s="1" t="s">
        <v>415</v>
      </c>
      <c r="N36" s="1" t="s">
        <v>415</v>
      </c>
      <c r="O36" s="1" t="s">
        <v>416</v>
      </c>
      <c r="P36" s="1" t="s">
        <v>417</v>
      </c>
      <c r="Q36" s="1" t="s">
        <v>418</v>
      </c>
      <c r="R36" s="1" t="s">
        <v>563</v>
      </c>
      <c r="S36" s="1" t="s">
        <v>420</v>
      </c>
      <c r="T36" s="1" t="s">
        <v>421</v>
      </c>
      <c r="U36" s="1" t="s">
        <v>422</v>
      </c>
    </row>
    <row r="37" s="1" customFormat="1" spans="1:21">
      <c r="A37" s="3">
        <v>18376799949</v>
      </c>
      <c r="B37" s="1" t="s">
        <v>510</v>
      </c>
      <c r="C37" s="1" t="s">
        <v>564</v>
      </c>
      <c r="D37" s="1" t="s">
        <v>565</v>
      </c>
      <c r="E37" s="1" t="s">
        <v>106</v>
      </c>
      <c r="F37" s="1" t="s">
        <v>407</v>
      </c>
      <c r="G37" s="1" t="s">
        <v>411</v>
      </c>
      <c r="H37" s="1" t="s">
        <v>412</v>
      </c>
      <c r="I37" s="1" t="s">
        <v>566</v>
      </c>
      <c r="J37" s="1" t="s">
        <v>414</v>
      </c>
      <c r="K37" s="1" t="s">
        <v>566</v>
      </c>
      <c r="L37" s="1" t="s">
        <v>566</v>
      </c>
      <c r="M37" s="1" t="s">
        <v>415</v>
      </c>
      <c r="N37" s="1" t="s">
        <v>415</v>
      </c>
      <c r="O37" s="1" t="s">
        <v>416</v>
      </c>
      <c r="P37" s="1" t="s">
        <v>417</v>
      </c>
      <c r="Q37" s="1" t="s">
        <v>418</v>
      </c>
      <c r="R37" s="1" t="s">
        <v>567</v>
      </c>
      <c r="S37" s="1" t="s">
        <v>420</v>
      </c>
      <c r="T37" s="1" t="s">
        <v>421</v>
      </c>
      <c r="U37" s="1" t="s">
        <v>422</v>
      </c>
    </row>
    <row r="38" s="1" customFormat="1" spans="1:21">
      <c r="A38" s="3">
        <v>18379558353</v>
      </c>
      <c r="B38" s="1" t="s">
        <v>407</v>
      </c>
      <c r="C38" s="1" t="s">
        <v>568</v>
      </c>
      <c r="D38" s="1" t="s">
        <v>569</v>
      </c>
      <c r="E38" s="1" t="s">
        <v>232</v>
      </c>
      <c r="F38" s="1" t="s">
        <v>407</v>
      </c>
      <c r="G38" s="1" t="s">
        <v>411</v>
      </c>
      <c r="H38" s="1" t="s">
        <v>412</v>
      </c>
      <c r="I38" s="1" t="s">
        <v>429</v>
      </c>
      <c r="J38" s="1" t="s">
        <v>414</v>
      </c>
      <c r="K38" s="1" t="s">
        <v>429</v>
      </c>
      <c r="L38" s="1" t="s">
        <v>429</v>
      </c>
      <c r="M38" s="1" t="s">
        <v>415</v>
      </c>
      <c r="N38" s="1" t="s">
        <v>415</v>
      </c>
      <c r="O38" s="1" t="s">
        <v>416</v>
      </c>
      <c r="P38" s="1" t="s">
        <v>417</v>
      </c>
      <c r="Q38" s="1" t="s">
        <v>418</v>
      </c>
      <c r="R38" s="1" t="s">
        <v>570</v>
      </c>
      <c r="S38" s="1" t="s">
        <v>420</v>
      </c>
      <c r="T38" s="1" t="s">
        <v>421</v>
      </c>
      <c r="U38" s="1" t="s">
        <v>422</v>
      </c>
    </row>
    <row r="39" s="1" customFormat="1" spans="1:21">
      <c r="A39" s="3">
        <v>18378962175</v>
      </c>
      <c r="B39" s="1" t="s">
        <v>407</v>
      </c>
      <c r="C39" s="1" t="s">
        <v>571</v>
      </c>
      <c r="D39" s="1" t="s">
        <v>572</v>
      </c>
      <c r="E39" s="1" t="s">
        <v>197</v>
      </c>
      <c r="F39" s="1" t="s">
        <v>407</v>
      </c>
      <c r="G39" s="1" t="s">
        <v>411</v>
      </c>
      <c r="H39" s="1" t="s">
        <v>412</v>
      </c>
      <c r="I39" s="1" t="s">
        <v>554</v>
      </c>
      <c r="J39" s="1" t="s">
        <v>414</v>
      </c>
      <c r="K39" s="1" t="s">
        <v>554</v>
      </c>
      <c r="L39" s="1" t="s">
        <v>554</v>
      </c>
      <c r="M39" s="1" t="s">
        <v>415</v>
      </c>
      <c r="N39" s="1" t="s">
        <v>415</v>
      </c>
      <c r="O39" s="1" t="s">
        <v>416</v>
      </c>
      <c r="P39" s="1" t="s">
        <v>417</v>
      </c>
      <c r="Q39" s="1" t="s">
        <v>418</v>
      </c>
      <c r="R39" s="1" t="s">
        <v>573</v>
      </c>
      <c r="S39" s="1" t="s">
        <v>420</v>
      </c>
      <c r="T39" s="1" t="s">
        <v>421</v>
      </c>
      <c r="U39" s="1" t="s">
        <v>422</v>
      </c>
    </row>
    <row r="40" s="1" customFormat="1" spans="1:21">
      <c r="A40" s="3">
        <v>18379263190</v>
      </c>
      <c r="B40" s="1" t="s">
        <v>407</v>
      </c>
      <c r="C40" s="1" t="s">
        <v>574</v>
      </c>
      <c r="D40" s="1" t="s">
        <v>575</v>
      </c>
      <c r="E40" s="1" t="s">
        <v>220</v>
      </c>
      <c r="F40" s="1" t="s">
        <v>407</v>
      </c>
      <c r="G40" s="1" t="s">
        <v>411</v>
      </c>
      <c r="H40" s="1" t="s">
        <v>412</v>
      </c>
      <c r="I40" s="1" t="s">
        <v>576</v>
      </c>
      <c r="J40" s="1" t="s">
        <v>414</v>
      </c>
      <c r="K40" s="1" t="s">
        <v>576</v>
      </c>
      <c r="L40" s="1" t="s">
        <v>576</v>
      </c>
      <c r="M40" s="1" t="s">
        <v>415</v>
      </c>
      <c r="N40" s="1" t="s">
        <v>415</v>
      </c>
      <c r="O40" s="1" t="s">
        <v>416</v>
      </c>
      <c r="P40" s="1" t="s">
        <v>417</v>
      </c>
      <c r="Q40" s="1" t="s">
        <v>418</v>
      </c>
      <c r="R40" s="1" t="s">
        <v>577</v>
      </c>
      <c r="S40" s="1" t="s">
        <v>420</v>
      </c>
      <c r="T40" s="1" t="s">
        <v>421</v>
      </c>
      <c r="U40" s="1" t="s">
        <v>422</v>
      </c>
    </row>
    <row r="41" s="1" customFormat="1" spans="1:21">
      <c r="A41" s="3">
        <v>18379060557</v>
      </c>
      <c r="B41" s="1" t="s">
        <v>407</v>
      </c>
      <c r="C41" s="1" t="s">
        <v>578</v>
      </c>
      <c r="D41" s="1" t="s">
        <v>579</v>
      </c>
      <c r="E41" s="1" t="s">
        <v>580</v>
      </c>
      <c r="F41" s="1" t="s">
        <v>407</v>
      </c>
      <c r="G41" s="1" t="s">
        <v>411</v>
      </c>
      <c r="H41" s="1" t="s">
        <v>412</v>
      </c>
      <c r="I41" s="1" t="s">
        <v>581</v>
      </c>
      <c r="J41" s="1" t="s">
        <v>414</v>
      </c>
      <c r="K41" s="1" t="s">
        <v>581</v>
      </c>
      <c r="L41" s="1" t="s">
        <v>581</v>
      </c>
      <c r="M41" s="1" t="s">
        <v>415</v>
      </c>
      <c r="N41" s="1" t="s">
        <v>415</v>
      </c>
      <c r="O41" s="1" t="s">
        <v>416</v>
      </c>
      <c r="P41" s="1" t="s">
        <v>417</v>
      </c>
      <c r="Q41" s="1" t="s">
        <v>418</v>
      </c>
      <c r="R41" s="1" t="s">
        <v>582</v>
      </c>
      <c r="S41" s="1" t="s">
        <v>420</v>
      </c>
      <c r="T41" s="1" t="s">
        <v>421</v>
      </c>
      <c r="U41" s="1" t="s">
        <v>422</v>
      </c>
    </row>
    <row r="42" s="1" customFormat="1" spans="1:21">
      <c r="A42" s="3">
        <v>18379074034</v>
      </c>
      <c r="B42" s="1" t="s">
        <v>407</v>
      </c>
      <c r="C42" s="1" t="s">
        <v>583</v>
      </c>
      <c r="D42" s="1" t="s">
        <v>584</v>
      </c>
      <c r="E42" s="1" t="s">
        <v>190</v>
      </c>
      <c r="F42" s="1" t="s">
        <v>407</v>
      </c>
      <c r="G42" s="1" t="s">
        <v>411</v>
      </c>
      <c r="H42" s="1" t="s">
        <v>412</v>
      </c>
      <c r="I42" s="1" t="s">
        <v>585</v>
      </c>
      <c r="J42" s="1" t="s">
        <v>414</v>
      </c>
      <c r="K42" s="1" t="s">
        <v>585</v>
      </c>
      <c r="L42" s="1" t="s">
        <v>585</v>
      </c>
      <c r="M42" s="1" t="s">
        <v>415</v>
      </c>
      <c r="N42" s="1" t="s">
        <v>415</v>
      </c>
      <c r="O42" s="1" t="s">
        <v>416</v>
      </c>
      <c r="P42" s="1" t="s">
        <v>417</v>
      </c>
      <c r="Q42" s="1" t="s">
        <v>418</v>
      </c>
      <c r="R42" s="1" t="s">
        <v>586</v>
      </c>
      <c r="S42" s="1" t="s">
        <v>420</v>
      </c>
      <c r="T42" s="1" t="s">
        <v>421</v>
      </c>
      <c r="U42" s="1" t="s">
        <v>422</v>
      </c>
    </row>
    <row r="43" s="1" customFormat="1" spans="1:21">
      <c r="A43" s="3">
        <v>18378852775</v>
      </c>
      <c r="B43" s="1" t="s">
        <v>407</v>
      </c>
      <c r="C43" s="1" t="s">
        <v>587</v>
      </c>
      <c r="D43" s="1" t="s">
        <v>588</v>
      </c>
      <c r="E43" s="1" t="s">
        <v>186</v>
      </c>
      <c r="F43" s="1" t="s">
        <v>407</v>
      </c>
      <c r="G43" s="1" t="s">
        <v>411</v>
      </c>
      <c r="H43" s="1" t="s">
        <v>412</v>
      </c>
      <c r="I43" s="1" t="s">
        <v>589</v>
      </c>
      <c r="J43" s="1" t="s">
        <v>414</v>
      </c>
      <c r="K43" s="1" t="s">
        <v>589</v>
      </c>
      <c r="L43" s="1" t="s">
        <v>589</v>
      </c>
      <c r="M43" s="1" t="s">
        <v>415</v>
      </c>
      <c r="N43" s="1" t="s">
        <v>415</v>
      </c>
      <c r="O43" s="1" t="s">
        <v>416</v>
      </c>
      <c r="P43" s="1" t="s">
        <v>417</v>
      </c>
      <c r="Q43" s="1" t="s">
        <v>418</v>
      </c>
      <c r="R43" s="1" t="s">
        <v>590</v>
      </c>
      <c r="S43" s="1" t="s">
        <v>420</v>
      </c>
      <c r="T43" s="1" t="s">
        <v>421</v>
      </c>
      <c r="U43" s="1" t="s">
        <v>422</v>
      </c>
    </row>
    <row r="44" s="1" customFormat="1" spans="1:21">
      <c r="A44" s="3">
        <v>18378385009</v>
      </c>
      <c r="B44" s="1" t="s">
        <v>407</v>
      </c>
      <c r="C44" s="1" t="s">
        <v>591</v>
      </c>
      <c r="D44" s="1" t="s">
        <v>592</v>
      </c>
      <c r="E44" s="1" t="s">
        <v>139</v>
      </c>
      <c r="F44" s="1" t="s">
        <v>407</v>
      </c>
      <c r="G44" s="1" t="s">
        <v>411</v>
      </c>
      <c r="H44" s="1" t="s">
        <v>412</v>
      </c>
      <c r="I44" s="1" t="s">
        <v>429</v>
      </c>
      <c r="J44" s="1" t="s">
        <v>414</v>
      </c>
      <c r="K44" s="1" t="s">
        <v>429</v>
      </c>
      <c r="L44" s="1" t="s">
        <v>429</v>
      </c>
      <c r="M44" s="1" t="s">
        <v>415</v>
      </c>
      <c r="N44" s="1" t="s">
        <v>415</v>
      </c>
      <c r="O44" s="1" t="s">
        <v>416</v>
      </c>
      <c r="P44" s="1" t="s">
        <v>417</v>
      </c>
      <c r="Q44" s="1" t="s">
        <v>418</v>
      </c>
      <c r="R44" s="1" t="s">
        <v>593</v>
      </c>
      <c r="S44" s="1" t="s">
        <v>420</v>
      </c>
      <c r="T44" s="1" t="s">
        <v>421</v>
      </c>
      <c r="U44" s="1" t="s">
        <v>422</v>
      </c>
    </row>
    <row r="45" s="1" customFormat="1" spans="1:21">
      <c r="A45" s="3">
        <v>18372835797</v>
      </c>
      <c r="B45" s="1" t="s">
        <v>510</v>
      </c>
      <c r="C45" s="1" t="s">
        <v>594</v>
      </c>
      <c r="D45" s="1" t="s">
        <v>595</v>
      </c>
      <c r="E45" s="1" t="s">
        <v>102</v>
      </c>
      <c r="F45" s="1" t="s">
        <v>510</v>
      </c>
      <c r="G45" s="1" t="s">
        <v>411</v>
      </c>
      <c r="H45" s="1" t="s">
        <v>412</v>
      </c>
      <c r="I45" s="1" t="s">
        <v>429</v>
      </c>
      <c r="J45" s="1" t="s">
        <v>414</v>
      </c>
      <c r="K45" s="1" t="s">
        <v>429</v>
      </c>
      <c r="L45" s="1" t="s">
        <v>429</v>
      </c>
      <c r="M45" s="1" t="s">
        <v>415</v>
      </c>
      <c r="N45" s="1" t="s">
        <v>415</v>
      </c>
      <c r="O45" s="1" t="s">
        <v>416</v>
      </c>
      <c r="P45" s="1" t="s">
        <v>417</v>
      </c>
      <c r="Q45" s="1" t="s">
        <v>418</v>
      </c>
      <c r="R45" s="1" t="s">
        <v>596</v>
      </c>
      <c r="S45" s="1" t="s">
        <v>420</v>
      </c>
      <c r="T45" s="1" t="s">
        <v>421</v>
      </c>
      <c r="U45" s="1" t="s">
        <v>422</v>
      </c>
    </row>
    <row r="46" s="1" customFormat="1" spans="1:21">
      <c r="A46" s="3">
        <v>18378521511</v>
      </c>
      <c r="B46" s="1" t="s">
        <v>407</v>
      </c>
      <c r="C46" s="1" t="s">
        <v>597</v>
      </c>
      <c r="D46" s="1" t="s">
        <v>598</v>
      </c>
      <c r="E46" s="1" t="s">
        <v>156</v>
      </c>
      <c r="F46" s="1" t="s">
        <v>407</v>
      </c>
      <c r="G46" s="1" t="s">
        <v>411</v>
      </c>
      <c r="H46" s="1" t="s">
        <v>412</v>
      </c>
      <c r="I46" s="1" t="s">
        <v>425</v>
      </c>
      <c r="J46" s="1" t="s">
        <v>414</v>
      </c>
      <c r="K46" s="1" t="s">
        <v>425</v>
      </c>
      <c r="L46" s="1" t="s">
        <v>425</v>
      </c>
      <c r="M46" s="1" t="s">
        <v>415</v>
      </c>
      <c r="N46" s="1" t="s">
        <v>415</v>
      </c>
      <c r="O46" s="1" t="s">
        <v>416</v>
      </c>
      <c r="P46" s="1" t="s">
        <v>417</v>
      </c>
      <c r="Q46" s="1" t="s">
        <v>418</v>
      </c>
      <c r="R46" s="1" t="s">
        <v>599</v>
      </c>
      <c r="S46" s="1" t="s">
        <v>420</v>
      </c>
      <c r="T46" s="1" t="s">
        <v>421</v>
      </c>
      <c r="U46" s="1" t="s">
        <v>422</v>
      </c>
    </row>
    <row r="47" s="1" customFormat="1" spans="1:21">
      <c r="A47" s="3">
        <v>18377239614</v>
      </c>
      <c r="B47" s="1" t="s">
        <v>510</v>
      </c>
      <c r="C47" s="1" t="s">
        <v>600</v>
      </c>
      <c r="D47" s="1" t="s">
        <v>601</v>
      </c>
      <c r="E47" s="1" t="s">
        <v>111</v>
      </c>
      <c r="F47" s="1" t="s">
        <v>407</v>
      </c>
      <c r="G47" s="1" t="s">
        <v>411</v>
      </c>
      <c r="H47" s="1" t="s">
        <v>412</v>
      </c>
      <c r="I47" s="1" t="s">
        <v>483</v>
      </c>
      <c r="J47" s="1" t="s">
        <v>414</v>
      </c>
      <c r="K47" s="1" t="s">
        <v>483</v>
      </c>
      <c r="L47" s="1" t="s">
        <v>483</v>
      </c>
      <c r="M47" s="1" t="s">
        <v>415</v>
      </c>
      <c r="N47" s="1" t="s">
        <v>415</v>
      </c>
      <c r="O47" s="1" t="s">
        <v>416</v>
      </c>
      <c r="P47" s="1" t="s">
        <v>417</v>
      </c>
      <c r="Q47" s="1" t="s">
        <v>418</v>
      </c>
      <c r="R47" s="1" t="s">
        <v>602</v>
      </c>
      <c r="S47" s="1" t="s">
        <v>420</v>
      </c>
      <c r="T47" s="1" t="s">
        <v>421</v>
      </c>
      <c r="U47" s="1" t="s">
        <v>422</v>
      </c>
    </row>
    <row r="48" s="1" customFormat="1" spans="1:21">
      <c r="A48" s="3">
        <v>18379627008</v>
      </c>
      <c r="B48" s="1" t="s">
        <v>407</v>
      </c>
      <c r="C48" s="1" t="s">
        <v>603</v>
      </c>
      <c r="D48" s="1" t="s">
        <v>604</v>
      </c>
      <c r="E48" s="1" t="s">
        <v>244</v>
      </c>
      <c r="F48" s="1" t="s">
        <v>407</v>
      </c>
      <c r="G48" s="1" t="s">
        <v>411</v>
      </c>
      <c r="H48" s="1" t="s">
        <v>412</v>
      </c>
      <c r="I48" s="1" t="s">
        <v>605</v>
      </c>
      <c r="J48" s="1" t="s">
        <v>414</v>
      </c>
      <c r="K48" s="1" t="s">
        <v>605</v>
      </c>
      <c r="L48" s="1" t="s">
        <v>605</v>
      </c>
      <c r="M48" s="1" t="s">
        <v>415</v>
      </c>
      <c r="N48" s="1" t="s">
        <v>415</v>
      </c>
      <c r="O48" s="1" t="s">
        <v>416</v>
      </c>
      <c r="P48" s="1" t="s">
        <v>417</v>
      </c>
      <c r="Q48" s="1" t="s">
        <v>418</v>
      </c>
      <c r="R48" s="1" t="s">
        <v>606</v>
      </c>
      <c r="S48" s="1" t="s">
        <v>420</v>
      </c>
      <c r="T48" s="1" t="s">
        <v>421</v>
      </c>
      <c r="U48" s="1" t="s">
        <v>422</v>
      </c>
    </row>
    <row r="49" s="1" customFormat="1" spans="1:21">
      <c r="A49" s="3">
        <v>18378650661</v>
      </c>
      <c r="B49" s="1" t="s">
        <v>407</v>
      </c>
      <c r="C49" s="1" t="s">
        <v>607</v>
      </c>
      <c r="D49" s="1" t="s">
        <v>608</v>
      </c>
      <c r="E49" s="1" t="s">
        <v>170</v>
      </c>
      <c r="F49" s="1" t="s">
        <v>407</v>
      </c>
      <c r="G49" s="1" t="s">
        <v>411</v>
      </c>
      <c r="H49" s="1" t="s">
        <v>412</v>
      </c>
      <c r="I49" s="1" t="s">
        <v>609</v>
      </c>
      <c r="J49" s="1" t="s">
        <v>414</v>
      </c>
      <c r="K49" s="1" t="s">
        <v>609</v>
      </c>
      <c r="L49" s="1" t="s">
        <v>609</v>
      </c>
      <c r="M49" s="1" t="s">
        <v>415</v>
      </c>
      <c r="N49" s="1" t="s">
        <v>415</v>
      </c>
      <c r="O49" s="1" t="s">
        <v>416</v>
      </c>
      <c r="P49" s="1" t="s">
        <v>417</v>
      </c>
      <c r="Q49" s="1" t="s">
        <v>418</v>
      </c>
      <c r="R49" s="1" t="s">
        <v>610</v>
      </c>
      <c r="S49" s="1" t="s">
        <v>420</v>
      </c>
      <c r="T49" s="1" t="s">
        <v>421</v>
      </c>
      <c r="U49" s="1" t="s">
        <v>422</v>
      </c>
    </row>
    <row r="50" s="1" customFormat="1" spans="1:21">
      <c r="A50" s="3">
        <v>18378489536</v>
      </c>
      <c r="B50" s="1" t="s">
        <v>407</v>
      </c>
      <c r="C50" s="1" t="s">
        <v>611</v>
      </c>
      <c r="D50" s="1" t="s">
        <v>612</v>
      </c>
      <c r="E50" s="1" t="s">
        <v>152</v>
      </c>
      <c r="F50" s="1" t="s">
        <v>407</v>
      </c>
      <c r="G50" s="1" t="s">
        <v>411</v>
      </c>
      <c r="H50" s="1" t="s">
        <v>412</v>
      </c>
      <c r="I50" s="1" t="s">
        <v>585</v>
      </c>
      <c r="J50" s="1" t="s">
        <v>414</v>
      </c>
      <c r="K50" s="1" t="s">
        <v>585</v>
      </c>
      <c r="L50" s="1" t="s">
        <v>585</v>
      </c>
      <c r="M50" s="1" t="s">
        <v>415</v>
      </c>
      <c r="N50" s="1" t="s">
        <v>415</v>
      </c>
      <c r="O50" s="1" t="s">
        <v>416</v>
      </c>
      <c r="P50" s="1" t="s">
        <v>417</v>
      </c>
      <c r="Q50" s="1" t="s">
        <v>418</v>
      </c>
      <c r="R50" s="1" t="s">
        <v>613</v>
      </c>
      <c r="S50" s="1" t="s">
        <v>420</v>
      </c>
      <c r="T50" s="1" t="s">
        <v>421</v>
      </c>
      <c r="U50" s="1" t="s">
        <v>422</v>
      </c>
    </row>
    <row r="51" s="1" customFormat="1" spans="1:21">
      <c r="A51" s="3">
        <v>18379839393</v>
      </c>
      <c r="B51" s="1" t="s">
        <v>407</v>
      </c>
      <c r="C51" s="1" t="s">
        <v>614</v>
      </c>
      <c r="D51" s="1" t="s">
        <v>612</v>
      </c>
      <c r="E51" s="1" t="s">
        <v>274</v>
      </c>
      <c r="F51" s="1" t="s">
        <v>407</v>
      </c>
      <c r="G51" s="1" t="s">
        <v>411</v>
      </c>
      <c r="H51" s="1" t="s">
        <v>412</v>
      </c>
      <c r="I51" s="1" t="s">
        <v>585</v>
      </c>
      <c r="J51" s="1" t="s">
        <v>414</v>
      </c>
      <c r="K51" s="1" t="s">
        <v>585</v>
      </c>
      <c r="L51" s="1" t="s">
        <v>585</v>
      </c>
      <c r="M51" s="1" t="s">
        <v>415</v>
      </c>
      <c r="N51" s="1" t="s">
        <v>415</v>
      </c>
      <c r="O51" s="1" t="s">
        <v>416</v>
      </c>
      <c r="P51" s="1" t="s">
        <v>417</v>
      </c>
      <c r="Q51" s="1" t="s">
        <v>418</v>
      </c>
      <c r="R51" s="1" t="s">
        <v>615</v>
      </c>
      <c r="S51" s="1" t="s">
        <v>420</v>
      </c>
      <c r="T51" s="1" t="s">
        <v>421</v>
      </c>
      <c r="U51" s="1" t="s">
        <v>422</v>
      </c>
    </row>
    <row r="52" s="1" customFormat="1" spans="1:21">
      <c r="A52" s="3">
        <v>18379453868</v>
      </c>
      <c r="B52" s="1" t="s">
        <v>407</v>
      </c>
      <c r="C52" s="1" t="s">
        <v>616</v>
      </c>
      <c r="D52" s="1" t="s">
        <v>617</v>
      </c>
      <c r="E52" s="1" t="s">
        <v>225</v>
      </c>
      <c r="F52" s="1" t="s">
        <v>407</v>
      </c>
      <c r="G52" s="1" t="s">
        <v>411</v>
      </c>
      <c r="H52" s="1" t="s">
        <v>412</v>
      </c>
      <c r="I52" s="1" t="s">
        <v>609</v>
      </c>
      <c r="J52" s="1" t="s">
        <v>414</v>
      </c>
      <c r="K52" s="1" t="s">
        <v>609</v>
      </c>
      <c r="L52" s="1" t="s">
        <v>609</v>
      </c>
      <c r="M52" s="1" t="s">
        <v>415</v>
      </c>
      <c r="N52" s="1" t="s">
        <v>415</v>
      </c>
      <c r="O52" s="1" t="s">
        <v>416</v>
      </c>
      <c r="P52" s="1" t="s">
        <v>417</v>
      </c>
      <c r="Q52" s="1" t="s">
        <v>418</v>
      </c>
      <c r="R52" s="1" t="s">
        <v>618</v>
      </c>
      <c r="S52" s="1" t="s">
        <v>420</v>
      </c>
      <c r="T52" s="1" t="s">
        <v>421</v>
      </c>
      <c r="U52" s="1" t="s">
        <v>422</v>
      </c>
    </row>
    <row r="53" s="1" customFormat="1" spans="1:21">
      <c r="A53" s="3">
        <v>18378550498</v>
      </c>
      <c r="B53" s="1" t="s">
        <v>407</v>
      </c>
      <c r="C53" s="1" t="s">
        <v>619</v>
      </c>
      <c r="D53" s="1" t="s">
        <v>620</v>
      </c>
      <c r="E53" s="1" t="s">
        <v>621</v>
      </c>
      <c r="F53" s="1" t="s">
        <v>407</v>
      </c>
      <c r="G53" s="1" t="s">
        <v>411</v>
      </c>
      <c r="H53" s="1" t="s">
        <v>412</v>
      </c>
      <c r="I53" s="1" t="s">
        <v>622</v>
      </c>
      <c r="J53" s="1" t="s">
        <v>414</v>
      </c>
      <c r="K53" s="1" t="s">
        <v>622</v>
      </c>
      <c r="L53" s="1" t="s">
        <v>622</v>
      </c>
      <c r="M53" s="1" t="s">
        <v>415</v>
      </c>
      <c r="N53" s="1" t="s">
        <v>415</v>
      </c>
      <c r="O53" s="1" t="s">
        <v>416</v>
      </c>
      <c r="P53" s="1" t="s">
        <v>417</v>
      </c>
      <c r="Q53" s="1" t="s">
        <v>418</v>
      </c>
      <c r="R53" s="1" t="s">
        <v>623</v>
      </c>
      <c r="S53" s="1" t="s">
        <v>420</v>
      </c>
      <c r="T53" s="1" t="s">
        <v>421</v>
      </c>
      <c r="U53" s="1" t="s">
        <v>422</v>
      </c>
    </row>
    <row r="54" s="1" customFormat="1" spans="1:21">
      <c r="A54" s="3">
        <v>18379182692</v>
      </c>
      <c r="B54" s="1" t="s">
        <v>407</v>
      </c>
      <c r="C54" s="1" t="s">
        <v>624</v>
      </c>
      <c r="D54" s="1" t="s">
        <v>625</v>
      </c>
      <c r="E54" s="1" t="s">
        <v>217</v>
      </c>
      <c r="F54" s="1" t="s">
        <v>407</v>
      </c>
      <c r="G54" s="1" t="s">
        <v>411</v>
      </c>
      <c r="H54" s="1" t="s">
        <v>412</v>
      </c>
      <c r="I54" s="1" t="s">
        <v>626</v>
      </c>
      <c r="J54" s="1" t="s">
        <v>414</v>
      </c>
      <c r="K54" s="1" t="s">
        <v>626</v>
      </c>
      <c r="L54" s="1" t="s">
        <v>626</v>
      </c>
      <c r="M54" s="1" t="s">
        <v>415</v>
      </c>
      <c r="N54" s="1" t="s">
        <v>415</v>
      </c>
      <c r="O54" s="1" t="s">
        <v>416</v>
      </c>
      <c r="P54" s="1" t="s">
        <v>417</v>
      </c>
      <c r="Q54" s="1" t="s">
        <v>418</v>
      </c>
      <c r="R54" s="1" t="s">
        <v>627</v>
      </c>
      <c r="S54" s="1" t="s">
        <v>420</v>
      </c>
      <c r="T54" s="1" t="s">
        <v>421</v>
      </c>
      <c r="U54" s="1" t="s">
        <v>422</v>
      </c>
    </row>
    <row r="55" s="1" customFormat="1" spans="1:21">
      <c r="A55" s="3">
        <v>18379652911</v>
      </c>
      <c r="B55" s="1" t="s">
        <v>407</v>
      </c>
      <c r="C55" s="1" t="s">
        <v>628</v>
      </c>
      <c r="D55" s="1" t="s">
        <v>629</v>
      </c>
      <c r="E55" s="1" t="s">
        <v>248</v>
      </c>
      <c r="F55" s="1" t="s">
        <v>407</v>
      </c>
      <c r="G55" s="1" t="s">
        <v>411</v>
      </c>
      <c r="H55" s="1" t="s">
        <v>412</v>
      </c>
      <c r="I55" s="1" t="s">
        <v>630</v>
      </c>
      <c r="J55" s="1" t="s">
        <v>414</v>
      </c>
      <c r="K55" s="1" t="s">
        <v>630</v>
      </c>
      <c r="L55" s="1" t="s">
        <v>630</v>
      </c>
      <c r="M55" s="1" t="s">
        <v>415</v>
      </c>
      <c r="N55" s="1" t="s">
        <v>415</v>
      </c>
      <c r="O55" s="1" t="s">
        <v>416</v>
      </c>
      <c r="P55" s="1" t="s">
        <v>417</v>
      </c>
      <c r="Q55" s="1" t="s">
        <v>418</v>
      </c>
      <c r="R55" s="1" t="s">
        <v>631</v>
      </c>
      <c r="S55" s="1" t="s">
        <v>420</v>
      </c>
      <c r="T55" s="1" t="s">
        <v>421</v>
      </c>
      <c r="U55" s="1" t="s">
        <v>422</v>
      </c>
    </row>
    <row r="56" s="1" customFormat="1" spans="1:21">
      <c r="A56" s="3">
        <v>18378168407</v>
      </c>
      <c r="B56" s="1" t="s">
        <v>407</v>
      </c>
      <c r="C56" s="1" t="s">
        <v>632</v>
      </c>
      <c r="D56" s="1" t="s">
        <v>633</v>
      </c>
      <c r="E56" s="1" t="s">
        <v>127</v>
      </c>
      <c r="F56" s="1" t="s">
        <v>407</v>
      </c>
      <c r="G56" s="1" t="s">
        <v>411</v>
      </c>
      <c r="H56" s="1" t="s">
        <v>412</v>
      </c>
      <c r="I56" s="1" t="s">
        <v>413</v>
      </c>
      <c r="J56" s="1" t="s">
        <v>414</v>
      </c>
      <c r="K56" s="1" t="s">
        <v>413</v>
      </c>
      <c r="L56" s="1" t="s">
        <v>413</v>
      </c>
      <c r="M56" s="1" t="s">
        <v>415</v>
      </c>
      <c r="N56" s="1" t="s">
        <v>415</v>
      </c>
      <c r="O56" s="1" t="s">
        <v>416</v>
      </c>
      <c r="P56" s="1" t="s">
        <v>417</v>
      </c>
      <c r="Q56" s="1" t="s">
        <v>418</v>
      </c>
      <c r="R56" s="1" t="s">
        <v>634</v>
      </c>
      <c r="S56" s="1" t="s">
        <v>420</v>
      </c>
      <c r="T56" s="1" t="s">
        <v>421</v>
      </c>
      <c r="U56" s="1" t="s">
        <v>422</v>
      </c>
    </row>
    <row r="57" s="1" customFormat="1" spans="1:21">
      <c r="A57" s="3">
        <v>18378960526</v>
      </c>
      <c r="B57" s="1" t="s">
        <v>407</v>
      </c>
      <c r="C57" s="1" t="s">
        <v>635</v>
      </c>
      <c r="D57" s="1" t="s">
        <v>636</v>
      </c>
      <c r="E57" s="1" t="s">
        <v>637</v>
      </c>
      <c r="F57" s="1" t="s">
        <v>407</v>
      </c>
      <c r="G57" s="1" t="s">
        <v>411</v>
      </c>
      <c r="H57" s="1" t="s">
        <v>412</v>
      </c>
      <c r="I57" s="1" t="s">
        <v>425</v>
      </c>
      <c r="J57" s="1" t="s">
        <v>414</v>
      </c>
      <c r="K57" s="1" t="s">
        <v>425</v>
      </c>
      <c r="L57" s="1" t="s">
        <v>425</v>
      </c>
      <c r="M57" s="1" t="s">
        <v>415</v>
      </c>
      <c r="N57" s="1" t="s">
        <v>415</v>
      </c>
      <c r="O57" s="1" t="s">
        <v>416</v>
      </c>
      <c r="P57" s="1" t="s">
        <v>417</v>
      </c>
      <c r="Q57" s="1" t="s">
        <v>418</v>
      </c>
      <c r="R57" s="1" t="s">
        <v>638</v>
      </c>
      <c r="S57" s="1" t="s">
        <v>420</v>
      </c>
      <c r="T57" s="1" t="s">
        <v>421</v>
      </c>
      <c r="U57" s="1" t="s">
        <v>422</v>
      </c>
    </row>
    <row r="58" s="1" customFormat="1" spans="1:21">
      <c r="A58" s="3">
        <v>18378947152</v>
      </c>
      <c r="B58" s="1" t="s">
        <v>407</v>
      </c>
      <c r="C58" s="1" t="s">
        <v>639</v>
      </c>
      <c r="D58" s="1" t="s">
        <v>636</v>
      </c>
      <c r="E58" s="1" t="s">
        <v>640</v>
      </c>
      <c r="F58" s="1" t="s">
        <v>407</v>
      </c>
      <c r="G58" s="1" t="s">
        <v>411</v>
      </c>
      <c r="H58" s="1" t="s">
        <v>412</v>
      </c>
      <c r="I58" s="1" t="s">
        <v>425</v>
      </c>
      <c r="J58" s="1" t="s">
        <v>414</v>
      </c>
      <c r="K58" s="1" t="s">
        <v>425</v>
      </c>
      <c r="L58" s="1" t="s">
        <v>425</v>
      </c>
      <c r="M58" s="1" t="s">
        <v>415</v>
      </c>
      <c r="N58" s="1" t="s">
        <v>415</v>
      </c>
      <c r="O58" s="1" t="s">
        <v>416</v>
      </c>
      <c r="P58" s="1" t="s">
        <v>417</v>
      </c>
      <c r="Q58" s="1" t="s">
        <v>418</v>
      </c>
      <c r="R58" s="1" t="s">
        <v>641</v>
      </c>
      <c r="S58" s="1" t="s">
        <v>420</v>
      </c>
      <c r="T58" s="1" t="s">
        <v>421</v>
      </c>
      <c r="U58" s="1" t="s">
        <v>422</v>
      </c>
    </row>
    <row r="59" s="1" customFormat="1" spans="1:21">
      <c r="A59" s="3">
        <v>18378407552</v>
      </c>
      <c r="B59" s="1" t="s">
        <v>407</v>
      </c>
      <c r="C59" s="1" t="s">
        <v>642</v>
      </c>
      <c r="D59" s="1" t="s">
        <v>643</v>
      </c>
      <c r="E59" s="1" t="s">
        <v>144</v>
      </c>
      <c r="F59" s="1" t="s">
        <v>407</v>
      </c>
      <c r="G59" s="1" t="s">
        <v>411</v>
      </c>
      <c r="H59" s="1" t="s">
        <v>412</v>
      </c>
      <c r="I59" s="1" t="s">
        <v>644</v>
      </c>
      <c r="J59" s="1" t="s">
        <v>414</v>
      </c>
      <c r="K59" s="1" t="s">
        <v>644</v>
      </c>
      <c r="L59" s="1" t="s">
        <v>644</v>
      </c>
      <c r="M59" s="1" t="s">
        <v>415</v>
      </c>
      <c r="N59" s="1" t="s">
        <v>415</v>
      </c>
      <c r="O59" s="1" t="s">
        <v>416</v>
      </c>
      <c r="P59" s="1" t="s">
        <v>417</v>
      </c>
      <c r="Q59" s="1" t="s">
        <v>418</v>
      </c>
      <c r="R59" s="1" t="s">
        <v>645</v>
      </c>
      <c r="S59" s="1" t="s">
        <v>420</v>
      </c>
      <c r="T59" s="1" t="s">
        <v>421</v>
      </c>
      <c r="U59" s="1" t="s">
        <v>422</v>
      </c>
    </row>
    <row r="60" s="1" customFormat="1" spans="1:21">
      <c r="A60" s="3">
        <v>18379807209</v>
      </c>
      <c r="B60" s="1" t="s">
        <v>407</v>
      </c>
      <c r="C60" s="1" t="s">
        <v>646</v>
      </c>
      <c r="D60" s="1" t="s">
        <v>647</v>
      </c>
      <c r="E60" s="1" t="s">
        <v>264</v>
      </c>
      <c r="F60" s="1" t="s">
        <v>407</v>
      </c>
      <c r="G60" s="1" t="s">
        <v>411</v>
      </c>
      <c r="H60" s="1" t="s">
        <v>412</v>
      </c>
      <c r="I60" s="1" t="s">
        <v>648</v>
      </c>
      <c r="J60" s="1" t="s">
        <v>414</v>
      </c>
      <c r="K60" s="1" t="s">
        <v>648</v>
      </c>
      <c r="L60" s="1" t="s">
        <v>648</v>
      </c>
      <c r="M60" s="1" t="s">
        <v>415</v>
      </c>
      <c r="N60" s="1" t="s">
        <v>415</v>
      </c>
      <c r="O60" s="1" t="s">
        <v>416</v>
      </c>
      <c r="P60" s="1" t="s">
        <v>417</v>
      </c>
      <c r="Q60" s="1" t="s">
        <v>418</v>
      </c>
      <c r="R60" s="1" t="s">
        <v>649</v>
      </c>
      <c r="S60" s="1" t="s">
        <v>420</v>
      </c>
      <c r="T60" s="1" t="s">
        <v>421</v>
      </c>
      <c r="U60" s="1" t="s">
        <v>422</v>
      </c>
    </row>
    <row r="61" s="1" customFormat="1" spans="1:21">
      <c r="A61" s="3">
        <v>18378431057</v>
      </c>
      <c r="B61" s="1" t="s">
        <v>407</v>
      </c>
      <c r="C61" s="1" t="s">
        <v>650</v>
      </c>
      <c r="D61" s="1" t="s">
        <v>486</v>
      </c>
      <c r="E61" s="1" t="s">
        <v>148</v>
      </c>
      <c r="F61" s="1" t="s">
        <v>407</v>
      </c>
      <c r="G61" s="1" t="s">
        <v>411</v>
      </c>
      <c r="H61" s="1" t="s">
        <v>412</v>
      </c>
      <c r="I61" s="1" t="s">
        <v>487</v>
      </c>
      <c r="J61" s="1" t="s">
        <v>414</v>
      </c>
      <c r="K61" s="1" t="s">
        <v>487</v>
      </c>
      <c r="L61" s="1" t="s">
        <v>487</v>
      </c>
      <c r="M61" s="1" t="s">
        <v>415</v>
      </c>
      <c r="N61" s="1" t="s">
        <v>415</v>
      </c>
      <c r="O61" s="1" t="s">
        <v>416</v>
      </c>
      <c r="P61" s="1" t="s">
        <v>417</v>
      </c>
      <c r="Q61" s="1" t="s">
        <v>418</v>
      </c>
      <c r="R61" s="1" t="s">
        <v>651</v>
      </c>
      <c r="S61" s="1" t="s">
        <v>420</v>
      </c>
      <c r="T61" s="1" t="s">
        <v>421</v>
      </c>
      <c r="U61" s="1" t="s">
        <v>422</v>
      </c>
    </row>
    <row r="62" s="1" customFormat="1" spans="1:21">
      <c r="A62" s="3">
        <v>18379815378</v>
      </c>
      <c r="B62" s="1" t="s">
        <v>407</v>
      </c>
      <c r="C62" s="1" t="s">
        <v>652</v>
      </c>
      <c r="D62" s="1" t="s">
        <v>653</v>
      </c>
      <c r="E62" s="1" t="s">
        <v>268</v>
      </c>
      <c r="F62" s="1" t="s">
        <v>407</v>
      </c>
      <c r="G62" s="1" t="s">
        <v>411</v>
      </c>
      <c r="H62" s="1" t="s">
        <v>412</v>
      </c>
      <c r="I62" s="1" t="s">
        <v>654</v>
      </c>
      <c r="J62" s="1" t="s">
        <v>414</v>
      </c>
      <c r="K62" s="1" t="s">
        <v>654</v>
      </c>
      <c r="L62" s="1" t="s">
        <v>654</v>
      </c>
      <c r="M62" s="1" t="s">
        <v>415</v>
      </c>
      <c r="N62" s="1" t="s">
        <v>415</v>
      </c>
      <c r="O62" s="1" t="s">
        <v>416</v>
      </c>
      <c r="P62" s="1" t="s">
        <v>417</v>
      </c>
      <c r="Q62" s="1" t="s">
        <v>418</v>
      </c>
      <c r="R62" s="1" t="s">
        <v>655</v>
      </c>
      <c r="S62" s="1" t="s">
        <v>420</v>
      </c>
      <c r="T62" s="1" t="s">
        <v>421</v>
      </c>
      <c r="U62" s="1" t="s">
        <v>422</v>
      </c>
    </row>
    <row r="63" s="1" customFormat="1" spans="1:21">
      <c r="A63" s="3">
        <v>18379628324</v>
      </c>
      <c r="B63" s="1" t="s">
        <v>407</v>
      </c>
      <c r="C63" s="1" t="s">
        <v>656</v>
      </c>
      <c r="D63" s="1" t="s">
        <v>657</v>
      </c>
      <c r="E63" s="1" t="s">
        <v>240</v>
      </c>
      <c r="F63" s="1" t="s">
        <v>407</v>
      </c>
      <c r="G63" s="1" t="s">
        <v>411</v>
      </c>
      <c r="H63" s="1" t="s">
        <v>412</v>
      </c>
      <c r="I63" s="1" t="s">
        <v>658</v>
      </c>
      <c r="J63" s="1" t="s">
        <v>414</v>
      </c>
      <c r="K63" s="1" t="s">
        <v>658</v>
      </c>
      <c r="L63" s="1" t="s">
        <v>658</v>
      </c>
      <c r="M63" s="1" t="s">
        <v>415</v>
      </c>
      <c r="N63" s="1" t="s">
        <v>415</v>
      </c>
      <c r="O63" s="1" t="s">
        <v>416</v>
      </c>
      <c r="P63" s="1" t="s">
        <v>417</v>
      </c>
      <c r="Q63" s="1" t="s">
        <v>418</v>
      </c>
      <c r="R63" s="1" t="s">
        <v>659</v>
      </c>
      <c r="S63" s="1" t="s">
        <v>420</v>
      </c>
      <c r="T63" s="1" t="s">
        <v>421</v>
      </c>
      <c r="U63" s="1" t="s">
        <v>422</v>
      </c>
    </row>
    <row r="64" s="1" customFormat="1" spans="1:21">
      <c r="A64" s="3">
        <v>18378963748</v>
      </c>
      <c r="B64" s="1" t="s">
        <v>407</v>
      </c>
      <c r="C64" s="1" t="s">
        <v>660</v>
      </c>
      <c r="D64" s="1" t="s">
        <v>661</v>
      </c>
      <c r="E64" s="1" t="s">
        <v>200</v>
      </c>
      <c r="F64" s="1" t="s">
        <v>407</v>
      </c>
      <c r="G64" s="1" t="s">
        <v>411</v>
      </c>
      <c r="H64" s="1" t="s">
        <v>412</v>
      </c>
      <c r="I64" s="1" t="s">
        <v>662</v>
      </c>
      <c r="J64" s="1" t="s">
        <v>414</v>
      </c>
      <c r="K64" s="1" t="s">
        <v>662</v>
      </c>
      <c r="L64" s="1" t="s">
        <v>662</v>
      </c>
      <c r="M64" s="1" t="s">
        <v>415</v>
      </c>
      <c r="N64" s="1" t="s">
        <v>415</v>
      </c>
      <c r="O64" s="1" t="s">
        <v>416</v>
      </c>
      <c r="P64" s="1" t="s">
        <v>417</v>
      </c>
      <c r="Q64" s="1" t="s">
        <v>418</v>
      </c>
      <c r="R64" s="1" t="s">
        <v>663</v>
      </c>
      <c r="S64" s="1" t="s">
        <v>420</v>
      </c>
      <c r="T64" s="1" t="s">
        <v>421</v>
      </c>
      <c r="U64" s="1" t="s">
        <v>422</v>
      </c>
    </row>
    <row r="65" s="1" customFormat="1" spans="1:21">
      <c r="A65" s="3">
        <v>18379570683</v>
      </c>
      <c r="B65" s="1" t="s">
        <v>407</v>
      </c>
      <c r="C65" s="1" t="s">
        <v>664</v>
      </c>
      <c r="D65" s="1" t="s">
        <v>665</v>
      </c>
      <c r="E65" s="1" t="s">
        <v>236</v>
      </c>
      <c r="F65" s="1" t="s">
        <v>407</v>
      </c>
      <c r="G65" s="1" t="s">
        <v>411</v>
      </c>
      <c r="H65" s="1" t="s">
        <v>412</v>
      </c>
      <c r="I65" s="1" t="s">
        <v>666</v>
      </c>
      <c r="J65" s="1" t="s">
        <v>414</v>
      </c>
      <c r="K65" s="1" t="s">
        <v>666</v>
      </c>
      <c r="L65" s="1" t="s">
        <v>666</v>
      </c>
      <c r="M65" s="1" t="s">
        <v>415</v>
      </c>
      <c r="N65" s="1" t="s">
        <v>415</v>
      </c>
      <c r="O65" s="1" t="s">
        <v>416</v>
      </c>
      <c r="P65" s="1" t="s">
        <v>417</v>
      </c>
      <c r="Q65" s="1" t="s">
        <v>418</v>
      </c>
      <c r="R65" s="1" t="s">
        <v>667</v>
      </c>
      <c r="S65" s="1" t="s">
        <v>420</v>
      </c>
      <c r="T65" s="1" t="s">
        <v>421</v>
      </c>
      <c r="U65" s="1" t="s">
        <v>422</v>
      </c>
    </row>
    <row r="66" s="1" customFormat="1" spans="1:21">
      <c r="A66" s="3">
        <v>18379155677</v>
      </c>
      <c r="B66" s="1" t="s">
        <v>407</v>
      </c>
      <c r="C66" s="1" t="s">
        <v>668</v>
      </c>
      <c r="D66" s="1" t="s">
        <v>669</v>
      </c>
      <c r="E66" s="1" t="s">
        <v>212</v>
      </c>
      <c r="F66" s="1" t="s">
        <v>407</v>
      </c>
      <c r="G66" s="1" t="s">
        <v>411</v>
      </c>
      <c r="H66" s="1" t="s">
        <v>412</v>
      </c>
      <c r="I66" s="1" t="s">
        <v>670</v>
      </c>
      <c r="J66" s="1" t="s">
        <v>414</v>
      </c>
      <c r="K66" s="1" t="s">
        <v>670</v>
      </c>
      <c r="L66" s="1" t="s">
        <v>670</v>
      </c>
      <c r="M66" s="1" t="s">
        <v>415</v>
      </c>
      <c r="N66" s="1" t="s">
        <v>415</v>
      </c>
      <c r="O66" s="1" t="s">
        <v>416</v>
      </c>
      <c r="P66" s="1" t="s">
        <v>417</v>
      </c>
      <c r="Q66" s="1" t="s">
        <v>418</v>
      </c>
      <c r="R66" s="1" t="s">
        <v>671</v>
      </c>
      <c r="S66" s="1" t="s">
        <v>420</v>
      </c>
      <c r="T66" s="1" t="s">
        <v>421</v>
      </c>
      <c r="U66" s="1" t="s">
        <v>422</v>
      </c>
    </row>
    <row r="67" s="1" customFormat="1" spans="1:21">
      <c r="A67" s="3">
        <v>18378767509</v>
      </c>
      <c r="B67" s="1" t="s">
        <v>407</v>
      </c>
      <c r="C67" s="1" t="s">
        <v>672</v>
      </c>
      <c r="D67" s="1" t="s">
        <v>673</v>
      </c>
      <c r="E67" s="1" t="s">
        <v>177</v>
      </c>
      <c r="F67" s="1" t="s">
        <v>407</v>
      </c>
      <c r="G67" s="1" t="s">
        <v>411</v>
      </c>
      <c r="H67" s="1" t="s">
        <v>412</v>
      </c>
      <c r="I67" s="1" t="s">
        <v>674</v>
      </c>
      <c r="J67" s="1" t="s">
        <v>414</v>
      </c>
      <c r="K67" s="1" t="s">
        <v>674</v>
      </c>
      <c r="L67" s="1" t="s">
        <v>674</v>
      </c>
      <c r="M67" s="1" t="s">
        <v>415</v>
      </c>
      <c r="N67" s="1" t="s">
        <v>415</v>
      </c>
      <c r="O67" s="1" t="s">
        <v>416</v>
      </c>
      <c r="P67" s="1" t="s">
        <v>417</v>
      </c>
      <c r="Q67" s="1" t="s">
        <v>418</v>
      </c>
      <c r="R67" s="1" t="s">
        <v>675</v>
      </c>
      <c r="S67" s="1" t="s">
        <v>420</v>
      </c>
      <c r="T67" s="1" t="s">
        <v>421</v>
      </c>
      <c r="U67" s="1" t="s">
        <v>422</v>
      </c>
    </row>
    <row r="68" s="1" customFormat="1" spans="1:21">
      <c r="A68" s="3">
        <v>18379792724</v>
      </c>
      <c r="B68" s="1" t="s">
        <v>407</v>
      </c>
      <c r="C68" s="1" t="s">
        <v>676</v>
      </c>
      <c r="D68" s="1" t="s">
        <v>677</v>
      </c>
      <c r="E68" s="1" t="s">
        <v>260</v>
      </c>
      <c r="F68" s="1" t="s">
        <v>407</v>
      </c>
      <c r="G68" s="1" t="s">
        <v>411</v>
      </c>
      <c r="H68" s="1" t="s">
        <v>412</v>
      </c>
      <c r="I68" s="1" t="s">
        <v>662</v>
      </c>
      <c r="J68" s="1" t="s">
        <v>414</v>
      </c>
      <c r="K68" s="1" t="s">
        <v>662</v>
      </c>
      <c r="L68" s="1" t="s">
        <v>662</v>
      </c>
      <c r="M68" s="1" t="s">
        <v>415</v>
      </c>
      <c r="N68" s="1" t="s">
        <v>415</v>
      </c>
      <c r="O68" s="1" t="s">
        <v>416</v>
      </c>
      <c r="P68" s="1" t="s">
        <v>417</v>
      </c>
      <c r="Q68" s="1" t="s">
        <v>418</v>
      </c>
      <c r="R68" s="1" t="s">
        <v>678</v>
      </c>
      <c r="S68" s="1" t="s">
        <v>420</v>
      </c>
      <c r="T68" s="1" t="s">
        <v>421</v>
      </c>
      <c r="U68" s="1" t="s">
        <v>422</v>
      </c>
    </row>
    <row r="69" s="1" customFormat="1" spans="1:21">
      <c r="A69" s="3">
        <v>18379087274</v>
      </c>
      <c r="B69" s="1" t="s">
        <v>407</v>
      </c>
      <c r="C69" s="1" t="s">
        <v>679</v>
      </c>
      <c r="D69" s="1" t="s">
        <v>680</v>
      </c>
      <c r="E69" s="1" t="s">
        <v>207</v>
      </c>
      <c r="F69" s="1" t="s">
        <v>407</v>
      </c>
      <c r="G69" s="1" t="s">
        <v>411</v>
      </c>
      <c r="H69" s="1" t="s">
        <v>412</v>
      </c>
      <c r="I69" s="1" t="s">
        <v>681</v>
      </c>
      <c r="J69" s="1" t="s">
        <v>414</v>
      </c>
      <c r="K69" s="1" t="s">
        <v>681</v>
      </c>
      <c r="L69" s="1" t="s">
        <v>681</v>
      </c>
      <c r="M69" s="1" t="s">
        <v>415</v>
      </c>
      <c r="N69" s="1" t="s">
        <v>415</v>
      </c>
      <c r="O69" s="1" t="s">
        <v>416</v>
      </c>
      <c r="P69" s="1" t="s">
        <v>417</v>
      </c>
      <c r="Q69" s="1" t="s">
        <v>418</v>
      </c>
      <c r="R69" s="1" t="s">
        <v>682</v>
      </c>
      <c r="S69" s="1" t="s">
        <v>420</v>
      </c>
      <c r="T69" s="1" t="s">
        <v>421</v>
      </c>
      <c r="U69" s="1" t="s">
        <v>422</v>
      </c>
    </row>
    <row r="70" s="1" customFormat="1" spans="1:21">
      <c r="A70" s="3">
        <v>18378587808</v>
      </c>
      <c r="B70" s="1" t="s">
        <v>407</v>
      </c>
      <c r="C70" s="1" t="s">
        <v>683</v>
      </c>
      <c r="D70" s="1" t="s">
        <v>684</v>
      </c>
      <c r="E70" s="1" t="s">
        <v>166</v>
      </c>
      <c r="F70" s="1" t="s">
        <v>407</v>
      </c>
      <c r="G70" s="1" t="s">
        <v>411</v>
      </c>
      <c r="H70" s="1" t="s">
        <v>412</v>
      </c>
      <c r="I70" s="1" t="s">
        <v>439</v>
      </c>
      <c r="J70" s="1" t="s">
        <v>414</v>
      </c>
      <c r="K70" s="1" t="s">
        <v>439</v>
      </c>
      <c r="L70" s="1" t="s">
        <v>439</v>
      </c>
      <c r="M70" s="1" t="s">
        <v>415</v>
      </c>
      <c r="N70" s="1" t="s">
        <v>415</v>
      </c>
      <c r="O70" s="1" t="s">
        <v>416</v>
      </c>
      <c r="P70" s="1" t="s">
        <v>417</v>
      </c>
      <c r="Q70" s="1" t="s">
        <v>418</v>
      </c>
      <c r="R70" s="1" t="s">
        <v>685</v>
      </c>
      <c r="S70" s="1" t="s">
        <v>420</v>
      </c>
      <c r="T70" s="1" t="s">
        <v>421</v>
      </c>
      <c r="U70" s="1" t="s">
        <v>422</v>
      </c>
    </row>
    <row r="71" s="1" customFormat="1" spans="1:21">
      <c r="A71" s="3">
        <v>18255557227</v>
      </c>
      <c r="B71" s="1" t="s">
        <v>686</v>
      </c>
      <c r="C71" s="1" t="s">
        <v>687</v>
      </c>
      <c r="D71" s="1" t="s">
        <v>688</v>
      </c>
      <c r="E71" s="1" t="s">
        <v>689</v>
      </c>
      <c r="F71" s="1" t="s">
        <v>690</v>
      </c>
      <c r="G71" s="1" t="s">
        <v>411</v>
      </c>
      <c r="H71" s="1" t="s">
        <v>412</v>
      </c>
      <c r="I71" s="1" t="s">
        <v>691</v>
      </c>
      <c r="J71" s="1" t="s">
        <v>414</v>
      </c>
      <c r="K71" s="1" t="s">
        <v>691</v>
      </c>
      <c r="L71" s="1" t="s">
        <v>691</v>
      </c>
      <c r="M71" s="1" t="s">
        <v>415</v>
      </c>
      <c r="N71" s="1" t="s">
        <v>415</v>
      </c>
      <c r="O71" s="1" t="s">
        <v>416</v>
      </c>
      <c r="P71" s="1" t="s">
        <v>417</v>
      </c>
      <c r="Q71" s="1" t="s">
        <v>418</v>
      </c>
      <c r="R71" s="1" t="s">
        <v>692</v>
      </c>
      <c r="S71" s="1" t="s">
        <v>420</v>
      </c>
      <c r="T71" s="1" t="s">
        <v>421</v>
      </c>
      <c r="U71" s="1" t="s">
        <v>422</v>
      </c>
    </row>
    <row r="72" s="1" customFormat="1" spans="1:21">
      <c r="A72" s="3">
        <v>18356431006</v>
      </c>
      <c r="B72" s="1" t="s">
        <v>693</v>
      </c>
      <c r="C72" s="1" t="s">
        <v>694</v>
      </c>
      <c r="D72" s="1" t="s">
        <v>512</v>
      </c>
      <c r="E72" s="1" t="s">
        <v>55</v>
      </c>
      <c r="F72" s="1" t="s">
        <v>407</v>
      </c>
      <c r="G72" s="1" t="s">
        <v>411</v>
      </c>
      <c r="H72" s="1" t="s">
        <v>412</v>
      </c>
      <c r="I72" s="1" t="s">
        <v>513</v>
      </c>
      <c r="J72" s="1" t="s">
        <v>414</v>
      </c>
      <c r="K72" s="1" t="s">
        <v>513</v>
      </c>
      <c r="L72" s="1" t="s">
        <v>416</v>
      </c>
      <c r="M72" s="1" t="s">
        <v>514</v>
      </c>
      <c r="N72" s="1" t="s">
        <v>514</v>
      </c>
      <c r="O72" s="1" t="s">
        <v>416</v>
      </c>
      <c r="P72" s="1" t="s">
        <v>417</v>
      </c>
      <c r="Q72" s="1" t="s">
        <v>418</v>
      </c>
      <c r="R72" s="1" t="s">
        <v>695</v>
      </c>
      <c r="S72" s="1" t="s">
        <v>420</v>
      </c>
      <c r="T72" s="1" t="s">
        <v>421</v>
      </c>
      <c r="U72" s="1" t="s">
        <v>516</v>
      </c>
    </row>
    <row r="73" s="1" customFormat="1" spans="1:21">
      <c r="A73" s="3">
        <v>18178321368</v>
      </c>
      <c r="B73" s="1" t="s">
        <v>696</v>
      </c>
      <c r="C73" s="1" t="s">
        <v>697</v>
      </c>
      <c r="D73" s="1" t="s">
        <v>698</v>
      </c>
      <c r="E73" s="1" t="s">
        <v>699</v>
      </c>
      <c r="F73" s="1" t="s">
        <v>407</v>
      </c>
      <c r="G73" s="1" t="s">
        <v>411</v>
      </c>
      <c r="H73" s="1" t="s">
        <v>412</v>
      </c>
      <c r="I73" s="1" t="s">
        <v>700</v>
      </c>
      <c r="J73" s="1" t="s">
        <v>414</v>
      </c>
      <c r="K73" s="1" t="s">
        <v>700</v>
      </c>
      <c r="L73" s="1" t="s">
        <v>700</v>
      </c>
      <c r="M73" s="1" t="s">
        <v>415</v>
      </c>
      <c r="N73" s="1" t="s">
        <v>415</v>
      </c>
      <c r="O73" s="1" t="s">
        <v>416</v>
      </c>
      <c r="P73" s="1" t="s">
        <v>417</v>
      </c>
      <c r="Q73" s="1" t="s">
        <v>418</v>
      </c>
      <c r="R73" s="1" t="s">
        <v>701</v>
      </c>
      <c r="S73" s="1" t="s">
        <v>420</v>
      </c>
      <c r="T73" s="1" t="s">
        <v>421</v>
      </c>
      <c r="U73" s="1" t="s">
        <v>422</v>
      </c>
    </row>
    <row r="74" s="1" customFormat="1" spans="1:21">
      <c r="A74" s="3">
        <v>18144856007</v>
      </c>
      <c r="B74" s="1" t="s">
        <v>702</v>
      </c>
      <c r="C74" s="1" t="s">
        <v>703</v>
      </c>
      <c r="D74" s="1" t="s">
        <v>698</v>
      </c>
      <c r="E74" s="1" t="s">
        <v>704</v>
      </c>
      <c r="F74" s="1" t="s">
        <v>407</v>
      </c>
      <c r="G74" s="1" t="s">
        <v>411</v>
      </c>
      <c r="H74" s="1" t="s">
        <v>412</v>
      </c>
      <c r="I74" s="1" t="s">
        <v>705</v>
      </c>
      <c r="J74" s="1" t="s">
        <v>414</v>
      </c>
      <c r="K74" s="1" t="s">
        <v>705</v>
      </c>
      <c r="L74" s="1" t="s">
        <v>705</v>
      </c>
      <c r="M74" s="1" t="s">
        <v>415</v>
      </c>
      <c r="N74" s="1" t="s">
        <v>415</v>
      </c>
      <c r="O74" s="1" t="s">
        <v>416</v>
      </c>
      <c r="P74" s="1" t="s">
        <v>417</v>
      </c>
      <c r="Q74" s="1" t="s">
        <v>418</v>
      </c>
      <c r="R74" s="1" t="s">
        <v>706</v>
      </c>
      <c r="S74" s="1" t="s">
        <v>420</v>
      </c>
      <c r="T74" s="1" t="s">
        <v>421</v>
      </c>
      <c r="U74" s="1" t="s">
        <v>422</v>
      </c>
    </row>
    <row r="75" s="1" customFormat="1" spans="1:21">
      <c r="A75" s="3">
        <v>18371365654</v>
      </c>
      <c r="B75" s="1" t="s">
        <v>510</v>
      </c>
      <c r="C75" s="1" t="s">
        <v>707</v>
      </c>
      <c r="D75" s="1" t="s">
        <v>708</v>
      </c>
      <c r="E75" s="1" t="s">
        <v>709</v>
      </c>
      <c r="F75" s="1" t="s">
        <v>407</v>
      </c>
      <c r="G75" s="1" t="s">
        <v>411</v>
      </c>
      <c r="H75" s="1" t="s">
        <v>412</v>
      </c>
      <c r="I75" s="1" t="s">
        <v>710</v>
      </c>
      <c r="J75" s="1" t="s">
        <v>414</v>
      </c>
      <c r="K75" s="1" t="s">
        <v>710</v>
      </c>
      <c r="L75" s="1" t="s">
        <v>710</v>
      </c>
      <c r="M75" s="1" t="s">
        <v>415</v>
      </c>
      <c r="N75" s="1" t="s">
        <v>415</v>
      </c>
      <c r="O75" s="1" t="s">
        <v>416</v>
      </c>
      <c r="P75" s="1" t="s">
        <v>417</v>
      </c>
      <c r="Q75" s="1" t="s">
        <v>418</v>
      </c>
      <c r="R75" s="1" t="s">
        <v>711</v>
      </c>
      <c r="S75" s="1" t="s">
        <v>420</v>
      </c>
      <c r="T75" s="1" t="s">
        <v>421</v>
      </c>
      <c r="U75" s="1" t="s">
        <v>422</v>
      </c>
    </row>
    <row r="76" s="1" customFormat="1" spans="1:21">
      <c r="A76" s="3">
        <v>18372349387</v>
      </c>
      <c r="B76" s="1" t="s">
        <v>510</v>
      </c>
      <c r="C76" s="1" t="s">
        <v>712</v>
      </c>
      <c r="D76" s="1" t="s">
        <v>713</v>
      </c>
      <c r="E76" s="1" t="s">
        <v>714</v>
      </c>
      <c r="F76" s="1" t="s">
        <v>407</v>
      </c>
      <c r="G76" s="1" t="s">
        <v>411</v>
      </c>
      <c r="H76" s="1" t="s">
        <v>412</v>
      </c>
      <c r="I76" s="1" t="s">
        <v>715</v>
      </c>
      <c r="J76" s="1" t="s">
        <v>414</v>
      </c>
      <c r="K76" s="1" t="s">
        <v>715</v>
      </c>
      <c r="L76" s="1" t="s">
        <v>715</v>
      </c>
      <c r="M76" s="1" t="s">
        <v>415</v>
      </c>
      <c r="N76" s="1" t="s">
        <v>415</v>
      </c>
      <c r="O76" s="1" t="s">
        <v>416</v>
      </c>
      <c r="P76" s="1" t="s">
        <v>417</v>
      </c>
      <c r="Q76" s="1" t="s">
        <v>418</v>
      </c>
      <c r="R76" s="1" t="s">
        <v>716</v>
      </c>
      <c r="S76" s="1" t="s">
        <v>420</v>
      </c>
      <c r="T76" s="1" t="s">
        <v>421</v>
      </c>
      <c r="U76" s="1" t="s">
        <v>422</v>
      </c>
    </row>
    <row r="77" s="1" customFormat="1" spans="1:21">
      <c r="A77" s="3">
        <v>18321944564</v>
      </c>
      <c r="B77" s="1" t="s">
        <v>717</v>
      </c>
      <c r="C77" s="1" t="s">
        <v>718</v>
      </c>
      <c r="D77" s="1" t="s">
        <v>719</v>
      </c>
      <c r="E77" s="1" t="s">
        <v>720</v>
      </c>
      <c r="F77" s="1" t="s">
        <v>407</v>
      </c>
      <c r="G77" s="1" t="s">
        <v>411</v>
      </c>
      <c r="H77" s="1" t="s">
        <v>412</v>
      </c>
      <c r="I77" s="1" t="s">
        <v>721</v>
      </c>
      <c r="J77" s="1" t="s">
        <v>414</v>
      </c>
      <c r="K77" s="1" t="s">
        <v>721</v>
      </c>
      <c r="L77" s="1" t="s">
        <v>721</v>
      </c>
      <c r="M77" s="1" t="s">
        <v>415</v>
      </c>
      <c r="N77" s="1" t="s">
        <v>415</v>
      </c>
      <c r="O77" s="1" t="s">
        <v>416</v>
      </c>
      <c r="P77" s="1" t="s">
        <v>417</v>
      </c>
      <c r="Q77" s="1" t="s">
        <v>418</v>
      </c>
      <c r="R77" s="1" t="s">
        <v>722</v>
      </c>
      <c r="S77" s="1" t="s">
        <v>420</v>
      </c>
      <c r="T77" s="1" t="s">
        <v>421</v>
      </c>
      <c r="U77" s="1" t="s">
        <v>422</v>
      </c>
    </row>
    <row r="78" s="1" customFormat="1" spans="1:21">
      <c r="A78" s="3">
        <v>18364939652</v>
      </c>
      <c r="B78" s="1" t="s">
        <v>690</v>
      </c>
      <c r="C78" s="1" t="s">
        <v>723</v>
      </c>
      <c r="D78" s="1" t="s">
        <v>724</v>
      </c>
      <c r="E78" s="1" t="s">
        <v>60</v>
      </c>
      <c r="F78" s="1" t="s">
        <v>407</v>
      </c>
      <c r="G78" s="1" t="s">
        <v>411</v>
      </c>
      <c r="H78" s="1" t="s">
        <v>412</v>
      </c>
      <c r="I78" s="1" t="s">
        <v>725</v>
      </c>
      <c r="J78" s="1" t="s">
        <v>414</v>
      </c>
      <c r="K78" s="1" t="s">
        <v>725</v>
      </c>
      <c r="L78" s="1" t="s">
        <v>725</v>
      </c>
      <c r="M78" s="1" t="s">
        <v>415</v>
      </c>
      <c r="N78" s="1" t="s">
        <v>415</v>
      </c>
      <c r="O78" s="1" t="s">
        <v>416</v>
      </c>
      <c r="P78" s="1" t="s">
        <v>417</v>
      </c>
      <c r="Q78" s="1" t="s">
        <v>418</v>
      </c>
      <c r="R78" s="1" t="s">
        <v>726</v>
      </c>
      <c r="S78" s="1" t="s">
        <v>420</v>
      </c>
      <c r="T78" s="1" t="s">
        <v>421</v>
      </c>
      <c r="U78" s="1" t="s">
        <v>422</v>
      </c>
    </row>
    <row r="79" s="1" customFormat="1" spans="1:21">
      <c r="A79" s="3">
        <v>18369567806</v>
      </c>
      <c r="B79" s="1" t="s">
        <v>510</v>
      </c>
      <c r="C79" s="1" t="s">
        <v>727</v>
      </c>
      <c r="D79" s="1" t="s">
        <v>728</v>
      </c>
      <c r="E79" s="1" t="s">
        <v>69</v>
      </c>
      <c r="F79" s="1" t="s">
        <v>407</v>
      </c>
      <c r="G79" s="1" t="s">
        <v>411</v>
      </c>
      <c r="H79" s="1" t="s">
        <v>412</v>
      </c>
      <c r="I79" s="1" t="s">
        <v>729</v>
      </c>
      <c r="J79" s="1" t="s">
        <v>414</v>
      </c>
      <c r="K79" s="1" t="s">
        <v>729</v>
      </c>
      <c r="L79" s="1" t="s">
        <v>729</v>
      </c>
      <c r="M79" s="1" t="s">
        <v>415</v>
      </c>
      <c r="N79" s="1" t="s">
        <v>415</v>
      </c>
      <c r="O79" s="1" t="s">
        <v>416</v>
      </c>
      <c r="P79" s="1" t="s">
        <v>417</v>
      </c>
      <c r="Q79" s="1" t="s">
        <v>418</v>
      </c>
      <c r="R79" s="1" t="s">
        <v>730</v>
      </c>
      <c r="S79" s="1" t="s">
        <v>420</v>
      </c>
      <c r="T79" s="1" t="s">
        <v>421</v>
      </c>
      <c r="U79" s="1" t="s">
        <v>422</v>
      </c>
    </row>
    <row r="80" s="1" customFormat="1" spans="1:21">
      <c r="A80" s="3">
        <v>18365197304</v>
      </c>
      <c r="B80" s="1" t="s">
        <v>690</v>
      </c>
      <c r="C80" s="1" t="s">
        <v>731</v>
      </c>
      <c r="D80" s="1" t="s">
        <v>732</v>
      </c>
      <c r="E80" s="1" t="s">
        <v>733</v>
      </c>
      <c r="F80" s="1" t="s">
        <v>510</v>
      </c>
      <c r="G80" s="1" t="s">
        <v>411</v>
      </c>
      <c r="H80" s="1" t="s">
        <v>412</v>
      </c>
      <c r="I80" s="1" t="s">
        <v>734</v>
      </c>
      <c r="J80" s="1" t="s">
        <v>414</v>
      </c>
      <c r="K80" s="1" t="s">
        <v>734</v>
      </c>
      <c r="L80" s="1" t="s">
        <v>734</v>
      </c>
      <c r="M80" s="1" t="s">
        <v>415</v>
      </c>
      <c r="N80" s="1" t="s">
        <v>415</v>
      </c>
      <c r="O80" s="1" t="s">
        <v>416</v>
      </c>
      <c r="P80" s="1" t="s">
        <v>417</v>
      </c>
      <c r="Q80" s="1" t="s">
        <v>418</v>
      </c>
      <c r="R80" s="1" t="s">
        <v>735</v>
      </c>
      <c r="S80" s="1" t="s">
        <v>420</v>
      </c>
      <c r="T80" s="1" t="s">
        <v>421</v>
      </c>
      <c r="U80" s="1" t="s">
        <v>422</v>
      </c>
    </row>
    <row r="81" s="1" customFormat="1" spans="1:21">
      <c r="A81" s="3">
        <v>18370573638</v>
      </c>
      <c r="B81" s="1" t="s">
        <v>510</v>
      </c>
      <c r="C81" s="1" t="s">
        <v>736</v>
      </c>
      <c r="D81" s="1" t="s">
        <v>737</v>
      </c>
      <c r="E81" s="1" t="s">
        <v>78</v>
      </c>
      <c r="F81" s="1" t="s">
        <v>510</v>
      </c>
      <c r="G81" s="1" t="s">
        <v>411</v>
      </c>
      <c r="H81" s="1" t="s">
        <v>412</v>
      </c>
      <c r="I81" s="1" t="s">
        <v>738</v>
      </c>
      <c r="J81" s="1" t="s">
        <v>414</v>
      </c>
      <c r="K81" s="1" t="s">
        <v>738</v>
      </c>
      <c r="L81" s="1" t="s">
        <v>738</v>
      </c>
      <c r="M81" s="1" t="s">
        <v>415</v>
      </c>
      <c r="N81" s="1" t="s">
        <v>415</v>
      </c>
      <c r="O81" s="1" t="s">
        <v>416</v>
      </c>
      <c r="P81" s="1" t="s">
        <v>417</v>
      </c>
      <c r="Q81" s="1" t="s">
        <v>418</v>
      </c>
      <c r="R81" s="1" t="s">
        <v>739</v>
      </c>
      <c r="S81" s="1" t="s">
        <v>420</v>
      </c>
      <c r="T81" s="1" t="s">
        <v>421</v>
      </c>
      <c r="U81" s="1" t="s">
        <v>422</v>
      </c>
    </row>
    <row r="82" s="1" customFormat="1" spans="1:21">
      <c r="A82" s="3">
        <v>18370977572</v>
      </c>
      <c r="B82" s="1" t="s">
        <v>510</v>
      </c>
      <c r="C82" s="1" t="s">
        <v>740</v>
      </c>
      <c r="D82" s="1" t="s">
        <v>741</v>
      </c>
      <c r="E82" s="1" t="s">
        <v>82</v>
      </c>
      <c r="F82" s="1" t="s">
        <v>407</v>
      </c>
      <c r="G82" s="1" t="s">
        <v>411</v>
      </c>
      <c r="H82" s="1" t="s">
        <v>412</v>
      </c>
      <c r="I82" s="1" t="s">
        <v>742</v>
      </c>
      <c r="J82" s="1" t="s">
        <v>414</v>
      </c>
      <c r="K82" s="1" t="s">
        <v>742</v>
      </c>
      <c r="L82" s="1" t="s">
        <v>742</v>
      </c>
      <c r="M82" s="1" t="s">
        <v>415</v>
      </c>
      <c r="N82" s="1" t="s">
        <v>415</v>
      </c>
      <c r="O82" s="1" t="s">
        <v>416</v>
      </c>
      <c r="P82" s="1" t="s">
        <v>417</v>
      </c>
      <c r="Q82" s="1" t="s">
        <v>418</v>
      </c>
      <c r="R82" s="1" t="s">
        <v>743</v>
      </c>
      <c r="S82" s="1" t="s">
        <v>420</v>
      </c>
      <c r="T82" s="1" t="s">
        <v>421</v>
      </c>
      <c r="U82" s="1" t="s">
        <v>422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2022-07-29T01:52:40Z</dcterms:created>
  <dcterms:modified xsi:type="dcterms:W3CDTF">2022-07-29T02:01:23Z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9CF26D83E5F747A4981DDF215A9AA047</vt:lpwstr>
  </property>
  <property fmtid="{D5CDD505-2E9C-101B-9397-08002B2CF9AE}" pid="3" name="KSOProductBuildVer">
    <vt:lpwstr>2052-11.1.0.11875</vt:lpwstr>
  </property>
</Properties>
</file>