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对账!$1:$41</definedName>
  </definedNames>
  <calcPr calcId="144525"/>
</workbook>
</file>

<file path=xl/sharedStrings.xml><?xml version="1.0" encoding="utf-8"?>
<sst xmlns="http://schemas.openxmlformats.org/spreadsheetml/2006/main" count="1235" uniqueCount="474">
  <si>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</si>
  <si>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</si>
  <si>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</si>
  <si>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</si>
  <si>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</si>
  <si>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</si>
  <si>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</si>
  <si>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</si>
  <si>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</si>
  <si>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</si>
  <si>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</si>
  <si>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</si>
  <si>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</si>
  <si>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</si>
  <si>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</si>
  <si>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</si>
  <si>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</si>
  <si>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</si>
  <si>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</si>
  <si>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</si>
  <si>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</si>
  <si>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</si>
  <si>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</si>
  <si>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</si>
  <si>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</si>
  <si>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17897075529	</t>
  </si>
  <si>
    <t>Ctrip</t>
  </si>
  <si>
    <t>正常</t>
  </si>
  <si>
    <t>[马德里]马德里特帕宫NH典藏酒店(NH Collection Madrid Palacio de Tepa)(55852026)</t>
  </si>
  <si>
    <t>豪华房&lt;不退款&gt;&lt;2人入住&gt;</t>
  </si>
  <si>
    <t>HKD</t>
  </si>
  <si>
    <t>MOORS/MICHELLE,Moors/Daniel John</t>
  </si>
  <si>
    <t>CA13030220729HKD</t>
  </si>
  <si>
    <t>未提现</t>
  </si>
  <si>
    <t>携程开票</t>
  </si>
  <si>
    <t xml:space="preserve">2539799	</t>
  </si>
  <si>
    <t xml:space="preserve">102724930	</t>
  </si>
  <si>
    <t xml:space="preserve">18084421065	</t>
  </si>
  <si>
    <t>[新加坡]新加坡卡尔登酒店 (Staycation Approved)(Carlton Hotel Singapore (Staycation Approved))(55851906)</t>
  </si>
  <si>
    <t>豪华房&lt;2人入住&gt;&lt;不退款&gt;</t>
  </si>
  <si>
    <t>Chew/Cathie Lay Hwa,Sim/tharn chun</t>
  </si>
  <si>
    <t xml:space="preserve">2583689	</t>
  </si>
  <si>
    <t xml:space="preserve">2609829	</t>
  </si>
  <si>
    <t xml:space="preserve">18186572498	</t>
  </si>
  <si>
    <t>[墨西哥城]挪威特酒店(Hotel Novit)(55800924)</t>
  </si>
  <si>
    <t>标准间1特大床&lt;不退款&gt;&lt;2人入住&gt;</t>
  </si>
  <si>
    <t>OKUNO/KENJI</t>
  </si>
  <si>
    <t xml:space="preserve">2600475	</t>
  </si>
  <si>
    <t xml:space="preserve">51286SE012339	</t>
  </si>
  <si>
    <t xml:space="preserve">18261070069	</t>
  </si>
  <si>
    <t>[巴黎]文学乐斯旺贝斯特韦斯特精品酒店(Best Western Premier Hotel Littéraire le Swann)(60514342)</t>
  </si>
  <si>
    <t>高级大床房&lt;2人入住&gt;&lt;不退款&gt;&lt;早餐&gt;</t>
  </si>
  <si>
    <t>Cruz/Gustavo Luis</t>
  </si>
  <si>
    <t xml:space="preserve">	</t>
  </si>
  <si>
    <t xml:space="preserve">89BZQE	</t>
  </si>
  <si>
    <t xml:space="preserve">18278720288	</t>
  </si>
  <si>
    <t>[奥罗拉]丹佛国际机场皇冠假日酒店(Crowne Plaza Denver International Airport, an IHG Hotel)(55345957)</t>
  </si>
  <si>
    <t>2张双人床房&lt;2人入住&gt;&lt;不退款&gt;</t>
  </si>
  <si>
    <t>Lane/Stephanie</t>
  </si>
  <si>
    <t xml:space="preserve">47343665	</t>
  </si>
  <si>
    <t xml:space="preserve">18354944599	</t>
  </si>
  <si>
    <t>[蒂瓦特]波尔图黑山丽晶酒店(Regent Porto Montenegro)(55895737)</t>
  </si>
  <si>
    <t>高级1特大床水房&lt;2人入住&gt;&lt;不退款&gt;&lt;早餐&gt;</t>
  </si>
  <si>
    <t>Hasani/Patrick,humphreys/Ellen may</t>
  </si>
  <si>
    <t>EXP-1974460627</t>
  </si>
  <si>
    <t xml:space="preserve">29261224	</t>
  </si>
  <si>
    <t xml:space="preserve">18363800853	</t>
  </si>
  <si>
    <t>[科隆]阿云豪华中央酒店(Centro Hotel Ayun Deluxe)(55491628)</t>
  </si>
  <si>
    <t>双人床房&lt;不退款&gt;&lt;2人入住&gt;</t>
  </si>
  <si>
    <t>Sugrue/Francis</t>
  </si>
  <si>
    <t xml:space="preserve">18372963364	</t>
  </si>
  <si>
    <t>[爱因霍温]恩荷芬中央皇冠酒店(Crown Hotel Eindhoven Centre)(55543017)</t>
  </si>
  <si>
    <t>舒适双人床房&lt;2人入住&gt;&lt;不退款&gt;</t>
  </si>
  <si>
    <t>frasa/johannes gerardus</t>
  </si>
  <si>
    <t xml:space="preserve">ECR-F87865	</t>
  </si>
  <si>
    <t xml:space="preserve">18387755655	</t>
  </si>
  <si>
    <t>[胡志明市]胡志明市天堂精品水疗酒店(Paradise Saigon Boutique Hotel &amp; Spa)(55254357)</t>
  </si>
  <si>
    <t>城景甄选双人床房(带浴缸)&lt;2人入住&gt;&lt;不退款&gt;&lt;早餐&gt;</t>
  </si>
  <si>
    <t>HUYNH/THI NGOC AI</t>
  </si>
  <si>
    <t xml:space="preserve">1976395566	</t>
  </si>
  <si>
    <t xml:space="preserve">18419669763	</t>
  </si>
  <si>
    <t>[圣地亚哥]总统酒店(Hotel Presidente)(55336983)</t>
  </si>
  <si>
    <t>标准双人房, 1 张大床&lt;2人入住&gt;&lt;不退款&gt;&lt;早餐&gt;</t>
  </si>
  <si>
    <t>Vinas/Juan Carlos</t>
  </si>
  <si>
    <t xml:space="preserve">18422247165	</t>
  </si>
  <si>
    <t>[洛杉矶]洛杉矶机场希尔顿酒店(Hilton Los Angeles Airport)(54503377)</t>
  </si>
  <si>
    <t>特大床房&lt;不退款&gt;&lt;2人入住&gt;</t>
  </si>
  <si>
    <t>HURST/CAROLINE ELIZABETH</t>
  </si>
  <si>
    <t xml:space="preserve">18429144145	</t>
  </si>
  <si>
    <t>[null](89918407)</t>
  </si>
  <si>
    <t xml:space="preserve">18430217821	</t>
  </si>
  <si>
    <t>WANG/PENGYU</t>
  </si>
  <si>
    <t xml:space="preserve">18445080394	</t>
  </si>
  <si>
    <t>[布拉格]佛陀吧酒店-布拉格(Buddha-Bar Hotel Prague)(55380812)</t>
  </si>
  <si>
    <t>至尊房&lt;2人入住&gt;&lt;不退款&gt;</t>
  </si>
  <si>
    <t>Kia/Leonard</t>
  </si>
  <si>
    <t xml:space="preserve">693101105	</t>
  </si>
  <si>
    <t xml:space="preserve">18460484807	</t>
  </si>
  <si>
    <t>[里约热内卢]里约热内卢博塔弗戈海滨诺富特酒店(Novotel RJ Praia de Botafogo Hotel)(55312134)</t>
  </si>
  <si>
    <t>高级公寓&lt;2人入住&gt;&lt;不退款&gt;&lt;早餐&gt;</t>
  </si>
  <si>
    <t>VAZ/BRUNO</t>
  </si>
  <si>
    <t xml:space="preserve">62408894	</t>
  </si>
  <si>
    <t xml:space="preserve">18464933923	</t>
  </si>
  <si>
    <t>[迪拜]迪拜奥酷瑞中庭酒店(Al Khoory Atrium Hotel)(55439200)</t>
  </si>
  <si>
    <t>高级双床房&lt;2人入住&gt;&lt;不退款&gt;</t>
  </si>
  <si>
    <t>ahmed/mohammed nisar,ahmed/mohammed nisar</t>
  </si>
  <si>
    <t xml:space="preserve">EXP-1980928085	</t>
  </si>
  <si>
    <t xml:space="preserve">18470241048	</t>
  </si>
  <si>
    <t>[曼海姆]多林空曼赫姆酒店(Dorint Kongresshotel Mannheim)(55270597)</t>
  </si>
  <si>
    <t>舒适双人房&lt;不退款&gt;&lt;2人入住&gt;</t>
  </si>
  <si>
    <t>Stiegler/Bernd</t>
  </si>
  <si>
    <t xml:space="preserve">18479616647	</t>
  </si>
  <si>
    <t>[海牙]海牙史蒂根伯格度假酒店(Grand Hotel Amrâth Kurhaus the Hague Scheveningen)(55414215)</t>
  </si>
  <si>
    <t>高级海景双人床房&lt;2人入住&gt;&lt;不退款&gt;&lt;早餐&gt;</t>
  </si>
  <si>
    <t>Nitert/Sandra</t>
  </si>
  <si>
    <t xml:space="preserve">75810	</t>
  </si>
  <si>
    <t xml:space="preserve">18480072658	</t>
  </si>
  <si>
    <t>[泗水]泗水探索酒店(Quest Hotel Darmo - Surabaya by ASTON)(60480266)</t>
  </si>
  <si>
    <t>高级房&lt;2人入住&gt;&lt;不退款&gt;&lt;早餐&gt;</t>
  </si>
  <si>
    <t>Sungkowo/Adi</t>
  </si>
  <si>
    <t xml:space="preserve">18480538850	</t>
  </si>
  <si>
    <t>[维辛达里奥]厄尔巴维辛达里奥机场商务及会议酒店(Elba Vecindario Aeropuerto Business &amp; Convention Hotel)(55354768)</t>
  </si>
  <si>
    <t>双人房&lt;2人入住&gt;&lt;不退款&gt;</t>
  </si>
  <si>
    <t>Romero Rocio/Silvia Esmeralda,Gallego Torres/Agustin Manuel</t>
  </si>
  <si>
    <t xml:space="preserve">859156199	</t>
  </si>
  <si>
    <t xml:space="preserve">18486162730	</t>
  </si>
  <si>
    <t>[圣地亚哥]圣迭戈方德酒店(Found Hotel San Diego)(78200830)</t>
  </si>
  <si>
    <t>经济房带公共卫生间&lt;2人入住&gt;&lt;不退款&gt;</t>
  </si>
  <si>
    <t>Willems/Martin</t>
  </si>
  <si>
    <t xml:space="preserve">1982079562	</t>
  </si>
  <si>
    <t xml:space="preserve">18489015034	</t>
  </si>
  <si>
    <t>[塞维利亚]瓷器托尼奥酒店(Hotel Porcel Torneo)(60467307)</t>
  </si>
  <si>
    <t>双人床房&lt;2人入住&gt;&lt;不退款&gt;</t>
  </si>
  <si>
    <t>Pascual Castellano /Ramon</t>
  </si>
  <si>
    <t xml:space="preserve">18489299965	</t>
  </si>
  <si>
    <t>[岘港]碧海大酒店(Grand Sea Hotel)(94361560)</t>
  </si>
  <si>
    <t>家庭豪华房(无景观)&lt;2人入住&gt;&lt;不退款&gt;&lt;早餐&gt;</t>
  </si>
  <si>
    <t>wang/min</t>
  </si>
  <si>
    <t xml:space="preserve">18489801232	</t>
  </si>
  <si>
    <t>[马赛]马赛欧洲地中海金色郁金香酒店(Golden Tulip Marseille Euromed)(55402765)</t>
  </si>
  <si>
    <t>高级海景双床房&lt;2人入住&gt;&lt;不退款&gt;&lt;早餐&gt;</t>
  </si>
  <si>
    <t>Naghmouchi /mounir</t>
  </si>
  <si>
    <t xml:space="preserve">2365942354	</t>
  </si>
  <si>
    <t xml:space="preserve">18496266461	</t>
  </si>
  <si>
    <t>[null](91808099)</t>
  </si>
  <si>
    <t xml:space="preserve">18496870550	</t>
  </si>
  <si>
    <t>[阿布扎比]阿布扎比雅乐轩酒店(Aloft Abu Dhabi)(68026753)</t>
  </si>
  <si>
    <t>雅乐轩房&lt;不退款&gt;&lt;2人入住&gt;</t>
  </si>
  <si>
    <t>LYU/DAN</t>
  </si>
  <si>
    <t xml:space="preserve">85139894	</t>
  </si>
  <si>
    <t xml:space="preserve">18497909320	</t>
  </si>
  <si>
    <t>[三宝垄]新坎迪新邦利马酒店-三宝垄ASTON(Hotel Neo Candi Simpang Lima - Semarang by ASTON)(55414284)</t>
  </si>
  <si>
    <t>近地天体房&lt;2人入住&gt;&lt;不退款&gt;&lt;早餐&gt;</t>
  </si>
  <si>
    <t>SIGIT DJATMIKO/TJATUR BUDHI</t>
  </si>
  <si>
    <t xml:space="preserve">18503135056	</t>
  </si>
  <si>
    <t>[曼彻斯特]曼彻斯特罗姆兹维多利亚酒店(Roomzzz Manchester Victoria)(55280412)</t>
  </si>
  <si>
    <t>智能一室房&lt;2人入住&gt;&lt;不退款&gt;</t>
  </si>
  <si>
    <t>LIU/YIMING</t>
  </si>
  <si>
    <t xml:space="preserve">2631792	</t>
  </si>
  <si>
    <t xml:space="preserve">EXP-1982875151	</t>
  </si>
  <si>
    <t xml:space="preserve">18503587294	</t>
  </si>
  <si>
    <t>[三宝垄]迪庞奈阁洛菲芙酒店(Favehotel Diponegoro)(55611729)</t>
  </si>
  <si>
    <t>致爱房&lt;2人入住&gt;&lt;不退款&gt;</t>
  </si>
  <si>
    <t>Mahardika/Made William</t>
  </si>
  <si>
    <t xml:space="preserve">18504403865	</t>
  </si>
  <si>
    <t>[塞贝维]塞贝维温泉度假酒店(Cyberview Resort &amp; Spa)(55280395)</t>
  </si>
  <si>
    <t>行政豪华小木屋&lt;2人入住&gt;&lt;不退款&gt;</t>
  </si>
  <si>
    <t>pang/kuo</t>
  </si>
  <si>
    <t xml:space="preserve">EXP-1983005886	</t>
  </si>
  <si>
    <t xml:space="preserve">18504774009	</t>
  </si>
  <si>
    <t>[巴厘岛]勒吉安地平线酒店(Brits Hotel Legian)(60467101)</t>
  </si>
  <si>
    <t>SUNANDAR/Fisko Renandi</t>
  </si>
  <si>
    <t xml:space="preserve">131657	</t>
  </si>
  <si>
    <t xml:space="preserve">18504887654	</t>
  </si>
  <si>
    <t>[里约热内卢]斯科里亚尔里约酒店(Scorial Rio Hotel)(90352198)</t>
  </si>
  <si>
    <t>双人间&lt;2人入住&gt;&lt;不退款&gt;&lt;早餐&gt;</t>
  </si>
  <si>
    <t>Lee/Stephen</t>
  </si>
  <si>
    <t xml:space="preserve">62586834	</t>
  </si>
  <si>
    <t xml:space="preserve">18505598990	</t>
  </si>
  <si>
    <t>[西雅加达]阿斯顿卡蒂卡格罗酒店会议中心(ASTON Kartika Grogol Hotel &amp; Conference Center)(92030300)</t>
  </si>
  <si>
    <t>工作室风格双床房&lt;2人入住&gt;&lt;不退款&gt;&lt;早餐&gt;</t>
  </si>
  <si>
    <t>ADAM/DEDE</t>
  </si>
  <si>
    <t xml:space="preserve">2632163	</t>
  </si>
  <si>
    <t xml:space="preserve">14935/ERMA	</t>
  </si>
  <si>
    <t xml:space="preserve">18505831234	</t>
  </si>
  <si>
    <t>[肯辛顿-切尔西区]博福特酒店(The Beaufort)(55439242)</t>
  </si>
  <si>
    <t>Simonova/Anna</t>
  </si>
  <si>
    <t xml:space="preserve">2632209	</t>
  </si>
  <si>
    <t xml:space="preserve">18506236481	</t>
  </si>
  <si>
    <t>[圣托里尼]飞马座套房水疗中心(Pegasus Suites &amp; Spa)(95084700)</t>
  </si>
  <si>
    <t>蜜月套房(带小型泳池)&lt;2人入住&gt;&lt;不退款&gt;&lt;早餐&gt;</t>
  </si>
  <si>
    <t>zaw/larry</t>
  </si>
  <si>
    <t xml:space="preserve">2632275	</t>
  </si>
  <si>
    <t xml:space="preserve">10381	</t>
  </si>
  <si>
    <t xml:space="preserve">18506455868	</t>
  </si>
  <si>
    <t>[芭堤雅]芭提雅兹因酒店(Hotel Zing)(56140466)</t>
  </si>
  <si>
    <t>标准双床房&lt;不退款&gt;&lt;2人入住&gt;</t>
  </si>
  <si>
    <t>JONGRATTANAWANICH/PREECHAWUT</t>
  </si>
  <si>
    <t xml:space="preserve">1983087128	</t>
  </si>
  <si>
    <t xml:space="preserve">18506761999	</t>
  </si>
  <si>
    <t>[Batu Sub-District]阿斯顿因巴图(ASTON Inn Batu)(55799305)</t>
  </si>
  <si>
    <t>高级房间&lt;不退款&gt;&lt;2人入住&gt;</t>
  </si>
  <si>
    <t>Anshar/Muhammad</t>
  </si>
  <si>
    <t>，</t>
  </si>
  <si>
    <t xml:space="preserve"> 64553 HKD</t>
  </si>
  <si>
    <t>A220729102628481</t>
  </si>
  <si>
    <t>总计：64553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</si>
  <si>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</si>
  <si>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</si>
  <si>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</si>
  <si>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</si>
  <si>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</si>
  <si>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</si>
  <si>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</si>
  <si>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</si>
  <si>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</si>
  <si>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</si>
  <si>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</si>
  <si>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</si>
  <si>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</si>
  <si>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</si>
  <si>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</si>
  <si>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</si>
  <si>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</si>
  <si>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</si>
  <si>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2022-07-25</t>
  </si>
  <si>
    <t>2632390</t>
  </si>
  <si>
    <t>阿斯顿因巴图</t>
  </si>
  <si>
    <t>Anshar Muhammad</t>
  </si>
  <si>
    <t>2022-07-26</t>
  </si>
  <si>
    <t>退房日周结</t>
  </si>
  <si>
    <t>220.67</t>
  </si>
  <si>
    <t>256.00</t>
  </si>
  <si>
    <t>0</t>
  </si>
  <si>
    <t>0.00</t>
  </si>
  <si>
    <t>携程汇智国际直连</t>
  </si>
  <si>
    <t>925</t>
  </si>
  <si>
    <t>2022-07-25 17:47:50</t>
  </si>
  <si>
    <t>否</t>
  </si>
  <si>
    <t>汇智国际旅游发展有限公司</t>
  </si>
  <si>
    <t>直连</t>
  </si>
  <si>
    <t>2632324</t>
  </si>
  <si>
    <t>兹因酒店</t>
  </si>
  <si>
    <t>JONGRATTANAWANICH PREECHAWUT</t>
  </si>
  <si>
    <t>75.86</t>
  </si>
  <si>
    <t>88.00</t>
  </si>
  <si>
    <t>2022-07-25 17:09:38</t>
  </si>
  <si>
    <t>2632275</t>
  </si>
  <si>
    <t>飞马座套房水疗中心</t>
  </si>
  <si>
    <t>zaw larry</t>
  </si>
  <si>
    <t>4754.79</t>
  </si>
  <si>
    <t>5516.00</t>
  </si>
  <si>
    <t>2022-07-25 16:40:49</t>
  </si>
  <si>
    <t>2632209</t>
  </si>
  <si>
    <t>博福特酒店</t>
  </si>
  <si>
    <t>Simonova Anna</t>
  </si>
  <si>
    <t>1570.56</t>
  </si>
  <si>
    <t>1822.00</t>
  </si>
  <si>
    <t>2022-07-25 15:52:36</t>
  </si>
  <si>
    <t>2632163</t>
  </si>
  <si>
    <t>阿斯顿卡蒂卡格罗酒店会议中心</t>
  </si>
  <si>
    <t>ADAM DEDE</t>
  </si>
  <si>
    <t>280.15</t>
  </si>
  <si>
    <t>325.00</t>
  </si>
  <si>
    <t>2022-07-25 14:45:24</t>
  </si>
  <si>
    <t>2632073</t>
  </si>
  <si>
    <t>斯科里亚尔里约酒店</t>
  </si>
  <si>
    <t>Lee Stephen</t>
  </si>
  <si>
    <t>265.50</t>
  </si>
  <si>
    <t>308.00</t>
  </si>
  <si>
    <t>2022-07-25 12:58:33</t>
  </si>
  <si>
    <t>2632062</t>
  </si>
  <si>
    <t>勒吉安地平线酒店</t>
  </si>
  <si>
    <t>SUNANDAR Fisko Renandi</t>
  </si>
  <si>
    <t>134.47</t>
  </si>
  <si>
    <t>156.00</t>
  </si>
  <si>
    <t>2022-07-25 12:46:30</t>
  </si>
  <si>
    <t>2632009</t>
  </si>
  <si>
    <t>塞贝维温泉度假酒店</t>
  </si>
  <si>
    <t>pang kuo</t>
  </si>
  <si>
    <t>457.72</t>
  </si>
  <si>
    <t>531.00</t>
  </si>
  <si>
    <t>2022-07-25 11:55:22</t>
  </si>
  <si>
    <t>2631879</t>
  </si>
  <si>
    <t>迪庞奈阁洛菲芙酒店</t>
  </si>
  <si>
    <t>Mahardika Made William</t>
  </si>
  <si>
    <t>101.72</t>
  </si>
  <si>
    <t>118.00</t>
  </si>
  <si>
    <t>2022-07-25 09:46:00</t>
  </si>
  <si>
    <t>2631792</t>
  </si>
  <si>
    <t>曼彻斯特罗姆兹谷物交易所酒店</t>
  </si>
  <si>
    <t>LIU YIMING</t>
  </si>
  <si>
    <t>627.54</t>
  </si>
  <si>
    <t>728.00</t>
  </si>
  <si>
    <t>2022-07-25 07:00:12</t>
  </si>
  <si>
    <t>2022-07-24</t>
  </si>
  <si>
    <t>2631512</t>
  </si>
  <si>
    <t>新坎迪新邦利马酒店-三宝垄ASTON</t>
  </si>
  <si>
    <t>SIGIT DJATMIKO TJATUR BUDHI</t>
  </si>
  <si>
    <t>137.06</t>
  </si>
  <si>
    <t>159.00</t>
  </si>
  <si>
    <t>2022-07-24 21:27:05</t>
  </si>
  <si>
    <t>2631361</t>
  </si>
  <si>
    <t>阿布扎比雅乐轩酒店</t>
  </si>
  <si>
    <t>LYU DAN</t>
  </si>
  <si>
    <t>608.57</t>
  </si>
  <si>
    <t>706.00</t>
  </si>
  <si>
    <t>2022-07-24 18:18:30</t>
  </si>
  <si>
    <t>2631263</t>
  </si>
  <si>
    <t>空闲住宅酒店</t>
  </si>
  <si>
    <t>phuengpol phudit</t>
  </si>
  <si>
    <t>228.43</t>
  </si>
  <si>
    <t>265.00</t>
  </si>
  <si>
    <t>2022-07-24 16:37:41</t>
  </si>
  <si>
    <t>2630741</t>
  </si>
  <si>
    <t>马赛欧洲地中海金色郁金香酒店</t>
  </si>
  <si>
    <t>Naghmouchi mounir</t>
  </si>
  <si>
    <t>1268.00</t>
  </si>
  <si>
    <t>1471.00</t>
  </si>
  <si>
    <t>2022-07-24 03:30:02</t>
  </si>
  <si>
    <t>2022-07-23</t>
  </si>
  <si>
    <t>2630641</t>
  </si>
  <si>
    <t>碧海大酒店</t>
  </si>
  <si>
    <t>wang min</t>
  </si>
  <si>
    <t>474.05</t>
  </si>
  <si>
    <t>550.00</t>
  </si>
  <si>
    <t>2022-07-23 23:54:32</t>
  </si>
  <si>
    <t>2630610</t>
  </si>
  <si>
    <t>塞维利亚锦标赛万豪AC酒店</t>
  </si>
  <si>
    <t>Pascual Castellano Ramon</t>
  </si>
  <si>
    <t>1026.52</t>
  </si>
  <si>
    <t>1191.00</t>
  </si>
  <si>
    <t>2022-07-23 23:11:47</t>
  </si>
  <si>
    <t>2630156</t>
  </si>
  <si>
    <t>圣地亚哥方德酒店</t>
  </si>
  <si>
    <t>Willems Martin</t>
  </si>
  <si>
    <t>1304.92</t>
  </si>
  <si>
    <t>1514.00</t>
  </si>
  <si>
    <t>2022-07-23 15:22:52</t>
  </si>
  <si>
    <t>2629677</t>
  </si>
  <si>
    <t>厄尔巴维辛达里奥机场商务及会议酒店</t>
  </si>
  <si>
    <t>Romero Rocio Silvia Esmeralda,Gallego Torres Agustin Manuel</t>
  </si>
  <si>
    <t>879.14</t>
  </si>
  <si>
    <t>1020.00</t>
  </si>
  <si>
    <t>2022-07-23 04:56:30</t>
  </si>
  <si>
    <t>2629579</t>
  </si>
  <si>
    <t>泗水探索酒店</t>
  </si>
  <si>
    <t>Sungkowo Adi</t>
  </si>
  <si>
    <t>158.06</t>
  </si>
  <si>
    <t>183.00</t>
  </si>
  <si>
    <t>2022-07-23 00:17:36</t>
  </si>
  <si>
    <t>2022-07-22</t>
  </si>
  <si>
    <t>2629519</t>
  </si>
  <si>
    <t>海牙史蒂根伯格度假酒店</t>
  </si>
  <si>
    <t>Nitert Sandra</t>
  </si>
  <si>
    <t>1787.86</t>
  </si>
  <si>
    <t>2070.00</t>
  </si>
  <si>
    <t>2022-07-22 22:58:17</t>
  </si>
  <si>
    <t>2022-07-21</t>
  </si>
  <si>
    <t>2628421</t>
  </si>
  <si>
    <t>多林空曼赫姆酒店</t>
  </si>
  <si>
    <t>Stiegler Bernd</t>
  </si>
  <si>
    <t>662.09</t>
  </si>
  <si>
    <t>768.00</t>
  </si>
  <si>
    <t>2022-07-21 22:36:28</t>
  </si>
  <si>
    <t>2628166</t>
  </si>
  <si>
    <t>奥酷瑞中庭酒店</t>
  </si>
  <si>
    <t>ahmed mohammed nisar,ahmed mohammed nisar</t>
  </si>
  <si>
    <t>192.25</t>
  </si>
  <si>
    <t>223.00</t>
  </si>
  <si>
    <t>2022-07-21 17:38:59</t>
  </si>
  <si>
    <t>2022-07-20</t>
  </si>
  <si>
    <t>2627514</t>
  </si>
  <si>
    <t>里约热内卢博塔弗戈海滨诺富特酒店</t>
  </si>
  <si>
    <t>VAZ BRUNO</t>
  </si>
  <si>
    <t>2814.82</t>
  </si>
  <si>
    <t>3270.00</t>
  </si>
  <si>
    <t>2022-07-20 23:43:42</t>
  </si>
  <si>
    <t>2022-07-16</t>
  </si>
  <si>
    <t>2623578</t>
  </si>
  <si>
    <t>圣地亚哥郁金香总统酒店</t>
  </si>
  <si>
    <t>Vinas Juan Carlos</t>
  </si>
  <si>
    <t>392.44</t>
  </si>
  <si>
    <t>455.00</t>
  </si>
  <si>
    <t>2022-07-16 22:59:40</t>
  </si>
  <si>
    <t>2022-05-06</t>
  </si>
  <si>
    <t>2539799</t>
  </si>
  <si>
    <t>马德里特帕宫NH典藏酒店</t>
  </si>
  <si>
    <t>MOORS MICHELLE,Moors Daniel John</t>
  </si>
  <si>
    <t>2685.49</t>
  </si>
  <si>
    <t>3162.00</t>
  </si>
  <si>
    <t>2022-05-06 13:47:21</t>
  </si>
  <si>
    <t>2022-07-02</t>
  </si>
  <si>
    <t>2609029</t>
  </si>
  <si>
    <t>文学乐斯旺贝斯特韦斯特精品酒店</t>
  </si>
  <si>
    <t>Cruz Gustavo Luis</t>
  </si>
  <si>
    <t>3183.58</t>
  </si>
  <si>
    <t>3720.00</t>
  </si>
  <si>
    <t>2022-07-02 08:42:19</t>
  </si>
  <si>
    <t>2022-07-13</t>
  </si>
  <si>
    <t>2620388</t>
  </si>
  <si>
    <t>胡志明市天堂精品水疗酒店</t>
  </si>
  <si>
    <t>HUYNH THI NGOC AI</t>
  </si>
  <si>
    <t>1115.79</t>
  </si>
  <si>
    <t>1300.00</t>
  </si>
  <si>
    <t>2022-07-14 00:09:27</t>
  </si>
  <si>
    <t>2022-06-10</t>
  </si>
  <si>
    <t>2583689</t>
  </si>
  <si>
    <t>新加坡卡尔登酒店</t>
  </si>
  <si>
    <t>Chew Cathie Lay Hwa,Sim tharn chun</t>
  </si>
  <si>
    <t>1183.21</t>
  </si>
  <si>
    <t>1385.00</t>
  </si>
  <si>
    <t>2022-06-10 04:47:30</t>
  </si>
  <si>
    <t>2022-07-18</t>
  </si>
  <si>
    <t>2624832</t>
  </si>
  <si>
    <t>洛杉矶机场希尔顿酒店</t>
  </si>
  <si>
    <t>WANG PENGYU</t>
  </si>
  <si>
    <t>2082.08</t>
  </si>
  <si>
    <t>2414.00</t>
  </si>
  <si>
    <t>2022-07-18 11:28:30</t>
  </si>
  <si>
    <t>2022-07-17</t>
  </si>
  <si>
    <t>2623989</t>
  </si>
  <si>
    <t>HURST CAROLINE ELIZABETH</t>
  </si>
  <si>
    <t>1041.04</t>
  </si>
  <si>
    <t>1207.00</t>
  </si>
  <si>
    <t>2022-07-17 13:35:09</t>
  </si>
  <si>
    <t>2022-07-11</t>
  </si>
  <si>
    <t>2617949</t>
  </si>
  <si>
    <t>阿云豪华中央酒店</t>
  </si>
  <si>
    <t>Sugrue Francis</t>
  </si>
  <si>
    <t>3135.41</t>
  </si>
  <si>
    <t>3668.00</t>
  </si>
  <si>
    <t>2022-07-11 19:33:00</t>
  </si>
  <si>
    <t>2022-07-04</t>
  </si>
  <si>
    <t>2610498</t>
  </si>
  <si>
    <t>丹佛国际机场皇冠假日酒店</t>
  </si>
  <si>
    <t>Lane Stephanie</t>
  </si>
  <si>
    <t>904.69</t>
  </si>
  <si>
    <t>1057.00</t>
  </si>
  <si>
    <t>2022-07-04 08:02:29</t>
  </si>
  <si>
    <t>2624570</t>
  </si>
  <si>
    <t>埃里姆伍德酒店</t>
  </si>
  <si>
    <t>Wang Yusheng</t>
  </si>
  <si>
    <t>694.31</t>
  </si>
  <si>
    <t>805.00</t>
  </si>
  <si>
    <t>2022-07-18 03:28:54</t>
  </si>
  <si>
    <t>2022-07-12</t>
  </si>
  <si>
    <t>2619059</t>
  </si>
  <si>
    <t>爱因霍温皇冠酒店</t>
  </si>
  <si>
    <t>frasa johannes gerardus</t>
  </si>
  <si>
    <t>1231.66</t>
  </si>
  <si>
    <t>1436.00</t>
  </si>
  <si>
    <t>2022-07-12 20:24:58</t>
  </si>
  <si>
    <t>2022-06-23</t>
  </si>
  <si>
    <t>2600475</t>
  </si>
  <si>
    <t>诺维特酒店</t>
  </si>
  <si>
    <t>OKUNO KENJI</t>
  </si>
  <si>
    <t>611.61</t>
  </si>
  <si>
    <t>715.00</t>
  </si>
  <si>
    <t>2022-06-23 13:58:25</t>
  </si>
  <si>
    <t>2022-07-10</t>
  </si>
  <si>
    <t>2616921</t>
  </si>
  <si>
    <t>蒙特内哥罗港口丽晶酒店</t>
  </si>
  <si>
    <t>Hasani Patrick,humphreys Ellen may</t>
  </si>
  <si>
    <t>14330.72</t>
  </si>
  <si>
    <t>16765.00</t>
  </si>
  <si>
    <t>2022-07-10 18:39:02</t>
  </si>
  <si>
    <t>2022-07-19</t>
  </si>
  <si>
    <t>2626100</t>
  </si>
  <si>
    <t>佛陀吧酒店-布拉格</t>
  </si>
  <si>
    <t>Kia Leonard</t>
  </si>
  <si>
    <t>2776.62</t>
  </si>
  <si>
    <t>3226.00</t>
  </si>
  <si>
    <t>2022-07-19 15:53:15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</si>
</sst>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44765</v>
      </c>
      <c r="G2" s="6">
        <v>44768</v>
      </c>
      <c r="H2" s="4">
        <v>1</v>
      </c>
      <c r="I2" s="4">
        <v>3</v>
      </c>
      <c r="J2" s="4">
        <v>3</v>
      </c>
      <c r="K2" s="4" t="s">
        <v>30</v>
      </c>
      <c r="L2" s="4">
        <v>3162</v>
      </c>
      <c r="M2" s="4">
        <v>3162</v>
      </c>
      <c r="N2" s="4" t="s">
        <v>31</v>
      </c>
      <c r="O2" s="4" t="s">
        <v>32</v>
      </c>
      <c r="P2" s="4" t="s">
        <v>33</v>
      </c>
      <c r="Q2" s="4">
        <v>0</v>
      </c>
      <c r="R2" s="7">
        <v>44687</v>
      </c>
      <c r="S2" s="6">
        <v>44771</v>
      </c>
      <c r="T2" s="4" t="s">
        <v>34</v>
      </c>
      <c r="U2" s="4">
        <v>3162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44767</v>
      </c>
      <c r="G3" s="6">
        <v>44768</v>
      </c>
      <c r="H3" s="4">
        <v>1</v>
      </c>
      <c r="I3" s="4">
        <v>1</v>
      </c>
      <c r="J3" s="4">
        <v>1</v>
      </c>
      <c r="K3" s="4" t="s">
        <v>30</v>
      </c>
      <c r="L3" s="4">
        <v>1385</v>
      </c>
      <c r="M3" s="4">
        <v>1385</v>
      </c>
      <c r="N3" s="4" t="s">
        <v>40</v>
      </c>
      <c r="O3" s="4" t="s">
        <v>32</v>
      </c>
      <c r="P3" s="4" t="s">
        <v>33</v>
      </c>
      <c r="Q3" s="4">
        <v>0</v>
      </c>
      <c r="R3" s="7">
        <v>44722</v>
      </c>
      <c r="S3" s="6">
        <v>44771</v>
      </c>
      <c r="T3" s="4" t="s">
        <v>34</v>
      </c>
      <c r="U3" s="4">
        <v>1385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44767</v>
      </c>
      <c r="G4" s="6">
        <v>44768</v>
      </c>
      <c r="H4" s="4">
        <v>1</v>
      </c>
      <c r="I4" s="4">
        <v>1</v>
      </c>
      <c r="J4" s="4">
        <v>1</v>
      </c>
      <c r="K4" s="4" t="s">
        <v>30</v>
      </c>
      <c r="L4" s="4">
        <v>715</v>
      </c>
      <c r="M4" s="4">
        <v>715</v>
      </c>
      <c r="N4" s="4" t="s">
        <v>46</v>
      </c>
      <c r="O4" s="4" t="s">
        <v>32</v>
      </c>
      <c r="P4" s="4" t="s">
        <v>33</v>
      </c>
      <c r="Q4" s="4">
        <v>0</v>
      </c>
      <c r="R4" s="7">
        <v>44735</v>
      </c>
      <c r="S4" s="6">
        <v>44771</v>
      </c>
      <c r="T4" s="4" t="s">
        <v>34</v>
      </c>
      <c r="U4" s="4">
        <v>715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44764</v>
      </c>
      <c r="G5" s="6">
        <v>44768</v>
      </c>
      <c r="H5" s="4">
        <v>1</v>
      </c>
      <c r="I5" s="4">
        <v>4</v>
      </c>
      <c r="J5" s="4">
        <v>4</v>
      </c>
      <c r="K5" s="4" t="s">
        <v>30</v>
      </c>
      <c r="L5" s="4">
        <v>3720</v>
      </c>
      <c r="M5" s="4">
        <v>3720</v>
      </c>
      <c r="N5" s="4" t="s">
        <v>52</v>
      </c>
      <c r="O5" s="4" t="s">
        <v>32</v>
      </c>
      <c r="P5" s="4" t="s">
        <v>33</v>
      </c>
      <c r="Q5" s="4">
        <v>0</v>
      </c>
      <c r="R5" s="7">
        <v>44744</v>
      </c>
      <c r="S5" s="6">
        <v>44771</v>
      </c>
      <c r="T5" s="4" t="s">
        <v>34</v>
      </c>
      <c r="U5" s="4">
        <v>3720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44767</v>
      </c>
      <c r="G6" s="6">
        <v>44768</v>
      </c>
      <c r="H6" s="4">
        <v>1</v>
      </c>
      <c r="I6" s="4">
        <v>1</v>
      </c>
      <c r="J6" s="4">
        <v>1</v>
      </c>
      <c r="K6" s="4" t="s">
        <v>30</v>
      </c>
      <c r="L6" s="4">
        <v>1057</v>
      </c>
      <c r="M6" s="4">
        <v>1057</v>
      </c>
      <c r="N6" s="4" t="s">
        <v>58</v>
      </c>
      <c r="O6" s="4" t="s">
        <v>32</v>
      </c>
      <c r="P6" s="4" t="s">
        <v>33</v>
      </c>
      <c r="Q6" s="4">
        <v>0</v>
      </c>
      <c r="R6" s="7">
        <v>44746</v>
      </c>
      <c r="S6" s="6">
        <v>44771</v>
      </c>
      <c r="T6" s="4" t="s">
        <v>34</v>
      </c>
      <c r="U6" s="4">
        <v>1057</v>
      </c>
      <c r="V6" s="4">
        <v>0</v>
      </c>
      <c r="W6" s="4">
        <v>0</v>
      </c>
      <c r="X6" s="4" t="s">
        <v>53</v>
      </c>
      <c r="Y6" s="4" t="s">
        <v>59</v>
      </c>
    </row>
    <row r="7" s="4" customFormat="1" spans="1:26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44763</v>
      </c>
      <c r="G7" s="6">
        <v>44768</v>
      </c>
      <c r="H7" s="4">
        <v>1</v>
      </c>
      <c r="I7" s="4">
        <v>5</v>
      </c>
      <c r="J7" s="4">
        <v>5</v>
      </c>
      <c r="K7" s="4" t="s">
        <v>30</v>
      </c>
      <c r="L7" s="4">
        <v>16765</v>
      </c>
      <c r="M7" s="4">
        <v>16765</v>
      </c>
      <c r="N7" s="4" t="s">
        <v>63</v>
      </c>
      <c r="O7" s="4" t="s">
        <v>32</v>
      </c>
      <c r="P7" s="4" t="s">
        <v>33</v>
      </c>
      <c r="Q7" s="4">
        <v>0</v>
      </c>
      <c r="R7" s="7">
        <v>44752</v>
      </c>
      <c r="S7" s="6">
        <v>44771</v>
      </c>
      <c r="T7" s="4" t="s">
        <v>34</v>
      </c>
      <c r="U7" s="4">
        <v>16765</v>
      </c>
      <c r="V7" s="4">
        <v>0</v>
      </c>
      <c r="W7" s="4">
        <v>0</v>
      </c>
      <c r="X7" s="4" t="s">
        <v>53</v>
      </c>
      <c r="Y7" s="4" t="s">
        <v>64</v>
      </c>
      <c r="Z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44764</v>
      </c>
      <c r="G8" s="6">
        <v>44768</v>
      </c>
      <c r="H8" s="4">
        <v>1</v>
      </c>
      <c r="I8" s="4">
        <v>4</v>
      </c>
      <c r="J8" s="4">
        <v>4</v>
      </c>
      <c r="K8" s="4" t="s">
        <v>30</v>
      </c>
      <c r="L8" s="4">
        <v>3668</v>
      </c>
      <c r="M8" s="4">
        <v>3668</v>
      </c>
      <c r="N8" s="4" t="s">
        <v>69</v>
      </c>
      <c r="O8" s="4" t="s">
        <v>32</v>
      </c>
      <c r="P8" s="4" t="s">
        <v>33</v>
      </c>
      <c r="Q8" s="4">
        <v>0</v>
      </c>
      <c r="R8" s="7">
        <v>44753</v>
      </c>
      <c r="S8" s="6">
        <v>44771</v>
      </c>
      <c r="T8" s="4" t="s">
        <v>34</v>
      </c>
      <c r="U8" s="4">
        <v>3668</v>
      </c>
      <c r="V8" s="4">
        <v>0</v>
      </c>
      <c r="W8" s="4">
        <v>0</v>
      </c>
      <c r="X8" s="4" t="s">
        <v>53</v>
      </c>
      <c r="Y8" s="4" t="s">
        <v>53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44766</v>
      </c>
      <c r="G9" s="6">
        <v>44768</v>
      </c>
      <c r="H9" s="4">
        <v>1</v>
      </c>
      <c r="I9" s="4">
        <v>2</v>
      </c>
      <c r="J9" s="4">
        <v>2</v>
      </c>
      <c r="K9" s="4" t="s">
        <v>30</v>
      </c>
      <c r="L9" s="4">
        <v>1436</v>
      </c>
      <c r="M9" s="4">
        <v>1436</v>
      </c>
      <c r="N9" s="4" t="s">
        <v>73</v>
      </c>
      <c r="O9" s="4" t="s">
        <v>32</v>
      </c>
      <c r="P9" s="4" t="s">
        <v>33</v>
      </c>
      <c r="Q9" s="4">
        <v>0</v>
      </c>
      <c r="R9" s="7">
        <v>44754</v>
      </c>
      <c r="S9" s="6">
        <v>44771</v>
      </c>
      <c r="T9" s="4" t="s">
        <v>34</v>
      </c>
      <c r="U9" s="4">
        <v>1436</v>
      </c>
      <c r="V9" s="4">
        <v>0</v>
      </c>
      <c r="W9" s="4">
        <v>0</v>
      </c>
      <c r="X9" s="4" t="s">
        <v>53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44765</v>
      </c>
      <c r="G10" s="6">
        <v>44768</v>
      </c>
      <c r="H10" s="4">
        <v>1</v>
      </c>
      <c r="I10" s="4">
        <v>3</v>
      </c>
      <c r="J10" s="4">
        <v>3</v>
      </c>
      <c r="K10" s="4" t="s">
        <v>30</v>
      </c>
      <c r="L10" s="4">
        <v>1300</v>
      </c>
      <c r="M10" s="4">
        <v>1300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44755</v>
      </c>
      <c r="S10" s="6">
        <v>44771</v>
      </c>
      <c r="T10" s="4" t="s">
        <v>34</v>
      </c>
      <c r="U10" s="4">
        <v>1300</v>
      </c>
      <c r="V10" s="4">
        <v>0</v>
      </c>
      <c r="W10" s="4">
        <v>0</v>
      </c>
      <c r="X10" s="4" t="s">
        <v>53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44767</v>
      </c>
      <c r="G11" s="6">
        <v>44768</v>
      </c>
      <c r="H11" s="4">
        <v>1</v>
      </c>
      <c r="I11" s="4">
        <v>1</v>
      </c>
      <c r="J11" s="4">
        <v>1</v>
      </c>
      <c r="K11" s="4" t="s">
        <v>30</v>
      </c>
      <c r="L11" s="4">
        <v>455</v>
      </c>
      <c r="M11" s="4">
        <v>455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44758</v>
      </c>
      <c r="S11" s="6">
        <v>44771</v>
      </c>
      <c r="T11" s="4" t="s">
        <v>34</v>
      </c>
      <c r="U11" s="4">
        <v>455</v>
      </c>
      <c r="V11" s="4">
        <v>0</v>
      </c>
      <c r="W11" s="4">
        <v>0</v>
      </c>
      <c r="X11" s="4" t="s">
        <v>53</v>
      </c>
      <c r="Y11" s="4" t="s">
        <v>53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44767</v>
      </c>
      <c r="G12" s="6">
        <v>44768</v>
      </c>
      <c r="H12" s="4">
        <v>1</v>
      </c>
      <c r="I12" s="4">
        <v>1</v>
      </c>
      <c r="J12" s="4">
        <v>1</v>
      </c>
      <c r="K12" s="4" t="s">
        <v>30</v>
      </c>
      <c r="L12" s="4">
        <v>1207</v>
      </c>
      <c r="M12" s="4">
        <v>1207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44759</v>
      </c>
      <c r="S12" s="6">
        <v>44771</v>
      </c>
      <c r="T12" s="4" t="s">
        <v>34</v>
      </c>
      <c r="U12" s="4">
        <v>1207</v>
      </c>
      <c r="V12" s="4">
        <v>0</v>
      </c>
      <c r="W12" s="4">
        <v>0</v>
      </c>
      <c r="X12" s="4" t="s">
        <v>53</v>
      </c>
      <c r="Y12" s="4" t="s">
        <v>53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/>
      <c r="F13" s="6">
        <v>44767</v>
      </c>
      <c r="G13" s="6">
        <v>44768</v>
      </c>
      <c r="H13" s="4">
        <v>0</v>
      </c>
      <c r="I13" s="4">
        <v>1</v>
      </c>
      <c r="J13" s="4">
        <v>0</v>
      </c>
      <c r="K13" s="4" t="s">
        <v>30</v>
      </c>
      <c r="L13" s="4">
        <v>805</v>
      </c>
      <c r="M13" s="4">
        <v>805</v>
      </c>
      <c r="N13" s="4"/>
      <c r="O13" s="4" t="s">
        <v>32</v>
      </c>
      <c r="P13" s="4" t="s">
        <v>33</v>
      </c>
      <c r="Q13" s="4">
        <v>0</v>
      </c>
      <c r="R13" s="7">
        <v>44760</v>
      </c>
      <c r="S13" s="6">
        <v>44771</v>
      </c>
      <c r="T13" s="4" t="s">
        <v>34</v>
      </c>
      <c r="U13" s="4">
        <v>805</v>
      </c>
      <c r="V13" s="4">
        <v>0</v>
      </c>
      <c r="W13" s="4">
        <v>0</v>
      </c>
      <c r="X13" s="4" t="s">
        <v>53</v>
      </c>
      <c r="Y13" s="4" t="s">
        <v>53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44766</v>
      </c>
      <c r="G14" s="6">
        <v>44768</v>
      </c>
      <c r="H14" s="4">
        <v>1</v>
      </c>
      <c r="I14" s="4">
        <v>2</v>
      </c>
      <c r="J14" s="4">
        <v>2</v>
      </c>
      <c r="K14" s="4" t="s">
        <v>30</v>
      </c>
      <c r="L14" s="4">
        <v>2414</v>
      </c>
      <c r="M14" s="4">
        <v>2414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44760</v>
      </c>
      <c r="S14" s="6">
        <v>44771</v>
      </c>
      <c r="T14" s="4" t="s">
        <v>34</v>
      </c>
      <c r="U14" s="4">
        <v>2414</v>
      </c>
      <c r="V14" s="4">
        <v>0</v>
      </c>
      <c r="W14" s="4">
        <v>0</v>
      </c>
      <c r="X14" s="4" t="s">
        <v>53</v>
      </c>
      <c r="Y14" s="4" t="s">
        <v>53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44766</v>
      </c>
      <c r="G15" s="6">
        <v>44768</v>
      </c>
      <c r="H15" s="4">
        <v>1</v>
      </c>
      <c r="I15" s="4">
        <v>2</v>
      </c>
      <c r="J15" s="4">
        <v>2</v>
      </c>
      <c r="K15" s="4" t="s">
        <v>30</v>
      </c>
      <c r="L15" s="4">
        <v>3226</v>
      </c>
      <c r="M15" s="4">
        <v>3226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44761</v>
      </c>
      <c r="S15" s="6">
        <v>44771</v>
      </c>
      <c r="T15" s="4" t="s">
        <v>34</v>
      </c>
      <c r="U15" s="4">
        <v>3226</v>
      </c>
      <c r="V15" s="4">
        <v>0</v>
      </c>
      <c r="W15" s="4">
        <v>0</v>
      </c>
      <c r="X15" s="4" t="s">
        <v>53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44763</v>
      </c>
      <c r="G16" s="6">
        <v>44768</v>
      </c>
      <c r="H16" s="4">
        <v>1</v>
      </c>
      <c r="I16" s="4">
        <v>5</v>
      </c>
      <c r="J16" s="4">
        <v>5</v>
      </c>
      <c r="K16" s="4" t="s">
        <v>30</v>
      </c>
      <c r="L16" s="4">
        <v>3270</v>
      </c>
      <c r="M16" s="4">
        <v>3270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44762</v>
      </c>
      <c r="S16" s="6">
        <v>44771</v>
      </c>
      <c r="T16" s="4" t="s">
        <v>34</v>
      </c>
      <c r="U16" s="4">
        <v>3270</v>
      </c>
      <c r="V16" s="4">
        <v>0</v>
      </c>
      <c r="W16" s="4">
        <v>0</v>
      </c>
      <c r="X16" s="4" t="s">
        <v>53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44767</v>
      </c>
      <c r="G17" s="6">
        <v>44768</v>
      </c>
      <c r="H17" s="4">
        <v>1</v>
      </c>
      <c r="I17" s="4">
        <v>1</v>
      </c>
      <c r="J17" s="4">
        <v>1</v>
      </c>
      <c r="K17" s="4" t="s">
        <v>30</v>
      </c>
      <c r="L17" s="4">
        <v>223</v>
      </c>
      <c r="M17" s="4">
        <v>223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44763</v>
      </c>
      <c r="S17" s="6">
        <v>44771</v>
      </c>
      <c r="T17" s="4" t="s">
        <v>34</v>
      </c>
      <c r="U17" s="4">
        <v>223</v>
      </c>
      <c r="V17" s="4">
        <v>0</v>
      </c>
      <c r="W17" s="4">
        <v>0</v>
      </c>
      <c r="X17" s="4" t="s">
        <v>53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44767</v>
      </c>
      <c r="G18" s="6">
        <v>44768</v>
      </c>
      <c r="H18" s="4">
        <v>1</v>
      </c>
      <c r="I18" s="4">
        <v>1</v>
      </c>
      <c r="J18" s="4">
        <v>1</v>
      </c>
      <c r="K18" s="4" t="s">
        <v>30</v>
      </c>
      <c r="L18" s="4">
        <v>768</v>
      </c>
      <c r="M18" s="4">
        <v>768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44763</v>
      </c>
      <c r="S18" s="6">
        <v>44771</v>
      </c>
      <c r="T18" s="4" t="s">
        <v>34</v>
      </c>
      <c r="U18" s="4">
        <v>768</v>
      </c>
      <c r="V18" s="4">
        <v>0</v>
      </c>
      <c r="W18" s="4">
        <v>0</v>
      </c>
      <c r="X18" s="4" t="s">
        <v>53</v>
      </c>
      <c r="Y18" s="4" t="s">
        <v>53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44767</v>
      </c>
      <c r="G19" s="6">
        <v>44768</v>
      </c>
      <c r="H19" s="4">
        <v>1</v>
      </c>
      <c r="I19" s="4">
        <v>1</v>
      </c>
      <c r="J19" s="4">
        <v>1</v>
      </c>
      <c r="K19" s="4" t="s">
        <v>30</v>
      </c>
      <c r="L19" s="4">
        <v>2070</v>
      </c>
      <c r="M19" s="4">
        <v>2070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44764</v>
      </c>
      <c r="S19" s="6">
        <v>44771</v>
      </c>
      <c r="T19" s="4" t="s">
        <v>34</v>
      </c>
      <c r="U19" s="4">
        <v>2070</v>
      </c>
      <c r="V19" s="4">
        <v>0</v>
      </c>
      <c r="W19" s="4">
        <v>0</v>
      </c>
      <c r="X19" s="4" t="s">
        <v>53</v>
      </c>
      <c r="Y19" s="4" t="s">
        <v>115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44767</v>
      </c>
      <c r="G20" s="6">
        <v>44768</v>
      </c>
      <c r="H20" s="4">
        <v>1</v>
      </c>
      <c r="I20" s="4">
        <v>1</v>
      </c>
      <c r="J20" s="4">
        <v>1</v>
      </c>
      <c r="K20" s="4" t="s">
        <v>30</v>
      </c>
      <c r="L20" s="4">
        <v>183</v>
      </c>
      <c r="M20" s="4">
        <v>183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44765</v>
      </c>
      <c r="S20" s="6">
        <v>44771</v>
      </c>
      <c r="T20" s="4" t="s">
        <v>34</v>
      </c>
      <c r="U20" s="4">
        <v>183</v>
      </c>
      <c r="V20" s="4">
        <v>0</v>
      </c>
      <c r="W20" s="4">
        <v>0</v>
      </c>
      <c r="X20" s="4" t="s">
        <v>53</v>
      </c>
      <c r="Y20" s="4" t="s">
        <v>53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44766</v>
      </c>
      <c r="G21" s="6">
        <v>44768</v>
      </c>
      <c r="H21" s="4">
        <v>1</v>
      </c>
      <c r="I21" s="4">
        <v>2</v>
      </c>
      <c r="J21" s="4">
        <v>2</v>
      </c>
      <c r="K21" s="4" t="s">
        <v>30</v>
      </c>
      <c r="L21" s="4">
        <v>1020</v>
      </c>
      <c r="M21" s="4">
        <v>1020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44765</v>
      </c>
      <c r="S21" s="6">
        <v>44771</v>
      </c>
      <c r="T21" s="4" t="s">
        <v>34</v>
      </c>
      <c r="U21" s="4">
        <v>1020</v>
      </c>
      <c r="V21" s="4">
        <v>0</v>
      </c>
      <c r="W21" s="4">
        <v>0</v>
      </c>
      <c r="X21" s="4" t="s">
        <v>53</v>
      </c>
      <c r="Y21" s="4" t="s">
        <v>124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44766</v>
      </c>
      <c r="G22" s="6">
        <v>44768</v>
      </c>
      <c r="H22" s="4">
        <v>1</v>
      </c>
      <c r="I22" s="4">
        <v>2</v>
      </c>
      <c r="J22" s="4">
        <v>2</v>
      </c>
      <c r="K22" s="4" t="s">
        <v>30</v>
      </c>
      <c r="L22" s="4">
        <v>1514</v>
      </c>
      <c r="M22" s="4">
        <v>1514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44765</v>
      </c>
      <c r="S22" s="6">
        <v>44771</v>
      </c>
      <c r="T22" s="4" t="s">
        <v>34</v>
      </c>
      <c r="U22" s="4">
        <v>1514</v>
      </c>
      <c r="V22" s="4">
        <v>0</v>
      </c>
      <c r="W22" s="4">
        <v>0</v>
      </c>
      <c r="X22" s="4" t="s">
        <v>53</v>
      </c>
      <c r="Y22" s="4" t="s">
        <v>129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44767</v>
      </c>
      <c r="G23" s="6">
        <v>44768</v>
      </c>
      <c r="H23" s="4">
        <v>3</v>
      </c>
      <c r="I23" s="4">
        <v>1</v>
      </c>
      <c r="J23" s="4">
        <v>3</v>
      </c>
      <c r="K23" s="4" t="s">
        <v>30</v>
      </c>
      <c r="L23" s="4">
        <v>1191</v>
      </c>
      <c r="M23" s="4">
        <v>1191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44765</v>
      </c>
      <c r="S23" s="6">
        <v>44771</v>
      </c>
      <c r="T23" s="4" t="s">
        <v>34</v>
      </c>
      <c r="U23" s="4">
        <v>1191</v>
      </c>
      <c r="V23" s="4">
        <v>0</v>
      </c>
      <c r="W23" s="4">
        <v>0</v>
      </c>
      <c r="X23" s="4" t="s">
        <v>53</v>
      </c>
      <c r="Y23" s="4" t="s">
        <v>53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44766</v>
      </c>
      <c r="G24" s="6">
        <v>44768</v>
      </c>
      <c r="H24" s="4">
        <v>1</v>
      </c>
      <c r="I24" s="4">
        <v>2</v>
      </c>
      <c r="J24" s="4">
        <v>2</v>
      </c>
      <c r="K24" s="4" t="s">
        <v>30</v>
      </c>
      <c r="L24" s="4">
        <v>550</v>
      </c>
      <c r="M24" s="4">
        <v>550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44765</v>
      </c>
      <c r="S24" s="6">
        <v>44771</v>
      </c>
      <c r="T24" s="4" t="s">
        <v>34</v>
      </c>
      <c r="U24" s="4">
        <v>550</v>
      </c>
      <c r="V24" s="4">
        <v>0</v>
      </c>
      <c r="W24" s="4">
        <v>0</v>
      </c>
      <c r="X24" s="4" t="s">
        <v>53</v>
      </c>
      <c r="Y24" s="4" t="s">
        <v>53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140</v>
      </c>
      <c r="F25" s="6">
        <v>44767</v>
      </c>
      <c r="G25" s="6">
        <v>44768</v>
      </c>
      <c r="H25" s="4">
        <v>1</v>
      </c>
      <c r="I25" s="4">
        <v>1</v>
      </c>
      <c r="J25" s="4">
        <v>1</v>
      </c>
      <c r="K25" s="4" t="s">
        <v>30</v>
      </c>
      <c r="L25" s="4">
        <v>1471</v>
      </c>
      <c r="M25" s="4">
        <v>1471</v>
      </c>
      <c r="N25" s="4" t="s">
        <v>141</v>
      </c>
      <c r="O25" s="4" t="s">
        <v>32</v>
      </c>
      <c r="P25" s="4" t="s">
        <v>33</v>
      </c>
      <c r="Q25" s="4">
        <v>0</v>
      </c>
      <c r="R25" s="7">
        <v>44766</v>
      </c>
      <c r="S25" s="6">
        <v>44771</v>
      </c>
      <c r="T25" s="4" t="s">
        <v>34</v>
      </c>
      <c r="U25" s="4">
        <v>1471</v>
      </c>
      <c r="V25" s="4">
        <v>0</v>
      </c>
      <c r="W25" s="4">
        <v>0</v>
      </c>
      <c r="X25" s="4" t="s">
        <v>53</v>
      </c>
      <c r="Y25" s="4" t="s">
        <v>142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/>
      <c r="F26" s="6">
        <v>44767</v>
      </c>
      <c r="G26" s="6">
        <v>44768</v>
      </c>
      <c r="H26" s="4">
        <v>0</v>
      </c>
      <c r="I26" s="4">
        <v>1</v>
      </c>
      <c r="J26" s="4">
        <v>0</v>
      </c>
      <c r="K26" s="4" t="s">
        <v>30</v>
      </c>
      <c r="L26" s="4">
        <v>265</v>
      </c>
      <c r="M26" s="4">
        <v>265</v>
      </c>
      <c r="N26" s="4"/>
      <c r="O26" s="4" t="s">
        <v>32</v>
      </c>
      <c r="P26" s="4" t="s">
        <v>33</v>
      </c>
      <c r="Q26" s="4">
        <v>0</v>
      </c>
      <c r="R26" s="7">
        <v>44766</v>
      </c>
      <c r="S26" s="6">
        <v>44771</v>
      </c>
      <c r="T26" s="4" t="s">
        <v>34</v>
      </c>
      <c r="U26" s="4">
        <v>265</v>
      </c>
      <c r="V26" s="4">
        <v>0</v>
      </c>
      <c r="W26" s="4">
        <v>0</v>
      </c>
      <c r="X26" s="4" t="s">
        <v>53</v>
      </c>
      <c r="Y26" s="4" t="s">
        <v>53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146</v>
      </c>
      <c r="E27" s="4" t="s">
        <v>147</v>
      </c>
      <c r="F27" s="6">
        <v>44766</v>
      </c>
      <c r="G27" s="6">
        <v>44768</v>
      </c>
      <c r="H27" s="4">
        <v>1</v>
      </c>
      <c r="I27" s="4">
        <v>2</v>
      </c>
      <c r="J27" s="4">
        <v>2</v>
      </c>
      <c r="K27" s="4" t="s">
        <v>30</v>
      </c>
      <c r="L27" s="4">
        <v>706</v>
      </c>
      <c r="M27" s="4">
        <v>706</v>
      </c>
      <c r="N27" s="4" t="s">
        <v>148</v>
      </c>
      <c r="O27" s="4" t="s">
        <v>32</v>
      </c>
      <c r="P27" s="4" t="s">
        <v>33</v>
      </c>
      <c r="Q27" s="4">
        <v>0</v>
      </c>
      <c r="R27" s="7">
        <v>44766</v>
      </c>
      <c r="S27" s="6">
        <v>44771</v>
      </c>
      <c r="T27" s="4" t="s">
        <v>34</v>
      </c>
      <c r="U27" s="4">
        <v>706</v>
      </c>
      <c r="V27" s="4">
        <v>0</v>
      </c>
      <c r="W27" s="4">
        <v>0</v>
      </c>
      <c r="X27" s="4" t="s">
        <v>53</v>
      </c>
      <c r="Y27" s="4" t="s">
        <v>149</v>
      </c>
    </row>
    <row r="28" s="4" customFormat="1" spans="1:25">
      <c r="A28" s="4" t="s">
        <v>150</v>
      </c>
      <c r="B28" s="4" t="s">
        <v>26</v>
      </c>
      <c r="C28" s="4" t="s">
        <v>27</v>
      </c>
      <c r="D28" s="4" t="s">
        <v>151</v>
      </c>
      <c r="E28" s="4" t="s">
        <v>152</v>
      </c>
      <c r="F28" s="6">
        <v>44767</v>
      </c>
      <c r="G28" s="6">
        <v>44768</v>
      </c>
      <c r="H28" s="4">
        <v>1</v>
      </c>
      <c r="I28" s="4">
        <v>1</v>
      </c>
      <c r="J28" s="4">
        <v>1</v>
      </c>
      <c r="K28" s="4" t="s">
        <v>30</v>
      </c>
      <c r="L28" s="4">
        <v>159</v>
      </c>
      <c r="M28" s="4">
        <v>159</v>
      </c>
      <c r="N28" s="4" t="s">
        <v>153</v>
      </c>
      <c r="O28" s="4" t="s">
        <v>32</v>
      </c>
      <c r="P28" s="4" t="s">
        <v>33</v>
      </c>
      <c r="Q28" s="4">
        <v>0</v>
      </c>
      <c r="R28" s="7">
        <v>44766</v>
      </c>
      <c r="S28" s="6">
        <v>44771</v>
      </c>
      <c r="T28" s="4" t="s">
        <v>34</v>
      </c>
      <c r="U28" s="4">
        <v>159</v>
      </c>
      <c r="V28" s="4">
        <v>0</v>
      </c>
      <c r="W28" s="4">
        <v>0</v>
      </c>
      <c r="X28" s="4" t="s">
        <v>53</v>
      </c>
      <c r="Y28" s="4" t="s">
        <v>53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155</v>
      </c>
      <c r="E29" s="4" t="s">
        <v>156</v>
      </c>
      <c r="F29" s="6">
        <v>44767</v>
      </c>
      <c r="G29" s="6">
        <v>44768</v>
      </c>
      <c r="H29" s="4">
        <v>1</v>
      </c>
      <c r="I29" s="4">
        <v>1</v>
      </c>
      <c r="J29" s="4">
        <v>1</v>
      </c>
      <c r="K29" s="4" t="s">
        <v>30</v>
      </c>
      <c r="L29" s="4">
        <v>728</v>
      </c>
      <c r="M29" s="4">
        <v>728</v>
      </c>
      <c r="N29" s="4" t="s">
        <v>157</v>
      </c>
      <c r="O29" s="4" t="s">
        <v>32</v>
      </c>
      <c r="P29" s="4" t="s">
        <v>33</v>
      </c>
      <c r="Q29" s="4">
        <v>0</v>
      </c>
      <c r="R29" s="7">
        <v>44767</v>
      </c>
      <c r="S29" s="6">
        <v>44771</v>
      </c>
      <c r="T29" s="4" t="s">
        <v>34</v>
      </c>
      <c r="U29" s="4">
        <v>728</v>
      </c>
      <c r="V29" s="4">
        <v>0</v>
      </c>
      <c r="W29" s="4">
        <v>0</v>
      </c>
      <c r="X29" s="4" t="s">
        <v>158</v>
      </c>
      <c r="Y29" s="4" t="s">
        <v>159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162</v>
      </c>
      <c r="F30" s="6">
        <v>44767</v>
      </c>
      <c r="G30" s="6">
        <v>44768</v>
      </c>
      <c r="H30" s="4">
        <v>1</v>
      </c>
      <c r="I30" s="4">
        <v>1</v>
      </c>
      <c r="J30" s="4">
        <v>1</v>
      </c>
      <c r="K30" s="4" t="s">
        <v>30</v>
      </c>
      <c r="L30" s="4">
        <v>118</v>
      </c>
      <c r="M30" s="4">
        <v>118</v>
      </c>
      <c r="N30" s="4" t="s">
        <v>163</v>
      </c>
      <c r="O30" s="4" t="s">
        <v>32</v>
      </c>
      <c r="P30" s="4" t="s">
        <v>33</v>
      </c>
      <c r="Q30" s="4">
        <v>0</v>
      </c>
      <c r="R30" s="7">
        <v>44767</v>
      </c>
      <c r="S30" s="6">
        <v>44771</v>
      </c>
      <c r="T30" s="4" t="s">
        <v>34</v>
      </c>
      <c r="U30" s="4">
        <v>118</v>
      </c>
      <c r="V30" s="4">
        <v>0</v>
      </c>
      <c r="W30" s="4">
        <v>0</v>
      </c>
      <c r="X30" s="4" t="s">
        <v>53</v>
      </c>
      <c r="Y30" s="4" t="s">
        <v>53</v>
      </c>
    </row>
    <row r="31" s="4" customFormat="1" spans="1:25">
      <c r="A31" s="4" t="s">
        <v>164</v>
      </c>
      <c r="B31" s="4" t="s">
        <v>26</v>
      </c>
      <c r="C31" s="4" t="s">
        <v>27</v>
      </c>
      <c r="D31" s="4" t="s">
        <v>165</v>
      </c>
      <c r="E31" s="4" t="s">
        <v>166</v>
      </c>
      <c r="F31" s="6">
        <v>44767</v>
      </c>
      <c r="G31" s="6">
        <v>44768</v>
      </c>
      <c r="H31" s="4">
        <v>1</v>
      </c>
      <c r="I31" s="4">
        <v>1</v>
      </c>
      <c r="J31" s="4">
        <v>1</v>
      </c>
      <c r="K31" s="4" t="s">
        <v>30</v>
      </c>
      <c r="L31" s="4">
        <v>531</v>
      </c>
      <c r="M31" s="4">
        <v>531</v>
      </c>
      <c r="N31" s="4" t="s">
        <v>167</v>
      </c>
      <c r="O31" s="4" t="s">
        <v>32</v>
      </c>
      <c r="P31" s="4" t="s">
        <v>33</v>
      </c>
      <c r="Q31" s="4">
        <v>0</v>
      </c>
      <c r="R31" s="7">
        <v>44767</v>
      </c>
      <c r="S31" s="6">
        <v>44771</v>
      </c>
      <c r="T31" s="4" t="s">
        <v>34</v>
      </c>
      <c r="U31" s="4">
        <v>531</v>
      </c>
      <c r="V31" s="4">
        <v>0</v>
      </c>
      <c r="W31" s="4">
        <v>0</v>
      </c>
      <c r="X31" s="4" t="s">
        <v>53</v>
      </c>
      <c r="Y31" s="4" t="s">
        <v>168</v>
      </c>
    </row>
    <row r="32" s="4" customFormat="1" spans="1:25">
      <c r="A32" s="4" t="s">
        <v>169</v>
      </c>
      <c r="B32" s="4" t="s">
        <v>26</v>
      </c>
      <c r="C32" s="4" t="s">
        <v>27</v>
      </c>
      <c r="D32" s="4" t="s">
        <v>170</v>
      </c>
      <c r="E32" s="4" t="s">
        <v>39</v>
      </c>
      <c r="F32" s="6">
        <v>44767</v>
      </c>
      <c r="G32" s="6">
        <v>44768</v>
      </c>
      <c r="H32" s="4">
        <v>1</v>
      </c>
      <c r="I32" s="4">
        <v>1</v>
      </c>
      <c r="J32" s="4">
        <v>1</v>
      </c>
      <c r="K32" s="4" t="s">
        <v>30</v>
      </c>
      <c r="L32" s="4">
        <v>156</v>
      </c>
      <c r="M32" s="4">
        <v>156</v>
      </c>
      <c r="N32" s="4" t="s">
        <v>171</v>
      </c>
      <c r="O32" s="4" t="s">
        <v>32</v>
      </c>
      <c r="P32" s="4" t="s">
        <v>33</v>
      </c>
      <c r="Q32" s="4">
        <v>0</v>
      </c>
      <c r="R32" s="7">
        <v>44767</v>
      </c>
      <c r="S32" s="6">
        <v>44771</v>
      </c>
      <c r="T32" s="4" t="s">
        <v>34</v>
      </c>
      <c r="U32" s="4">
        <v>156</v>
      </c>
      <c r="V32" s="4">
        <v>0</v>
      </c>
      <c r="W32" s="4">
        <v>0</v>
      </c>
      <c r="X32" s="4" t="s">
        <v>53</v>
      </c>
      <c r="Y32" s="4" t="s">
        <v>172</v>
      </c>
    </row>
    <row r="33" s="4" customFormat="1" spans="1:25">
      <c r="A33" s="4" t="s">
        <v>173</v>
      </c>
      <c r="B33" s="4" t="s">
        <v>26</v>
      </c>
      <c r="C33" s="4" t="s">
        <v>27</v>
      </c>
      <c r="D33" s="4" t="s">
        <v>174</v>
      </c>
      <c r="E33" s="4" t="s">
        <v>175</v>
      </c>
      <c r="F33" s="6">
        <v>44767</v>
      </c>
      <c r="G33" s="6">
        <v>44768</v>
      </c>
      <c r="H33" s="4">
        <v>1</v>
      </c>
      <c r="I33" s="4">
        <v>1</v>
      </c>
      <c r="J33" s="4">
        <v>1</v>
      </c>
      <c r="K33" s="4" t="s">
        <v>30</v>
      </c>
      <c r="L33" s="4">
        <v>308</v>
      </c>
      <c r="M33" s="4">
        <v>308</v>
      </c>
      <c r="N33" s="4" t="s">
        <v>176</v>
      </c>
      <c r="O33" s="4" t="s">
        <v>32</v>
      </c>
      <c r="P33" s="4" t="s">
        <v>33</v>
      </c>
      <c r="Q33" s="4">
        <v>0</v>
      </c>
      <c r="R33" s="7">
        <v>44767</v>
      </c>
      <c r="S33" s="6">
        <v>44771</v>
      </c>
      <c r="T33" s="4" t="s">
        <v>34</v>
      </c>
      <c r="U33" s="4">
        <v>308</v>
      </c>
      <c r="V33" s="4">
        <v>0</v>
      </c>
      <c r="W33" s="4">
        <v>0</v>
      </c>
      <c r="X33" s="4" t="s">
        <v>53</v>
      </c>
      <c r="Y33" s="4" t="s">
        <v>177</v>
      </c>
    </row>
    <row r="34" s="4" customFormat="1" spans="1:25">
      <c r="A34" s="4" t="s">
        <v>178</v>
      </c>
      <c r="B34" s="4" t="s">
        <v>26</v>
      </c>
      <c r="C34" s="4" t="s">
        <v>27</v>
      </c>
      <c r="D34" s="4" t="s">
        <v>179</v>
      </c>
      <c r="E34" s="4" t="s">
        <v>180</v>
      </c>
      <c r="F34" s="6">
        <v>44767</v>
      </c>
      <c r="G34" s="6">
        <v>44768</v>
      </c>
      <c r="H34" s="4">
        <v>1</v>
      </c>
      <c r="I34" s="4">
        <v>1</v>
      </c>
      <c r="J34" s="4">
        <v>1</v>
      </c>
      <c r="K34" s="4" t="s">
        <v>30</v>
      </c>
      <c r="L34" s="4">
        <v>325</v>
      </c>
      <c r="M34" s="4">
        <v>325</v>
      </c>
      <c r="N34" s="4" t="s">
        <v>181</v>
      </c>
      <c r="O34" s="4" t="s">
        <v>32</v>
      </c>
      <c r="P34" s="4" t="s">
        <v>33</v>
      </c>
      <c r="Q34" s="4">
        <v>0</v>
      </c>
      <c r="R34" s="7">
        <v>44767</v>
      </c>
      <c r="S34" s="6">
        <v>44771</v>
      </c>
      <c r="T34" s="4" t="s">
        <v>34</v>
      </c>
      <c r="U34" s="4">
        <v>325</v>
      </c>
      <c r="V34" s="4">
        <v>0</v>
      </c>
      <c r="W34" s="4">
        <v>0</v>
      </c>
      <c r="X34" s="4" t="s">
        <v>182</v>
      </c>
      <c r="Y34" s="4" t="s">
        <v>183</v>
      </c>
    </row>
    <row r="35" s="4" customFormat="1" spans="1:25">
      <c r="A35" s="4" t="s">
        <v>184</v>
      </c>
      <c r="B35" s="4" t="s">
        <v>26</v>
      </c>
      <c r="C35" s="4" t="s">
        <v>27</v>
      </c>
      <c r="D35" s="4" t="s">
        <v>185</v>
      </c>
      <c r="E35" s="4" t="s">
        <v>68</v>
      </c>
      <c r="F35" s="6">
        <v>44767</v>
      </c>
      <c r="G35" s="6">
        <v>44768</v>
      </c>
      <c r="H35" s="4">
        <v>1</v>
      </c>
      <c r="I35" s="4">
        <v>1</v>
      </c>
      <c r="J35" s="4">
        <v>1</v>
      </c>
      <c r="K35" s="4" t="s">
        <v>30</v>
      </c>
      <c r="L35" s="4">
        <v>1822</v>
      </c>
      <c r="M35" s="4">
        <v>1822</v>
      </c>
      <c r="N35" s="4" t="s">
        <v>186</v>
      </c>
      <c r="O35" s="4" t="s">
        <v>32</v>
      </c>
      <c r="P35" s="4" t="s">
        <v>33</v>
      </c>
      <c r="Q35" s="4">
        <v>0</v>
      </c>
      <c r="R35" s="7">
        <v>44767</v>
      </c>
      <c r="S35" s="6">
        <v>44771</v>
      </c>
      <c r="T35" s="4" t="s">
        <v>34</v>
      </c>
      <c r="U35" s="4">
        <v>1822</v>
      </c>
      <c r="V35" s="4">
        <v>0</v>
      </c>
      <c r="W35" s="4">
        <v>0</v>
      </c>
      <c r="X35" s="4" t="s">
        <v>187</v>
      </c>
      <c r="Y35" s="4" t="s">
        <v>53</v>
      </c>
    </row>
    <row r="36" s="4" customFormat="1" spans="1:25">
      <c r="A36" s="4" t="s">
        <v>188</v>
      </c>
      <c r="B36" s="4" t="s">
        <v>26</v>
      </c>
      <c r="C36" s="4" t="s">
        <v>27</v>
      </c>
      <c r="D36" s="4" t="s">
        <v>189</v>
      </c>
      <c r="E36" s="4" t="s">
        <v>190</v>
      </c>
      <c r="F36" s="6">
        <v>44767</v>
      </c>
      <c r="G36" s="6">
        <v>44768</v>
      </c>
      <c r="H36" s="4">
        <v>1</v>
      </c>
      <c r="I36" s="4">
        <v>1</v>
      </c>
      <c r="J36" s="4">
        <v>1</v>
      </c>
      <c r="K36" s="4" t="s">
        <v>30</v>
      </c>
      <c r="L36" s="4">
        <v>5516</v>
      </c>
      <c r="M36" s="4">
        <v>5516</v>
      </c>
      <c r="N36" s="4" t="s">
        <v>191</v>
      </c>
      <c r="O36" s="4" t="s">
        <v>32</v>
      </c>
      <c r="P36" s="4" t="s">
        <v>33</v>
      </c>
      <c r="Q36" s="4">
        <v>0</v>
      </c>
      <c r="R36" s="7">
        <v>44767</v>
      </c>
      <c r="S36" s="6">
        <v>44771</v>
      </c>
      <c r="T36" s="4" t="s">
        <v>34</v>
      </c>
      <c r="U36" s="4">
        <v>5516</v>
      </c>
      <c r="V36" s="4">
        <v>0</v>
      </c>
      <c r="W36" s="4">
        <v>0</v>
      </c>
      <c r="X36" s="4" t="s">
        <v>192</v>
      </c>
      <c r="Y36" s="4" t="s">
        <v>193</v>
      </c>
    </row>
    <row r="37" s="4" customFormat="1" spans="1:25">
      <c r="A37" s="4" t="s">
        <v>194</v>
      </c>
      <c r="B37" s="4" t="s">
        <v>26</v>
      </c>
      <c r="C37" s="4" t="s">
        <v>27</v>
      </c>
      <c r="D37" s="4" t="s">
        <v>195</v>
      </c>
      <c r="E37" s="4" t="s">
        <v>196</v>
      </c>
      <c r="F37" s="6">
        <v>44767</v>
      </c>
      <c r="G37" s="6">
        <v>44768</v>
      </c>
      <c r="H37" s="4">
        <v>1</v>
      </c>
      <c r="I37" s="4">
        <v>1</v>
      </c>
      <c r="J37" s="4">
        <v>1</v>
      </c>
      <c r="K37" s="4" t="s">
        <v>30</v>
      </c>
      <c r="L37" s="4">
        <v>88</v>
      </c>
      <c r="M37" s="4">
        <v>88</v>
      </c>
      <c r="N37" s="4" t="s">
        <v>197</v>
      </c>
      <c r="O37" s="4" t="s">
        <v>32</v>
      </c>
      <c r="P37" s="4" t="s">
        <v>33</v>
      </c>
      <c r="Q37" s="4">
        <v>0</v>
      </c>
      <c r="R37" s="7">
        <v>44767</v>
      </c>
      <c r="S37" s="6">
        <v>44771</v>
      </c>
      <c r="T37" s="4" t="s">
        <v>34</v>
      </c>
      <c r="U37" s="4">
        <v>88</v>
      </c>
      <c r="V37" s="4">
        <v>0</v>
      </c>
      <c r="W37" s="4">
        <v>0</v>
      </c>
      <c r="X37" s="4" t="s">
        <v>53</v>
      </c>
      <c r="Y37" s="4" t="s">
        <v>198</v>
      </c>
    </row>
    <row r="38" s="4" customFormat="1" spans="1:25">
      <c r="A38" s="4" t="s">
        <v>199</v>
      </c>
      <c r="B38" s="4" t="s">
        <v>26</v>
      </c>
      <c r="C38" s="4" t="s">
        <v>27</v>
      </c>
      <c r="D38" s="4" t="s">
        <v>200</v>
      </c>
      <c r="E38" s="4" t="s">
        <v>201</v>
      </c>
      <c r="F38" s="6">
        <v>44767</v>
      </c>
      <c r="G38" s="6">
        <v>44768</v>
      </c>
      <c r="H38" s="4">
        <v>1</v>
      </c>
      <c r="I38" s="4">
        <v>1</v>
      </c>
      <c r="J38" s="4">
        <v>1</v>
      </c>
      <c r="K38" s="4" t="s">
        <v>30</v>
      </c>
      <c r="L38" s="4">
        <v>256</v>
      </c>
      <c r="M38" s="4">
        <v>256</v>
      </c>
      <c r="N38" s="4" t="s">
        <v>202</v>
      </c>
      <c r="O38" s="4" t="s">
        <v>32</v>
      </c>
      <c r="P38" s="4" t="s">
        <v>33</v>
      </c>
      <c r="Q38" s="4">
        <v>0</v>
      </c>
      <c r="R38" s="7">
        <v>44767</v>
      </c>
      <c r="S38" s="6">
        <v>44771</v>
      </c>
      <c r="T38" s="4" t="s">
        <v>34</v>
      </c>
      <c r="U38" s="4">
        <v>256</v>
      </c>
      <c r="V38" s="4">
        <v>0</v>
      </c>
      <c r="W38" s="4">
        <v>0</v>
      </c>
      <c r="X38" s="4" t="s">
        <v>53</v>
      </c>
      <c r="Y38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topLeftCell="A25" workbookViewId="0">
      <selection activeCell="A44" sqref="A44:A45"/>
    </sheetView>
  </sheetViews>
  <sheetFormatPr defaultColWidth="9" defaultRowHeight="13.5"/>
  <cols>
    <col min="1" max="1" width="12.625" style="4"/>
    <col min="2" max="3" width="10.375" style="4"/>
    <col min="4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203</v>
      </c>
    </row>
    <row r="2" s="4" customFormat="1" spans="1:9">
      <c r="A2" s="5">
        <v>17897075529</v>
      </c>
      <c r="B2" s="6">
        <v>44765</v>
      </c>
      <c r="C2" s="6">
        <v>44768</v>
      </c>
      <c r="D2" s="4">
        <v>3162</v>
      </c>
      <c r="E2" s="4" t="str">
        <f>VLOOKUP(A2,HOP!A:L,12,0)</f>
        <v>3162.00</v>
      </c>
      <c r="F2" s="4" t="str">
        <f>VLOOKUP(A2,HOP!A:C,3,0)</f>
        <v>2539799</v>
      </c>
      <c r="G2" s="4">
        <f>D2-E2</f>
        <v>0</v>
      </c>
      <c r="H2" s="4" t="str">
        <f>$H$1&amp;F2</f>
        <v>，2539799</v>
      </c>
      <c r="I2" s="4" t="str">
        <f>VLOOKUP(A2,HOP!A:U,21,0)</f>
        <v>直连</v>
      </c>
    </row>
    <row r="3" s="4" customFormat="1" spans="1:9">
      <c r="A3" s="5">
        <v>18084421065</v>
      </c>
      <c r="B3" s="6">
        <v>44767</v>
      </c>
      <c r="C3" s="6">
        <v>44768</v>
      </c>
      <c r="D3" s="4">
        <v>1385</v>
      </c>
      <c r="E3" s="4" t="str">
        <f>VLOOKUP(A3,HOP!A:L,12,0)</f>
        <v>1385.00</v>
      </c>
      <c r="F3" s="4" t="str">
        <f>VLOOKUP(A3,HOP!A:C,3,0)</f>
        <v>2583689</v>
      </c>
      <c r="G3" s="4">
        <f t="shared" ref="G3:G38" si="0">D3-E3</f>
        <v>0</v>
      </c>
      <c r="H3" s="4" t="str">
        <f t="shared" ref="H3:H38" si="1">$H$1&amp;F3</f>
        <v>，2583689</v>
      </c>
      <c r="I3" s="4" t="str">
        <f>VLOOKUP(A3,HOP!A:U,21,0)</f>
        <v>直连</v>
      </c>
    </row>
    <row r="4" s="4" customFormat="1" spans="1:9">
      <c r="A4" s="5">
        <v>18186572498</v>
      </c>
      <c r="B4" s="6">
        <v>44767</v>
      </c>
      <c r="C4" s="6">
        <v>44768</v>
      </c>
      <c r="D4" s="4">
        <v>715</v>
      </c>
      <c r="E4" s="4" t="str">
        <f>VLOOKUP(A4,HOP!A:L,12,0)</f>
        <v>715.00</v>
      </c>
      <c r="F4" s="4" t="str">
        <f>VLOOKUP(A4,HOP!A:C,3,0)</f>
        <v>2600475</v>
      </c>
      <c r="G4" s="4">
        <f t="shared" si="0"/>
        <v>0</v>
      </c>
      <c r="H4" s="4" t="str">
        <f t="shared" si="1"/>
        <v>，2600475</v>
      </c>
      <c r="I4" s="4" t="str">
        <f>VLOOKUP(A4,HOP!A:U,21,0)</f>
        <v>直连</v>
      </c>
    </row>
    <row r="5" s="4" customFormat="1" spans="1:9">
      <c r="A5" s="5">
        <v>18261070069</v>
      </c>
      <c r="B5" s="6">
        <v>44764</v>
      </c>
      <c r="C5" s="6">
        <v>44768</v>
      </c>
      <c r="D5" s="4">
        <v>3720</v>
      </c>
      <c r="E5" s="4" t="str">
        <f>VLOOKUP(A5,HOP!A:L,12,0)</f>
        <v>3720.00</v>
      </c>
      <c r="F5" s="4" t="str">
        <f>VLOOKUP(A5,HOP!A:C,3,0)</f>
        <v>2609029</v>
      </c>
      <c r="G5" s="4">
        <f t="shared" si="0"/>
        <v>0</v>
      </c>
      <c r="H5" s="4" t="str">
        <f t="shared" si="1"/>
        <v>，2609029</v>
      </c>
      <c r="I5" s="4" t="str">
        <f>VLOOKUP(A5,HOP!A:U,21,0)</f>
        <v>直连</v>
      </c>
    </row>
    <row r="6" s="4" customFormat="1" spans="1:9">
      <c r="A6" s="5">
        <v>18278720288</v>
      </c>
      <c r="B6" s="6">
        <v>44767</v>
      </c>
      <c r="C6" s="6">
        <v>44768</v>
      </c>
      <c r="D6" s="4">
        <v>1057</v>
      </c>
      <c r="E6" s="4" t="str">
        <f>VLOOKUP(A6,HOP!A:L,12,0)</f>
        <v>1057.00</v>
      </c>
      <c r="F6" s="4" t="str">
        <f>VLOOKUP(A6,HOP!A:C,3,0)</f>
        <v>2610498</v>
      </c>
      <c r="G6" s="4">
        <f t="shared" si="0"/>
        <v>0</v>
      </c>
      <c r="H6" s="4" t="str">
        <f t="shared" si="1"/>
        <v>，2610498</v>
      </c>
      <c r="I6" s="4" t="str">
        <f>VLOOKUP(A6,HOP!A:U,21,0)</f>
        <v>直连</v>
      </c>
    </row>
    <row r="7" s="4" customFormat="1" spans="1:9">
      <c r="A7" s="5">
        <v>18354944599</v>
      </c>
      <c r="B7" s="6">
        <v>44763</v>
      </c>
      <c r="C7" s="6">
        <v>44768</v>
      </c>
      <c r="D7" s="4">
        <v>16765</v>
      </c>
      <c r="E7" s="4" t="str">
        <f>VLOOKUP(A7,HOP!A:L,12,0)</f>
        <v>16765.00</v>
      </c>
      <c r="F7" s="4" t="str">
        <f>VLOOKUP(A7,HOP!A:C,3,0)</f>
        <v>2616921</v>
      </c>
      <c r="G7" s="4">
        <f t="shared" si="0"/>
        <v>0</v>
      </c>
      <c r="H7" s="4" t="str">
        <f t="shared" si="1"/>
        <v>，2616921</v>
      </c>
      <c r="I7" s="4" t="str">
        <f>VLOOKUP(A7,HOP!A:U,21,0)</f>
        <v>直连</v>
      </c>
    </row>
    <row r="8" s="4" customFormat="1" spans="1:9">
      <c r="A8" s="5">
        <v>18363800853</v>
      </c>
      <c r="B8" s="6">
        <v>44764</v>
      </c>
      <c r="C8" s="6">
        <v>44768</v>
      </c>
      <c r="D8" s="4">
        <v>3668</v>
      </c>
      <c r="E8" s="4" t="str">
        <f>VLOOKUP(A8,HOP!A:L,12,0)</f>
        <v>3668.00</v>
      </c>
      <c r="F8" s="4" t="str">
        <f>VLOOKUP(A8,HOP!A:C,3,0)</f>
        <v>2617949</v>
      </c>
      <c r="G8" s="4">
        <f t="shared" si="0"/>
        <v>0</v>
      </c>
      <c r="H8" s="4" t="str">
        <f t="shared" si="1"/>
        <v>，2617949</v>
      </c>
      <c r="I8" s="4" t="str">
        <f>VLOOKUP(A8,HOP!A:U,21,0)</f>
        <v>直连</v>
      </c>
    </row>
    <row r="9" s="4" customFormat="1" spans="1:9">
      <c r="A9" s="5">
        <v>18372963364</v>
      </c>
      <c r="B9" s="6">
        <v>44766</v>
      </c>
      <c r="C9" s="6">
        <v>44768</v>
      </c>
      <c r="D9" s="4">
        <v>1436</v>
      </c>
      <c r="E9" s="4" t="str">
        <f>VLOOKUP(A9,HOP!A:L,12,0)</f>
        <v>1436.00</v>
      </c>
      <c r="F9" s="4" t="str">
        <f>VLOOKUP(A9,HOP!A:C,3,0)</f>
        <v>2619059</v>
      </c>
      <c r="G9" s="4">
        <f t="shared" si="0"/>
        <v>0</v>
      </c>
      <c r="H9" s="4" t="str">
        <f t="shared" si="1"/>
        <v>，2619059</v>
      </c>
      <c r="I9" s="4" t="str">
        <f>VLOOKUP(A9,HOP!A:U,21,0)</f>
        <v>直连</v>
      </c>
    </row>
    <row r="10" s="4" customFormat="1" spans="1:9">
      <c r="A10" s="5">
        <v>18387755655</v>
      </c>
      <c r="B10" s="6">
        <v>44765</v>
      </c>
      <c r="C10" s="6">
        <v>44768</v>
      </c>
      <c r="D10" s="4">
        <v>1300</v>
      </c>
      <c r="E10" s="4" t="str">
        <f>VLOOKUP(A10,HOP!A:L,12,0)</f>
        <v>1300.00</v>
      </c>
      <c r="F10" s="4" t="str">
        <f>VLOOKUP(A10,HOP!A:C,3,0)</f>
        <v>2620388</v>
      </c>
      <c r="G10" s="4">
        <f t="shared" si="0"/>
        <v>0</v>
      </c>
      <c r="H10" s="4" t="str">
        <f t="shared" si="1"/>
        <v>，2620388</v>
      </c>
      <c r="I10" s="4" t="str">
        <f>VLOOKUP(A10,HOP!A:U,21,0)</f>
        <v>直连</v>
      </c>
    </row>
    <row r="11" s="4" customFormat="1" spans="1:9">
      <c r="A11" s="5">
        <v>18419669763</v>
      </c>
      <c r="B11" s="6">
        <v>44767</v>
      </c>
      <c r="C11" s="6">
        <v>44768</v>
      </c>
      <c r="D11" s="4">
        <v>455</v>
      </c>
      <c r="E11" s="4" t="str">
        <f>VLOOKUP(A11,HOP!A:L,12,0)</f>
        <v>455.00</v>
      </c>
      <c r="F11" s="4" t="str">
        <f>VLOOKUP(A11,HOP!A:C,3,0)</f>
        <v>2623578</v>
      </c>
      <c r="G11" s="4">
        <f t="shared" si="0"/>
        <v>0</v>
      </c>
      <c r="H11" s="4" t="str">
        <f t="shared" si="1"/>
        <v>，2623578</v>
      </c>
      <c r="I11" s="4" t="str">
        <f>VLOOKUP(A11,HOP!A:U,21,0)</f>
        <v>直连</v>
      </c>
    </row>
    <row r="12" s="4" customFormat="1" spans="1:9">
      <c r="A12" s="5">
        <v>18422247165</v>
      </c>
      <c r="B12" s="6">
        <v>44767</v>
      </c>
      <c r="C12" s="6">
        <v>44768</v>
      </c>
      <c r="D12" s="4">
        <v>1207</v>
      </c>
      <c r="E12" s="4" t="str">
        <f>VLOOKUP(A12,HOP!A:L,12,0)</f>
        <v>1207.00</v>
      </c>
      <c r="F12" s="4" t="str">
        <f>VLOOKUP(A12,HOP!A:C,3,0)</f>
        <v>2623989</v>
      </c>
      <c r="G12" s="4">
        <f t="shared" si="0"/>
        <v>0</v>
      </c>
      <c r="H12" s="4" t="str">
        <f t="shared" si="1"/>
        <v>，2623989</v>
      </c>
      <c r="I12" s="4" t="str">
        <f>VLOOKUP(A12,HOP!A:U,21,0)</f>
        <v>直连</v>
      </c>
    </row>
    <row r="13" s="4" customFormat="1" spans="1:9">
      <c r="A13" s="5">
        <v>18429144145</v>
      </c>
      <c r="B13" s="6">
        <v>44767</v>
      </c>
      <c r="C13" s="6">
        <v>44768</v>
      </c>
      <c r="D13" s="4">
        <v>805</v>
      </c>
      <c r="E13" s="4" t="str">
        <f>VLOOKUP(A13,HOP!A:L,12,0)</f>
        <v>805.00</v>
      </c>
      <c r="F13" s="4" t="str">
        <f>VLOOKUP(A13,HOP!A:C,3,0)</f>
        <v>2624570</v>
      </c>
      <c r="G13" s="4">
        <f t="shared" si="0"/>
        <v>0</v>
      </c>
      <c r="H13" s="4" t="str">
        <f t="shared" si="1"/>
        <v>，2624570</v>
      </c>
      <c r="I13" s="4" t="str">
        <f>VLOOKUP(A13,HOP!A:U,21,0)</f>
        <v>直连</v>
      </c>
    </row>
    <row r="14" s="4" customFormat="1" spans="1:9">
      <c r="A14" s="5">
        <v>18430217821</v>
      </c>
      <c r="B14" s="6">
        <v>44766</v>
      </c>
      <c r="C14" s="6">
        <v>44768</v>
      </c>
      <c r="D14" s="4">
        <v>2414</v>
      </c>
      <c r="E14" s="4" t="str">
        <f>VLOOKUP(A14,HOP!A:L,12,0)</f>
        <v>2414.00</v>
      </c>
      <c r="F14" s="4" t="str">
        <f>VLOOKUP(A14,HOP!A:C,3,0)</f>
        <v>2624832</v>
      </c>
      <c r="G14" s="4">
        <f t="shared" si="0"/>
        <v>0</v>
      </c>
      <c r="H14" s="4" t="str">
        <f t="shared" si="1"/>
        <v>，2624832</v>
      </c>
      <c r="I14" s="4" t="str">
        <f>VLOOKUP(A14,HOP!A:U,21,0)</f>
        <v>直连</v>
      </c>
    </row>
    <row r="15" s="4" customFormat="1" spans="1:9">
      <c r="A15" s="5">
        <v>18445080394</v>
      </c>
      <c r="B15" s="6">
        <v>44766</v>
      </c>
      <c r="C15" s="6">
        <v>44768</v>
      </c>
      <c r="D15" s="4">
        <v>3226</v>
      </c>
      <c r="E15" s="4" t="str">
        <f>VLOOKUP(A15,HOP!A:L,12,0)</f>
        <v>3226.00</v>
      </c>
      <c r="F15" s="4" t="str">
        <f>VLOOKUP(A15,HOP!A:C,3,0)</f>
        <v>2626100</v>
      </c>
      <c r="G15" s="4">
        <f t="shared" si="0"/>
        <v>0</v>
      </c>
      <c r="H15" s="4" t="str">
        <f t="shared" si="1"/>
        <v>，2626100</v>
      </c>
      <c r="I15" s="4" t="str">
        <f>VLOOKUP(A15,HOP!A:U,21,0)</f>
        <v>直连</v>
      </c>
    </row>
    <row r="16" s="4" customFormat="1" spans="1:9">
      <c r="A16" s="5">
        <v>18460484807</v>
      </c>
      <c r="B16" s="6">
        <v>44763</v>
      </c>
      <c r="C16" s="6">
        <v>44768</v>
      </c>
      <c r="D16" s="4">
        <v>3270</v>
      </c>
      <c r="E16" s="4" t="str">
        <f>VLOOKUP(A16,HOP!A:L,12,0)</f>
        <v>3270.00</v>
      </c>
      <c r="F16" s="4" t="str">
        <f>VLOOKUP(A16,HOP!A:C,3,0)</f>
        <v>2627514</v>
      </c>
      <c r="G16" s="4">
        <f t="shared" si="0"/>
        <v>0</v>
      </c>
      <c r="H16" s="4" t="str">
        <f t="shared" si="1"/>
        <v>，2627514</v>
      </c>
      <c r="I16" s="4" t="str">
        <f>VLOOKUP(A16,HOP!A:U,21,0)</f>
        <v>直连</v>
      </c>
    </row>
    <row r="17" s="4" customFormat="1" spans="1:9">
      <c r="A17" s="5">
        <v>18464933923</v>
      </c>
      <c r="B17" s="6">
        <v>44767</v>
      </c>
      <c r="C17" s="6">
        <v>44768</v>
      </c>
      <c r="D17" s="4">
        <v>223</v>
      </c>
      <c r="E17" s="4" t="str">
        <f>VLOOKUP(A17,HOP!A:L,12,0)</f>
        <v>223.00</v>
      </c>
      <c r="F17" s="4" t="str">
        <f>VLOOKUP(A17,HOP!A:C,3,0)</f>
        <v>2628166</v>
      </c>
      <c r="G17" s="4">
        <f t="shared" si="0"/>
        <v>0</v>
      </c>
      <c r="H17" s="4" t="str">
        <f t="shared" si="1"/>
        <v>，2628166</v>
      </c>
      <c r="I17" s="4" t="str">
        <f>VLOOKUP(A17,HOP!A:U,21,0)</f>
        <v>直连</v>
      </c>
    </row>
    <row r="18" s="4" customFormat="1" spans="1:9">
      <c r="A18" s="5">
        <v>18470241048</v>
      </c>
      <c r="B18" s="6">
        <v>44767</v>
      </c>
      <c r="C18" s="6">
        <v>44768</v>
      </c>
      <c r="D18" s="4">
        <v>768</v>
      </c>
      <c r="E18" s="4" t="str">
        <f>VLOOKUP(A18,HOP!A:L,12,0)</f>
        <v>768.00</v>
      </c>
      <c r="F18" s="4" t="str">
        <f>VLOOKUP(A18,HOP!A:C,3,0)</f>
        <v>2628421</v>
      </c>
      <c r="G18" s="4">
        <f t="shared" si="0"/>
        <v>0</v>
      </c>
      <c r="H18" s="4" t="str">
        <f t="shared" si="1"/>
        <v>，2628421</v>
      </c>
      <c r="I18" s="4" t="str">
        <f>VLOOKUP(A18,HOP!A:U,21,0)</f>
        <v>直连</v>
      </c>
    </row>
    <row r="19" s="4" customFormat="1" spans="1:9">
      <c r="A19" s="5">
        <v>18479616647</v>
      </c>
      <c r="B19" s="6">
        <v>44767</v>
      </c>
      <c r="C19" s="6">
        <v>44768</v>
      </c>
      <c r="D19" s="4">
        <v>2070</v>
      </c>
      <c r="E19" s="4" t="str">
        <f>VLOOKUP(A19,HOP!A:L,12,0)</f>
        <v>2070.00</v>
      </c>
      <c r="F19" s="4" t="str">
        <f>VLOOKUP(A19,HOP!A:C,3,0)</f>
        <v>2629519</v>
      </c>
      <c r="G19" s="4">
        <f t="shared" si="0"/>
        <v>0</v>
      </c>
      <c r="H19" s="4" t="str">
        <f t="shared" si="1"/>
        <v>，2629519</v>
      </c>
      <c r="I19" s="4" t="str">
        <f>VLOOKUP(A19,HOP!A:U,21,0)</f>
        <v>直连</v>
      </c>
    </row>
    <row r="20" s="4" customFormat="1" spans="1:9">
      <c r="A20" s="5">
        <v>18480072658</v>
      </c>
      <c r="B20" s="6">
        <v>44767</v>
      </c>
      <c r="C20" s="6">
        <v>44768</v>
      </c>
      <c r="D20" s="4">
        <v>183</v>
      </c>
      <c r="E20" s="4" t="str">
        <f>VLOOKUP(A20,HOP!A:L,12,0)</f>
        <v>183.00</v>
      </c>
      <c r="F20" s="4" t="str">
        <f>VLOOKUP(A20,HOP!A:C,3,0)</f>
        <v>2629579</v>
      </c>
      <c r="G20" s="4">
        <f t="shared" si="0"/>
        <v>0</v>
      </c>
      <c r="H20" s="4" t="str">
        <f t="shared" si="1"/>
        <v>，2629579</v>
      </c>
      <c r="I20" s="4" t="str">
        <f>VLOOKUP(A20,HOP!A:U,21,0)</f>
        <v>直连</v>
      </c>
    </row>
    <row r="21" s="4" customFormat="1" spans="1:9">
      <c r="A21" s="5">
        <v>18480538850</v>
      </c>
      <c r="B21" s="6">
        <v>44766</v>
      </c>
      <c r="C21" s="6">
        <v>44768</v>
      </c>
      <c r="D21" s="4">
        <v>1020</v>
      </c>
      <c r="E21" s="4" t="str">
        <f>VLOOKUP(A21,HOP!A:L,12,0)</f>
        <v>1020.00</v>
      </c>
      <c r="F21" s="4" t="str">
        <f>VLOOKUP(A21,HOP!A:C,3,0)</f>
        <v>2629677</v>
      </c>
      <c r="G21" s="4">
        <f t="shared" si="0"/>
        <v>0</v>
      </c>
      <c r="H21" s="4" t="str">
        <f t="shared" si="1"/>
        <v>，2629677</v>
      </c>
      <c r="I21" s="4" t="str">
        <f>VLOOKUP(A21,HOP!A:U,21,0)</f>
        <v>直连</v>
      </c>
    </row>
    <row r="22" s="4" customFormat="1" spans="1:9">
      <c r="A22" s="5">
        <v>18486162730</v>
      </c>
      <c r="B22" s="6">
        <v>44766</v>
      </c>
      <c r="C22" s="6">
        <v>44768</v>
      </c>
      <c r="D22" s="4">
        <v>1514</v>
      </c>
      <c r="E22" s="4" t="str">
        <f>VLOOKUP(A22,HOP!A:L,12,0)</f>
        <v>1514.00</v>
      </c>
      <c r="F22" s="4" t="str">
        <f>VLOOKUP(A22,HOP!A:C,3,0)</f>
        <v>2630156</v>
      </c>
      <c r="G22" s="4">
        <f t="shared" si="0"/>
        <v>0</v>
      </c>
      <c r="H22" s="4" t="str">
        <f t="shared" si="1"/>
        <v>，2630156</v>
      </c>
      <c r="I22" s="4" t="str">
        <f>VLOOKUP(A22,HOP!A:U,21,0)</f>
        <v>直连</v>
      </c>
    </row>
    <row r="23" s="4" customFormat="1" spans="1:9">
      <c r="A23" s="5">
        <v>18489015034</v>
      </c>
      <c r="B23" s="6">
        <v>44767</v>
      </c>
      <c r="C23" s="6">
        <v>44768</v>
      </c>
      <c r="D23" s="4">
        <v>1191</v>
      </c>
      <c r="E23" s="4" t="str">
        <f>VLOOKUP(A23,HOP!A:L,12,0)</f>
        <v>1191.00</v>
      </c>
      <c r="F23" s="4" t="str">
        <f>VLOOKUP(A23,HOP!A:C,3,0)</f>
        <v>2630610</v>
      </c>
      <c r="G23" s="4">
        <f t="shared" si="0"/>
        <v>0</v>
      </c>
      <c r="H23" s="4" t="str">
        <f t="shared" si="1"/>
        <v>，2630610</v>
      </c>
      <c r="I23" s="4" t="str">
        <f>VLOOKUP(A23,HOP!A:U,21,0)</f>
        <v>直连</v>
      </c>
    </row>
    <row r="24" s="4" customFormat="1" spans="1:9">
      <c r="A24" s="5">
        <v>18489299965</v>
      </c>
      <c r="B24" s="6">
        <v>44766</v>
      </c>
      <c r="C24" s="6">
        <v>44768</v>
      </c>
      <c r="D24" s="4">
        <v>550</v>
      </c>
      <c r="E24" s="4" t="str">
        <f>VLOOKUP(A24,HOP!A:L,12,0)</f>
        <v>550.00</v>
      </c>
      <c r="F24" s="4" t="str">
        <f>VLOOKUP(A24,HOP!A:C,3,0)</f>
        <v>2630641</v>
      </c>
      <c r="G24" s="4">
        <f t="shared" si="0"/>
        <v>0</v>
      </c>
      <c r="H24" s="4" t="str">
        <f t="shared" si="1"/>
        <v>，2630641</v>
      </c>
      <c r="I24" s="4" t="str">
        <f>VLOOKUP(A24,HOP!A:U,21,0)</f>
        <v>直连</v>
      </c>
    </row>
    <row r="25" s="4" customFormat="1" spans="1:9">
      <c r="A25" s="5">
        <v>18489801232</v>
      </c>
      <c r="B25" s="6">
        <v>44767</v>
      </c>
      <c r="C25" s="6">
        <v>44768</v>
      </c>
      <c r="D25" s="4">
        <v>1471</v>
      </c>
      <c r="E25" s="4" t="str">
        <f>VLOOKUP(A25,HOP!A:L,12,0)</f>
        <v>1471.00</v>
      </c>
      <c r="F25" s="4" t="str">
        <f>VLOOKUP(A25,HOP!A:C,3,0)</f>
        <v>2630741</v>
      </c>
      <c r="G25" s="4">
        <f t="shared" si="0"/>
        <v>0</v>
      </c>
      <c r="H25" s="4" t="str">
        <f t="shared" si="1"/>
        <v>，2630741</v>
      </c>
      <c r="I25" s="4" t="str">
        <f>VLOOKUP(A25,HOP!A:U,21,0)</f>
        <v>直连</v>
      </c>
    </row>
    <row r="26" s="4" customFormat="1" spans="1:9">
      <c r="A26" s="5">
        <v>18496266461</v>
      </c>
      <c r="B26" s="6">
        <v>44767</v>
      </c>
      <c r="C26" s="6">
        <v>44768</v>
      </c>
      <c r="D26" s="4">
        <v>265</v>
      </c>
      <c r="E26" s="4" t="str">
        <f>VLOOKUP(A26,HOP!A:L,12,0)</f>
        <v>265.00</v>
      </c>
      <c r="F26" s="4" t="str">
        <f>VLOOKUP(A26,HOP!A:C,3,0)</f>
        <v>2631263</v>
      </c>
      <c r="G26" s="4">
        <f t="shared" si="0"/>
        <v>0</v>
      </c>
      <c r="H26" s="4" t="str">
        <f t="shared" si="1"/>
        <v>，2631263</v>
      </c>
      <c r="I26" s="4" t="str">
        <f>VLOOKUP(A26,HOP!A:U,21,0)</f>
        <v>直连</v>
      </c>
    </row>
    <row r="27" s="4" customFormat="1" spans="1:9">
      <c r="A27" s="5">
        <v>18496870550</v>
      </c>
      <c r="B27" s="6">
        <v>44766</v>
      </c>
      <c r="C27" s="6">
        <v>44768</v>
      </c>
      <c r="D27" s="4">
        <v>706</v>
      </c>
      <c r="E27" s="4" t="str">
        <f>VLOOKUP(A27,HOP!A:L,12,0)</f>
        <v>706.00</v>
      </c>
      <c r="F27" s="4" t="str">
        <f>VLOOKUP(A27,HOP!A:C,3,0)</f>
        <v>2631361</v>
      </c>
      <c r="G27" s="4">
        <f t="shared" si="0"/>
        <v>0</v>
      </c>
      <c r="H27" s="4" t="str">
        <f t="shared" si="1"/>
        <v>，2631361</v>
      </c>
      <c r="I27" s="4" t="str">
        <f>VLOOKUP(A27,HOP!A:U,21,0)</f>
        <v>直连</v>
      </c>
    </row>
    <row r="28" s="4" customFormat="1" spans="1:9">
      <c r="A28" s="5">
        <v>18497909320</v>
      </c>
      <c r="B28" s="6">
        <v>44767</v>
      </c>
      <c r="C28" s="6">
        <v>44768</v>
      </c>
      <c r="D28" s="4">
        <v>159</v>
      </c>
      <c r="E28" s="4" t="str">
        <f>VLOOKUP(A28,HOP!A:L,12,0)</f>
        <v>159.00</v>
      </c>
      <c r="F28" s="4" t="str">
        <f>VLOOKUP(A28,HOP!A:C,3,0)</f>
        <v>2631512</v>
      </c>
      <c r="G28" s="4">
        <f t="shared" si="0"/>
        <v>0</v>
      </c>
      <c r="H28" s="4" t="str">
        <f t="shared" si="1"/>
        <v>，2631512</v>
      </c>
      <c r="I28" s="4" t="str">
        <f>VLOOKUP(A28,HOP!A:U,21,0)</f>
        <v>直连</v>
      </c>
    </row>
    <row r="29" s="4" customFormat="1" spans="1:9">
      <c r="A29" s="5">
        <v>18503135056</v>
      </c>
      <c r="B29" s="6">
        <v>44767</v>
      </c>
      <c r="C29" s="6">
        <v>44768</v>
      </c>
      <c r="D29" s="4">
        <v>728</v>
      </c>
      <c r="E29" s="4" t="str">
        <f>VLOOKUP(A29,HOP!A:L,12,0)</f>
        <v>728.00</v>
      </c>
      <c r="F29" s="4" t="str">
        <f>VLOOKUP(A29,HOP!A:C,3,0)</f>
        <v>2631792</v>
      </c>
      <c r="G29" s="4">
        <f t="shared" si="0"/>
        <v>0</v>
      </c>
      <c r="H29" s="4" t="str">
        <f t="shared" si="1"/>
        <v>，2631792</v>
      </c>
      <c r="I29" s="4" t="str">
        <f>VLOOKUP(A29,HOP!A:U,21,0)</f>
        <v>直连</v>
      </c>
    </row>
    <row r="30" s="4" customFormat="1" spans="1:9">
      <c r="A30" s="5">
        <v>18503587294</v>
      </c>
      <c r="B30" s="6">
        <v>44767</v>
      </c>
      <c r="C30" s="6">
        <v>44768</v>
      </c>
      <c r="D30" s="4">
        <v>118</v>
      </c>
      <c r="E30" s="4" t="str">
        <f>VLOOKUP(A30,HOP!A:L,12,0)</f>
        <v>118.00</v>
      </c>
      <c r="F30" s="4" t="str">
        <f>VLOOKUP(A30,HOP!A:C,3,0)</f>
        <v>2631879</v>
      </c>
      <c r="G30" s="4">
        <f t="shared" si="0"/>
        <v>0</v>
      </c>
      <c r="H30" s="4" t="str">
        <f t="shared" si="1"/>
        <v>，2631879</v>
      </c>
      <c r="I30" s="4" t="str">
        <f>VLOOKUP(A30,HOP!A:U,21,0)</f>
        <v>直连</v>
      </c>
    </row>
    <row r="31" s="4" customFormat="1" spans="1:9">
      <c r="A31" s="5">
        <v>18504403865</v>
      </c>
      <c r="B31" s="6">
        <v>44767</v>
      </c>
      <c r="C31" s="6">
        <v>44768</v>
      </c>
      <c r="D31" s="4">
        <v>531</v>
      </c>
      <c r="E31" s="4" t="str">
        <f>VLOOKUP(A31,HOP!A:L,12,0)</f>
        <v>531.00</v>
      </c>
      <c r="F31" s="4" t="str">
        <f>VLOOKUP(A31,HOP!A:C,3,0)</f>
        <v>2632009</v>
      </c>
      <c r="G31" s="4">
        <f t="shared" si="0"/>
        <v>0</v>
      </c>
      <c r="H31" s="4" t="str">
        <f t="shared" si="1"/>
        <v>，2632009</v>
      </c>
      <c r="I31" s="4" t="str">
        <f>VLOOKUP(A31,HOP!A:U,21,0)</f>
        <v>直连</v>
      </c>
    </row>
    <row r="32" s="4" customFormat="1" spans="1:9">
      <c r="A32" s="5">
        <v>18504774009</v>
      </c>
      <c r="B32" s="6">
        <v>44767</v>
      </c>
      <c r="C32" s="6">
        <v>44768</v>
      </c>
      <c r="D32" s="4">
        <v>156</v>
      </c>
      <c r="E32" s="4" t="str">
        <f>VLOOKUP(A32,HOP!A:L,12,0)</f>
        <v>156.00</v>
      </c>
      <c r="F32" s="4" t="str">
        <f>VLOOKUP(A32,HOP!A:C,3,0)</f>
        <v>2632062</v>
      </c>
      <c r="G32" s="4">
        <f t="shared" si="0"/>
        <v>0</v>
      </c>
      <c r="H32" s="4" t="str">
        <f t="shared" si="1"/>
        <v>，2632062</v>
      </c>
      <c r="I32" s="4" t="str">
        <f>VLOOKUP(A32,HOP!A:U,21,0)</f>
        <v>直连</v>
      </c>
    </row>
    <row r="33" s="4" customFormat="1" spans="1:9">
      <c r="A33" s="5">
        <v>18504887654</v>
      </c>
      <c r="B33" s="6">
        <v>44767</v>
      </c>
      <c r="C33" s="6">
        <v>44768</v>
      </c>
      <c r="D33" s="4">
        <v>308</v>
      </c>
      <c r="E33" s="4" t="str">
        <f>VLOOKUP(A33,HOP!A:L,12,0)</f>
        <v>308.00</v>
      </c>
      <c r="F33" s="4" t="str">
        <f>VLOOKUP(A33,HOP!A:C,3,0)</f>
        <v>2632073</v>
      </c>
      <c r="G33" s="4">
        <f t="shared" si="0"/>
        <v>0</v>
      </c>
      <c r="H33" s="4" t="str">
        <f t="shared" si="1"/>
        <v>，2632073</v>
      </c>
      <c r="I33" s="4" t="str">
        <f>VLOOKUP(A33,HOP!A:U,21,0)</f>
        <v>直连</v>
      </c>
    </row>
    <row r="34" s="4" customFormat="1" spans="1:9">
      <c r="A34" s="5">
        <v>18505598990</v>
      </c>
      <c r="B34" s="6">
        <v>44767</v>
      </c>
      <c r="C34" s="6">
        <v>44768</v>
      </c>
      <c r="D34" s="4">
        <v>325</v>
      </c>
      <c r="E34" s="4" t="str">
        <f>VLOOKUP(A34,HOP!A:L,12,0)</f>
        <v>325.00</v>
      </c>
      <c r="F34" s="4" t="str">
        <f>VLOOKUP(A34,HOP!A:C,3,0)</f>
        <v>2632163</v>
      </c>
      <c r="G34" s="4">
        <f t="shared" si="0"/>
        <v>0</v>
      </c>
      <c r="H34" s="4" t="str">
        <f t="shared" si="1"/>
        <v>，2632163</v>
      </c>
      <c r="I34" s="4" t="str">
        <f>VLOOKUP(A34,HOP!A:U,21,0)</f>
        <v>直连</v>
      </c>
    </row>
    <row r="35" s="4" customFormat="1" spans="1:9">
      <c r="A35" s="5">
        <v>18505831234</v>
      </c>
      <c r="B35" s="6">
        <v>44767</v>
      </c>
      <c r="C35" s="6">
        <v>44768</v>
      </c>
      <c r="D35" s="4">
        <v>1822</v>
      </c>
      <c r="E35" s="4" t="str">
        <f>VLOOKUP(A35,HOP!A:L,12,0)</f>
        <v>1822.00</v>
      </c>
      <c r="F35" s="4" t="str">
        <f>VLOOKUP(A35,HOP!A:C,3,0)</f>
        <v>2632209</v>
      </c>
      <c r="G35" s="4">
        <f t="shared" si="0"/>
        <v>0</v>
      </c>
      <c r="H35" s="4" t="str">
        <f t="shared" si="1"/>
        <v>，2632209</v>
      </c>
      <c r="I35" s="4" t="str">
        <f>VLOOKUP(A35,HOP!A:U,21,0)</f>
        <v>直连</v>
      </c>
    </row>
    <row r="36" s="4" customFormat="1" spans="1:9">
      <c r="A36" s="5">
        <v>18506236481</v>
      </c>
      <c r="B36" s="6">
        <v>44767</v>
      </c>
      <c r="C36" s="6">
        <v>44768</v>
      </c>
      <c r="D36" s="4">
        <v>5516</v>
      </c>
      <c r="E36" s="4" t="str">
        <f>VLOOKUP(A36,HOP!A:L,12,0)</f>
        <v>5516.00</v>
      </c>
      <c r="F36" s="4" t="str">
        <f>VLOOKUP(A36,HOP!A:C,3,0)</f>
        <v>2632275</v>
      </c>
      <c r="G36" s="4">
        <f t="shared" si="0"/>
        <v>0</v>
      </c>
      <c r="H36" s="4" t="str">
        <f t="shared" si="1"/>
        <v>，2632275</v>
      </c>
      <c r="I36" s="4" t="str">
        <f>VLOOKUP(A36,HOP!A:U,21,0)</f>
        <v>直连</v>
      </c>
    </row>
    <row r="37" s="4" customFormat="1" spans="1:9">
      <c r="A37" s="5">
        <v>18506455868</v>
      </c>
      <c r="B37" s="6">
        <v>44767</v>
      </c>
      <c r="C37" s="6">
        <v>44768</v>
      </c>
      <c r="D37" s="4">
        <v>88</v>
      </c>
      <c r="E37" s="4" t="str">
        <f>VLOOKUP(A37,HOP!A:L,12,0)</f>
        <v>88.00</v>
      </c>
      <c r="F37" s="4" t="str">
        <f>VLOOKUP(A37,HOP!A:C,3,0)</f>
        <v>2632324</v>
      </c>
      <c r="G37" s="4">
        <f t="shared" si="0"/>
        <v>0</v>
      </c>
      <c r="H37" s="4" t="str">
        <f t="shared" si="1"/>
        <v>，2632324</v>
      </c>
      <c r="I37" s="4" t="str">
        <f>VLOOKUP(A37,HOP!A:U,21,0)</f>
        <v>直连</v>
      </c>
    </row>
    <row r="38" s="4" customFormat="1" spans="1:9">
      <c r="A38" s="5">
        <v>18506761999</v>
      </c>
      <c r="B38" s="6">
        <v>44767</v>
      </c>
      <c r="C38" s="6">
        <v>44768</v>
      </c>
      <c r="D38" s="4">
        <v>256</v>
      </c>
      <c r="E38" s="4" t="str">
        <f>VLOOKUP(A38,HOP!A:L,12,0)</f>
        <v>256.00</v>
      </c>
      <c r="F38" s="4" t="str">
        <f>VLOOKUP(A38,HOP!A:C,3,0)</f>
        <v>2632390</v>
      </c>
      <c r="G38" s="4">
        <f t="shared" si="0"/>
        <v>0</v>
      </c>
      <c r="H38" s="4" t="str">
        <f t="shared" si="1"/>
        <v>，2632390</v>
      </c>
      <c r="I38" s="4" t="str">
        <f>VLOOKUP(A38,HOP!A:U,21,0)</f>
        <v>直连</v>
      </c>
    </row>
    <row r="40" spans="4:4">
      <c r="D40" s="4">
        <f>SUM(D2:D39)</f>
        <v>64553</v>
      </c>
    </row>
    <row r="41" spans="4:4">
      <c r="D41" s="4" t="s">
        <v>204</v>
      </c>
    </row>
    <row r="44" spans="1:1">
      <c r="A44" s="4" t="s">
        <v>205</v>
      </c>
    </row>
    <row r="45" spans="1:1">
      <c r="A45" s="4" t="s">
        <v>206</v>
      </c>
    </row>
  </sheetData>
  <autoFilter ref="A1:XFD41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207</v>
      </c>
      <c r="B1" s="2" t="s">
        <v>208</v>
      </c>
      <c r="C1" s="2" t="s">
        <v>209</v>
      </c>
      <c r="D1" s="2" t="s">
        <v>210</v>
      </c>
      <c r="E1" s="2" t="s">
        <v>13</v>
      </c>
      <c r="F1" s="2" t="s">
        <v>5</v>
      </c>
      <c r="G1" s="2" t="s">
        <v>6</v>
      </c>
      <c r="H1" s="2" t="s">
        <v>211</v>
      </c>
      <c r="I1" s="2" t="s">
        <v>212</v>
      </c>
      <c r="J1" s="2" t="s">
        <v>213</v>
      </c>
      <c r="K1" s="2" t="s">
        <v>214</v>
      </c>
      <c r="L1" s="2" t="s">
        <v>215</v>
      </c>
      <c r="M1" s="2" t="s">
        <v>216</v>
      </c>
      <c r="N1" s="2" t="s">
        <v>217</v>
      </c>
      <c r="O1" s="2" t="s">
        <v>218</v>
      </c>
      <c r="P1" s="2" t="s">
        <v>219</v>
      </c>
      <c r="Q1" s="2" t="s">
        <v>220</v>
      </c>
      <c r="R1" s="2" t="s">
        <v>221</v>
      </c>
      <c r="S1" s="2" t="s">
        <v>222</v>
      </c>
      <c r="T1" s="2" t="s">
        <v>223</v>
      </c>
      <c r="U1" s="2" t="s">
        <v>224</v>
      </c>
    </row>
    <row r="2" s="1" customFormat="1" spans="1:21">
      <c r="A2" s="3">
        <v>18506761999</v>
      </c>
      <c r="B2" s="1" t="s">
        <v>225</v>
      </c>
      <c r="C2" s="1" t="s">
        <v>226</v>
      </c>
      <c r="D2" s="1" t="s">
        <v>227</v>
      </c>
      <c r="E2" s="1" t="s">
        <v>228</v>
      </c>
      <c r="F2" s="1" t="s">
        <v>225</v>
      </c>
      <c r="G2" s="1" t="s">
        <v>229</v>
      </c>
      <c r="H2" s="1" t="s">
        <v>230</v>
      </c>
      <c r="I2" s="1" t="s">
        <v>231</v>
      </c>
      <c r="J2" s="1" t="s">
        <v>30</v>
      </c>
      <c r="K2" s="1" t="s">
        <v>232</v>
      </c>
      <c r="L2" s="1" t="s">
        <v>232</v>
      </c>
      <c r="M2" s="1" t="s">
        <v>233</v>
      </c>
      <c r="N2" s="1" t="s">
        <v>233</v>
      </c>
      <c r="O2" s="1" t="s">
        <v>234</v>
      </c>
      <c r="P2" s="1" t="s">
        <v>235</v>
      </c>
      <c r="Q2" s="1" t="s">
        <v>236</v>
      </c>
      <c r="R2" s="1" t="s">
        <v>237</v>
      </c>
      <c r="S2" s="1" t="s">
        <v>238</v>
      </c>
      <c r="T2" s="1" t="s">
        <v>239</v>
      </c>
      <c r="U2" s="1" t="s">
        <v>240</v>
      </c>
    </row>
    <row r="3" s="1" customFormat="1" spans="1:21">
      <c r="A3" s="3">
        <v>18506455868</v>
      </c>
      <c r="B3" s="1" t="s">
        <v>225</v>
      </c>
      <c r="C3" s="1" t="s">
        <v>241</v>
      </c>
      <c r="D3" s="1" t="s">
        <v>242</v>
      </c>
      <c r="E3" s="1" t="s">
        <v>243</v>
      </c>
      <c r="F3" s="1" t="s">
        <v>225</v>
      </c>
      <c r="G3" s="1" t="s">
        <v>229</v>
      </c>
      <c r="H3" s="1" t="s">
        <v>230</v>
      </c>
      <c r="I3" s="1" t="s">
        <v>244</v>
      </c>
      <c r="J3" s="1" t="s">
        <v>30</v>
      </c>
      <c r="K3" s="1" t="s">
        <v>245</v>
      </c>
      <c r="L3" s="1" t="s">
        <v>245</v>
      </c>
      <c r="M3" s="1" t="s">
        <v>233</v>
      </c>
      <c r="N3" s="1" t="s">
        <v>233</v>
      </c>
      <c r="O3" s="1" t="s">
        <v>234</v>
      </c>
      <c r="P3" s="1" t="s">
        <v>235</v>
      </c>
      <c r="Q3" s="1" t="s">
        <v>236</v>
      </c>
      <c r="R3" s="1" t="s">
        <v>246</v>
      </c>
      <c r="S3" s="1" t="s">
        <v>238</v>
      </c>
      <c r="T3" s="1" t="s">
        <v>239</v>
      </c>
      <c r="U3" s="1" t="s">
        <v>240</v>
      </c>
    </row>
    <row r="4" s="1" customFormat="1" spans="1:21">
      <c r="A4" s="3">
        <v>18506236481</v>
      </c>
      <c r="B4" s="1" t="s">
        <v>225</v>
      </c>
      <c r="C4" s="1" t="s">
        <v>247</v>
      </c>
      <c r="D4" s="1" t="s">
        <v>248</v>
      </c>
      <c r="E4" s="1" t="s">
        <v>249</v>
      </c>
      <c r="F4" s="1" t="s">
        <v>225</v>
      </c>
      <c r="G4" s="1" t="s">
        <v>229</v>
      </c>
      <c r="H4" s="1" t="s">
        <v>230</v>
      </c>
      <c r="I4" s="1" t="s">
        <v>250</v>
      </c>
      <c r="J4" s="1" t="s">
        <v>30</v>
      </c>
      <c r="K4" s="1" t="s">
        <v>251</v>
      </c>
      <c r="L4" s="1" t="s">
        <v>251</v>
      </c>
      <c r="M4" s="1" t="s">
        <v>233</v>
      </c>
      <c r="N4" s="1" t="s">
        <v>233</v>
      </c>
      <c r="O4" s="1" t="s">
        <v>234</v>
      </c>
      <c r="P4" s="1" t="s">
        <v>235</v>
      </c>
      <c r="Q4" s="1" t="s">
        <v>236</v>
      </c>
      <c r="R4" s="1" t="s">
        <v>252</v>
      </c>
      <c r="S4" s="1" t="s">
        <v>238</v>
      </c>
      <c r="T4" s="1" t="s">
        <v>239</v>
      </c>
      <c r="U4" s="1" t="s">
        <v>240</v>
      </c>
    </row>
    <row r="5" s="1" customFormat="1" spans="1:21">
      <c r="A5" s="3">
        <v>18505831234</v>
      </c>
      <c r="B5" s="1" t="s">
        <v>225</v>
      </c>
      <c r="C5" s="1" t="s">
        <v>253</v>
      </c>
      <c r="D5" s="1" t="s">
        <v>254</v>
      </c>
      <c r="E5" s="1" t="s">
        <v>255</v>
      </c>
      <c r="F5" s="1" t="s">
        <v>225</v>
      </c>
      <c r="G5" s="1" t="s">
        <v>229</v>
      </c>
      <c r="H5" s="1" t="s">
        <v>230</v>
      </c>
      <c r="I5" s="1" t="s">
        <v>256</v>
      </c>
      <c r="J5" s="1" t="s">
        <v>30</v>
      </c>
      <c r="K5" s="1" t="s">
        <v>257</v>
      </c>
      <c r="L5" s="1" t="s">
        <v>257</v>
      </c>
      <c r="M5" s="1" t="s">
        <v>233</v>
      </c>
      <c r="N5" s="1" t="s">
        <v>233</v>
      </c>
      <c r="O5" s="1" t="s">
        <v>234</v>
      </c>
      <c r="P5" s="1" t="s">
        <v>235</v>
      </c>
      <c r="Q5" s="1" t="s">
        <v>236</v>
      </c>
      <c r="R5" s="1" t="s">
        <v>258</v>
      </c>
      <c r="S5" s="1" t="s">
        <v>238</v>
      </c>
      <c r="T5" s="1" t="s">
        <v>239</v>
      </c>
      <c r="U5" s="1" t="s">
        <v>240</v>
      </c>
    </row>
    <row r="6" s="1" customFormat="1" spans="1:21">
      <c r="A6" s="3">
        <v>18505598990</v>
      </c>
      <c r="B6" s="1" t="s">
        <v>225</v>
      </c>
      <c r="C6" s="1" t="s">
        <v>259</v>
      </c>
      <c r="D6" s="1" t="s">
        <v>260</v>
      </c>
      <c r="E6" s="1" t="s">
        <v>261</v>
      </c>
      <c r="F6" s="1" t="s">
        <v>225</v>
      </c>
      <c r="G6" s="1" t="s">
        <v>229</v>
      </c>
      <c r="H6" s="1" t="s">
        <v>230</v>
      </c>
      <c r="I6" s="1" t="s">
        <v>262</v>
      </c>
      <c r="J6" s="1" t="s">
        <v>30</v>
      </c>
      <c r="K6" s="1" t="s">
        <v>263</v>
      </c>
      <c r="L6" s="1" t="s">
        <v>263</v>
      </c>
      <c r="M6" s="1" t="s">
        <v>233</v>
      </c>
      <c r="N6" s="1" t="s">
        <v>233</v>
      </c>
      <c r="O6" s="1" t="s">
        <v>234</v>
      </c>
      <c r="P6" s="1" t="s">
        <v>235</v>
      </c>
      <c r="Q6" s="1" t="s">
        <v>236</v>
      </c>
      <c r="R6" s="1" t="s">
        <v>264</v>
      </c>
      <c r="S6" s="1" t="s">
        <v>238</v>
      </c>
      <c r="T6" s="1" t="s">
        <v>239</v>
      </c>
      <c r="U6" s="1" t="s">
        <v>240</v>
      </c>
    </row>
    <row r="7" s="1" customFormat="1" spans="1:21">
      <c r="A7" s="3">
        <v>18504887654</v>
      </c>
      <c r="B7" s="1" t="s">
        <v>225</v>
      </c>
      <c r="C7" s="1" t="s">
        <v>265</v>
      </c>
      <c r="D7" s="1" t="s">
        <v>266</v>
      </c>
      <c r="E7" s="1" t="s">
        <v>267</v>
      </c>
      <c r="F7" s="1" t="s">
        <v>225</v>
      </c>
      <c r="G7" s="1" t="s">
        <v>229</v>
      </c>
      <c r="H7" s="1" t="s">
        <v>230</v>
      </c>
      <c r="I7" s="1" t="s">
        <v>268</v>
      </c>
      <c r="J7" s="1" t="s">
        <v>30</v>
      </c>
      <c r="K7" s="1" t="s">
        <v>269</v>
      </c>
      <c r="L7" s="1" t="s">
        <v>269</v>
      </c>
      <c r="M7" s="1" t="s">
        <v>233</v>
      </c>
      <c r="N7" s="1" t="s">
        <v>233</v>
      </c>
      <c r="O7" s="1" t="s">
        <v>234</v>
      </c>
      <c r="P7" s="1" t="s">
        <v>235</v>
      </c>
      <c r="Q7" s="1" t="s">
        <v>236</v>
      </c>
      <c r="R7" s="1" t="s">
        <v>270</v>
      </c>
      <c r="S7" s="1" t="s">
        <v>238</v>
      </c>
      <c r="T7" s="1" t="s">
        <v>239</v>
      </c>
      <c r="U7" s="1" t="s">
        <v>240</v>
      </c>
    </row>
    <row r="8" s="1" customFormat="1" spans="1:21">
      <c r="A8" s="3">
        <v>18504774009</v>
      </c>
      <c r="B8" s="1" t="s">
        <v>225</v>
      </c>
      <c r="C8" s="1" t="s">
        <v>271</v>
      </c>
      <c r="D8" s="1" t="s">
        <v>272</v>
      </c>
      <c r="E8" s="1" t="s">
        <v>273</v>
      </c>
      <c r="F8" s="1" t="s">
        <v>225</v>
      </c>
      <c r="G8" s="1" t="s">
        <v>229</v>
      </c>
      <c r="H8" s="1" t="s">
        <v>230</v>
      </c>
      <c r="I8" s="1" t="s">
        <v>274</v>
      </c>
      <c r="J8" s="1" t="s">
        <v>30</v>
      </c>
      <c r="K8" s="1" t="s">
        <v>275</v>
      </c>
      <c r="L8" s="1" t="s">
        <v>275</v>
      </c>
      <c r="M8" s="1" t="s">
        <v>233</v>
      </c>
      <c r="N8" s="1" t="s">
        <v>233</v>
      </c>
      <c r="O8" s="1" t="s">
        <v>234</v>
      </c>
      <c r="P8" s="1" t="s">
        <v>235</v>
      </c>
      <c r="Q8" s="1" t="s">
        <v>236</v>
      </c>
      <c r="R8" s="1" t="s">
        <v>276</v>
      </c>
      <c r="S8" s="1" t="s">
        <v>238</v>
      </c>
      <c r="T8" s="1" t="s">
        <v>239</v>
      </c>
      <c r="U8" s="1" t="s">
        <v>240</v>
      </c>
    </row>
    <row r="9" s="1" customFormat="1" spans="1:21">
      <c r="A9" s="3">
        <v>18504403865</v>
      </c>
      <c r="B9" s="1" t="s">
        <v>225</v>
      </c>
      <c r="C9" s="1" t="s">
        <v>277</v>
      </c>
      <c r="D9" s="1" t="s">
        <v>278</v>
      </c>
      <c r="E9" s="1" t="s">
        <v>279</v>
      </c>
      <c r="F9" s="1" t="s">
        <v>225</v>
      </c>
      <c r="G9" s="1" t="s">
        <v>229</v>
      </c>
      <c r="H9" s="1" t="s">
        <v>230</v>
      </c>
      <c r="I9" s="1" t="s">
        <v>280</v>
      </c>
      <c r="J9" s="1" t="s">
        <v>30</v>
      </c>
      <c r="K9" s="1" t="s">
        <v>281</v>
      </c>
      <c r="L9" s="1" t="s">
        <v>281</v>
      </c>
      <c r="M9" s="1" t="s">
        <v>233</v>
      </c>
      <c r="N9" s="1" t="s">
        <v>233</v>
      </c>
      <c r="O9" s="1" t="s">
        <v>234</v>
      </c>
      <c r="P9" s="1" t="s">
        <v>235</v>
      </c>
      <c r="Q9" s="1" t="s">
        <v>236</v>
      </c>
      <c r="R9" s="1" t="s">
        <v>282</v>
      </c>
      <c r="S9" s="1" t="s">
        <v>238</v>
      </c>
      <c r="T9" s="1" t="s">
        <v>239</v>
      </c>
      <c r="U9" s="1" t="s">
        <v>240</v>
      </c>
    </row>
    <row r="10" s="1" customFormat="1" spans="1:21">
      <c r="A10" s="3">
        <v>18503587294</v>
      </c>
      <c r="B10" s="1" t="s">
        <v>225</v>
      </c>
      <c r="C10" s="1" t="s">
        <v>283</v>
      </c>
      <c r="D10" s="1" t="s">
        <v>284</v>
      </c>
      <c r="E10" s="1" t="s">
        <v>285</v>
      </c>
      <c r="F10" s="1" t="s">
        <v>225</v>
      </c>
      <c r="G10" s="1" t="s">
        <v>229</v>
      </c>
      <c r="H10" s="1" t="s">
        <v>230</v>
      </c>
      <c r="I10" s="1" t="s">
        <v>286</v>
      </c>
      <c r="J10" s="1" t="s">
        <v>30</v>
      </c>
      <c r="K10" s="1" t="s">
        <v>287</v>
      </c>
      <c r="L10" s="1" t="s">
        <v>287</v>
      </c>
      <c r="M10" s="1" t="s">
        <v>233</v>
      </c>
      <c r="N10" s="1" t="s">
        <v>233</v>
      </c>
      <c r="O10" s="1" t="s">
        <v>234</v>
      </c>
      <c r="P10" s="1" t="s">
        <v>235</v>
      </c>
      <c r="Q10" s="1" t="s">
        <v>236</v>
      </c>
      <c r="R10" s="1" t="s">
        <v>288</v>
      </c>
      <c r="S10" s="1" t="s">
        <v>238</v>
      </c>
      <c r="T10" s="1" t="s">
        <v>239</v>
      </c>
      <c r="U10" s="1" t="s">
        <v>240</v>
      </c>
    </row>
    <row r="11" s="1" customFormat="1" spans="1:21">
      <c r="A11" s="3">
        <v>18503135056</v>
      </c>
      <c r="B11" s="1" t="s">
        <v>225</v>
      </c>
      <c r="C11" s="1" t="s">
        <v>289</v>
      </c>
      <c r="D11" s="1" t="s">
        <v>290</v>
      </c>
      <c r="E11" s="1" t="s">
        <v>291</v>
      </c>
      <c r="F11" s="1" t="s">
        <v>225</v>
      </c>
      <c r="G11" s="1" t="s">
        <v>229</v>
      </c>
      <c r="H11" s="1" t="s">
        <v>230</v>
      </c>
      <c r="I11" s="1" t="s">
        <v>292</v>
      </c>
      <c r="J11" s="1" t="s">
        <v>30</v>
      </c>
      <c r="K11" s="1" t="s">
        <v>293</v>
      </c>
      <c r="L11" s="1" t="s">
        <v>293</v>
      </c>
      <c r="M11" s="1" t="s">
        <v>233</v>
      </c>
      <c r="N11" s="1" t="s">
        <v>233</v>
      </c>
      <c r="O11" s="1" t="s">
        <v>234</v>
      </c>
      <c r="P11" s="1" t="s">
        <v>235</v>
      </c>
      <c r="Q11" s="1" t="s">
        <v>236</v>
      </c>
      <c r="R11" s="1" t="s">
        <v>294</v>
      </c>
      <c r="S11" s="1" t="s">
        <v>238</v>
      </c>
      <c r="T11" s="1" t="s">
        <v>239</v>
      </c>
      <c r="U11" s="1" t="s">
        <v>240</v>
      </c>
    </row>
    <row r="12" s="1" customFormat="1" spans="1:21">
      <c r="A12" s="3">
        <v>18497909320</v>
      </c>
      <c r="B12" s="1" t="s">
        <v>295</v>
      </c>
      <c r="C12" s="1" t="s">
        <v>296</v>
      </c>
      <c r="D12" s="1" t="s">
        <v>297</v>
      </c>
      <c r="E12" s="1" t="s">
        <v>298</v>
      </c>
      <c r="F12" s="1" t="s">
        <v>225</v>
      </c>
      <c r="G12" s="1" t="s">
        <v>229</v>
      </c>
      <c r="H12" s="1" t="s">
        <v>230</v>
      </c>
      <c r="I12" s="1" t="s">
        <v>299</v>
      </c>
      <c r="J12" s="1" t="s">
        <v>30</v>
      </c>
      <c r="K12" s="1" t="s">
        <v>300</v>
      </c>
      <c r="L12" s="1" t="s">
        <v>300</v>
      </c>
      <c r="M12" s="1" t="s">
        <v>233</v>
      </c>
      <c r="N12" s="1" t="s">
        <v>233</v>
      </c>
      <c r="O12" s="1" t="s">
        <v>234</v>
      </c>
      <c r="P12" s="1" t="s">
        <v>235</v>
      </c>
      <c r="Q12" s="1" t="s">
        <v>236</v>
      </c>
      <c r="R12" s="1" t="s">
        <v>301</v>
      </c>
      <c r="S12" s="1" t="s">
        <v>238</v>
      </c>
      <c r="T12" s="1" t="s">
        <v>239</v>
      </c>
      <c r="U12" s="1" t="s">
        <v>240</v>
      </c>
    </row>
    <row r="13" s="1" customFormat="1" spans="1:21">
      <c r="A13" s="3">
        <v>18496870550</v>
      </c>
      <c r="B13" s="1" t="s">
        <v>295</v>
      </c>
      <c r="C13" s="1" t="s">
        <v>302</v>
      </c>
      <c r="D13" s="1" t="s">
        <v>303</v>
      </c>
      <c r="E13" s="1" t="s">
        <v>304</v>
      </c>
      <c r="F13" s="1" t="s">
        <v>295</v>
      </c>
      <c r="G13" s="1" t="s">
        <v>229</v>
      </c>
      <c r="H13" s="1" t="s">
        <v>230</v>
      </c>
      <c r="I13" s="1" t="s">
        <v>305</v>
      </c>
      <c r="J13" s="1" t="s">
        <v>30</v>
      </c>
      <c r="K13" s="1" t="s">
        <v>306</v>
      </c>
      <c r="L13" s="1" t="s">
        <v>306</v>
      </c>
      <c r="M13" s="1" t="s">
        <v>233</v>
      </c>
      <c r="N13" s="1" t="s">
        <v>233</v>
      </c>
      <c r="O13" s="1" t="s">
        <v>234</v>
      </c>
      <c r="P13" s="1" t="s">
        <v>235</v>
      </c>
      <c r="Q13" s="1" t="s">
        <v>236</v>
      </c>
      <c r="R13" s="1" t="s">
        <v>307</v>
      </c>
      <c r="S13" s="1" t="s">
        <v>238</v>
      </c>
      <c r="T13" s="1" t="s">
        <v>239</v>
      </c>
      <c r="U13" s="1" t="s">
        <v>240</v>
      </c>
    </row>
    <row r="14" s="1" customFormat="1" spans="1:21">
      <c r="A14" s="3">
        <v>18496266461</v>
      </c>
      <c r="B14" s="1" t="s">
        <v>295</v>
      </c>
      <c r="C14" s="1" t="s">
        <v>308</v>
      </c>
      <c r="D14" s="1" t="s">
        <v>309</v>
      </c>
      <c r="E14" s="1" t="s">
        <v>310</v>
      </c>
      <c r="F14" s="1" t="s">
        <v>225</v>
      </c>
      <c r="G14" s="1" t="s">
        <v>229</v>
      </c>
      <c r="H14" s="1" t="s">
        <v>230</v>
      </c>
      <c r="I14" s="1" t="s">
        <v>311</v>
      </c>
      <c r="J14" s="1" t="s">
        <v>30</v>
      </c>
      <c r="K14" s="1" t="s">
        <v>312</v>
      </c>
      <c r="L14" s="1" t="s">
        <v>312</v>
      </c>
      <c r="M14" s="1" t="s">
        <v>233</v>
      </c>
      <c r="N14" s="1" t="s">
        <v>233</v>
      </c>
      <c r="O14" s="1" t="s">
        <v>234</v>
      </c>
      <c r="P14" s="1" t="s">
        <v>235</v>
      </c>
      <c r="Q14" s="1" t="s">
        <v>236</v>
      </c>
      <c r="R14" s="1" t="s">
        <v>313</v>
      </c>
      <c r="S14" s="1" t="s">
        <v>238</v>
      </c>
      <c r="T14" s="1" t="s">
        <v>239</v>
      </c>
      <c r="U14" s="1" t="s">
        <v>240</v>
      </c>
    </row>
    <row r="15" s="1" customFormat="1" spans="1:21">
      <c r="A15" s="3">
        <v>18489801232</v>
      </c>
      <c r="B15" s="1" t="s">
        <v>295</v>
      </c>
      <c r="C15" s="1" t="s">
        <v>314</v>
      </c>
      <c r="D15" s="1" t="s">
        <v>315</v>
      </c>
      <c r="E15" s="1" t="s">
        <v>316</v>
      </c>
      <c r="F15" s="1" t="s">
        <v>225</v>
      </c>
      <c r="G15" s="1" t="s">
        <v>229</v>
      </c>
      <c r="H15" s="1" t="s">
        <v>230</v>
      </c>
      <c r="I15" s="1" t="s">
        <v>317</v>
      </c>
      <c r="J15" s="1" t="s">
        <v>30</v>
      </c>
      <c r="K15" s="1" t="s">
        <v>318</v>
      </c>
      <c r="L15" s="1" t="s">
        <v>318</v>
      </c>
      <c r="M15" s="1" t="s">
        <v>233</v>
      </c>
      <c r="N15" s="1" t="s">
        <v>233</v>
      </c>
      <c r="O15" s="1" t="s">
        <v>234</v>
      </c>
      <c r="P15" s="1" t="s">
        <v>235</v>
      </c>
      <c r="Q15" s="1" t="s">
        <v>236</v>
      </c>
      <c r="R15" s="1" t="s">
        <v>319</v>
      </c>
      <c r="S15" s="1" t="s">
        <v>238</v>
      </c>
      <c r="T15" s="1" t="s">
        <v>239</v>
      </c>
      <c r="U15" s="1" t="s">
        <v>240</v>
      </c>
    </row>
    <row r="16" s="1" customFormat="1" spans="1:21">
      <c r="A16" s="3">
        <v>18489299965</v>
      </c>
      <c r="B16" s="1" t="s">
        <v>320</v>
      </c>
      <c r="C16" s="1" t="s">
        <v>321</v>
      </c>
      <c r="D16" s="1" t="s">
        <v>322</v>
      </c>
      <c r="E16" s="1" t="s">
        <v>323</v>
      </c>
      <c r="F16" s="1" t="s">
        <v>295</v>
      </c>
      <c r="G16" s="1" t="s">
        <v>229</v>
      </c>
      <c r="H16" s="1" t="s">
        <v>230</v>
      </c>
      <c r="I16" s="1" t="s">
        <v>324</v>
      </c>
      <c r="J16" s="1" t="s">
        <v>30</v>
      </c>
      <c r="K16" s="1" t="s">
        <v>325</v>
      </c>
      <c r="L16" s="1" t="s">
        <v>325</v>
      </c>
      <c r="M16" s="1" t="s">
        <v>233</v>
      </c>
      <c r="N16" s="1" t="s">
        <v>233</v>
      </c>
      <c r="O16" s="1" t="s">
        <v>234</v>
      </c>
      <c r="P16" s="1" t="s">
        <v>235</v>
      </c>
      <c r="Q16" s="1" t="s">
        <v>236</v>
      </c>
      <c r="R16" s="1" t="s">
        <v>326</v>
      </c>
      <c r="S16" s="1" t="s">
        <v>238</v>
      </c>
      <c r="T16" s="1" t="s">
        <v>239</v>
      </c>
      <c r="U16" s="1" t="s">
        <v>240</v>
      </c>
    </row>
    <row r="17" s="1" customFormat="1" spans="1:21">
      <c r="A17" s="3">
        <v>18489015034</v>
      </c>
      <c r="B17" s="1" t="s">
        <v>320</v>
      </c>
      <c r="C17" s="1" t="s">
        <v>327</v>
      </c>
      <c r="D17" s="1" t="s">
        <v>328</v>
      </c>
      <c r="E17" s="1" t="s">
        <v>329</v>
      </c>
      <c r="F17" s="1" t="s">
        <v>225</v>
      </c>
      <c r="G17" s="1" t="s">
        <v>229</v>
      </c>
      <c r="H17" s="1" t="s">
        <v>230</v>
      </c>
      <c r="I17" s="1" t="s">
        <v>330</v>
      </c>
      <c r="J17" s="1" t="s">
        <v>30</v>
      </c>
      <c r="K17" s="1" t="s">
        <v>331</v>
      </c>
      <c r="L17" s="1" t="s">
        <v>331</v>
      </c>
      <c r="M17" s="1" t="s">
        <v>233</v>
      </c>
      <c r="N17" s="1" t="s">
        <v>233</v>
      </c>
      <c r="O17" s="1" t="s">
        <v>234</v>
      </c>
      <c r="P17" s="1" t="s">
        <v>235</v>
      </c>
      <c r="Q17" s="1" t="s">
        <v>236</v>
      </c>
      <c r="R17" s="1" t="s">
        <v>332</v>
      </c>
      <c r="S17" s="1" t="s">
        <v>238</v>
      </c>
      <c r="T17" s="1" t="s">
        <v>239</v>
      </c>
      <c r="U17" s="1" t="s">
        <v>240</v>
      </c>
    </row>
    <row r="18" s="1" customFormat="1" spans="1:21">
      <c r="A18" s="3">
        <v>18486162730</v>
      </c>
      <c r="B18" s="1" t="s">
        <v>320</v>
      </c>
      <c r="C18" s="1" t="s">
        <v>333</v>
      </c>
      <c r="D18" s="1" t="s">
        <v>334</v>
      </c>
      <c r="E18" s="1" t="s">
        <v>335</v>
      </c>
      <c r="F18" s="1" t="s">
        <v>295</v>
      </c>
      <c r="G18" s="1" t="s">
        <v>229</v>
      </c>
      <c r="H18" s="1" t="s">
        <v>230</v>
      </c>
      <c r="I18" s="1" t="s">
        <v>336</v>
      </c>
      <c r="J18" s="1" t="s">
        <v>30</v>
      </c>
      <c r="K18" s="1" t="s">
        <v>337</v>
      </c>
      <c r="L18" s="1" t="s">
        <v>337</v>
      </c>
      <c r="M18" s="1" t="s">
        <v>233</v>
      </c>
      <c r="N18" s="1" t="s">
        <v>233</v>
      </c>
      <c r="O18" s="1" t="s">
        <v>234</v>
      </c>
      <c r="P18" s="1" t="s">
        <v>235</v>
      </c>
      <c r="Q18" s="1" t="s">
        <v>236</v>
      </c>
      <c r="R18" s="1" t="s">
        <v>338</v>
      </c>
      <c r="S18" s="1" t="s">
        <v>238</v>
      </c>
      <c r="T18" s="1" t="s">
        <v>239</v>
      </c>
      <c r="U18" s="1" t="s">
        <v>240</v>
      </c>
    </row>
    <row r="19" s="1" customFormat="1" spans="1:21">
      <c r="A19" s="3">
        <v>18480538850</v>
      </c>
      <c r="B19" s="1" t="s">
        <v>320</v>
      </c>
      <c r="C19" s="1" t="s">
        <v>339</v>
      </c>
      <c r="D19" s="1" t="s">
        <v>340</v>
      </c>
      <c r="E19" s="1" t="s">
        <v>341</v>
      </c>
      <c r="F19" s="1" t="s">
        <v>295</v>
      </c>
      <c r="G19" s="1" t="s">
        <v>229</v>
      </c>
      <c r="H19" s="1" t="s">
        <v>230</v>
      </c>
      <c r="I19" s="1" t="s">
        <v>342</v>
      </c>
      <c r="J19" s="1" t="s">
        <v>30</v>
      </c>
      <c r="K19" s="1" t="s">
        <v>343</v>
      </c>
      <c r="L19" s="1" t="s">
        <v>343</v>
      </c>
      <c r="M19" s="1" t="s">
        <v>233</v>
      </c>
      <c r="N19" s="1" t="s">
        <v>233</v>
      </c>
      <c r="O19" s="1" t="s">
        <v>234</v>
      </c>
      <c r="P19" s="1" t="s">
        <v>235</v>
      </c>
      <c r="Q19" s="1" t="s">
        <v>236</v>
      </c>
      <c r="R19" s="1" t="s">
        <v>344</v>
      </c>
      <c r="S19" s="1" t="s">
        <v>238</v>
      </c>
      <c r="T19" s="1" t="s">
        <v>239</v>
      </c>
      <c r="U19" s="1" t="s">
        <v>240</v>
      </c>
    </row>
    <row r="20" s="1" customFormat="1" spans="1:21">
      <c r="A20" s="3">
        <v>18480072658</v>
      </c>
      <c r="B20" s="1" t="s">
        <v>320</v>
      </c>
      <c r="C20" s="1" t="s">
        <v>345</v>
      </c>
      <c r="D20" s="1" t="s">
        <v>346</v>
      </c>
      <c r="E20" s="1" t="s">
        <v>347</v>
      </c>
      <c r="F20" s="1" t="s">
        <v>225</v>
      </c>
      <c r="G20" s="1" t="s">
        <v>229</v>
      </c>
      <c r="H20" s="1" t="s">
        <v>230</v>
      </c>
      <c r="I20" s="1" t="s">
        <v>348</v>
      </c>
      <c r="J20" s="1" t="s">
        <v>30</v>
      </c>
      <c r="K20" s="1" t="s">
        <v>349</v>
      </c>
      <c r="L20" s="1" t="s">
        <v>349</v>
      </c>
      <c r="M20" s="1" t="s">
        <v>233</v>
      </c>
      <c r="N20" s="1" t="s">
        <v>233</v>
      </c>
      <c r="O20" s="1" t="s">
        <v>234</v>
      </c>
      <c r="P20" s="1" t="s">
        <v>235</v>
      </c>
      <c r="Q20" s="1" t="s">
        <v>236</v>
      </c>
      <c r="R20" s="1" t="s">
        <v>350</v>
      </c>
      <c r="S20" s="1" t="s">
        <v>238</v>
      </c>
      <c r="T20" s="1" t="s">
        <v>239</v>
      </c>
      <c r="U20" s="1" t="s">
        <v>240</v>
      </c>
    </row>
    <row r="21" s="1" customFormat="1" spans="1:21">
      <c r="A21" s="3">
        <v>18479616647</v>
      </c>
      <c r="B21" s="1" t="s">
        <v>351</v>
      </c>
      <c r="C21" s="1" t="s">
        <v>352</v>
      </c>
      <c r="D21" s="1" t="s">
        <v>353</v>
      </c>
      <c r="E21" s="1" t="s">
        <v>354</v>
      </c>
      <c r="F21" s="1" t="s">
        <v>225</v>
      </c>
      <c r="G21" s="1" t="s">
        <v>229</v>
      </c>
      <c r="H21" s="1" t="s">
        <v>230</v>
      </c>
      <c r="I21" s="1" t="s">
        <v>355</v>
      </c>
      <c r="J21" s="1" t="s">
        <v>30</v>
      </c>
      <c r="K21" s="1" t="s">
        <v>356</v>
      </c>
      <c r="L21" s="1" t="s">
        <v>356</v>
      </c>
      <c r="M21" s="1" t="s">
        <v>233</v>
      </c>
      <c r="N21" s="1" t="s">
        <v>233</v>
      </c>
      <c r="O21" s="1" t="s">
        <v>234</v>
      </c>
      <c r="P21" s="1" t="s">
        <v>235</v>
      </c>
      <c r="Q21" s="1" t="s">
        <v>236</v>
      </c>
      <c r="R21" s="1" t="s">
        <v>357</v>
      </c>
      <c r="S21" s="1" t="s">
        <v>238</v>
      </c>
      <c r="T21" s="1" t="s">
        <v>239</v>
      </c>
      <c r="U21" s="1" t="s">
        <v>240</v>
      </c>
    </row>
    <row r="22" s="1" customFormat="1" spans="1:21">
      <c r="A22" s="3">
        <v>18470241048</v>
      </c>
      <c r="B22" s="1" t="s">
        <v>358</v>
      </c>
      <c r="C22" s="1" t="s">
        <v>359</v>
      </c>
      <c r="D22" s="1" t="s">
        <v>360</v>
      </c>
      <c r="E22" s="1" t="s">
        <v>361</v>
      </c>
      <c r="F22" s="1" t="s">
        <v>225</v>
      </c>
      <c r="G22" s="1" t="s">
        <v>229</v>
      </c>
      <c r="H22" s="1" t="s">
        <v>230</v>
      </c>
      <c r="I22" s="1" t="s">
        <v>362</v>
      </c>
      <c r="J22" s="1" t="s">
        <v>30</v>
      </c>
      <c r="K22" s="1" t="s">
        <v>363</v>
      </c>
      <c r="L22" s="1" t="s">
        <v>363</v>
      </c>
      <c r="M22" s="1" t="s">
        <v>233</v>
      </c>
      <c r="N22" s="1" t="s">
        <v>233</v>
      </c>
      <c r="O22" s="1" t="s">
        <v>234</v>
      </c>
      <c r="P22" s="1" t="s">
        <v>235</v>
      </c>
      <c r="Q22" s="1" t="s">
        <v>236</v>
      </c>
      <c r="R22" s="1" t="s">
        <v>364</v>
      </c>
      <c r="S22" s="1" t="s">
        <v>238</v>
      </c>
      <c r="T22" s="1" t="s">
        <v>239</v>
      </c>
      <c r="U22" s="1" t="s">
        <v>240</v>
      </c>
    </row>
    <row r="23" s="1" customFormat="1" spans="1:21">
      <c r="A23" s="3">
        <v>18464933923</v>
      </c>
      <c r="B23" s="1" t="s">
        <v>358</v>
      </c>
      <c r="C23" s="1" t="s">
        <v>365</v>
      </c>
      <c r="D23" s="1" t="s">
        <v>366</v>
      </c>
      <c r="E23" s="1" t="s">
        <v>367</v>
      </c>
      <c r="F23" s="1" t="s">
        <v>225</v>
      </c>
      <c r="G23" s="1" t="s">
        <v>229</v>
      </c>
      <c r="H23" s="1" t="s">
        <v>230</v>
      </c>
      <c r="I23" s="1" t="s">
        <v>368</v>
      </c>
      <c r="J23" s="1" t="s">
        <v>30</v>
      </c>
      <c r="K23" s="1" t="s">
        <v>369</v>
      </c>
      <c r="L23" s="1" t="s">
        <v>369</v>
      </c>
      <c r="M23" s="1" t="s">
        <v>233</v>
      </c>
      <c r="N23" s="1" t="s">
        <v>233</v>
      </c>
      <c r="O23" s="1" t="s">
        <v>234</v>
      </c>
      <c r="P23" s="1" t="s">
        <v>235</v>
      </c>
      <c r="Q23" s="1" t="s">
        <v>236</v>
      </c>
      <c r="R23" s="1" t="s">
        <v>370</v>
      </c>
      <c r="S23" s="1" t="s">
        <v>238</v>
      </c>
      <c r="T23" s="1" t="s">
        <v>239</v>
      </c>
      <c r="U23" s="1" t="s">
        <v>240</v>
      </c>
    </row>
    <row r="24" s="1" customFormat="1" spans="1:21">
      <c r="A24" s="3">
        <v>18460484807</v>
      </c>
      <c r="B24" s="1" t="s">
        <v>371</v>
      </c>
      <c r="C24" s="1" t="s">
        <v>372</v>
      </c>
      <c r="D24" s="1" t="s">
        <v>373</v>
      </c>
      <c r="E24" s="1" t="s">
        <v>374</v>
      </c>
      <c r="F24" s="1" t="s">
        <v>358</v>
      </c>
      <c r="G24" s="1" t="s">
        <v>229</v>
      </c>
      <c r="H24" s="1" t="s">
        <v>230</v>
      </c>
      <c r="I24" s="1" t="s">
        <v>375</v>
      </c>
      <c r="J24" s="1" t="s">
        <v>30</v>
      </c>
      <c r="K24" s="1" t="s">
        <v>376</v>
      </c>
      <c r="L24" s="1" t="s">
        <v>376</v>
      </c>
      <c r="M24" s="1" t="s">
        <v>233</v>
      </c>
      <c r="N24" s="1" t="s">
        <v>233</v>
      </c>
      <c r="O24" s="1" t="s">
        <v>234</v>
      </c>
      <c r="P24" s="1" t="s">
        <v>235</v>
      </c>
      <c r="Q24" s="1" t="s">
        <v>236</v>
      </c>
      <c r="R24" s="1" t="s">
        <v>377</v>
      </c>
      <c r="S24" s="1" t="s">
        <v>238</v>
      </c>
      <c r="T24" s="1" t="s">
        <v>239</v>
      </c>
      <c r="U24" s="1" t="s">
        <v>240</v>
      </c>
    </row>
    <row r="25" s="1" customFormat="1" spans="1:21">
      <c r="A25" s="3">
        <v>18419669763</v>
      </c>
      <c r="B25" s="1" t="s">
        <v>378</v>
      </c>
      <c r="C25" s="1" t="s">
        <v>379</v>
      </c>
      <c r="D25" s="1" t="s">
        <v>380</v>
      </c>
      <c r="E25" s="1" t="s">
        <v>381</v>
      </c>
      <c r="F25" s="1" t="s">
        <v>225</v>
      </c>
      <c r="G25" s="1" t="s">
        <v>229</v>
      </c>
      <c r="H25" s="1" t="s">
        <v>230</v>
      </c>
      <c r="I25" s="1" t="s">
        <v>382</v>
      </c>
      <c r="J25" s="1" t="s">
        <v>30</v>
      </c>
      <c r="K25" s="1" t="s">
        <v>383</v>
      </c>
      <c r="L25" s="1" t="s">
        <v>383</v>
      </c>
      <c r="M25" s="1" t="s">
        <v>233</v>
      </c>
      <c r="N25" s="1" t="s">
        <v>233</v>
      </c>
      <c r="O25" s="1" t="s">
        <v>234</v>
      </c>
      <c r="P25" s="1" t="s">
        <v>235</v>
      </c>
      <c r="Q25" s="1" t="s">
        <v>236</v>
      </c>
      <c r="R25" s="1" t="s">
        <v>384</v>
      </c>
      <c r="S25" s="1" t="s">
        <v>238</v>
      </c>
      <c r="T25" s="1" t="s">
        <v>239</v>
      </c>
      <c r="U25" s="1" t="s">
        <v>240</v>
      </c>
    </row>
    <row r="26" s="1" customFormat="1" spans="1:21">
      <c r="A26" s="3">
        <v>17897075529</v>
      </c>
      <c r="B26" s="1" t="s">
        <v>385</v>
      </c>
      <c r="C26" s="1" t="s">
        <v>386</v>
      </c>
      <c r="D26" s="1" t="s">
        <v>387</v>
      </c>
      <c r="E26" s="1" t="s">
        <v>388</v>
      </c>
      <c r="F26" s="1" t="s">
        <v>320</v>
      </c>
      <c r="G26" s="1" t="s">
        <v>229</v>
      </c>
      <c r="H26" s="1" t="s">
        <v>230</v>
      </c>
      <c r="I26" s="1" t="s">
        <v>389</v>
      </c>
      <c r="J26" s="1" t="s">
        <v>30</v>
      </c>
      <c r="K26" s="1" t="s">
        <v>390</v>
      </c>
      <c r="L26" s="1" t="s">
        <v>390</v>
      </c>
      <c r="M26" s="1" t="s">
        <v>233</v>
      </c>
      <c r="N26" s="1" t="s">
        <v>233</v>
      </c>
      <c r="O26" s="1" t="s">
        <v>234</v>
      </c>
      <c r="P26" s="1" t="s">
        <v>235</v>
      </c>
      <c r="Q26" s="1" t="s">
        <v>236</v>
      </c>
      <c r="R26" s="1" t="s">
        <v>391</v>
      </c>
      <c r="S26" s="1" t="s">
        <v>238</v>
      </c>
      <c r="T26" s="1" t="s">
        <v>239</v>
      </c>
      <c r="U26" s="1" t="s">
        <v>240</v>
      </c>
    </row>
    <row r="27" s="1" customFormat="1" spans="1:21">
      <c r="A27" s="3">
        <v>18261070069</v>
      </c>
      <c r="B27" s="1" t="s">
        <v>392</v>
      </c>
      <c r="C27" s="1" t="s">
        <v>393</v>
      </c>
      <c r="D27" s="1" t="s">
        <v>394</v>
      </c>
      <c r="E27" s="1" t="s">
        <v>395</v>
      </c>
      <c r="F27" s="1" t="s">
        <v>351</v>
      </c>
      <c r="G27" s="1" t="s">
        <v>229</v>
      </c>
      <c r="H27" s="1" t="s">
        <v>230</v>
      </c>
      <c r="I27" s="1" t="s">
        <v>396</v>
      </c>
      <c r="J27" s="1" t="s">
        <v>30</v>
      </c>
      <c r="K27" s="1" t="s">
        <v>397</v>
      </c>
      <c r="L27" s="1" t="s">
        <v>397</v>
      </c>
      <c r="M27" s="1" t="s">
        <v>233</v>
      </c>
      <c r="N27" s="1" t="s">
        <v>233</v>
      </c>
      <c r="O27" s="1" t="s">
        <v>234</v>
      </c>
      <c r="P27" s="1" t="s">
        <v>235</v>
      </c>
      <c r="Q27" s="1" t="s">
        <v>236</v>
      </c>
      <c r="R27" s="1" t="s">
        <v>398</v>
      </c>
      <c r="S27" s="1" t="s">
        <v>238</v>
      </c>
      <c r="T27" s="1" t="s">
        <v>239</v>
      </c>
      <c r="U27" s="1" t="s">
        <v>240</v>
      </c>
    </row>
    <row r="28" s="1" customFormat="1" spans="1:21">
      <c r="A28" s="3">
        <v>18387755655</v>
      </c>
      <c r="B28" s="1" t="s">
        <v>399</v>
      </c>
      <c r="C28" s="1" t="s">
        <v>400</v>
      </c>
      <c r="D28" s="1" t="s">
        <v>401</v>
      </c>
      <c r="E28" s="1" t="s">
        <v>402</v>
      </c>
      <c r="F28" s="1" t="s">
        <v>320</v>
      </c>
      <c r="G28" s="1" t="s">
        <v>229</v>
      </c>
      <c r="H28" s="1" t="s">
        <v>230</v>
      </c>
      <c r="I28" s="1" t="s">
        <v>403</v>
      </c>
      <c r="J28" s="1" t="s">
        <v>30</v>
      </c>
      <c r="K28" s="1" t="s">
        <v>404</v>
      </c>
      <c r="L28" s="1" t="s">
        <v>404</v>
      </c>
      <c r="M28" s="1" t="s">
        <v>233</v>
      </c>
      <c r="N28" s="1" t="s">
        <v>233</v>
      </c>
      <c r="O28" s="1" t="s">
        <v>234</v>
      </c>
      <c r="P28" s="1" t="s">
        <v>235</v>
      </c>
      <c r="Q28" s="1" t="s">
        <v>236</v>
      </c>
      <c r="R28" s="1" t="s">
        <v>405</v>
      </c>
      <c r="S28" s="1" t="s">
        <v>238</v>
      </c>
      <c r="T28" s="1" t="s">
        <v>239</v>
      </c>
      <c r="U28" s="1" t="s">
        <v>240</v>
      </c>
    </row>
    <row r="29" s="1" customFormat="1" spans="1:21">
      <c r="A29" s="3">
        <v>18084421065</v>
      </c>
      <c r="B29" s="1" t="s">
        <v>406</v>
      </c>
      <c r="C29" s="1" t="s">
        <v>407</v>
      </c>
      <c r="D29" s="1" t="s">
        <v>408</v>
      </c>
      <c r="E29" s="1" t="s">
        <v>409</v>
      </c>
      <c r="F29" s="1" t="s">
        <v>225</v>
      </c>
      <c r="G29" s="1" t="s">
        <v>229</v>
      </c>
      <c r="H29" s="1" t="s">
        <v>230</v>
      </c>
      <c r="I29" s="1" t="s">
        <v>410</v>
      </c>
      <c r="J29" s="1" t="s">
        <v>30</v>
      </c>
      <c r="K29" s="1" t="s">
        <v>411</v>
      </c>
      <c r="L29" s="1" t="s">
        <v>411</v>
      </c>
      <c r="M29" s="1" t="s">
        <v>233</v>
      </c>
      <c r="N29" s="1" t="s">
        <v>233</v>
      </c>
      <c r="O29" s="1" t="s">
        <v>234</v>
      </c>
      <c r="P29" s="1" t="s">
        <v>235</v>
      </c>
      <c r="Q29" s="1" t="s">
        <v>236</v>
      </c>
      <c r="R29" s="1" t="s">
        <v>412</v>
      </c>
      <c r="S29" s="1" t="s">
        <v>238</v>
      </c>
      <c r="T29" s="1" t="s">
        <v>239</v>
      </c>
      <c r="U29" s="1" t="s">
        <v>240</v>
      </c>
    </row>
    <row r="30" s="1" customFormat="1" spans="1:21">
      <c r="A30" s="3">
        <v>18430217821</v>
      </c>
      <c r="B30" s="1" t="s">
        <v>413</v>
      </c>
      <c r="C30" s="1" t="s">
        <v>414</v>
      </c>
      <c r="D30" s="1" t="s">
        <v>415</v>
      </c>
      <c r="E30" s="1" t="s">
        <v>416</v>
      </c>
      <c r="F30" s="1" t="s">
        <v>295</v>
      </c>
      <c r="G30" s="1" t="s">
        <v>229</v>
      </c>
      <c r="H30" s="1" t="s">
        <v>230</v>
      </c>
      <c r="I30" s="1" t="s">
        <v>417</v>
      </c>
      <c r="J30" s="1" t="s">
        <v>30</v>
      </c>
      <c r="K30" s="1" t="s">
        <v>418</v>
      </c>
      <c r="L30" s="1" t="s">
        <v>418</v>
      </c>
      <c r="M30" s="1" t="s">
        <v>233</v>
      </c>
      <c r="N30" s="1" t="s">
        <v>233</v>
      </c>
      <c r="O30" s="1" t="s">
        <v>234</v>
      </c>
      <c r="P30" s="1" t="s">
        <v>235</v>
      </c>
      <c r="Q30" s="1" t="s">
        <v>236</v>
      </c>
      <c r="R30" s="1" t="s">
        <v>419</v>
      </c>
      <c r="S30" s="1" t="s">
        <v>238</v>
      </c>
      <c r="T30" s="1" t="s">
        <v>239</v>
      </c>
      <c r="U30" s="1" t="s">
        <v>240</v>
      </c>
    </row>
    <row r="31" s="1" customFormat="1" spans="1:21">
      <c r="A31" s="3">
        <v>18422247165</v>
      </c>
      <c r="B31" s="1" t="s">
        <v>420</v>
      </c>
      <c r="C31" s="1" t="s">
        <v>421</v>
      </c>
      <c r="D31" s="1" t="s">
        <v>415</v>
      </c>
      <c r="E31" s="1" t="s">
        <v>422</v>
      </c>
      <c r="F31" s="1" t="s">
        <v>225</v>
      </c>
      <c r="G31" s="1" t="s">
        <v>229</v>
      </c>
      <c r="H31" s="1" t="s">
        <v>230</v>
      </c>
      <c r="I31" s="1" t="s">
        <v>423</v>
      </c>
      <c r="J31" s="1" t="s">
        <v>30</v>
      </c>
      <c r="K31" s="1" t="s">
        <v>424</v>
      </c>
      <c r="L31" s="1" t="s">
        <v>424</v>
      </c>
      <c r="M31" s="1" t="s">
        <v>233</v>
      </c>
      <c r="N31" s="1" t="s">
        <v>233</v>
      </c>
      <c r="O31" s="1" t="s">
        <v>234</v>
      </c>
      <c r="P31" s="1" t="s">
        <v>235</v>
      </c>
      <c r="Q31" s="1" t="s">
        <v>236</v>
      </c>
      <c r="R31" s="1" t="s">
        <v>425</v>
      </c>
      <c r="S31" s="1" t="s">
        <v>238</v>
      </c>
      <c r="T31" s="1" t="s">
        <v>239</v>
      </c>
      <c r="U31" s="1" t="s">
        <v>240</v>
      </c>
    </row>
    <row r="32" s="1" customFormat="1" spans="1:21">
      <c r="A32" s="3">
        <v>18363800853</v>
      </c>
      <c r="B32" s="1" t="s">
        <v>426</v>
      </c>
      <c r="C32" s="1" t="s">
        <v>427</v>
      </c>
      <c r="D32" s="1" t="s">
        <v>428</v>
      </c>
      <c r="E32" s="1" t="s">
        <v>429</v>
      </c>
      <c r="F32" s="1" t="s">
        <v>351</v>
      </c>
      <c r="G32" s="1" t="s">
        <v>229</v>
      </c>
      <c r="H32" s="1" t="s">
        <v>230</v>
      </c>
      <c r="I32" s="1" t="s">
        <v>430</v>
      </c>
      <c r="J32" s="1" t="s">
        <v>30</v>
      </c>
      <c r="K32" s="1" t="s">
        <v>431</v>
      </c>
      <c r="L32" s="1" t="s">
        <v>431</v>
      </c>
      <c r="M32" s="1" t="s">
        <v>233</v>
      </c>
      <c r="N32" s="1" t="s">
        <v>233</v>
      </c>
      <c r="O32" s="1" t="s">
        <v>234</v>
      </c>
      <c r="P32" s="1" t="s">
        <v>235</v>
      </c>
      <c r="Q32" s="1" t="s">
        <v>236</v>
      </c>
      <c r="R32" s="1" t="s">
        <v>432</v>
      </c>
      <c r="S32" s="1" t="s">
        <v>238</v>
      </c>
      <c r="T32" s="1" t="s">
        <v>239</v>
      </c>
      <c r="U32" s="1" t="s">
        <v>240</v>
      </c>
    </row>
    <row r="33" s="1" customFormat="1" spans="1:21">
      <c r="A33" s="3">
        <v>18278720288</v>
      </c>
      <c r="B33" s="1" t="s">
        <v>433</v>
      </c>
      <c r="C33" s="1" t="s">
        <v>434</v>
      </c>
      <c r="D33" s="1" t="s">
        <v>435</v>
      </c>
      <c r="E33" s="1" t="s">
        <v>436</v>
      </c>
      <c r="F33" s="1" t="s">
        <v>225</v>
      </c>
      <c r="G33" s="1" t="s">
        <v>229</v>
      </c>
      <c r="H33" s="1" t="s">
        <v>230</v>
      </c>
      <c r="I33" s="1" t="s">
        <v>437</v>
      </c>
      <c r="J33" s="1" t="s">
        <v>30</v>
      </c>
      <c r="K33" s="1" t="s">
        <v>438</v>
      </c>
      <c r="L33" s="1" t="s">
        <v>438</v>
      </c>
      <c r="M33" s="1" t="s">
        <v>233</v>
      </c>
      <c r="N33" s="1" t="s">
        <v>233</v>
      </c>
      <c r="O33" s="1" t="s">
        <v>234</v>
      </c>
      <c r="P33" s="1" t="s">
        <v>235</v>
      </c>
      <c r="Q33" s="1" t="s">
        <v>236</v>
      </c>
      <c r="R33" s="1" t="s">
        <v>439</v>
      </c>
      <c r="S33" s="1" t="s">
        <v>238</v>
      </c>
      <c r="T33" s="1" t="s">
        <v>239</v>
      </c>
      <c r="U33" s="1" t="s">
        <v>240</v>
      </c>
    </row>
    <row r="34" s="1" customFormat="1" spans="1:21">
      <c r="A34" s="3">
        <v>18429144145</v>
      </c>
      <c r="B34" s="1" t="s">
        <v>413</v>
      </c>
      <c r="C34" s="1" t="s">
        <v>440</v>
      </c>
      <c r="D34" s="1" t="s">
        <v>441</v>
      </c>
      <c r="E34" s="1" t="s">
        <v>442</v>
      </c>
      <c r="F34" s="1" t="s">
        <v>225</v>
      </c>
      <c r="G34" s="1" t="s">
        <v>229</v>
      </c>
      <c r="H34" s="1" t="s">
        <v>230</v>
      </c>
      <c r="I34" s="1" t="s">
        <v>443</v>
      </c>
      <c r="J34" s="1" t="s">
        <v>30</v>
      </c>
      <c r="K34" s="1" t="s">
        <v>444</v>
      </c>
      <c r="L34" s="1" t="s">
        <v>444</v>
      </c>
      <c r="M34" s="1" t="s">
        <v>233</v>
      </c>
      <c r="N34" s="1" t="s">
        <v>233</v>
      </c>
      <c r="O34" s="1" t="s">
        <v>234</v>
      </c>
      <c r="P34" s="1" t="s">
        <v>235</v>
      </c>
      <c r="Q34" s="1" t="s">
        <v>236</v>
      </c>
      <c r="R34" s="1" t="s">
        <v>445</v>
      </c>
      <c r="S34" s="1" t="s">
        <v>238</v>
      </c>
      <c r="T34" s="1" t="s">
        <v>239</v>
      </c>
      <c r="U34" s="1" t="s">
        <v>240</v>
      </c>
    </row>
    <row r="35" s="1" customFormat="1" spans="1:21">
      <c r="A35" s="3">
        <v>18372963364</v>
      </c>
      <c r="B35" s="1" t="s">
        <v>446</v>
      </c>
      <c r="C35" s="1" t="s">
        <v>447</v>
      </c>
      <c r="D35" s="1" t="s">
        <v>448</v>
      </c>
      <c r="E35" s="1" t="s">
        <v>449</v>
      </c>
      <c r="F35" s="1" t="s">
        <v>295</v>
      </c>
      <c r="G35" s="1" t="s">
        <v>229</v>
      </c>
      <c r="H35" s="1" t="s">
        <v>230</v>
      </c>
      <c r="I35" s="1" t="s">
        <v>450</v>
      </c>
      <c r="J35" s="1" t="s">
        <v>30</v>
      </c>
      <c r="K35" s="1" t="s">
        <v>451</v>
      </c>
      <c r="L35" s="1" t="s">
        <v>451</v>
      </c>
      <c r="M35" s="1" t="s">
        <v>233</v>
      </c>
      <c r="N35" s="1" t="s">
        <v>233</v>
      </c>
      <c r="O35" s="1" t="s">
        <v>234</v>
      </c>
      <c r="P35" s="1" t="s">
        <v>235</v>
      </c>
      <c r="Q35" s="1" t="s">
        <v>236</v>
      </c>
      <c r="R35" s="1" t="s">
        <v>452</v>
      </c>
      <c r="S35" s="1" t="s">
        <v>238</v>
      </c>
      <c r="T35" s="1" t="s">
        <v>239</v>
      </c>
      <c r="U35" s="1" t="s">
        <v>240</v>
      </c>
    </row>
    <row r="36" s="1" customFormat="1" spans="1:21">
      <c r="A36" s="3">
        <v>18186572498</v>
      </c>
      <c r="B36" s="1" t="s">
        <v>453</v>
      </c>
      <c r="C36" s="1" t="s">
        <v>454</v>
      </c>
      <c r="D36" s="1" t="s">
        <v>455</v>
      </c>
      <c r="E36" s="1" t="s">
        <v>456</v>
      </c>
      <c r="F36" s="1" t="s">
        <v>225</v>
      </c>
      <c r="G36" s="1" t="s">
        <v>229</v>
      </c>
      <c r="H36" s="1" t="s">
        <v>230</v>
      </c>
      <c r="I36" s="1" t="s">
        <v>457</v>
      </c>
      <c r="J36" s="1" t="s">
        <v>30</v>
      </c>
      <c r="K36" s="1" t="s">
        <v>458</v>
      </c>
      <c r="L36" s="1" t="s">
        <v>458</v>
      </c>
      <c r="M36" s="1" t="s">
        <v>233</v>
      </c>
      <c r="N36" s="1" t="s">
        <v>233</v>
      </c>
      <c r="O36" s="1" t="s">
        <v>234</v>
      </c>
      <c r="P36" s="1" t="s">
        <v>235</v>
      </c>
      <c r="Q36" s="1" t="s">
        <v>236</v>
      </c>
      <c r="R36" s="1" t="s">
        <v>459</v>
      </c>
      <c r="S36" s="1" t="s">
        <v>238</v>
      </c>
      <c r="T36" s="1" t="s">
        <v>239</v>
      </c>
      <c r="U36" s="1" t="s">
        <v>240</v>
      </c>
    </row>
    <row r="37" s="1" customFormat="1" spans="1:21">
      <c r="A37" s="3">
        <v>18354944599</v>
      </c>
      <c r="B37" s="1" t="s">
        <v>460</v>
      </c>
      <c r="C37" s="1" t="s">
        <v>461</v>
      </c>
      <c r="D37" s="1" t="s">
        <v>462</v>
      </c>
      <c r="E37" s="1" t="s">
        <v>463</v>
      </c>
      <c r="F37" s="1" t="s">
        <v>358</v>
      </c>
      <c r="G37" s="1" t="s">
        <v>229</v>
      </c>
      <c r="H37" s="1" t="s">
        <v>230</v>
      </c>
      <c r="I37" s="1" t="s">
        <v>464</v>
      </c>
      <c r="J37" s="1" t="s">
        <v>30</v>
      </c>
      <c r="K37" s="1" t="s">
        <v>465</v>
      </c>
      <c r="L37" s="1" t="s">
        <v>465</v>
      </c>
      <c r="M37" s="1" t="s">
        <v>233</v>
      </c>
      <c r="N37" s="1" t="s">
        <v>233</v>
      </c>
      <c r="O37" s="1" t="s">
        <v>234</v>
      </c>
      <c r="P37" s="1" t="s">
        <v>235</v>
      </c>
      <c r="Q37" s="1" t="s">
        <v>236</v>
      </c>
      <c r="R37" s="1" t="s">
        <v>466</v>
      </c>
      <c r="S37" s="1" t="s">
        <v>238</v>
      </c>
      <c r="T37" s="1" t="s">
        <v>239</v>
      </c>
      <c r="U37" s="1" t="s">
        <v>240</v>
      </c>
    </row>
    <row r="38" s="1" customFormat="1" spans="1:21">
      <c r="A38" s="3">
        <v>18445080394</v>
      </c>
      <c r="B38" s="1" t="s">
        <v>467</v>
      </c>
      <c r="C38" s="1" t="s">
        <v>468</v>
      </c>
      <c r="D38" s="1" t="s">
        <v>469</v>
      </c>
      <c r="E38" s="1" t="s">
        <v>470</v>
      </c>
      <c r="F38" s="1" t="s">
        <v>295</v>
      </c>
      <c r="G38" s="1" t="s">
        <v>229</v>
      </c>
      <c r="H38" s="1" t="s">
        <v>230</v>
      </c>
      <c r="I38" s="1" t="s">
        <v>471</v>
      </c>
      <c r="J38" s="1" t="s">
        <v>30</v>
      </c>
      <c r="K38" s="1" t="s">
        <v>472</v>
      </c>
      <c r="L38" s="1" t="s">
        <v>472</v>
      </c>
      <c r="M38" s="1" t="s">
        <v>233</v>
      </c>
      <c r="N38" s="1" t="s">
        <v>233</v>
      </c>
      <c r="O38" s="1" t="s">
        <v>234</v>
      </c>
      <c r="P38" s="1" t="s">
        <v>235</v>
      </c>
      <c r="Q38" s="1" t="s">
        <v>236</v>
      </c>
      <c r="R38" s="1" t="s">
        <v>473</v>
      </c>
      <c r="S38" s="1" t="s">
        <v>238</v>
      </c>
      <c r="T38" s="1" t="s">
        <v>239</v>
      </c>
      <c r="U38" s="1" t="s">
        <v>240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2022-07-29T02:22:40Z</dcterms:created>
  <dcterms:modified xsi:type="dcterms:W3CDTF">2022-07-29T02:27:00Z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5F22D63842D646838548AA9369F03493</vt:lpwstr>
  </property>
  <property fmtid="{D5CDD505-2E9C-101B-9397-08002B2CF9AE}" pid="3" name="KSOProductBuildVer">
    <vt:lpwstr>2052-11.1.0.11875</vt:lpwstr>
  </property>
</Properties>
</file>