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对账!$A$1:$X$90</definedName>
  </definedNames>
  <calcPr calcId="144525"/>
</workbook>
</file>

<file path=xl/sharedStrings.xml><?xml version="1.0" encoding="utf-8"?>
<sst xmlns="http://schemas.openxmlformats.org/spreadsheetml/2006/main" count="2890" uniqueCount="662">
  <si>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</si>
  <si>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</si>
  <si>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</si>
  <si>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</si>
  <si>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</si>
  <si>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</si>
  <si>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</si>
  <si>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</si>
  <si>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</si>
  <si>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</si>
  <si>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</si>
  <si>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</si>
  <si>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</si>
  <si>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</si>
  <si>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</si>
  <si>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</si>
  <si>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</si>
  <si>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</si>
  <si>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</si>
  <si>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</si>
  <si>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</si>
  <si>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</si>
  <si>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</si>
  <si>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</si>
  <si>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</si>
  <si>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18494467192	</t>
  </si>
  <si>
    <t>Ctrip</t>
  </si>
  <si>
    <t>正常</t>
  </si>
  <si>
    <t>[德令哈]7天优品酒店(德令哈巴音河文化中心店)(73267822)</t>
  </si>
  <si>
    <t>优品双床房&lt;双人入住&gt;&lt;内宾&gt;&lt;预付&gt;&lt;双早&gt;</t>
  </si>
  <si>
    <t>CNY</t>
  </si>
  <si>
    <t>巢超,宋年清</t>
  </si>
  <si>
    <t>CA11323220730CNY</t>
  </si>
  <si>
    <t>未提现</t>
  </si>
  <si>
    <t>携程开票</t>
  </si>
  <si>
    <t xml:space="preserve">	</t>
  </si>
  <si>
    <t xml:space="preserve">18506071161	</t>
  </si>
  <si>
    <t>[合肥]维也纳国际酒店(合肥合工大店)(83962332)</t>
  </si>
  <si>
    <t>高级双床房&lt;双人入住&gt;&lt;内宾&gt;&lt;预付&gt;&lt;双早&gt;</t>
  </si>
  <si>
    <t>刘澜汀</t>
  </si>
  <si>
    <t xml:space="preserve">18507492435	</t>
  </si>
  <si>
    <t>[玉林]精途酒店(玉林清湾江店)(72814684)</t>
  </si>
  <si>
    <t>标准大床房&lt;双人入住&gt;&lt;内宾&gt;&lt;预付&gt;&lt;无早&gt;</t>
  </si>
  <si>
    <t>付斌</t>
  </si>
  <si>
    <t xml:space="preserve">18507513149	</t>
  </si>
  <si>
    <t>陈涛</t>
  </si>
  <si>
    <t xml:space="preserve">18508171947	</t>
  </si>
  <si>
    <t>[隆回]维也纳国际酒店(隆回高铁站店）(83971348)</t>
  </si>
  <si>
    <t>豪华双床房&lt;双人入住&gt;&lt;内宾&gt;&lt;预付&gt;&lt;双早&gt;</t>
  </si>
  <si>
    <t>肖林林</t>
  </si>
  <si>
    <t xml:space="preserve">18513006103	</t>
  </si>
  <si>
    <t>[贵阳]白玉兰酒店（贵阳喷水池商业中心地铁站店）(73267509)</t>
  </si>
  <si>
    <t>舒雅大床房&lt;双人入住&gt;&lt;内宾&gt;&lt;预付&gt;&lt;双早&gt;</t>
  </si>
  <si>
    <t>刘卉芬</t>
  </si>
  <si>
    <t xml:space="preserve">18513156302	</t>
  </si>
  <si>
    <t>[烟台]锦江之星(烟台福山区福海路店)(73271962)</t>
  </si>
  <si>
    <t>标准房B&lt;双人入住&gt;&lt;内宾&gt;&lt;预付&gt;&lt;无早&gt;</t>
  </si>
  <si>
    <t>赵炬波</t>
  </si>
  <si>
    <t xml:space="preserve">18514006289	</t>
  </si>
  <si>
    <t>[茂名]凯里亚德酒店(茂名电白万达广场店)(73247393)</t>
  </si>
  <si>
    <t>轻享大床房&lt;双人入住&gt;&lt;内宾&gt;&lt;预付&gt;&lt;双早&gt;</t>
  </si>
  <si>
    <t>冯小虎</t>
  </si>
  <si>
    <t xml:space="preserve">18514112787	</t>
  </si>
  <si>
    <t>[黄山]锦江之星风尚(黄山新安大道老街店)(64223955)</t>
  </si>
  <si>
    <t>双人房A&lt;双人入住&gt;&lt;内宾&gt;&lt;预付&gt;&lt;双早&gt;</t>
  </si>
  <si>
    <t>梁光超</t>
  </si>
  <si>
    <t xml:space="preserve">18514340116	</t>
  </si>
  <si>
    <t>[酒泉]锦江之星品尚酒店(酒泉万达广场店)(66019672)</t>
  </si>
  <si>
    <t>零压商务房A&lt;双人入住&gt;&lt;内宾&gt;&lt;预付&gt;&lt;双早&gt;</t>
  </si>
  <si>
    <t>李贳豪</t>
  </si>
  <si>
    <t xml:space="preserve">18514640198	</t>
  </si>
  <si>
    <t>[南平]维也纳酒店(南平延平店)(83969614)</t>
  </si>
  <si>
    <t>标准双床房&lt;双人入住&gt;&lt;内宾&gt;&lt;预付&gt;&lt;双早&gt;</t>
  </si>
  <si>
    <t>曹学章</t>
  </si>
  <si>
    <t xml:space="preserve">18514659003	</t>
  </si>
  <si>
    <t>[东营]锦江之星(东营西二路店)(71451739)</t>
  </si>
  <si>
    <t>特价大小双床房&lt;双人入住&gt;&lt;内宾&gt;&lt;预付&gt;&lt;双早&gt;</t>
  </si>
  <si>
    <t>姜洪伟</t>
  </si>
  <si>
    <t xml:space="preserve">18515169841	</t>
  </si>
  <si>
    <t>[太原]锦江之星(太原迎泽公园店)(60982728)</t>
  </si>
  <si>
    <t>高级大小双床房&lt;双人入住&gt;&lt;内宾&gt;&lt;预付&gt;&lt;双早&gt;</t>
  </si>
  <si>
    <t>韩帅</t>
  </si>
  <si>
    <t xml:space="preserve">18515623718	</t>
  </si>
  <si>
    <t>[拉萨]7天优品酒店（拉萨布达拉宫东店）(76233556)</t>
  </si>
  <si>
    <t>精选特优房&lt;双人入住&gt;&lt;内宾&gt;&lt;预付&gt;&lt;无早&gt;</t>
  </si>
  <si>
    <t>拉巴次仁</t>
  </si>
  <si>
    <t xml:space="preserve">18516103935	</t>
  </si>
  <si>
    <t>[上海]维也纳酒店(上海新国际博览中心金桥公园店)(71451945)</t>
  </si>
  <si>
    <t>刘建群</t>
  </si>
  <si>
    <t xml:space="preserve">18516377473	</t>
  </si>
  <si>
    <t>[福州]维也纳酒店(福州长乐国际机场店)(78981436)</t>
  </si>
  <si>
    <t>商务大床房&lt;双人入住&gt;&lt;内宾&gt;&lt;预付&gt;&lt;双早&gt;</t>
  </si>
  <si>
    <t>郑文剑,尹凡</t>
  </si>
  <si>
    <t>取消</t>
  </si>
  <si>
    <t xml:space="preserve">18516531359	</t>
  </si>
  <si>
    <t>[兴城]白玉兰酒店(兴城中心广场温泉街店)(73246991)</t>
  </si>
  <si>
    <t>刘金平</t>
  </si>
  <si>
    <t xml:space="preserve">18516541942	</t>
  </si>
  <si>
    <t>蒋玉萍</t>
  </si>
  <si>
    <t xml:space="preserve">18517154551	</t>
  </si>
  <si>
    <t>[龙岩]锦江之星(龙岩万达广场店)(71587320)</t>
  </si>
  <si>
    <t>商务房A&lt;双人入住&gt;&lt;内宾&gt;&lt;预付&gt;&lt;双早&gt;</t>
  </si>
  <si>
    <t>洪叶</t>
  </si>
  <si>
    <t xml:space="preserve">18517263173	</t>
  </si>
  <si>
    <t>[乌兰察布]锦江之星(乌兰察布集宁一中店)(71637303)</t>
  </si>
  <si>
    <t>商务房B&lt;双人入住&gt;&lt;内宾&gt;&lt;预付&gt;&lt;双早&gt;</t>
  </si>
  <si>
    <t>郑凯彬</t>
  </si>
  <si>
    <t xml:space="preserve">18517430490	</t>
  </si>
  <si>
    <t>[沂源]7天优品酒店(沂源店)(71495077)</t>
  </si>
  <si>
    <t>精选特优房&lt;双人入住&gt;&lt;内宾&gt;&lt;预付&gt;&lt;双早&gt;</t>
  </si>
  <si>
    <t>秦仲勋</t>
  </si>
  <si>
    <t xml:space="preserve">18517444779	</t>
  </si>
  <si>
    <t>[桐乡]维也纳国际酒店(桐乡经济开发区店)(83962836)</t>
  </si>
  <si>
    <t>任秉耀</t>
  </si>
  <si>
    <t xml:space="preserve">18517927389	</t>
  </si>
  <si>
    <t>[嘉兴]维也纳国际酒店（嘉兴南湖万达广场店）(83962819)</t>
  </si>
  <si>
    <t>谭朋飞</t>
  </si>
  <si>
    <t xml:space="preserve">18517920265	</t>
  </si>
  <si>
    <t>[杭州]维也纳智好酒店（杭州紫金港店）(83295069)</t>
  </si>
  <si>
    <t>双床房&lt;双人入住&gt;&lt;内宾&gt;&lt;预付&gt;&lt;双早&gt;</t>
  </si>
  <si>
    <t>符诗训</t>
  </si>
  <si>
    <t xml:space="preserve">18521832237	</t>
  </si>
  <si>
    <t>[昆明]宜尚酒店(昆明东风东路大树营地铁站店)(71584072)</t>
  </si>
  <si>
    <t>特惠大床房&lt;双人入住&gt;&lt;内宾&gt;&lt;预付&gt;&lt;无早&gt;</t>
  </si>
  <si>
    <t>吴晓东</t>
  </si>
  <si>
    <t xml:space="preserve">18517934896	</t>
  </si>
  <si>
    <t>李燕仪</t>
  </si>
  <si>
    <t xml:space="preserve">18522667623	</t>
  </si>
  <si>
    <t>[南宁]维也纳国际酒店(南宁朝阳广场剧场地铁站店)(83922901)</t>
  </si>
  <si>
    <t>标准单人间&lt;双人入住&gt;&lt;内宾&gt;&lt;预付&gt;&lt;无早&gt;</t>
  </si>
  <si>
    <t>伍振文</t>
  </si>
  <si>
    <t xml:space="preserve">18522827689	</t>
  </si>
  <si>
    <t>[长春]怡程酒店(长春一汽高铁西站店)(71638161)</t>
  </si>
  <si>
    <t>特惠大床房&lt;双人入住&gt;&lt;内宾&gt;&lt;预付&gt;&lt;双早&gt;</t>
  </si>
  <si>
    <t>何力</t>
  </si>
  <si>
    <t xml:space="preserve">18522857261	</t>
  </si>
  <si>
    <t>张文俊</t>
  </si>
  <si>
    <t xml:space="preserve">18523043509	</t>
  </si>
  <si>
    <t>[长沙]城市便捷酒店(长沙岳麓山湖大中南大学店)(72829823)</t>
  </si>
  <si>
    <t>豪华大床房&lt;双人入住&gt;&lt;内宾&gt;&lt;预付&gt;&lt;无早&gt;</t>
  </si>
  <si>
    <t>丁虹晖</t>
  </si>
  <si>
    <t xml:space="preserve">18523933307	</t>
  </si>
  <si>
    <t>[太原]锦江之星风尚(太原南站店)(73271147)</t>
  </si>
  <si>
    <t>标准大床房&lt;单人入住&gt;&lt;内宾&gt;&lt;预付&gt;&lt;无早&gt;</t>
  </si>
  <si>
    <t>符江涛</t>
  </si>
  <si>
    <t xml:space="preserve">18524223037	</t>
  </si>
  <si>
    <t>[河池]精途酒店(河池宜州市政中心广场店)(71590010)</t>
  </si>
  <si>
    <t>陈家明</t>
  </si>
  <si>
    <t xml:space="preserve">18487086705	</t>
  </si>
  <si>
    <t>轻雅大床房&lt;双人入住&gt;&lt;内宾&gt;&lt;预付&gt;&lt;双早&gt;</t>
  </si>
  <si>
    <t>陈静心</t>
  </si>
  <si>
    <t>CA11323220731CNY</t>
  </si>
  <si>
    <t xml:space="preserve">18503478347	</t>
  </si>
  <si>
    <t>[乌鲁木齐]锦江之星(乌鲁木齐红旗路店)(60986802)</t>
  </si>
  <si>
    <t>标准间A&lt;双人入住&gt;&lt;内宾&gt;&lt;预付&gt;&lt;双早&gt;</t>
  </si>
  <si>
    <t>许文光</t>
  </si>
  <si>
    <t xml:space="preserve">18506904452	</t>
  </si>
  <si>
    <t>[长春]维也纳国际酒店(长春人民广场店)(83923287)</t>
  </si>
  <si>
    <t>高级大床房&lt;双人入住&gt;&lt;内宾&gt;&lt;预付&gt;&lt;双早&gt;</t>
  </si>
  <si>
    <t>陈卉</t>
  </si>
  <si>
    <t xml:space="preserve">18514464522	</t>
  </si>
  <si>
    <t>商务房C&lt;双人入住&gt;&lt;内宾&gt;&lt;预付&gt;&lt;双早&gt;</t>
  </si>
  <si>
    <t>洪叶,贾志方</t>
  </si>
  <si>
    <t xml:space="preserve">18515096430	</t>
  </si>
  <si>
    <t>[惠州]维也纳酒店(惠州东平水岸城)(83292672)</t>
  </si>
  <si>
    <t>标准大床房&lt;双人入住&gt;&lt;内宾&gt;&lt;预付&gt;&lt;双早&gt;</t>
  </si>
  <si>
    <t>苏锡</t>
  </si>
  <si>
    <t xml:space="preserve">18515123161	</t>
  </si>
  <si>
    <t>郑子容</t>
  </si>
  <si>
    <t xml:space="preserve">18522540908	</t>
  </si>
  <si>
    <t>[成都]维也纳酒店(成都会展中心华阳地铁站店)(71567343)</t>
  </si>
  <si>
    <t>标准单人间&lt;单人入住&gt;&lt;内宾&gt;&lt;预付&gt;&lt;单早&gt;</t>
  </si>
  <si>
    <t>章德银</t>
  </si>
  <si>
    <t xml:space="preserve">18522564030	</t>
  </si>
  <si>
    <t>[金华]维也纳酒店(金华金御花园店)(83290124)</t>
  </si>
  <si>
    <t>豪华大床房&lt;双人入住&gt;&lt;内宾&gt;&lt;预付&gt;&lt;双早&gt;</t>
  </si>
  <si>
    <t>薛江辉</t>
  </si>
  <si>
    <t xml:space="preserve">18523214924	</t>
  </si>
  <si>
    <t>[济南]锦江之星(济南历下大厦解放东路店)(69030726)</t>
  </si>
  <si>
    <t>特价大床房&lt;双人入住&gt;&lt;内宾&gt;&lt;预付&gt;&lt;双早&gt;</t>
  </si>
  <si>
    <t>况维翱</t>
  </si>
  <si>
    <t xml:space="preserve">18524161888	</t>
  </si>
  <si>
    <t>[十堰]维也纳酒店(十堰上海路店)(83967815)</t>
  </si>
  <si>
    <t>钟施</t>
  </si>
  <si>
    <t xml:space="preserve">18525689437	</t>
  </si>
  <si>
    <t>[金华]锦江之星(金华宾虹路店)(60983597)</t>
  </si>
  <si>
    <t>常若婧</t>
  </si>
  <si>
    <t xml:space="preserve">18525965175	</t>
  </si>
  <si>
    <t>[东莞]维也纳国际酒店(东莞桥头广场店)(83863520)</t>
  </si>
  <si>
    <t>陈建禄</t>
  </si>
  <si>
    <t xml:space="preserve">18526045861	</t>
  </si>
  <si>
    <t>[青岛]维也纳国际酒店(青岛火车站东广场栈桥店)(83923552)</t>
  </si>
  <si>
    <t>王芹</t>
  </si>
  <si>
    <t xml:space="preserve">18526268771	</t>
  </si>
  <si>
    <t>[芜湖]维也纳3好酒店(芜湖芜宣机场店)(83856986)</t>
  </si>
  <si>
    <t>吴福飞</t>
  </si>
  <si>
    <t xml:space="preserve">18526701148	</t>
  </si>
  <si>
    <t>[南平]维也纳3好酒店(南平建阳店)(83841751)</t>
  </si>
  <si>
    <t>韦力刚,陈思宇,黄安琪,黄可盈</t>
  </si>
  <si>
    <t xml:space="preserve">18526963712	</t>
  </si>
  <si>
    <t>[四子王旗]维也纳3好酒店(四子王旗新华街店)(83850007)</t>
  </si>
  <si>
    <t>肖增广</t>
  </si>
  <si>
    <t xml:space="preserve">18527020126	</t>
  </si>
  <si>
    <t>[长沙]维也纳国际酒店(长沙汽车西站店)(78924422)</t>
  </si>
  <si>
    <t>万湘</t>
  </si>
  <si>
    <t xml:space="preserve">18527665410	</t>
  </si>
  <si>
    <t>[叶县]维也纳国际酒店(平顶山鹰城店)(83922492)</t>
  </si>
  <si>
    <t>吕波</t>
  </si>
  <si>
    <t xml:space="preserve">18528218075	</t>
  </si>
  <si>
    <t>[渭南]白玉兰酒店(渭南杜化路海兴城店)(73246962)</t>
  </si>
  <si>
    <t>玉舒大床房&lt;双人入住&gt;&lt;内宾&gt;&lt;预付&gt;&lt;双早&gt;</t>
  </si>
  <si>
    <t>王宇</t>
  </si>
  <si>
    <t xml:space="preserve">18528339943	</t>
  </si>
  <si>
    <t>[宁国]维也纳3好酒店(宁国皖南川藏线店)(83857122)</t>
  </si>
  <si>
    <t>项凯</t>
  </si>
  <si>
    <t xml:space="preserve">18532127958	</t>
  </si>
  <si>
    <t>[嘉兴]维也纳3好酒店（嘉兴湘家荡店）(71511712)</t>
  </si>
  <si>
    <t>张坤</t>
  </si>
  <si>
    <t xml:space="preserve">18532525548	</t>
  </si>
  <si>
    <t>[广州]希岸酒店（广州天河体育中心店）(83390294)</t>
  </si>
  <si>
    <t>希岸高级双床房&lt;双人入住&gt;&lt;内宾&gt;&lt;预付&gt;&lt;双早&gt;</t>
  </si>
  <si>
    <t>李颂</t>
  </si>
  <si>
    <t xml:space="preserve">18532578519	</t>
  </si>
  <si>
    <t>高书红</t>
  </si>
  <si>
    <t xml:space="preserve">18533443285	</t>
  </si>
  <si>
    <t>[嘉善]维也纳国际酒店(嘉善店)(83962823)</t>
  </si>
  <si>
    <t>李朋朋</t>
  </si>
  <si>
    <t xml:space="preserve">18533766057	</t>
  </si>
  <si>
    <t>[怀化]城市便捷酒店(怀化第一人民医院医学院店)(71584095)</t>
  </si>
  <si>
    <t>石长晓</t>
  </si>
  <si>
    <t xml:space="preserve">18534017289	</t>
  </si>
  <si>
    <t>[东莞]城市便捷酒店(东莞南城天安数码城店)(71585681)</t>
  </si>
  <si>
    <t>管圣华</t>
  </si>
  <si>
    <t xml:space="preserve">18534190100	</t>
  </si>
  <si>
    <t>[梧州]城市便捷酒店(梧州市政广场店)(72814641)</t>
  </si>
  <si>
    <t>商务大床房&lt;双人入住&gt;&lt;内宾&gt;&lt;预付&gt;&lt;无早&gt;</t>
  </si>
  <si>
    <t>廖思颖</t>
  </si>
  <si>
    <t xml:space="preserve">18534763119	</t>
  </si>
  <si>
    <t>[成都]城市便捷酒店(西华大学红光大道店)(78098487)</t>
  </si>
  <si>
    <t>李海彪</t>
  </si>
  <si>
    <t xml:space="preserve">18534895078	</t>
  </si>
  <si>
    <t>[宁德]维也纳国际酒店(宁德万达店)(83922986)</t>
  </si>
  <si>
    <t>王皓</t>
  </si>
  <si>
    <t xml:space="preserve">18535009346	</t>
  </si>
  <si>
    <t>[佛山]7天连锁酒店(佛山北滘南昌路店)(71637116)</t>
  </si>
  <si>
    <t>自主双床房&lt;双人入住&gt;&lt;内宾&gt;&lt;预付&gt;&lt;双早&gt;</t>
  </si>
  <si>
    <t>颜荣兵</t>
  </si>
  <si>
    <t xml:space="preserve">18496153323	</t>
  </si>
  <si>
    <t>[信阳]锦江之星风尚(信阳火车站文化中心店)(69028540)</t>
  </si>
  <si>
    <t>何世界</t>
  </si>
  <si>
    <t>CA11323220801CNY</t>
  </si>
  <si>
    <t xml:space="preserve">18514189106	</t>
  </si>
  <si>
    <t>[哈尔滨]锦江之星风尚(哈尔滨中央大街友谊东路店)(69030672)</t>
  </si>
  <si>
    <t>冯晓明</t>
  </si>
  <si>
    <t xml:space="preserve">18527234751	</t>
  </si>
  <si>
    <t>肖琴,邹明</t>
  </si>
  <si>
    <t xml:space="preserve">18528186185	</t>
  </si>
  <si>
    <t>[秦皇岛]锦江之星(秦皇岛燕山大学店)(71572571)</t>
  </si>
  <si>
    <t>商务标准房B&lt;双人入住&gt;&lt;内宾&gt;&lt;预付&gt;&lt;双早&gt;</t>
  </si>
  <si>
    <t>李娟</t>
  </si>
  <si>
    <t xml:space="preserve">18532379471	</t>
  </si>
  <si>
    <t>标准房A&lt;双人入住&gt;&lt;内宾&gt;&lt;预付&gt;&lt;双早&gt;</t>
  </si>
  <si>
    <t xml:space="preserve">18534187044	</t>
  </si>
  <si>
    <t>[温岭]锦江之星(温岭大溪店)(60984340)</t>
  </si>
  <si>
    <t>周志松</t>
  </si>
  <si>
    <t xml:space="preserve">18535507304	</t>
  </si>
  <si>
    <t xml:space="preserve">18535906552	</t>
  </si>
  <si>
    <t>[西宁]锦江之星品尚(西宁五四西路新华联广场店)(60987257)</t>
  </si>
  <si>
    <t>王运动</t>
  </si>
  <si>
    <t xml:space="preserve">18536123496	</t>
  </si>
  <si>
    <t>狄家峰</t>
  </si>
  <si>
    <t xml:space="preserve">18536161737	</t>
  </si>
  <si>
    <t>[信丰]城市便捷酒店（信丰高铁西站店）(83812817)</t>
  </si>
  <si>
    <t>高级大床房&lt;双人入住&gt;&lt;内宾&gt;&lt;预付&gt;&lt;无早&gt;</t>
  </si>
  <si>
    <t>蔡英杰</t>
  </si>
  <si>
    <t xml:space="preserve">18537363826	</t>
  </si>
  <si>
    <t>[太原]维也纳国际酒店(太原下元公元时代城店)(83923905)</t>
  </si>
  <si>
    <t>王帅</t>
  </si>
  <si>
    <t xml:space="preserve">18537529152	</t>
  </si>
  <si>
    <t>[淄博]7天优品酒店(淄博金晶大道万象汇店)(70869438)</t>
  </si>
  <si>
    <t>优品大床房&lt;双人入住&gt;&lt;内宾&gt;&lt;预付&gt;&lt;双早&gt;</t>
  </si>
  <si>
    <t>崔益波</t>
  </si>
  <si>
    <t xml:space="preserve">18537768134	</t>
  </si>
  <si>
    <t>[哈尔滨]维也纳3好酒店（哈尔滨师范大学店）(83856059)</t>
  </si>
  <si>
    <t>王玉涛</t>
  </si>
  <si>
    <t xml:space="preserve">18538331978	</t>
  </si>
  <si>
    <t>商务房C&lt;双人入住&gt;&lt;内宾&gt;&lt;预付&gt;&lt;无早&gt;</t>
  </si>
  <si>
    <t xml:space="preserve">18541609293	</t>
  </si>
  <si>
    <t>[潍坊]锦江之星(潍坊泰华城东风西街店)(71587049)</t>
  </si>
  <si>
    <t>标准大小双床房&lt;双人入住&gt;&lt;内宾&gt;&lt;预付&gt;&lt;双早&gt;</t>
  </si>
  <si>
    <t>牛磊</t>
  </si>
  <si>
    <t xml:space="preserve">18541717415	</t>
  </si>
  <si>
    <t>[上海]锦江之星品尚(上海外滩新天地西藏南路店)(71451726)</t>
  </si>
  <si>
    <t>单人房A&lt;单人入住&gt;&lt;内宾&gt;&lt;预付&gt;&lt;单早&gt;</t>
  </si>
  <si>
    <t>吴友贺</t>
  </si>
  <si>
    <t xml:space="preserve">18541770338	</t>
  </si>
  <si>
    <t>[贵阳]锦江之星（贵阳文昌阁甲秀楼省医地铁站店）(60986788)</t>
  </si>
  <si>
    <t>王玉芹</t>
  </si>
  <si>
    <t xml:space="preserve">18541860747	</t>
  </si>
  <si>
    <t>[长治]锦江之星(长治八一广场店)(71451775)</t>
  </si>
  <si>
    <t>标准大床房&lt;单人入住&gt;&lt;内宾&gt;&lt;预付&gt;&lt;单早&gt;</t>
  </si>
  <si>
    <t>李雷</t>
  </si>
  <si>
    <t xml:space="preserve">18542426343	</t>
  </si>
  <si>
    <t>[太原]柏曼酒店(太原晋阳街店)(83812674)</t>
  </si>
  <si>
    <t>冯敬凯</t>
  </si>
  <si>
    <t xml:space="preserve">18542600045	</t>
  </si>
  <si>
    <t>[分宜]维也纳酒店(分宜店)(83290870)</t>
  </si>
  <si>
    <t>黄艳梅</t>
  </si>
  <si>
    <t xml:space="preserve">18543080840	</t>
  </si>
  <si>
    <t>[杭州]锦江都城(杭州黄龙体育中心文三路店)(66017614)</t>
  </si>
  <si>
    <t>时尚商务房&lt;双人入住&gt;&lt;内宾&gt;&lt;预付&gt;&lt;双早&gt;</t>
  </si>
  <si>
    <t>沈龙武</t>
  </si>
  <si>
    <t xml:space="preserve">18543143097	</t>
  </si>
  <si>
    <t>[德阳]7天优品Premium（德阳五洲广场店）(76233677)</t>
  </si>
  <si>
    <t>悦享双床房&lt;双人入住&gt;&lt;内宾&gt;&lt;预付&gt;&lt;双早&gt;</t>
  </si>
  <si>
    <t>朱勤宏</t>
  </si>
  <si>
    <t xml:space="preserve">18543865689	</t>
  </si>
  <si>
    <t>黄俊杰</t>
  </si>
  <si>
    <t xml:space="preserve">18544103387	</t>
  </si>
  <si>
    <t>[沧州]维也纳酒店(沧州盐百店)(83982803)</t>
  </si>
  <si>
    <t>商务双床房&lt;双人入住&gt;&lt;内宾&gt;&lt;预付&gt;&lt;双早&gt;</t>
  </si>
  <si>
    <t>郑伟,曹洺玄</t>
  </si>
  <si>
    <t xml:space="preserve">18544596107	</t>
  </si>
  <si>
    <t>[桂林]宜尚酒店(桂林中山中路两江四湖店)(71587709)</t>
  </si>
  <si>
    <t>程竹</t>
  </si>
  <si>
    <t xml:space="preserve">18544973440	</t>
  </si>
  <si>
    <t>[桂林]桂林高铁北站亚朵酒店(65109273)</t>
  </si>
  <si>
    <t>雅致大床房&lt;双人入住&gt;&lt;内宾&gt;&lt;预付&gt;&lt;单早&gt;</t>
  </si>
  <si>
    <t>薛颖才</t>
  </si>
  <si>
    <t xml:space="preserve">18545889499	</t>
  </si>
  <si>
    <t>[武汉]城市便捷酒店(武汉汉口火车站地铁站店)(71632568)</t>
  </si>
  <si>
    <t>张永海</t>
  </si>
  <si>
    <t>，</t>
  </si>
  <si>
    <t>A220801095041481</t>
  </si>
  <si>
    <t>CNY / HKD 当前参考汇率: 1.162513273</t>
  </si>
  <si>
    <t>总计： 19772.68 CNY/
22986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</si>
  <si>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</si>
  <si>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</si>
  <si>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</si>
  <si>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</si>
  <si>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</si>
  <si>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</si>
  <si>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</si>
  <si>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</si>
  <si>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</si>
  <si>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</si>
  <si>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</si>
  <si>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</si>
  <si>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</si>
  <si>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</si>
  <si>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</si>
  <si>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</si>
  <si>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</si>
  <si>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</si>
  <si>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2022-07-28</t>
  </si>
  <si>
    <t>2636098</t>
  </si>
  <si>
    <t>城市便捷酒店(武汉汉口火车站地铁站店)</t>
  </si>
  <si>
    <t>2022-07-29</t>
  </si>
  <si>
    <t>退房日月结</t>
  </si>
  <si>
    <t>151.98</t>
  </si>
  <si>
    <t>RMB</t>
  </si>
  <si>
    <t>0</t>
  </si>
  <si>
    <t>0.00</t>
  </si>
  <si>
    <t>携程汇智国内直连</t>
  </si>
  <si>
    <t>1861</t>
  </si>
  <si>
    <t>2022-07-28 21:44:14</t>
  </si>
  <si>
    <t>否</t>
  </si>
  <si>
    <t>汇智国际旅游发展有限公司</t>
  </si>
  <si>
    <t>直连</t>
  </si>
  <si>
    <t>2635947</t>
  </si>
  <si>
    <t>桂林高铁北站亚朵酒店</t>
  </si>
  <si>
    <t>236.04</t>
  </si>
  <si>
    <t>2022-07-28 19:44:27</t>
  </si>
  <si>
    <t>2635886</t>
  </si>
  <si>
    <t>宜尚酒店(桂林中山中路两江四湖店)</t>
  </si>
  <si>
    <t>269.28</t>
  </si>
  <si>
    <t>2022-07-28 18:52:31</t>
  </si>
  <si>
    <t>2635807</t>
  </si>
  <si>
    <t>维也纳酒店(沧州盐百店)</t>
  </si>
  <si>
    <t>286.34</t>
  </si>
  <si>
    <t>2022-07-28 17:45:53</t>
  </si>
  <si>
    <t>2635768</t>
  </si>
  <si>
    <t>维也纳国际酒店(嘉善店)</t>
  </si>
  <si>
    <t>251.32</t>
  </si>
  <si>
    <t>2022-07-28 17:14:18</t>
  </si>
  <si>
    <t>2635642</t>
  </si>
  <si>
    <t>7天优品Premium（德阳五洲广场店）</t>
  </si>
  <si>
    <t>204.97</t>
  </si>
  <si>
    <t>2022-07-28 15:34:27</t>
  </si>
  <si>
    <t>2635633</t>
  </si>
  <si>
    <t>锦江都城(杭州黄龙体育中心文三路店)</t>
  </si>
  <si>
    <t>370.80</t>
  </si>
  <si>
    <t>2022-07-28 15:25:21</t>
  </si>
  <si>
    <t>2635587</t>
  </si>
  <si>
    <t>维也纳酒店(分宜店)</t>
  </si>
  <si>
    <t>200.85</t>
  </si>
  <si>
    <t>2022-07-28 14:40:53</t>
  </si>
  <si>
    <t>2635579</t>
  </si>
  <si>
    <t>柏曼酒店(太原晋阳街店)</t>
  </si>
  <si>
    <t>225.42</t>
  </si>
  <si>
    <t>2022-07-28 14:31:46</t>
  </si>
  <si>
    <t>2635542</t>
  </si>
  <si>
    <t>锦江之星（长治八一广场店）</t>
  </si>
  <si>
    <t>143.17</t>
  </si>
  <si>
    <t>2022-07-28 13:52:00</t>
  </si>
  <si>
    <t>2635533</t>
  </si>
  <si>
    <t>锦江之星(贵阳文昌阁甲秀楼店)</t>
  </si>
  <si>
    <t>218.36</t>
  </si>
  <si>
    <t>2022-07-28 13:47:51</t>
  </si>
  <si>
    <t>2635529</t>
  </si>
  <si>
    <t>锦江之星品尚(上海豫园老西门地铁站店)</t>
  </si>
  <si>
    <t>2022-07-28 13:45:41</t>
  </si>
  <si>
    <t>2635522</t>
  </si>
  <si>
    <t>锦江之星(潍坊泰华城东风西街店)</t>
  </si>
  <si>
    <t>84.46</t>
  </si>
  <si>
    <t>2022-07-28 15:10:55</t>
  </si>
  <si>
    <t>2635444</t>
  </si>
  <si>
    <t>锦江之星(金华宾虹路店)</t>
  </si>
  <si>
    <t>151.41</t>
  </si>
  <si>
    <t>2022-07-28 12:18:49</t>
  </si>
  <si>
    <t>2635371</t>
  </si>
  <si>
    <t>维也纳3好酒店（哈尔滨师范大学店）</t>
  </si>
  <si>
    <t>192.61</t>
  </si>
  <si>
    <t>2022-07-28 11:06:41</t>
  </si>
  <si>
    <t>2635325</t>
  </si>
  <si>
    <t>7天优品酒店(淄博金晶大道万象汇店)</t>
  </si>
  <si>
    <t>130.81</t>
  </si>
  <si>
    <t>2022-07-28 10:32:35</t>
  </si>
  <si>
    <t>2635297</t>
  </si>
  <si>
    <t>维也纳国际酒店(太原公元时代城店)</t>
  </si>
  <si>
    <t>293.55</t>
  </si>
  <si>
    <t>2022-07-28 10:07:44</t>
  </si>
  <si>
    <t>2635070</t>
  </si>
  <si>
    <t>城市便捷酒店（信丰迎宾大道店）</t>
  </si>
  <si>
    <t>2022-07-28 00:27:35</t>
  </si>
  <si>
    <t>2635063</t>
  </si>
  <si>
    <t>白玉兰酒店(渭南杜化路海兴城店)</t>
  </si>
  <si>
    <t>210.12</t>
  </si>
  <si>
    <t>2022-07-28 00:18:48</t>
  </si>
  <si>
    <t>2022-07-27</t>
  </si>
  <si>
    <t>2635039</t>
  </si>
  <si>
    <t>锦江之星品尚(西宁五四西路新华联广场店)</t>
  </si>
  <si>
    <t>2022-07-27 23:35:38</t>
  </si>
  <si>
    <t>2634979</t>
  </si>
  <si>
    <t>维也纳酒店(金华金御花园店)</t>
  </si>
  <si>
    <t>2022-07-27 22:36:04</t>
  </si>
  <si>
    <t>2634939</t>
  </si>
  <si>
    <t>7天连锁酒店（佛山北滘南昌路店）</t>
  </si>
  <si>
    <t>158.62</t>
  </si>
  <si>
    <t>2022-07-27 21:31:18</t>
  </si>
  <si>
    <t>2634924</t>
  </si>
  <si>
    <t>维也纳国际酒店(宁德万达店)</t>
  </si>
  <si>
    <t>260.59</t>
  </si>
  <si>
    <t>2022-07-27 21:16:24</t>
  </si>
  <si>
    <t>2634912</t>
  </si>
  <si>
    <t>城市便捷酒店(成都红光大道店)</t>
  </si>
  <si>
    <t>157.08</t>
  </si>
  <si>
    <t>2022-07-27 20:58:56</t>
  </si>
  <si>
    <t>2634843</t>
  </si>
  <si>
    <t>城市便捷酒店(梧州市政广场店)</t>
  </si>
  <si>
    <t>189.72</t>
  </si>
  <si>
    <t>2022-07-27 19:41:05</t>
  </si>
  <si>
    <t>2634842</t>
  </si>
  <si>
    <t>锦江之星(温岭大溪店)</t>
  </si>
  <si>
    <t>185.40</t>
  </si>
  <si>
    <t>2022-07-27 19:40:30</t>
  </si>
  <si>
    <t>2634812</t>
  </si>
  <si>
    <t>城市便捷酒店(东莞南城天安数码城店)</t>
  </si>
  <si>
    <t>141.78</t>
  </si>
  <si>
    <t>2022-07-27 19:16:49</t>
  </si>
  <si>
    <t>2634788</t>
  </si>
  <si>
    <t>城市便捷酒店(怀化第一人民医院医学院店)</t>
  </si>
  <si>
    <t>174.42</t>
  </si>
  <si>
    <t>2022-07-27 18:43:59</t>
  </si>
  <si>
    <t>2634753</t>
  </si>
  <si>
    <t>2022-07-27 18:10:46</t>
  </si>
  <si>
    <t>2634707</t>
  </si>
  <si>
    <t>希岸酒店（广州天河体育中心店）</t>
  </si>
  <si>
    <t>382.00</t>
  </si>
  <si>
    <t>2022-07-27 17:15:33</t>
  </si>
  <si>
    <t>2634705</t>
  </si>
  <si>
    <t>2022-07-27 17:14:35</t>
  </si>
  <si>
    <t>2634692</t>
  </si>
  <si>
    <t>锦江之星（秦皇岛燕山大学店）</t>
  </si>
  <si>
    <t>201.88</t>
  </si>
  <si>
    <t>2022-07-27 17:03:06</t>
  </si>
  <si>
    <t>2634678</t>
  </si>
  <si>
    <t>维也纳3好酒店（嘉兴湘家荡店）</t>
  </si>
  <si>
    <t>226.60</t>
  </si>
  <si>
    <t>2022-07-27 16:53:26</t>
  </si>
  <si>
    <t>2634662</t>
  </si>
  <si>
    <t>维也纳3好酒店(宁国皖南川藏线店)</t>
  </si>
  <si>
    <t>243.08</t>
  </si>
  <si>
    <t>2022-07-27 16:44:28</t>
  </si>
  <si>
    <t>2634644</t>
  </si>
  <si>
    <t>2022-07-27 16:24:54</t>
  </si>
  <si>
    <t>2634639</t>
  </si>
  <si>
    <t>227.63</t>
  </si>
  <si>
    <t>2022-07-27 16:20:16</t>
  </si>
  <si>
    <t>2634553</t>
  </si>
  <si>
    <t>维也纳国际酒店(平顶山鹰城店)</t>
  </si>
  <si>
    <t>2022-07-27 15:01:58</t>
  </si>
  <si>
    <t>2634471</t>
  </si>
  <si>
    <t>维也纳国际酒店(长沙汽车西站店)</t>
  </si>
  <si>
    <t>266.77</t>
  </si>
  <si>
    <t>2022-07-27 13:26:35</t>
  </si>
  <si>
    <t>2634462</t>
  </si>
  <si>
    <t>维也纳3好酒店(四子王旗新华街店)</t>
  </si>
  <si>
    <t>2022-07-27 13:19:46</t>
  </si>
  <si>
    <t>2634423</t>
  </si>
  <si>
    <t>维也纳3好酒店(南平建阳店)</t>
  </si>
  <si>
    <t>873.44</t>
  </si>
  <si>
    <t>2022-07-27 12:43:48</t>
  </si>
  <si>
    <t>2634356</t>
  </si>
  <si>
    <t>维也纳3好酒店(芜湖芜宣机场店)</t>
  </si>
  <si>
    <t>219.39</t>
  </si>
  <si>
    <t>2022-07-27 11:54:01</t>
  </si>
  <si>
    <t>2634325</t>
  </si>
  <si>
    <t>维也纳国际酒店(青岛火车站东广场栈桥店)</t>
  </si>
  <si>
    <t>489.25</t>
  </si>
  <si>
    <t>2022-07-27 11:15:05</t>
  </si>
  <si>
    <t>2634313</t>
  </si>
  <si>
    <t>维也纳国际酒店(东莞桥头广场店)</t>
  </si>
  <si>
    <t>261.62</t>
  </si>
  <si>
    <t>2022-07-27 11:03:26</t>
  </si>
  <si>
    <t>2634267</t>
  </si>
  <si>
    <t>2022-07-27 10:19:10</t>
  </si>
  <si>
    <t>2022-07-26</t>
  </si>
  <si>
    <t>2633939</t>
  </si>
  <si>
    <t>精途酒店(河池宜州市政中心广场店)</t>
  </si>
  <si>
    <t>161.16</t>
  </si>
  <si>
    <t>2022-07-26 23:29:06</t>
  </si>
  <si>
    <t>2633924</t>
  </si>
  <si>
    <t>维也纳酒店(十堰店)</t>
  </si>
  <si>
    <t>268.83</t>
  </si>
  <si>
    <t>2022-07-26 23:18:33</t>
  </si>
  <si>
    <t>2633893</t>
  </si>
  <si>
    <t>锦江之星风尚(太原南站店)</t>
  </si>
  <si>
    <t>2022-07-26 22:43:36</t>
  </si>
  <si>
    <t>2633799</t>
  </si>
  <si>
    <t>锦江之星(济南历下大厦解放东路店)</t>
  </si>
  <si>
    <t>125.66</t>
  </si>
  <si>
    <t>2022-07-26 21:03:50</t>
  </si>
  <si>
    <t>2633781</t>
  </si>
  <si>
    <t>城市便捷酒店(长沙大学城中南大学店)</t>
  </si>
  <si>
    <t>182.58</t>
  </si>
  <si>
    <t>2022-07-26 20:43:42</t>
  </si>
  <si>
    <t>2633755</t>
  </si>
  <si>
    <t>怡程酒店(长春一汽高铁西站店)</t>
  </si>
  <si>
    <t>2022-07-26 20:25:39</t>
  </si>
  <si>
    <t>2633748</t>
  </si>
  <si>
    <t>275.40</t>
  </si>
  <si>
    <t>2022-07-26 20:22:51</t>
  </si>
  <si>
    <t>2633735</t>
  </si>
  <si>
    <t>维也纳国际酒店(南宁剧场地铁站店)</t>
  </si>
  <si>
    <t>142.18</t>
  </si>
  <si>
    <t>2022-07-26 20:14:06</t>
  </si>
  <si>
    <t>2633727</t>
  </si>
  <si>
    <t>2022-07-26 20:03:04</t>
  </si>
  <si>
    <t>2633726</t>
  </si>
  <si>
    <t>维也纳酒店(成都会展中心华阳地铁站店)</t>
  </si>
  <si>
    <t>209.09</t>
  </si>
  <si>
    <t>2022-07-26 20:01:27</t>
  </si>
  <si>
    <t>2633673</t>
  </si>
  <si>
    <t>宜尚酒店(昆明东风东路大树营地铁站店)</t>
  </si>
  <si>
    <t>282.54</t>
  </si>
  <si>
    <t>2022-07-26 19:16:21</t>
  </si>
  <si>
    <t>2633648</t>
  </si>
  <si>
    <t>维也纳智好酒店（杭州紫金港店）</t>
  </si>
  <si>
    <t>2022-07-26 18:37:58</t>
  </si>
  <si>
    <t>2633644</t>
  </si>
  <si>
    <t>维也纳国际酒店（嘉兴南湖万达广场店）</t>
  </si>
  <si>
    <t>2022-07-26 18:35:23</t>
  </si>
  <si>
    <t>2633573</t>
  </si>
  <si>
    <t>维也纳国际酒店(桐乡经济开发区店)</t>
  </si>
  <si>
    <t>234.84</t>
  </si>
  <si>
    <t>2022-07-26 17:26:16</t>
  </si>
  <si>
    <t>2633535</t>
  </si>
  <si>
    <t>锦江之星(乌兰察布集宁一中店)</t>
  </si>
  <si>
    <t>2022-07-26 17:00:25</t>
  </si>
  <si>
    <t>2633516</t>
  </si>
  <si>
    <t>锦江之星(龙岩万达广场店)</t>
  </si>
  <si>
    <t>193.64</t>
  </si>
  <si>
    <t>2022-07-26 16:44:35</t>
  </si>
  <si>
    <t>2633408</t>
  </si>
  <si>
    <t>白玉兰酒店(兴城中心广场温泉街店)</t>
  </si>
  <si>
    <t>312.09</t>
  </si>
  <si>
    <t>2022-07-26 15:09:37</t>
  </si>
  <si>
    <t>2633378</t>
  </si>
  <si>
    <t>维也纳酒店(上海新国际博览中心金桥公园店)</t>
  </si>
  <si>
    <t>2022-07-26 14:24:19</t>
  </si>
  <si>
    <t>2633297</t>
  </si>
  <si>
    <t>7天优品酒店（拉萨布达拉宫东店）</t>
  </si>
  <si>
    <t>364.62</t>
  </si>
  <si>
    <t>2022-07-26 12:56:18</t>
  </si>
  <si>
    <t>2633037</t>
  </si>
  <si>
    <t>锦江之星风尚(黄山新安大道老街店)</t>
  </si>
  <si>
    <t>2022-07-26 08:56:03</t>
  </si>
  <si>
    <t>2633135</t>
  </si>
  <si>
    <t>锦江之星(东营西二路店)</t>
  </si>
  <si>
    <t>91.67</t>
  </si>
  <si>
    <t>2022-07-26 10:40:54</t>
  </si>
  <si>
    <t>2022-07-25</t>
  </si>
  <si>
    <t>2632765</t>
  </si>
  <si>
    <t>锦江之星（烟台福山区福海路店）</t>
  </si>
  <si>
    <t>2022-07-25 23:40:57</t>
  </si>
  <si>
    <t>2631851</t>
  </si>
  <si>
    <t>锦江之星(乌鲁木齐红旗路店)</t>
  </si>
  <si>
    <t>252.35</t>
  </si>
  <si>
    <t>2022-07-25 08:54:35</t>
  </si>
  <si>
    <t>2633233</t>
  </si>
  <si>
    <t>锦江之星(太原迎泽公园店)</t>
  </si>
  <si>
    <t>2022-07-26 11:55:08</t>
  </si>
  <si>
    <t>2633080</t>
  </si>
  <si>
    <t>锦江之星品尚酒店(酒泉万达广场店)</t>
  </si>
  <si>
    <t>269.86</t>
  </si>
  <si>
    <t>2022-07-26 09:44:49</t>
  </si>
  <si>
    <t>2632517</t>
  </si>
  <si>
    <t>精途酒店(玉林清湾江店)</t>
  </si>
  <si>
    <t>350.88</t>
  </si>
  <si>
    <t>2022-07-25 19:39:27</t>
  </si>
  <si>
    <t>2632510</t>
  </si>
  <si>
    <t>2022-07-25 19:36:16</t>
  </si>
  <si>
    <t>2633053</t>
  </si>
  <si>
    <t>锦江之星风尚(哈尔滨中央大街友谊东路店)</t>
  </si>
  <si>
    <t>302.82</t>
  </si>
  <si>
    <t>2022-07-26 09:13:54</t>
  </si>
  <si>
    <t>2633100</t>
  </si>
  <si>
    <t>2022-07-26 10:07:45</t>
  </si>
  <si>
    <t>2632412</t>
  </si>
  <si>
    <t>维也纳国际酒店(长春人民广场店)</t>
  </si>
  <si>
    <t>2022-07-25 18:05:25</t>
  </si>
  <si>
    <t>2632244</t>
  </si>
  <si>
    <t>维也纳国际酒店(合肥合工大店)</t>
  </si>
  <si>
    <t>277.07</t>
  </si>
  <si>
    <t>2022-07-25 15:59:37</t>
  </si>
  <si>
    <t>2633130</t>
  </si>
  <si>
    <t>维也纳酒店(南平延平店)</t>
  </si>
  <si>
    <t>2022-07-26 10:37:52</t>
  </si>
  <si>
    <t>2632607</t>
  </si>
  <si>
    <t>维也纳酒店(隆回高铁站店）</t>
  </si>
  <si>
    <t>2022-07-25 21:17:01</t>
  </si>
  <si>
    <t>2633218</t>
  </si>
  <si>
    <t>维也纳酒店(惠州东平水岸城)</t>
  </si>
  <si>
    <t>2022-07-26 11:48:48</t>
  </si>
  <si>
    <t>2633211</t>
  </si>
  <si>
    <t>2022-07-26 11:45:11</t>
  </si>
  <si>
    <t>2632741</t>
  </si>
  <si>
    <t>白玉兰贵阳喷水池商业中心地铁站酒店</t>
  </si>
  <si>
    <t>294.58</t>
  </si>
  <si>
    <t>2022-07-25 23:13:48</t>
  </si>
  <si>
    <t>2022-07-23</t>
  </si>
  <si>
    <t>2630307</t>
  </si>
  <si>
    <t>2022-07-23 17:52:44</t>
  </si>
  <si>
    <t>2022-07-24</t>
  </si>
  <si>
    <t>2630942</t>
  </si>
  <si>
    <t>7天优品酒店(德令哈巴音河文化中心店)</t>
  </si>
  <si>
    <t>1699.50</t>
  </si>
  <si>
    <t>2022-07-24 11:25:20</t>
  </si>
  <si>
    <t>2633014</t>
  </si>
  <si>
    <t>凯里亚德酒店(茂名电白万达广场店)</t>
  </si>
  <si>
    <t>2022-07-26 08:26:22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</si>
</sst>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"/>
  <sheetViews>
    <sheetView topLeftCell="A52" workbookViewId="0">
      <selection activeCell="A5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44766</v>
      </c>
      <c r="G2" s="6">
        <v>44769</v>
      </c>
      <c r="H2" s="4">
        <v>2</v>
      </c>
      <c r="I2" s="4">
        <v>3</v>
      </c>
      <c r="J2" s="4">
        <v>6</v>
      </c>
      <c r="K2" s="4" t="s">
        <v>30</v>
      </c>
      <c r="L2" s="4">
        <v>1699.5</v>
      </c>
      <c r="M2" s="4">
        <v>1699.5</v>
      </c>
      <c r="N2" s="4" t="s">
        <v>31</v>
      </c>
      <c r="O2" s="4" t="s">
        <v>32</v>
      </c>
      <c r="P2" s="4" t="s">
        <v>33</v>
      </c>
      <c r="Q2" s="4">
        <v>0</v>
      </c>
      <c r="R2" s="7">
        <v>44766</v>
      </c>
      <c r="S2" s="6">
        <v>44772</v>
      </c>
      <c r="T2" s="4" t="s">
        <v>34</v>
      </c>
      <c r="U2" s="4">
        <v>1699.5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44768</v>
      </c>
      <c r="G3" s="6">
        <v>44769</v>
      </c>
      <c r="H3" s="4">
        <v>1</v>
      </c>
      <c r="I3" s="4">
        <v>1</v>
      </c>
      <c r="J3" s="4">
        <v>1</v>
      </c>
      <c r="K3" s="4" t="s">
        <v>30</v>
      </c>
      <c r="L3" s="4">
        <v>277.07</v>
      </c>
      <c r="M3" s="4">
        <v>277.07</v>
      </c>
      <c r="N3" s="4" t="s">
        <v>39</v>
      </c>
      <c r="O3" s="4" t="s">
        <v>32</v>
      </c>
      <c r="P3" s="4" t="s">
        <v>33</v>
      </c>
      <c r="Q3" s="4">
        <v>0</v>
      </c>
      <c r="R3" s="7">
        <v>44767</v>
      </c>
      <c r="S3" s="6">
        <v>44772</v>
      </c>
      <c r="T3" s="4" t="s">
        <v>34</v>
      </c>
      <c r="U3" s="4">
        <v>277.07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44767</v>
      </c>
      <c r="G4" s="6">
        <v>44769</v>
      </c>
      <c r="H4" s="4">
        <v>1</v>
      </c>
      <c r="I4" s="4">
        <v>2</v>
      </c>
      <c r="J4" s="4">
        <v>2</v>
      </c>
      <c r="K4" s="4" t="s">
        <v>30</v>
      </c>
      <c r="L4" s="4">
        <v>350.88</v>
      </c>
      <c r="M4" s="4">
        <v>350.88</v>
      </c>
      <c r="N4" s="4" t="s">
        <v>43</v>
      </c>
      <c r="O4" s="4" t="s">
        <v>32</v>
      </c>
      <c r="P4" s="4" t="s">
        <v>33</v>
      </c>
      <c r="Q4" s="4">
        <v>0</v>
      </c>
      <c r="R4" s="7">
        <v>44767</v>
      </c>
      <c r="S4" s="6">
        <v>44772</v>
      </c>
      <c r="T4" s="4" t="s">
        <v>34</v>
      </c>
      <c r="U4" s="4">
        <v>350.88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44767</v>
      </c>
      <c r="G5" s="6">
        <v>44769</v>
      </c>
      <c r="H5" s="4">
        <v>1</v>
      </c>
      <c r="I5" s="4">
        <v>2</v>
      </c>
      <c r="J5" s="4">
        <v>2</v>
      </c>
      <c r="K5" s="4" t="s">
        <v>30</v>
      </c>
      <c r="L5" s="4">
        <v>350.88</v>
      </c>
      <c r="M5" s="4">
        <v>350.88</v>
      </c>
      <c r="N5" s="4" t="s">
        <v>45</v>
      </c>
      <c r="O5" s="4" t="s">
        <v>32</v>
      </c>
      <c r="P5" s="4" t="s">
        <v>33</v>
      </c>
      <c r="Q5" s="4">
        <v>0</v>
      </c>
      <c r="R5" s="7">
        <v>44767</v>
      </c>
      <c r="S5" s="6">
        <v>44772</v>
      </c>
      <c r="T5" s="4" t="s">
        <v>34</v>
      </c>
      <c r="U5" s="4">
        <v>350.88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44768</v>
      </c>
      <c r="G6" s="6">
        <v>44769</v>
      </c>
      <c r="H6" s="4">
        <v>1</v>
      </c>
      <c r="I6" s="4">
        <v>1</v>
      </c>
      <c r="J6" s="4">
        <v>1</v>
      </c>
      <c r="K6" s="4" t="s">
        <v>30</v>
      </c>
      <c r="L6" s="4">
        <v>260.59</v>
      </c>
      <c r="M6" s="4">
        <v>260.59</v>
      </c>
      <c r="N6" s="4" t="s">
        <v>49</v>
      </c>
      <c r="O6" s="4" t="s">
        <v>32</v>
      </c>
      <c r="P6" s="4" t="s">
        <v>33</v>
      </c>
      <c r="Q6" s="4">
        <v>0</v>
      </c>
      <c r="R6" s="7">
        <v>44767</v>
      </c>
      <c r="S6" s="6">
        <v>44772</v>
      </c>
      <c r="T6" s="4" t="s">
        <v>34</v>
      </c>
      <c r="U6" s="4">
        <v>260.59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44768</v>
      </c>
      <c r="G7" s="6">
        <v>44769</v>
      </c>
      <c r="H7" s="4">
        <v>1</v>
      </c>
      <c r="I7" s="4">
        <v>1</v>
      </c>
      <c r="J7" s="4">
        <v>1</v>
      </c>
      <c r="K7" s="4" t="s">
        <v>30</v>
      </c>
      <c r="L7" s="4">
        <v>294.58</v>
      </c>
      <c r="M7" s="4">
        <v>294.58</v>
      </c>
      <c r="N7" s="4" t="s">
        <v>53</v>
      </c>
      <c r="O7" s="4" t="s">
        <v>32</v>
      </c>
      <c r="P7" s="4" t="s">
        <v>33</v>
      </c>
      <c r="Q7" s="4">
        <v>0</v>
      </c>
      <c r="R7" s="7">
        <v>44767</v>
      </c>
      <c r="S7" s="6">
        <v>44772</v>
      </c>
      <c r="T7" s="4" t="s">
        <v>34</v>
      </c>
      <c r="U7" s="4">
        <v>294.58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44768</v>
      </c>
      <c r="G8" s="6">
        <v>44769</v>
      </c>
      <c r="H8" s="4">
        <v>1</v>
      </c>
      <c r="I8" s="4">
        <v>1</v>
      </c>
      <c r="J8" s="4">
        <v>1</v>
      </c>
      <c r="K8" s="4" t="s">
        <v>30</v>
      </c>
      <c r="L8" s="4">
        <v>143.17</v>
      </c>
      <c r="M8" s="4">
        <v>143.17</v>
      </c>
      <c r="N8" s="4" t="s">
        <v>57</v>
      </c>
      <c r="O8" s="4" t="s">
        <v>32</v>
      </c>
      <c r="P8" s="4" t="s">
        <v>33</v>
      </c>
      <c r="Q8" s="4">
        <v>0</v>
      </c>
      <c r="R8" s="7">
        <v>44767</v>
      </c>
      <c r="S8" s="6">
        <v>44772</v>
      </c>
      <c r="T8" s="4" t="s">
        <v>34</v>
      </c>
      <c r="U8" s="4">
        <v>143.17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44768</v>
      </c>
      <c r="G9" s="6">
        <v>44769</v>
      </c>
      <c r="H9" s="4">
        <v>1</v>
      </c>
      <c r="I9" s="4">
        <v>1</v>
      </c>
      <c r="J9" s="4">
        <v>1</v>
      </c>
      <c r="K9" s="4" t="s">
        <v>30</v>
      </c>
      <c r="L9" s="4">
        <v>192.61</v>
      </c>
      <c r="M9" s="4">
        <v>192.61</v>
      </c>
      <c r="N9" s="4" t="s">
        <v>61</v>
      </c>
      <c r="O9" s="4" t="s">
        <v>32</v>
      </c>
      <c r="P9" s="4" t="s">
        <v>33</v>
      </c>
      <c r="Q9" s="4">
        <v>0</v>
      </c>
      <c r="R9" s="7">
        <v>44768</v>
      </c>
      <c r="S9" s="6">
        <v>44772</v>
      </c>
      <c r="T9" s="4" t="s">
        <v>34</v>
      </c>
      <c r="U9" s="4">
        <v>192.61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44768</v>
      </c>
      <c r="G10" s="6">
        <v>44769</v>
      </c>
      <c r="H10" s="4">
        <v>1</v>
      </c>
      <c r="I10" s="4">
        <v>1</v>
      </c>
      <c r="J10" s="4">
        <v>1</v>
      </c>
      <c r="K10" s="4" t="s">
        <v>30</v>
      </c>
      <c r="L10" s="4">
        <v>151.41</v>
      </c>
      <c r="M10" s="4">
        <v>151.41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44768</v>
      </c>
      <c r="S10" s="6">
        <v>44772</v>
      </c>
      <c r="T10" s="4" t="s">
        <v>34</v>
      </c>
      <c r="U10" s="4">
        <v>151.41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44768</v>
      </c>
      <c r="G11" s="6">
        <v>44769</v>
      </c>
      <c r="H11" s="4">
        <v>1</v>
      </c>
      <c r="I11" s="4">
        <v>1</v>
      </c>
      <c r="J11" s="4">
        <v>1</v>
      </c>
      <c r="K11" s="4" t="s">
        <v>30</v>
      </c>
      <c r="L11" s="4">
        <v>269.86</v>
      </c>
      <c r="M11" s="4">
        <v>269.86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44768</v>
      </c>
      <c r="S11" s="6">
        <v>44772</v>
      </c>
      <c r="T11" s="4" t="s">
        <v>34</v>
      </c>
      <c r="U11" s="4">
        <v>269.86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44768</v>
      </c>
      <c r="G12" s="6">
        <v>44769</v>
      </c>
      <c r="H12" s="4">
        <v>1</v>
      </c>
      <c r="I12" s="4">
        <v>1</v>
      </c>
      <c r="J12" s="4">
        <v>1</v>
      </c>
      <c r="K12" s="4" t="s">
        <v>30</v>
      </c>
      <c r="L12" s="4">
        <v>218.36</v>
      </c>
      <c r="M12" s="4">
        <v>218.36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44768</v>
      </c>
      <c r="S12" s="6">
        <v>44772</v>
      </c>
      <c r="T12" s="4" t="s">
        <v>34</v>
      </c>
      <c r="U12" s="4">
        <v>218.36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44768</v>
      </c>
      <c r="G13" s="6">
        <v>44769</v>
      </c>
      <c r="H13" s="4">
        <v>1</v>
      </c>
      <c r="I13" s="4">
        <v>1</v>
      </c>
      <c r="J13" s="4">
        <v>1</v>
      </c>
      <c r="K13" s="4" t="s">
        <v>30</v>
      </c>
      <c r="L13" s="4">
        <v>91.67</v>
      </c>
      <c r="M13" s="4">
        <v>91.67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44768</v>
      </c>
      <c r="S13" s="6">
        <v>44772</v>
      </c>
      <c r="T13" s="4" t="s">
        <v>34</v>
      </c>
      <c r="U13" s="4">
        <v>91.67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44768</v>
      </c>
      <c r="G14" s="6">
        <v>44769</v>
      </c>
      <c r="H14" s="4">
        <v>1</v>
      </c>
      <c r="I14" s="4">
        <v>1</v>
      </c>
      <c r="J14" s="4">
        <v>1</v>
      </c>
      <c r="K14" s="4" t="s">
        <v>30</v>
      </c>
      <c r="L14" s="4">
        <v>193.64</v>
      </c>
      <c r="M14" s="4">
        <v>193.64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44768</v>
      </c>
      <c r="S14" s="6">
        <v>44772</v>
      </c>
      <c r="T14" s="4" t="s">
        <v>34</v>
      </c>
      <c r="U14" s="4">
        <v>193.64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44768</v>
      </c>
      <c r="G15" s="6">
        <v>44769</v>
      </c>
      <c r="H15" s="4">
        <v>1</v>
      </c>
      <c r="I15" s="4">
        <v>1</v>
      </c>
      <c r="J15" s="4">
        <v>1</v>
      </c>
      <c r="K15" s="4" t="s">
        <v>30</v>
      </c>
      <c r="L15" s="4">
        <v>364.62</v>
      </c>
      <c r="M15" s="4">
        <v>364.62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44768</v>
      </c>
      <c r="S15" s="6">
        <v>44772</v>
      </c>
      <c r="T15" s="4" t="s">
        <v>34</v>
      </c>
      <c r="U15" s="4">
        <v>364.62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72</v>
      </c>
      <c r="F16" s="6">
        <v>44768</v>
      </c>
      <c r="G16" s="6">
        <v>44769</v>
      </c>
      <c r="H16" s="4">
        <v>1</v>
      </c>
      <c r="I16" s="4">
        <v>1</v>
      </c>
      <c r="J16" s="4">
        <v>1</v>
      </c>
      <c r="K16" s="4" t="s">
        <v>30</v>
      </c>
      <c r="L16" s="4">
        <v>260.59</v>
      </c>
      <c r="M16" s="4">
        <v>260.59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44768</v>
      </c>
      <c r="S16" s="6">
        <v>44772</v>
      </c>
      <c r="T16" s="4" t="s">
        <v>34</v>
      </c>
      <c r="U16" s="4">
        <v>260.59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44768</v>
      </c>
      <c r="G17" s="6">
        <v>44769</v>
      </c>
      <c r="H17" s="4">
        <v>2</v>
      </c>
      <c r="I17" s="4">
        <v>1</v>
      </c>
      <c r="J17" s="4">
        <v>2</v>
      </c>
      <c r="K17" s="4" t="s">
        <v>30</v>
      </c>
      <c r="L17" s="4">
        <v>671.56</v>
      </c>
      <c r="M17" s="4">
        <v>671.56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44768</v>
      </c>
      <c r="S17" s="6">
        <v>44772</v>
      </c>
      <c r="T17" s="4" t="s">
        <v>34</v>
      </c>
      <c r="U17" s="4">
        <v>671.56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89</v>
      </c>
      <c r="B18" s="4" t="s">
        <v>26</v>
      </c>
      <c r="C18" s="4" t="s">
        <v>93</v>
      </c>
      <c r="D18" s="4" t="s">
        <v>90</v>
      </c>
      <c r="E18" s="4" t="s">
        <v>91</v>
      </c>
      <c r="F18" s="6">
        <v>44768</v>
      </c>
      <c r="G18" s="6">
        <v>44769</v>
      </c>
      <c r="H18" s="4">
        <v>2</v>
      </c>
      <c r="I18" s="4">
        <v>1</v>
      </c>
      <c r="J18" s="4">
        <v>2</v>
      </c>
      <c r="K18" s="4" t="s">
        <v>30</v>
      </c>
      <c r="L18" s="4">
        <v>-671.56</v>
      </c>
      <c r="M18" s="4">
        <v>-671.56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44768</v>
      </c>
      <c r="S18" s="6">
        <v>44772</v>
      </c>
      <c r="T18" s="4" t="s">
        <v>34</v>
      </c>
      <c r="U18" s="4">
        <v>-671.56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52</v>
      </c>
      <c r="F19" s="6">
        <v>44768</v>
      </c>
      <c r="G19" s="6">
        <v>44769</v>
      </c>
      <c r="H19" s="4">
        <v>1</v>
      </c>
      <c r="I19" s="4">
        <v>1</v>
      </c>
      <c r="J19" s="4">
        <v>1</v>
      </c>
      <c r="K19" s="4" t="s">
        <v>30</v>
      </c>
      <c r="L19" s="4">
        <v>312.09</v>
      </c>
      <c r="M19" s="4">
        <v>312.09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44768</v>
      </c>
      <c r="S19" s="6">
        <v>44772</v>
      </c>
      <c r="T19" s="4" t="s">
        <v>34</v>
      </c>
      <c r="U19" s="4">
        <v>312.09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95</v>
      </c>
      <c r="E20" s="4" t="s">
        <v>52</v>
      </c>
      <c r="F20" s="6">
        <v>44768</v>
      </c>
      <c r="G20" s="6">
        <v>44769</v>
      </c>
      <c r="H20" s="4">
        <v>1</v>
      </c>
      <c r="I20" s="4">
        <v>1</v>
      </c>
      <c r="J20" s="4">
        <v>1</v>
      </c>
      <c r="K20" s="4" t="s">
        <v>30</v>
      </c>
      <c r="L20" s="4">
        <v>312.09</v>
      </c>
      <c r="M20" s="4">
        <v>312.09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44768</v>
      </c>
      <c r="S20" s="6">
        <v>44772</v>
      </c>
      <c r="T20" s="4" t="s">
        <v>34</v>
      </c>
      <c r="U20" s="4">
        <v>312.09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97</v>
      </c>
      <c r="B21" s="4" t="s">
        <v>26</v>
      </c>
      <c r="C21" s="4" t="s">
        <v>93</v>
      </c>
      <c r="D21" s="4" t="s">
        <v>95</v>
      </c>
      <c r="E21" s="4" t="s">
        <v>52</v>
      </c>
      <c r="F21" s="6">
        <v>44768</v>
      </c>
      <c r="G21" s="6">
        <v>44769</v>
      </c>
      <c r="H21" s="4">
        <v>1</v>
      </c>
      <c r="I21" s="4">
        <v>1</v>
      </c>
      <c r="J21" s="4">
        <v>1</v>
      </c>
      <c r="K21" s="4" t="s">
        <v>30</v>
      </c>
      <c r="L21" s="4">
        <v>-312.09</v>
      </c>
      <c r="M21" s="4">
        <v>-312.09</v>
      </c>
      <c r="N21" s="4" t="s">
        <v>98</v>
      </c>
      <c r="O21" s="4" t="s">
        <v>32</v>
      </c>
      <c r="P21" s="4" t="s">
        <v>33</v>
      </c>
      <c r="Q21" s="4">
        <v>0</v>
      </c>
      <c r="R21" s="7">
        <v>44768</v>
      </c>
      <c r="S21" s="6">
        <v>44772</v>
      </c>
      <c r="T21" s="4" t="s">
        <v>34</v>
      </c>
      <c r="U21" s="4">
        <v>-312.09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99</v>
      </c>
      <c r="B22" s="4" t="s">
        <v>26</v>
      </c>
      <c r="C22" s="4" t="s">
        <v>27</v>
      </c>
      <c r="D22" s="4" t="s">
        <v>100</v>
      </c>
      <c r="E22" s="4" t="s">
        <v>101</v>
      </c>
      <c r="F22" s="6">
        <v>44768</v>
      </c>
      <c r="G22" s="6">
        <v>44769</v>
      </c>
      <c r="H22" s="4">
        <v>1</v>
      </c>
      <c r="I22" s="4">
        <v>1</v>
      </c>
      <c r="J22" s="4">
        <v>1</v>
      </c>
      <c r="K22" s="4" t="s">
        <v>30</v>
      </c>
      <c r="L22" s="4">
        <v>193.64</v>
      </c>
      <c r="M22" s="4">
        <v>193.64</v>
      </c>
      <c r="N22" s="4" t="s">
        <v>102</v>
      </c>
      <c r="O22" s="4" t="s">
        <v>32</v>
      </c>
      <c r="P22" s="4" t="s">
        <v>33</v>
      </c>
      <c r="Q22" s="4">
        <v>0</v>
      </c>
      <c r="R22" s="7">
        <v>44768</v>
      </c>
      <c r="S22" s="6">
        <v>44772</v>
      </c>
      <c r="T22" s="4" t="s">
        <v>34</v>
      </c>
      <c r="U22" s="4">
        <v>193.64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104</v>
      </c>
      <c r="E23" s="4" t="s">
        <v>105</v>
      </c>
      <c r="F23" s="6">
        <v>44768</v>
      </c>
      <c r="G23" s="6">
        <v>44769</v>
      </c>
      <c r="H23" s="4">
        <v>1</v>
      </c>
      <c r="I23" s="4">
        <v>1</v>
      </c>
      <c r="J23" s="4">
        <v>1</v>
      </c>
      <c r="K23" s="4" t="s">
        <v>30</v>
      </c>
      <c r="L23" s="4">
        <v>125.66</v>
      </c>
      <c r="M23" s="4">
        <v>125.66</v>
      </c>
      <c r="N23" s="4" t="s">
        <v>106</v>
      </c>
      <c r="O23" s="4" t="s">
        <v>32</v>
      </c>
      <c r="P23" s="4" t="s">
        <v>33</v>
      </c>
      <c r="Q23" s="4">
        <v>0</v>
      </c>
      <c r="R23" s="7">
        <v>44768</v>
      </c>
      <c r="S23" s="6">
        <v>44772</v>
      </c>
      <c r="T23" s="4" t="s">
        <v>34</v>
      </c>
      <c r="U23" s="4">
        <v>125.66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107</v>
      </c>
      <c r="B24" s="4" t="s">
        <v>26</v>
      </c>
      <c r="C24" s="4" t="s">
        <v>27</v>
      </c>
      <c r="D24" s="4" t="s">
        <v>108</v>
      </c>
      <c r="E24" s="4" t="s">
        <v>109</v>
      </c>
      <c r="F24" s="6">
        <v>44768</v>
      </c>
      <c r="G24" s="6">
        <v>44769</v>
      </c>
      <c r="H24" s="4">
        <v>1</v>
      </c>
      <c r="I24" s="4">
        <v>1</v>
      </c>
      <c r="J24" s="4">
        <v>1</v>
      </c>
      <c r="K24" s="4" t="s">
        <v>30</v>
      </c>
      <c r="L24" s="4">
        <v>140.08</v>
      </c>
      <c r="M24" s="4">
        <v>140.08</v>
      </c>
      <c r="N24" s="4" t="s">
        <v>110</v>
      </c>
      <c r="O24" s="4" t="s">
        <v>32</v>
      </c>
      <c r="P24" s="4" t="s">
        <v>33</v>
      </c>
      <c r="Q24" s="4">
        <v>0</v>
      </c>
      <c r="R24" s="7">
        <v>44768</v>
      </c>
      <c r="S24" s="6">
        <v>44772</v>
      </c>
      <c r="T24" s="4" t="s">
        <v>34</v>
      </c>
      <c r="U24" s="4">
        <v>140.08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112</v>
      </c>
      <c r="E25" s="4" t="s">
        <v>48</v>
      </c>
      <c r="F25" s="6">
        <v>44768</v>
      </c>
      <c r="G25" s="6">
        <v>44769</v>
      </c>
      <c r="H25" s="4">
        <v>1</v>
      </c>
      <c r="I25" s="4">
        <v>1</v>
      </c>
      <c r="J25" s="4">
        <v>1</v>
      </c>
      <c r="K25" s="4" t="s">
        <v>30</v>
      </c>
      <c r="L25" s="4">
        <v>234.84</v>
      </c>
      <c r="M25" s="4">
        <v>234.84</v>
      </c>
      <c r="N25" s="4" t="s">
        <v>113</v>
      </c>
      <c r="O25" s="4" t="s">
        <v>32</v>
      </c>
      <c r="P25" s="4" t="s">
        <v>33</v>
      </c>
      <c r="Q25" s="4">
        <v>0</v>
      </c>
      <c r="R25" s="7">
        <v>44768</v>
      </c>
      <c r="S25" s="6">
        <v>44772</v>
      </c>
      <c r="T25" s="4" t="s">
        <v>34</v>
      </c>
      <c r="U25" s="4">
        <v>234.84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114</v>
      </c>
      <c r="B26" s="4" t="s">
        <v>26</v>
      </c>
      <c r="C26" s="4" t="s">
        <v>27</v>
      </c>
      <c r="D26" s="4" t="s">
        <v>115</v>
      </c>
      <c r="E26" s="4" t="s">
        <v>38</v>
      </c>
      <c r="F26" s="6">
        <v>44768</v>
      </c>
      <c r="G26" s="6">
        <v>44769</v>
      </c>
      <c r="H26" s="4">
        <v>1</v>
      </c>
      <c r="I26" s="4">
        <v>1</v>
      </c>
      <c r="J26" s="4">
        <v>1</v>
      </c>
      <c r="K26" s="4" t="s">
        <v>30</v>
      </c>
      <c r="L26" s="4">
        <v>210.12</v>
      </c>
      <c r="M26" s="4">
        <v>210.12</v>
      </c>
      <c r="N26" s="4" t="s">
        <v>116</v>
      </c>
      <c r="O26" s="4" t="s">
        <v>32</v>
      </c>
      <c r="P26" s="4" t="s">
        <v>33</v>
      </c>
      <c r="Q26" s="4">
        <v>0</v>
      </c>
      <c r="R26" s="7">
        <v>44768</v>
      </c>
      <c r="S26" s="6">
        <v>44772</v>
      </c>
      <c r="T26" s="4" t="s">
        <v>34</v>
      </c>
      <c r="U26" s="4">
        <v>210.12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117</v>
      </c>
      <c r="B27" s="4" t="s">
        <v>26</v>
      </c>
      <c r="C27" s="4" t="s">
        <v>27</v>
      </c>
      <c r="D27" s="4" t="s">
        <v>118</v>
      </c>
      <c r="E27" s="4" t="s">
        <v>119</v>
      </c>
      <c r="F27" s="6">
        <v>44768</v>
      </c>
      <c r="G27" s="6">
        <v>44769</v>
      </c>
      <c r="H27" s="4">
        <v>1</v>
      </c>
      <c r="I27" s="4">
        <v>1</v>
      </c>
      <c r="J27" s="4">
        <v>1</v>
      </c>
      <c r="K27" s="4" t="s">
        <v>30</v>
      </c>
      <c r="L27" s="4">
        <v>268.83</v>
      </c>
      <c r="M27" s="4">
        <v>268.83</v>
      </c>
      <c r="N27" s="4" t="s">
        <v>120</v>
      </c>
      <c r="O27" s="4" t="s">
        <v>32</v>
      </c>
      <c r="P27" s="4" t="s">
        <v>33</v>
      </c>
      <c r="Q27" s="4">
        <v>0</v>
      </c>
      <c r="R27" s="7">
        <v>44768</v>
      </c>
      <c r="S27" s="6">
        <v>44772</v>
      </c>
      <c r="T27" s="4" t="s">
        <v>34</v>
      </c>
      <c r="U27" s="4">
        <v>268.83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121</v>
      </c>
      <c r="B28" s="4" t="s">
        <v>26</v>
      </c>
      <c r="C28" s="4" t="s">
        <v>27</v>
      </c>
      <c r="D28" s="4" t="s">
        <v>122</v>
      </c>
      <c r="E28" s="4" t="s">
        <v>123</v>
      </c>
      <c r="F28" s="6">
        <v>44768</v>
      </c>
      <c r="G28" s="6">
        <v>44769</v>
      </c>
      <c r="H28" s="4">
        <v>1</v>
      </c>
      <c r="I28" s="4">
        <v>1</v>
      </c>
      <c r="J28" s="4">
        <v>1</v>
      </c>
      <c r="K28" s="4" t="s">
        <v>30</v>
      </c>
      <c r="L28" s="4">
        <v>282.54</v>
      </c>
      <c r="M28" s="4">
        <v>282.54</v>
      </c>
      <c r="N28" s="4" t="s">
        <v>124</v>
      </c>
      <c r="O28" s="4" t="s">
        <v>32</v>
      </c>
      <c r="P28" s="4" t="s">
        <v>33</v>
      </c>
      <c r="Q28" s="4">
        <v>0</v>
      </c>
      <c r="R28" s="7">
        <v>44768</v>
      </c>
      <c r="S28" s="6">
        <v>44772</v>
      </c>
      <c r="T28" s="4" t="s">
        <v>34</v>
      </c>
      <c r="U28" s="4">
        <v>282.54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107</v>
      </c>
      <c r="B29" s="4" t="s">
        <v>26</v>
      </c>
      <c r="C29" s="4" t="s">
        <v>93</v>
      </c>
      <c r="D29" s="4" t="s">
        <v>108</v>
      </c>
      <c r="E29" s="4" t="s">
        <v>109</v>
      </c>
      <c r="F29" s="6">
        <v>44768</v>
      </c>
      <c r="G29" s="6">
        <v>44769</v>
      </c>
      <c r="H29" s="4">
        <v>1</v>
      </c>
      <c r="I29" s="4">
        <v>1</v>
      </c>
      <c r="J29" s="4">
        <v>1</v>
      </c>
      <c r="K29" s="4" t="s">
        <v>30</v>
      </c>
      <c r="L29" s="4">
        <v>-140.08</v>
      </c>
      <c r="M29" s="4">
        <v>-140.08</v>
      </c>
      <c r="N29" s="4" t="s">
        <v>110</v>
      </c>
      <c r="O29" s="4" t="s">
        <v>32</v>
      </c>
      <c r="P29" s="4" t="s">
        <v>33</v>
      </c>
      <c r="Q29" s="4">
        <v>0</v>
      </c>
      <c r="R29" s="7">
        <v>44768</v>
      </c>
      <c r="S29" s="6">
        <v>44772</v>
      </c>
      <c r="T29" s="4" t="s">
        <v>34</v>
      </c>
      <c r="U29" s="4">
        <v>-140.08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125</v>
      </c>
      <c r="B30" s="4" t="s">
        <v>26</v>
      </c>
      <c r="C30" s="4" t="s">
        <v>27</v>
      </c>
      <c r="D30" s="4" t="s">
        <v>118</v>
      </c>
      <c r="E30" s="4" t="s">
        <v>119</v>
      </c>
      <c r="F30" s="6">
        <v>44768</v>
      </c>
      <c r="G30" s="6">
        <v>44769</v>
      </c>
      <c r="H30" s="4">
        <v>1</v>
      </c>
      <c r="I30" s="4">
        <v>1</v>
      </c>
      <c r="J30" s="4">
        <v>1</v>
      </c>
      <c r="K30" s="4" t="s">
        <v>30</v>
      </c>
      <c r="L30" s="4">
        <v>268.83</v>
      </c>
      <c r="M30" s="4">
        <v>268.83</v>
      </c>
      <c r="N30" s="4" t="s">
        <v>126</v>
      </c>
      <c r="O30" s="4" t="s">
        <v>32</v>
      </c>
      <c r="P30" s="4" t="s">
        <v>33</v>
      </c>
      <c r="Q30" s="4">
        <v>0</v>
      </c>
      <c r="R30" s="7">
        <v>44768</v>
      </c>
      <c r="S30" s="6">
        <v>44772</v>
      </c>
      <c r="T30" s="4" t="s">
        <v>34</v>
      </c>
      <c r="U30" s="4">
        <v>268.83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127</v>
      </c>
      <c r="B31" s="4" t="s">
        <v>26</v>
      </c>
      <c r="C31" s="4" t="s">
        <v>27</v>
      </c>
      <c r="D31" s="4" t="s">
        <v>128</v>
      </c>
      <c r="E31" s="4" t="s">
        <v>129</v>
      </c>
      <c r="F31" s="6">
        <v>44768</v>
      </c>
      <c r="G31" s="6">
        <v>44769</v>
      </c>
      <c r="H31" s="4">
        <v>1</v>
      </c>
      <c r="I31" s="4">
        <v>1</v>
      </c>
      <c r="J31" s="4">
        <v>1</v>
      </c>
      <c r="K31" s="4" t="s">
        <v>30</v>
      </c>
      <c r="L31" s="4">
        <v>142.18</v>
      </c>
      <c r="M31" s="4">
        <v>142.18</v>
      </c>
      <c r="N31" s="4" t="s">
        <v>130</v>
      </c>
      <c r="O31" s="4" t="s">
        <v>32</v>
      </c>
      <c r="P31" s="4" t="s">
        <v>33</v>
      </c>
      <c r="Q31" s="4">
        <v>0</v>
      </c>
      <c r="R31" s="7">
        <v>44768</v>
      </c>
      <c r="S31" s="6">
        <v>44772</v>
      </c>
      <c r="T31" s="4" t="s">
        <v>34</v>
      </c>
      <c r="U31" s="4">
        <v>142.18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131</v>
      </c>
      <c r="B32" s="4" t="s">
        <v>26</v>
      </c>
      <c r="C32" s="4" t="s">
        <v>27</v>
      </c>
      <c r="D32" s="4" t="s">
        <v>132</v>
      </c>
      <c r="E32" s="4" t="s">
        <v>133</v>
      </c>
      <c r="F32" s="6">
        <v>44768</v>
      </c>
      <c r="G32" s="6">
        <v>44769</v>
      </c>
      <c r="H32" s="4">
        <v>1</v>
      </c>
      <c r="I32" s="4">
        <v>1</v>
      </c>
      <c r="J32" s="4">
        <v>1</v>
      </c>
      <c r="K32" s="4" t="s">
        <v>30</v>
      </c>
      <c r="L32" s="4">
        <v>275.4</v>
      </c>
      <c r="M32" s="4">
        <v>275.4</v>
      </c>
      <c r="N32" s="4" t="s">
        <v>134</v>
      </c>
      <c r="O32" s="4" t="s">
        <v>32</v>
      </c>
      <c r="P32" s="4" t="s">
        <v>33</v>
      </c>
      <c r="Q32" s="4">
        <v>0</v>
      </c>
      <c r="R32" s="7">
        <v>44768</v>
      </c>
      <c r="S32" s="6">
        <v>44772</v>
      </c>
      <c r="T32" s="4" t="s">
        <v>34</v>
      </c>
      <c r="U32" s="4">
        <v>275.4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135</v>
      </c>
      <c r="B33" s="4" t="s">
        <v>26</v>
      </c>
      <c r="C33" s="4" t="s">
        <v>27</v>
      </c>
      <c r="D33" s="4" t="s">
        <v>132</v>
      </c>
      <c r="E33" s="4" t="s">
        <v>72</v>
      </c>
      <c r="F33" s="6">
        <v>44768</v>
      </c>
      <c r="G33" s="6">
        <v>44769</v>
      </c>
      <c r="H33" s="4">
        <v>1</v>
      </c>
      <c r="I33" s="4">
        <v>1</v>
      </c>
      <c r="J33" s="4">
        <v>1</v>
      </c>
      <c r="K33" s="4" t="s">
        <v>30</v>
      </c>
      <c r="L33" s="4">
        <v>291.72</v>
      </c>
      <c r="M33" s="4">
        <v>291.72</v>
      </c>
      <c r="N33" s="4" t="s">
        <v>136</v>
      </c>
      <c r="O33" s="4" t="s">
        <v>32</v>
      </c>
      <c r="P33" s="4" t="s">
        <v>33</v>
      </c>
      <c r="Q33" s="4">
        <v>0</v>
      </c>
      <c r="R33" s="7">
        <v>44768</v>
      </c>
      <c r="S33" s="6">
        <v>44772</v>
      </c>
      <c r="T33" s="4" t="s">
        <v>34</v>
      </c>
      <c r="U33" s="4">
        <v>291.72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125</v>
      </c>
      <c r="B34" s="4" t="s">
        <v>26</v>
      </c>
      <c r="C34" s="4" t="s">
        <v>93</v>
      </c>
      <c r="D34" s="4" t="s">
        <v>118</v>
      </c>
      <c r="E34" s="4" t="s">
        <v>119</v>
      </c>
      <c r="F34" s="6">
        <v>44768</v>
      </c>
      <c r="G34" s="6">
        <v>44769</v>
      </c>
      <c r="H34" s="4">
        <v>1</v>
      </c>
      <c r="I34" s="4">
        <v>1</v>
      </c>
      <c r="J34" s="4">
        <v>1</v>
      </c>
      <c r="K34" s="4" t="s">
        <v>30</v>
      </c>
      <c r="L34" s="4">
        <v>-268.83</v>
      </c>
      <c r="M34" s="4">
        <v>-268.83</v>
      </c>
      <c r="N34" s="4" t="s">
        <v>126</v>
      </c>
      <c r="O34" s="4" t="s">
        <v>32</v>
      </c>
      <c r="P34" s="4" t="s">
        <v>33</v>
      </c>
      <c r="Q34" s="4">
        <v>0</v>
      </c>
      <c r="R34" s="7">
        <v>44768</v>
      </c>
      <c r="S34" s="6">
        <v>44772</v>
      </c>
      <c r="T34" s="4" t="s">
        <v>34</v>
      </c>
      <c r="U34" s="4">
        <v>-268.83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137</v>
      </c>
      <c r="B35" s="4" t="s">
        <v>26</v>
      </c>
      <c r="C35" s="4" t="s">
        <v>27</v>
      </c>
      <c r="D35" s="4" t="s">
        <v>138</v>
      </c>
      <c r="E35" s="4" t="s">
        <v>139</v>
      </c>
      <c r="F35" s="6">
        <v>44768</v>
      </c>
      <c r="G35" s="6">
        <v>44769</v>
      </c>
      <c r="H35" s="4">
        <v>1</v>
      </c>
      <c r="I35" s="4">
        <v>1</v>
      </c>
      <c r="J35" s="4">
        <v>1</v>
      </c>
      <c r="K35" s="4" t="s">
        <v>30</v>
      </c>
      <c r="L35" s="4">
        <v>182.58</v>
      </c>
      <c r="M35" s="4">
        <v>182.58</v>
      </c>
      <c r="N35" s="4" t="s">
        <v>140</v>
      </c>
      <c r="O35" s="4" t="s">
        <v>32</v>
      </c>
      <c r="P35" s="4" t="s">
        <v>33</v>
      </c>
      <c r="Q35" s="4">
        <v>0</v>
      </c>
      <c r="R35" s="7">
        <v>44768</v>
      </c>
      <c r="S35" s="6">
        <v>44772</v>
      </c>
      <c r="T35" s="4" t="s">
        <v>34</v>
      </c>
      <c r="U35" s="4">
        <v>182.58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135</v>
      </c>
      <c r="B36" s="4" t="s">
        <v>26</v>
      </c>
      <c r="C36" s="4" t="s">
        <v>93</v>
      </c>
      <c r="D36" s="4" t="s">
        <v>132</v>
      </c>
      <c r="E36" s="4" t="s">
        <v>72</v>
      </c>
      <c r="F36" s="6">
        <v>44768</v>
      </c>
      <c r="G36" s="6">
        <v>44769</v>
      </c>
      <c r="H36" s="4">
        <v>1</v>
      </c>
      <c r="I36" s="4">
        <v>1</v>
      </c>
      <c r="J36" s="4">
        <v>1</v>
      </c>
      <c r="K36" s="4" t="s">
        <v>30</v>
      </c>
      <c r="L36" s="4">
        <v>-291.72</v>
      </c>
      <c r="M36" s="4">
        <v>-291.72</v>
      </c>
      <c r="N36" s="4" t="s">
        <v>136</v>
      </c>
      <c r="O36" s="4" t="s">
        <v>32</v>
      </c>
      <c r="P36" s="4" t="s">
        <v>33</v>
      </c>
      <c r="Q36" s="4">
        <v>0</v>
      </c>
      <c r="R36" s="7">
        <v>44768</v>
      </c>
      <c r="S36" s="6">
        <v>44772</v>
      </c>
      <c r="T36" s="4" t="s">
        <v>34</v>
      </c>
      <c r="U36" s="4">
        <v>-291.72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141</v>
      </c>
      <c r="B37" s="4" t="s">
        <v>26</v>
      </c>
      <c r="C37" s="4" t="s">
        <v>27</v>
      </c>
      <c r="D37" s="4" t="s">
        <v>142</v>
      </c>
      <c r="E37" s="4" t="s">
        <v>143</v>
      </c>
      <c r="F37" s="6">
        <v>44768</v>
      </c>
      <c r="G37" s="6">
        <v>44769</v>
      </c>
      <c r="H37" s="4">
        <v>1</v>
      </c>
      <c r="I37" s="4">
        <v>1</v>
      </c>
      <c r="J37" s="4">
        <v>1</v>
      </c>
      <c r="K37" s="4" t="s">
        <v>30</v>
      </c>
      <c r="L37" s="4">
        <v>143.17</v>
      </c>
      <c r="M37" s="4">
        <v>143.17</v>
      </c>
      <c r="N37" s="4" t="s">
        <v>144</v>
      </c>
      <c r="O37" s="4" t="s">
        <v>32</v>
      </c>
      <c r="P37" s="4" t="s">
        <v>33</v>
      </c>
      <c r="Q37" s="4">
        <v>0</v>
      </c>
      <c r="R37" s="7">
        <v>44768</v>
      </c>
      <c r="S37" s="6">
        <v>44772</v>
      </c>
      <c r="T37" s="4" t="s">
        <v>34</v>
      </c>
      <c r="U37" s="4">
        <v>143.17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145</v>
      </c>
      <c r="B38" s="4" t="s">
        <v>26</v>
      </c>
      <c r="C38" s="4" t="s">
        <v>27</v>
      </c>
      <c r="D38" s="4" t="s">
        <v>146</v>
      </c>
      <c r="E38" s="4" t="s">
        <v>42</v>
      </c>
      <c r="F38" s="6">
        <v>44768</v>
      </c>
      <c r="G38" s="6">
        <v>44769</v>
      </c>
      <c r="H38" s="4">
        <v>1</v>
      </c>
      <c r="I38" s="4">
        <v>1</v>
      </c>
      <c r="J38" s="4">
        <v>1</v>
      </c>
      <c r="K38" s="4" t="s">
        <v>30</v>
      </c>
      <c r="L38" s="4">
        <v>161.16</v>
      </c>
      <c r="M38" s="4">
        <v>161.16</v>
      </c>
      <c r="N38" s="4" t="s">
        <v>147</v>
      </c>
      <c r="O38" s="4" t="s">
        <v>32</v>
      </c>
      <c r="P38" s="4" t="s">
        <v>33</v>
      </c>
      <c r="Q38" s="4">
        <v>0</v>
      </c>
      <c r="R38" s="7">
        <v>44768</v>
      </c>
      <c r="S38" s="6">
        <v>44772</v>
      </c>
      <c r="T38" s="4" t="s">
        <v>34</v>
      </c>
      <c r="U38" s="4">
        <v>161.16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148</v>
      </c>
      <c r="B39" s="4" t="s">
        <v>26</v>
      </c>
      <c r="C39" s="4" t="s">
        <v>27</v>
      </c>
      <c r="D39" s="4" t="s">
        <v>51</v>
      </c>
      <c r="E39" s="4" t="s">
        <v>149</v>
      </c>
      <c r="F39" s="6">
        <v>44769</v>
      </c>
      <c r="G39" s="6">
        <v>44770</v>
      </c>
      <c r="H39" s="4">
        <v>1</v>
      </c>
      <c r="I39" s="4">
        <v>1</v>
      </c>
      <c r="J39" s="4">
        <v>1</v>
      </c>
      <c r="K39" s="4" t="s">
        <v>30</v>
      </c>
      <c r="L39" s="4">
        <v>260.59</v>
      </c>
      <c r="M39" s="4">
        <v>260.59</v>
      </c>
      <c r="N39" s="4" t="s">
        <v>150</v>
      </c>
      <c r="O39" s="4" t="s">
        <v>151</v>
      </c>
      <c r="P39" s="4" t="s">
        <v>33</v>
      </c>
      <c r="Q39" s="4">
        <v>0</v>
      </c>
      <c r="R39" s="7">
        <v>44765</v>
      </c>
      <c r="S39" s="6">
        <v>44773</v>
      </c>
      <c r="T39" s="4" t="s">
        <v>34</v>
      </c>
      <c r="U39" s="4">
        <v>260.59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152</v>
      </c>
      <c r="B40" s="4" t="s">
        <v>26</v>
      </c>
      <c r="C40" s="4" t="s">
        <v>27</v>
      </c>
      <c r="D40" s="4" t="s">
        <v>153</v>
      </c>
      <c r="E40" s="4" t="s">
        <v>154</v>
      </c>
      <c r="F40" s="6">
        <v>44769</v>
      </c>
      <c r="G40" s="6">
        <v>44770</v>
      </c>
      <c r="H40" s="4">
        <v>1</v>
      </c>
      <c r="I40" s="4">
        <v>1</v>
      </c>
      <c r="J40" s="4">
        <v>1</v>
      </c>
      <c r="K40" s="4" t="s">
        <v>30</v>
      </c>
      <c r="L40" s="4">
        <v>252.35</v>
      </c>
      <c r="M40" s="4">
        <v>252.35</v>
      </c>
      <c r="N40" s="4" t="s">
        <v>155</v>
      </c>
      <c r="O40" s="4" t="s">
        <v>151</v>
      </c>
      <c r="P40" s="4" t="s">
        <v>33</v>
      </c>
      <c r="Q40" s="4">
        <v>0</v>
      </c>
      <c r="R40" s="7">
        <v>44767</v>
      </c>
      <c r="S40" s="6">
        <v>44773</v>
      </c>
      <c r="T40" s="4" t="s">
        <v>34</v>
      </c>
      <c r="U40" s="4">
        <v>252.35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156</v>
      </c>
      <c r="B41" s="4" t="s">
        <v>26</v>
      </c>
      <c r="C41" s="4" t="s">
        <v>27</v>
      </c>
      <c r="D41" s="4" t="s">
        <v>157</v>
      </c>
      <c r="E41" s="4" t="s">
        <v>158</v>
      </c>
      <c r="F41" s="6">
        <v>44769</v>
      </c>
      <c r="G41" s="6">
        <v>44770</v>
      </c>
      <c r="H41" s="4">
        <v>1</v>
      </c>
      <c r="I41" s="4">
        <v>1</v>
      </c>
      <c r="J41" s="4">
        <v>1</v>
      </c>
      <c r="K41" s="4" t="s">
        <v>30</v>
      </c>
      <c r="L41" s="4">
        <v>302.82</v>
      </c>
      <c r="M41" s="4">
        <v>302.82</v>
      </c>
      <c r="N41" s="4" t="s">
        <v>159</v>
      </c>
      <c r="O41" s="4" t="s">
        <v>151</v>
      </c>
      <c r="P41" s="4" t="s">
        <v>33</v>
      </c>
      <c r="Q41" s="4">
        <v>0</v>
      </c>
      <c r="R41" s="7">
        <v>44767</v>
      </c>
      <c r="S41" s="6">
        <v>44773</v>
      </c>
      <c r="T41" s="4" t="s">
        <v>34</v>
      </c>
      <c r="U41" s="4">
        <v>302.82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160</v>
      </c>
      <c r="B42" s="4" t="s">
        <v>26</v>
      </c>
      <c r="C42" s="4" t="s">
        <v>27</v>
      </c>
      <c r="D42" s="4" t="s">
        <v>100</v>
      </c>
      <c r="E42" s="4" t="s">
        <v>161</v>
      </c>
      <c r="F42" s="6">
        <v>44769</v>
      </c>
      <c r="G42" s="6">
        <v>44770</v>
      </c>
      <c r="H42" s="4">
        <v>2</v>
      </c>
      <c r="I42" s="4">
        <v>1</v>
      </c>
      <c r="J42" s="4">
        <v>2</v>
      </c>
      <c r="K42" s="4" t="s">
        <v>30</v>
      </c>
      <c r="L42" s="4">
        <v>335.78</v>
      </c>
      <c r="M42" s="4">
        <v>335.78</v>
      </c>
      <c r="N42" s="4" t="s">
        <v>162</v>
      </c>
      <c r="O42" s="4" t="s">
        <v>151</v>
      </c>
      <c r="P42" s="4" t="s">
        <v>33</v>
      </c>
      <c r="Q42" s="4">
        <v>0</v>
      </c>
      <c r="R42" s="7">
        <v>44768</v>
      </c>
      <c r="S42" s="6">
        <v>44773</v>
      </c>
      <c r="T42" s="4" t="s">
        <v>34</v>
      </c>
      <c r="U42" s="4">
        <v>335.78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163</v>
      </c>
      <c r="B43" s="4" t="s">
        <v>26</v>
      </c>
      <c r="C43" s="4" t="s">
        <v>27</v>
      </c>
      <c r="D43" s="4" t="s">
        <v>164</v>
      </c>
      <c r="E43" s="4" t="s">
        <v>165</v>
      </c>
      <c r="F43" s="6">
        <v>44769</v>
      </c>
      <c r="G43" s="6">
        <v>44770</v>
      </c>
      <c r="H43" s="4">
        <v>1</v>
      </c>
      <c r="I43" s="4">
        <v>1</v>
      </c>
      <c r="J43" s="4">
        <v>1</v>
      </c>
      <c r="K43" s="4" t="s">
        <v>30</v>
      </c>
      <c r="L43" s="4">
        <v>209.09</v>
      </c>
      <c r="M43" s="4">
        <v>209.09</v>
      </c>
      <c r="N43" s="4" t="s">
        <v>166</v>
      </c>
      <c r="O43" s="4" t="s">
        <v>151</v>
      </c>
      <c r="P43" s="4" t="s">
        <v>33</v>
      </c>
      <c r="Q43" s="4">
        <v>0</v>
      </c>
      <c r="R43" s="7">
        <v>44768</v>
      </c>
      <c r="S43" s="6">
        <v>44773</v>
      </c>
      <c r="T43" s="4" t="s">
        <v>34</v>
      </c>
      <c r="U43" s="4">
        <v>209.09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167</v>
      </c>
      <c r="B44" s="4" t="s">
        <v>26</v>
      </c>
      <c r="C44" s="4" t="s">
        <v>27</v>
      </c>
      <c r="D44" s="4" t="s">
        <v>164</v>
      </c>
      <c r="E44" s="4" t="s">
        <v>72</v>
      </c>
      <c r="F44" s="6">
        <v>44769</v>
      </c>
      <c r="G44" s="6">
        <v>44770</v>
      </c>
      <c r="H44" s="4">
        <v>1</v>
      </c>
      <c r="I44" s="4">
        <v>1</v>
      </c>
      <c r="J44" s="4">
        <v>1</v>
      </c>
      <c r="K44" s="4" t="s">
        <v>30</v>
      </c>
      <c r="L44" s="4">
        <v>209.09</v>
      </c>
      <c r="M44" s="4">
        <v>209.09</v>
      </c>
      <c r="N44" s="4" t="s">
        <v>168</v>
      </c>
      <c r="O44" s="4" t="s">
        <v>151</v>
      </c>
      <c r="P44" s="4" t="s">
        <v>33</v>
      </c>
      <c r="Q44" s="4">
        <v>0</v>
      </c>
      <c r="R44" s="7">
        <v>44768</v>
      </c>
      <c r="S44" s="6">
        <v>44773</v>
      </c>
      <c r="T44" s="4" t="s">
        <v>34</v>
      </c>
      <c r="U44" s="4">
        <v>209.09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160</v>
      </c>
      <c r="B45" s="4" t="s">
        <v>26</v>
      </c>
      <c r="C45" s="4" t="s">
        <v>93</v>
      </c>
      <c r="D45" s="4" t="s">
        <v>100</v>
      </c>
      <c r="E45" s="4" t="s">
        <v>161</v>
      </c>
      <c r="F45" s="6">
        <v>44769</v>
      </c>
      <c r="G45" s="6">
        <v>44770</v>
      </c>
      <c r="H45" s="4">
        <v>2</v>
      </c>
      <c r="I45" s="4">
        <v>1</v>
      </c>
      <c r="J45" s="4">
        <v>2</v>
      </c>
      <c r="K45" s="4" t="s">
        <v>30</v>
      </c>
      <c r="L45" s="4">
        <v>-335.78</v>
      </c>
      <c r="M45" s="4">
        <v>-335.78</v>
      </c>
      <c r="N45" s="4" t="s">
        <v>162</v>
      </c>
      <c r="O45" s="4" t="s">
        <v>151</v>
      </c>
      <c r="P45" s="4" t="s">
        <v>33</v>
      </c>
      <c r="Q45" s="4">
        <v>0</v>
      </c>
      <c r="R45" s="7">
        <v>44768</v>
      </c>
      <c r="S45" s="6">
        <v>44773</v>
      </c>
      <c r="T45" s="4" t="s">
        <v>34</v>
      </c>
      <c r="U45" s="4">
        <v>-335.78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169</v>
      </c>
      <c r="B46" s="4" t="s">
        <v>26</v>
      </c>
      <c r="C46" s="4" t="s">
        <v>27</v>
      </c>
      <c r="D46" s="4" t="s">
        <v>170</v>
      </c>
      <c r="E46" s="4" t="s">
        <v>171</v>
      </c>
      <c r="F46" s="6">
        <v>44769</v>
      </c>
      <c r="G46" s="6">
        <v>44770</v>
      </c>
      <c r="H46" s="4">
        <v>1</v>
      </c>
      <c r="I46" s="4">
        <v>1</v>
      </c>
      <c r="J46" s="4">
        <v>1</v>
      </c>
      <c r="K46" s="4" t="s">
        <v>30</v>
      </c>
      <c r="L46" s="4">
        <v>209.09</v>
      </c>
      <c r="M46" s="4">
        <v>209.09</v>
      </c>
      <c r="N46" s="4" t="s">
        <v>172</v>
      </c>
      <c r="O46" s="4" t="s">
        <v>151</v>
      </c>
      <c r="P46" s="4" t="s">
        <v>33</v>
      </c>
      <c r="Q46" s="4">
        <v>0</v>
      </c>
      <c r="R46" s="7">
        <v>44768</v>
      </c>
      <c r="S46" s="6">
        <v>44773</v>
      </c>
      <c r="T46" s="4" t="s">
        <v>34</v>
      </c>
      <c r="U46" s="4">
        <v>209.09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173</v>
      </c>
      <c r="B47" s="4" t="s">
        <v>26</v>
      </c>
      <c r="C47" s="4" t="s">
        <v>27</v>
      </c>
      <c r="D47" s="4" t="s">
        <v>174</v>
      </c>
      <c r="E47" s="4" t="s">
        <v>175</v>
      </c>
      <c r="F47" s="6">
        <v>44769</v>
      </c>
      <c r="G47" s="6">
        <v>44770</v>
      </c>
      <c r="H47" s="4">
        <v>1</v>
      </c>
      <c r="I47" s="4">
        <v>1</v>
      </c>
      <c r="J47" s="4">
        <v>1</v>
      </c>
      <c r="K47" s="4" t="s">
        <v>30</v>
      </c>
      <c r="L47" s="4">
        <v>251.32</v>
      </c>
      <c r="M47" s="4">
        <v>251.32</v>
      </c>
      <c r="N47" s="4" t="s">
        <v>176</v>
      </c>
      <c r="O47" s="4" t="s">
        <v>151</v>
      </c>
      <c r="P47" s="4" t="s">
        <v>33</v>
      </c>
      <c r="Q47" s="4">
        <v>0</v>
      </c>
      <c r="R47" s="7">
        <v>44768</v>
      </c>
      <c r="S47" s="6">
        <v>44773</v>
      </c>
      <c r="T47" s="4" t="s">
        <v>34</v>
      </c>
      <c r="U47" s="4">
        <v>251.32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177</v>
      </c>
      <c r="B48" s="4" t="s">
        <v>26</v>
      </c>
      <c r="C48" s="4" t="s">
        <v>27</v>
      </c>
      <c r="D48" s="4" t="s">
        <v>178</v>
      </c>
      <c r="E48" s="4" t="s">
        <v>179</v>
      </c>
      <c r="F48" s="6">
        <v>44769</v>
      </c>
      <c r="G48" s="6">
        <v>44770</v>
      </c>
      <c r="H48" s="4">
        <v>1</v>
      </c>
      <c r="I48" s="4">
        <v>1</v>
      </c>
      <c r="J48" s="4">
        <v>1</v>
      </c>
      <c r="K48" s="4" t="s">
        <v>30</v>
      </c>
      <c r="L48" s="4">
        <v>125.66</v>
      </c>
      <c r="M48" s="4">
        <v>125.66</v>
      </c>
      <c r="N48" s="4" t="s">
        <v>180</v>
      </c>
      <c r="O48" s="4" t="s">
        <v>151</v>
      </c>
      <c r="P48" s="4" t="s">
        <v>33</v>
      </c>
      <c r="Q48" s="4">
        <v>0</v>
      </c>
      <c r="R48" s="7">
        <v>44768</v>
      </c>
      <c r="S48" s="6">
        <v>44773</v>
      </c>
      <c r="T48" s="4" t="s">
        <v>34</v>
      </c>
      <c r="U48" s="4">
        <v>125.66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181</v>
      </c>
      <c r="B49" s="4" t="s">
        <v>26</v>
      </c>
      <c r="C49" s="4" t="s">
        <v>27</v>
      </c>
      <c r="D49" s="4" t="s">
        <v>182</v>
      </c>
      <c r="E49" s="4" t="s">
        <v>175</v>
      </c>
      <c r="F49" s="6">
        <v>44769</v>
      </c>
      <c r="G49" s="6">
        <v>44770</v>
      </c>
      <c r="H49" s="4">
        <v>1</v>
      </c>
      <c r="I49" s="4">
        <v>1</v>
      </c>
      <c r="J49" s="4">
        <v>1</v>
      </c>
      <c r="K49" s="4" t="s">
        <v>30</v>
      </c>
      <c r="L49" s="4">
        <v>268.83</v>
      </c>
      <c r="M49" s="4">
        <v>268.83</v>
      </c>
      <c r="N49" s="4" t="s">
        <v>183</v>
      </c>
      <c r="O49" s="4" t="s">
        <v>151</v>
      </c>
      <c r="P49" s="4" t="s">
        <v>33</v>
      </c>
      <c r="Q49" s="4">
        <v>0</v>
      </c>
      <c r="R49" s="7">
        <v>44768</v>
      </c>
      <c r="S49" s="6">
        <v>44773</v>
      </c>
      <c r="T49" s="4" t="s">
        <v>34</v>
      </c>
      <c r="U49" s="4">
        <v>268.83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184</v>
      </c>
      <c r="B50" s="4" t="s">
        <v>26</v>
      </c>
      <c r="C50" s="4" t="s">
        <v>27</v>
      </c>
      <c r="D50" s="4" t="s">
        <v>185</v>
      </c>
      <c r="E50" s="4" t="s">
        <v>161</v>
      </c>
      <c r="F50" s="6">
        <v>44769</v>
      </c>
      <c r="G50" s="6">
        <v>44770</v>
      </c>
      <c r="H50" s="4">
        <v>1</v>
      </c>
      <c r="I50" s="4">
        <v>1</v>
      </c>
      <c r="J50" s="4">
        <v>1</v>
      </c>
      <c r="K50" s="4" t="s">
        <v>30</v>
      </c>
      <c r="L50" s="4">
        <v>151.41</v>
      </c>
      <c r="M50" s="4">
        <v>151.41</v>
      </c>
      <c r="N50" s="4" t="s">
        <v>186</v>
      </c>
      <c r="O50" s="4" t="s">
        <v>151</v>
      </c>
      <c r="P50" s="4" t="s">
        <v>33</v>
      </c>
      <c r="Q50" s="4">
        <v>0</v>
      </c>
      <c r="R50" s="7">
        <v>44769</v>
      </c>
      <c r="S50" s="6">
        <v>44773</v>
      </c>
      <c r="T50" s="4" t="s">
        <v>34</v>
      </c>
      <c r="U50" s="4">
        <v>151.41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187</v>
      </c>
      <c r="B51" s="4" t="s">
        <v>26</v>
      </c>
      <c r="C51" s="4" t="s">
        <v>27</v>
      </c>
      <c r="D51" s="4" t="s">
        <v>188</v>
      </c>
      <c r="E51" s="4" t="s">
        <v>171</v>
      </c>
      <c r="F51" s="6">
        <v>44769</v>
      </c>
      <c r="G51" s="6">
        <v>44770</v>
      </c>
      <c r="H51" s="4">
        <v>1</v>
      </c>
      <c r="I51" s="4">
        <v>1</v>
      </c>
      <c r="J51" s="4">
        <v>1</v>
      </c>
      <c r="K51" s="4" t="s">
        <v>30</v>
      </c>
      <c r="L51" s="4">
        <v>261.62</v>
      </c>
      <c r="M51" s="4">
        <v>261.62</v>
      </c>
      <c r="N51" s="4" t="s">
        <v>189</v>
      </c>
      <c r="O51" s="4" t="s">
        <v>151</v>
      </c>
      <c r="P51" s="4" t="s">
        <v>33</v>
      </c>
      <c r="Q51" s="4">
        <v>0</v>
      </c>
      <c r="R51" s="7">
        <v>44769</v>
      </c>
      <c r="S51" s="6">
        <v>44773</v>
      </c>
      <c r="T51" s="4" t="s">
        <v>34</v>
      </c>
      <c r="U51" s="4">
        <v>261.62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190</v>
      </c>
      <c r="B52" s="4" t="s">
        <v>26</v>
      </c>
      <c r="C52" s="4" t="s">
        <v>27</v>
      </c>
      <c r="D52" s="4" t="s">
        <v>191</v>
      </c>
      <c r="E52" s="4" t="s">
        <v>175</v>
      </c>
      <c r="F52" s="6">
        <v>44769</v>
      </c>
      <c r="G52" s="6">
        <v>44770</v>
      </c>
      <c r="H52" s="4">
        <v>1</v>
      </c>
      <c r="I52" s="4">
        <v>1</v>
      </c>
      <c r="J52" s="4">
        <v>1</v>
      </c>
      <c r="K52" s="4" t="s">
        <v>30</v>
      </c>
      <c r="L52" s="4">
        <v>489.25</v>
      </c>
      <c r="M52" s="4">
        <v>489.25</v>
      </c>
      <c r="N52" s="4" t="s">
        <v>192</v>
      </c>
      <c r="O52" s="4" t="s">
        <v>151</v>
      </c>
      <c r="P52" s="4" t="s">
        <v>33</v>
      </c>
      <c r="Q52" s="4">
        <v>0</v>
      </c>
      <c r="R52" s="7">
        <v>44769</v>
      </c>
      <c r="S52" s="6">
        <v>44773</v>
      </c>
      <c r="T52" s="4" t="s">
        <v>34</v>
      </c>
      <c r="U52" s="4">
        <v>489.25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193</v>
      </c>
      <c r="B53" s="4" t="s">
        <v>26</v>
      </c>
      <c r="C53" s="4" t="s">
        <v>27</v>
      </c>
      <c r="D53" s="4" t="s">
        <v>194</v>
      </c>
      <c r="E53" s="4" t="s">
        <v>158</v>
      </c>
      <c r="F53" s="6">
        <v>44769</v>
      </c>
      <c r="G53" s="6">
        <v>44770</v>
      </c>
      <c r="H53" s="4">
        <v>1</v>
      </c>
      <c r="I53" s="4">
        <v>1</v>
      </c>
      <c r="J53" s="4">
        <v>1</v>
      </c>
      <c r="K53" s="4" t="s">
        <v>30</v>
      </c>
      <c r="L53" s="4">
        <v>219.39</v>
      </c>
      <c r="M53" s="4">
        <v>219.39</v>
      </c>
      <c r="N53" s="4" t="s">
        <v>195</v>
      </c>
      <c r="O53" s="4" t="s">
        <v>151</v>
      </c>
      <c r="P53" s="4" t="s">
        <v>33</v>
      </c>
      <c r="Q53" s="4">
        <v>0</v>
      </c>
      <c r="R53" s="7">
        <v>44769</v>
      </c>
      <c r="S53" s="6">
        <v>44773</v>
      </c>
      <c r="T53" s="4" t="s">
        <v>34</v>
      </c>
      <c r="U53" s="4">
        <v>219.39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196</v>
      </c>
      <c r="B54" s="4" t="s">
        <v>26</v>
      </c>
      <c r="C54" s="4" t="s">
        <v>27</v>
      </c>
      <c r="D54" s="4" t="s">
        <v>197</v>
      </c>
      <c r="E54" s="4" t="s">
        <v>175</v>
      </c>
      <c r="F54" s="6">
        <v>44769</v>
      </c>
      <c r="G54" s="6">
        <v>44770</v>
      </c>
      <c r="H54" s="4">
        <v>4</v>
      </c>
      <c r="I54" s="4">
        <v>1</v>
      </c>
      <c r="J54" s="4">
        <v>4</v>
      </c>
      <c r="K54" s="4" t="s">
        <v>30</v>
      </c>
      <c r="L54" s="4">
        <v>873.44</v>
      </c>
      <c r="M54" s="4">
        <v>873.44</v>
      </c>
      <c r="N54" s="4" t="s">
        <v>198</v>
      </c>
      <c r="O54" s="4" t="s">
        <v>151</v>
      </c>
      <c r="P54" s="4" t="s">
        <v>33</v>
      </c>
      <c r="Q54" s="4">
        <v>0</v>
      </c>
      <c r="R54" s="7">
        <v>44769</v>
      </c>
      <c r="S54" s="6">
        <v>44773</v>
      </c>
      <c r="T54" s="4" t="s">
        <v>34</v>
      </c>
      <c r="U54" s="4">
        <v>873.44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199</v>
      </c>
      <c r="B55" s="4" t="s">
        <v>26</v>
      </c>
      <c r="C55" s="4" t="s">
        <v>27</v>
      </c>
      <c r="D55" s="4" t="s">
        <v>200</v>
      </c>
      <c r="E55" s="4" t="s">
        <v>42</v>
      </c>
      <c r="F55" s="6">
        <v>44769</v>
      </c>
      <c r="G55" s="6">
        <v>44770</v>
      </c>
      <c r="H55" s="4">
        <v>1</v>
      </c>
      <c r="I55" s="4">
        <v>1</v>
      </c>
      <c r="J55" s="4">
        <v>1</v>
      </c>
      <c r="K55" s="4" t="s">
        <v>30</v>
      </c>
      <c r="L55" s="4">
        <v>260.59</v>
      </c>
      <c r="M55" s="4">
        <v>260.59</v>
      </c>
      <c r="N55" s="4" t="s">
        <v>201</v>
      </c>
      <c r="O55" s="4" t="s">
        <v>151</v>
      </c>
      <c r="P55" s="4" t="s">
        <v>33</v>
      </c>
      <c r="Q55" s="4">
        <v>0</v>
      </c>
      <c r="R55" s="7">
        <v>44769</v>
      </c>
      <c r="S55" s="6">
        <v>44773</v>
      </c>
      <c r="T55" s="4" t="s">
        <v>34</v>
      </c>
      <c r="U55" s="4">
        <v>260.59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202</v>
      </c>
      <c r="B56" s="4" t="s">
        <v>26</v>
      </c>
      <c r="C56" s="4" t="s">
        <v>27</v>
      </c>
      <c r="D56" s="4" t="s">
        <v>203</v>
      </c>
      <c r="E56" s="4" t="s">
        <v>38</v>
      </c>
      <c r="F56" s="6">
        <v>44769</v>
      </c>
      <c r="G56" s="6">
        <v>44770</v>
      </c>
      <c r="H56" s="4">
        <v>1</v>
      </c>
      <c r="I56" s="4">
        <v>1</v>
      </c>
      <c r="J56" s="4">
        <v>1</v>
      </c>
      <c r="K56" s="4" t="s">
        <v>30</v>
      </c>
      <c r="L56" s="4">
        <v>266.77</v>
      </c>
      <c r="M56" s="4">
        <v>266.77</v>
      </c>
      <c r="N56" s="4" t="s">
        <v>204</v>
      </c>
      <c r="O56" s="4" t="s">
        <v>151</v>
      </c>
      <c r="P56" s="4" t="s">
        <v>33</v>
      </c>
      <c r="Q56" s="4">
        <v>0</v>
      </c>
      <c r="R56" s="7">
        <v>44769</v>
      </c>
      <c r="S56" s="6">
        <v>44773</v>
      </c>
      <c r="T56" s="4" t="s">
        <v>34</v>
      </c>
      <c r="U56" s="4">
        <v>266.77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205</v>
      </c>
      <c r="B57" s="4" t="s">
        <v>26</v>
      </c>
      <c r="C57" s="4" t="s">
        <v>27</v>
      </c>
      <c r="D57" s="4" t="s">
        <v>206</v>
      </c>
      <c r="E57" s="4" t="s">
        <v>175</v>
      </c>
      <c r="F57" s="6">
        <v>44769</v>
      </c>
      <c r="G57" s="6">
        <v>44770</v>
      </c>
      <c r="H57" s="4">
        <v>1</v>
      </c>
      <c r="I57" s="4">
        <v>1</v>
      </c>
      <c r="J57" s="4">
        <v>1</v>
      </c>
      <c r="K57" s="4" t="s">
        <v>30</v>
      </c>
      <c r="L57" s="4">
        <v>226.6</v>
      </c>
      <c r="M57" s="4">
        <v>226.6</v>
      </c>
      <c r="N57" s="4" t="s">
        <v>207</v>
      </c>
      <c r="O57" s="4" t="s">
        <v>151</v>
      </c>
      <c r="P57" s="4" t="s">
        <v>33</v>
      </c>
      <c r="Q57" s="4">
        <v>0</v>
      </c>
      <c r="R57" s="7">
        <v>44769</v>
      </c>
      <c r="S57" s="6">
        <v>44773</v>
      </c>
      <c r="T57" s="4" t="s">
        <v>34</v>
      </c>
      <c r="U57" s="4">
        <v>226.6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196</v>
      </c>
      <c r="B58" s="4" t="s">
        <v>26</v>
      </c>
      <c r="C58" s="4" t="s">
        <v>93</v>
      </c>
      <c r="D58" s="4" t="s">
        <v>197</v>
      </c>
      <c r="E58" s="4" t="s">
        <v>175</v>
      </c>
      <c r="F58" s="6">
        <v>44769</v>
      </c>
      <c r="G58" s="6">
        <v>44770</v>
      </c>
      <c r="H58" s="4">
        <v>4</v>
      </c>
      <c r="I58" s="4">
        <v>1</v>
      </c>
      <c r="J58" s="4">
        <v>4</v>
      </c>
      <c r="K58" s="4" t="s">
        <v>30</v>
      </c>
      <c r="L58" s="4">
        <v>-873.44</v>
      </c>
      <c r="M58" s="4">
        <v>-873.44</v>
      </c>
      <c r="N58" s="4" t="s">
        <v>198</v>
      </c>
      <c r="O58" s="4" t="s">
        <v>151</v>
      </c>
      <c r="P58" s="4" t="s">
        <v>33</v>
      </c>
      <c r="Q58" s="4">
        <v>0</v>
      </c>
      <c r="R58" s="7">
        <v>44769</v>
      </c>
      <c r="S58" s="6">
        <v>44773</v>
      </c>
      <c r="T58" s="4" t="s">
        <v>34</v>
      </c>
      <c r="U58" s="4">
        <v>-873.44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208</v>
      </c>
      <c r="B59" s="4" t="s">
        <v>26</v>
      </c>
      <c r="C59" s="4" t="s">
        <v>27</v>
      </c>
      <c r="D59" s="4" t="s">
        <v>209</v>
      </c>
      <c r="E59" s="4" t="s">
        <v>210</v>
      </c>
      <c r="F59" s="6">
        <v>44769</v>
      </c>
      <c r="G59" s="6">
        <v>44770</v>
      </c>
      <c r="H59" s="4">
        <v>1</v>
      </c>
      <c r="I59" s="4">
        <v>1</v>
      </c>
      <c r="J59" s="4">
        <v>1</v>
      </c>
      <c r="K59" s="4" t="s">
        <v>30</v>
      </c>
      <c r="L59" s="4">
        <v>210.12</v>
      </c>
      <c r="M59" s="4">
        <v>210.12</v>
      </c>
      <c r="N59" s="4" t="s">
        <v>211</v>
      </c>
      <c r="O59" s="4" t="s">
        <v>151</v>
      </c>
      <c r="P59" s="4" t="s">
        <v>33</v>
      </c>
      <c r="Q59" s="4">
        <v>0</v>
      </c>
      <c r="R59" s="7">
        <v>44769</v>
      </c>
      <c r="S59" s="6">
        <v>44773</v>
      </c>
      <c r="T59" s="4" t="s">
        <v>34</v>
      </c>
      <c r="U59" s="4">
        <v>210.12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212</v>
      </c>
      <c r="B60" s="4" t="s">
        <v>26</v>
      </c>
      <c r="C60" s="4" t="s">
        <v>27</v>
      </c>
      <c r="D60" s="4" t="s">
        <v>213</v>
      </c>
      <c r="E60" s="4" t="s">
        <v>158</v>
      </c>
      <c r="F60" s="6">
        <v>44769</v>
      </c>
      <c r="G60" s="6">
        <v>44770</v>
      </c>
      <c r="H60" s="4">
        <v>1</v>
      </c>
      <c r="I60" s="4">
        <v>1</v>
      </c>
      <c r="J60" s="4">
        <v>1</v>
      </c>
      <c r="K60" s="4" t="s">
        <v>30</v>
      </c>
      <c r="L60" s="4">
        <v>243.08</v>
      </c>
      <c r="M60" s="4">
        <v>243.08</v>
      </c>
      <c r="N60" s="4" t="s">
        <v>214</v>
      </c>
      <c r="O60" s="4" t="s">
        <v>151</v>
      </c>
      <c r="P60" s="4" t="s">
        <v>33</v>
      </c>
      <c r="Q60" s="4">
        <v>0</v>
      </c>
      <c r="R60" s="7">
        <v>44769</v>
      </c>
      <c r="S60" s="6">
        <v>44773</v>
      </c>
      <c r="T60" s="4" t="s">
        <v>34</v>
      </c>
      <c r="U60" s="4">
        <v>243.08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215</v>
      </c>
      <c r="B61" s="4" t="s">
        <v>26</v>
      </c>
      <c r="C61" s="4" t="s">
        <v>27</v>
      </c>
      <c r="D61" s="4" t="s">
        <v>216</v>
      </c>
      <c r="E61" s="4" t="s">
        <v>175</v>
      </c>
      <c r="F61" s="6">
        <v>44769</v>
      </c>
      <c r="G61" s="6">
        <v>44770</v>
      </c>
      <c r="H61" s="4">
        <v>1</v>
      </c>
      <c r="I61" s="4">
        <v>1</v>
      </c>
      <c r="J61" s="4">
        <v>1</v>
      </c>
      <c r="K61" s="4" t="s">
        <v>30</v>
      </c>
      <c r="L61" s="4">
        <v>226.6</v>
      </c>
      <c r="M61" s="4">
        <v>226.6</v>
      </c>
      <c r="N61" s="4" t="s">
        <v>217</v>
      </c>
      <c r="O61" s="4" t="s">
        <v>151</v>
      </c>
      <c r="P61" s="4" t="s">
        <v>33</v>
      </c>
      <c r="Q61" s="4">
        <v>0</v>
      </c>
      <c r="R61" s="7">
        <v>44769</v>
      </c>
      <c r="S61" s="6">
        <v>44773</v>
      </c>
      <c r="T61" s="4" t="s">
        <v>34</v>
      </c>
      <c r="U61" s="4">
        <v>226.6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218</v>
      </c>
      <c r="B62" s="4" t="s">
        <v>26</v>
      </c>
      <c r="C62" s="4" t="s">
        <v>27</v>
      </c>
      <c r="D62" s="4" t="s">
        <v>219</v>
      </c>
      <c r="E62" s="4" t="s">
        <v>220</v>
      </c>
      <c r="F62" s="6">
        <v>44769</v>
      </c>
      <c r="G62" s="6">
        <v>44770</v>
      </c>
      <c r="H62" s="4">
        <v>1</v>
      </c>
      <c r="I62" s="4">
        <v>1</v>
      </c>
      <c r="J62" s="4">
        <v>1</v>
      </c>
      <c r="K62" s="4" t="s">
        <v>30</v>
      </c>
      <c r="L62" s="4">
        <v>382</v>
      </c>
      <c r="M62" s="4">
        <v>382</v>
      </c>
      <c r="N62" s="4" t="s">
        <v>221</v>
      </c>
      <c r="O62" s="4" t="s">
        <v>151</v>
      </c>
      <c r="P62" s="4" t="s">
        <v>33</v>
      </c>
      <c r="Q62" s="4">
        <v>0</v>
      </c>
      <c r="R62" s="7">
        <v>44769</v>
      </c>
      <c r="S62" s="6">
        <v>44773</v>
      </c>
      <c r="T62" s="4" t="s">
        <v>34</v>
      </c>
      <c r="U62" s="4">
        <v>382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222</v>
      </c>
      <c r="B63" s="4" t="s">
        <v>26</v>
      </c>
      <c r="C63" s="4" t="s">
        <v>27</v>
      </c>
      <c r="D63" s="4" t="s">
        <v>219</v>
      </c>
      <c r="E63" s="4" t="s">
        <v>220</v>
      </c>
      <c r="F63" s="6">
        <v>44769</v>
      </c>
      <c r="G63" s="6">
        <v>44770</v>
      </c>
      <c r="H63" s="4">
        <v>1</v>
      </c>
      <c r="I63" s="4">
        <v>1</v>
      </c>
      <c r="J63" s="4">
        <v>1</v>
      </c>
      <c r="K63" s="4" t="s">
        <v>30</v>
      </c>
      <c r="L63" s="4">
        <v>382</v>
      </c>
      <c r="M63" s="4">
        <v>382</v>
      </c>
      <c r="N63" s="4" t="s">
        <v>223</v>
      </c>
      <c r="O63" s="4" t="s">
        <v>151</v>
      </c>
      <c r="P63" s="4" t="s">
        <v>33</v>
      </c>
      <c r="Q63" s="4">
        <v>0</v>
      </c>
      <c r="R63" s="7">
        <v>44769</v>
      </c>
      <c r="S63" s="6">
        <v>44773</v>
      </c>
      <c r="T63" s="4" t="s">
        <v>34</v>
      </c>
      <c r="U63" s="4">
        <v>382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224</v>
      </c>
      <c r="B64" s="4" t="s">
        <v>26</v>
      </c>
      <c r="C64" s="4" t="s">
        <v>27</v>
      </c>
      <c r="D64" s="4" t="s">
        <v>225</v>
      </c>
      <c r="E64" s="4" t="s">
        <v>38</v>
      </c>
      <c r="F64" s="6">
        <v>44769</v>
      </c>
      <c r="G64" s="6">
        <v>44770</v>
      </c>
      <c r="H64" s="4">
        <v>1</v>
      </c>
      <c r="I64" s="4">
        <v>1</v>
      </c>
      <c r="J64" s="4">
        <v>1</v>
      </c>
      <c r="K64" s="4" t="s">
        <v>30</v>
      </c>
      <c r="L64" s="4">
        <v>251.32</v>
      </c>
      <c r="M64" s="4">
        <v>251.32</v>
      </c>
      <c r="N64" s="4" t="s">
        <v>226</v>
      </c>
      <c r="O64" s="4" t="s">
        <v>151</v>
      </c>
      <c r="P64" s="4" t="s">
        <v>33</v>
      </c>
      <c r="Q64" s="4">
        <v>0</v>
      </c>
      <c r="R64" s="7">
        <v>44769</v>
      </c>
      <c r="S64" s="6">
        <v>44773</v>
      </c>
      <c r="T64" s="4" t="s">
        <v>34</v>
      </c>
      <c r="U64" s="4">
        <v>251.32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227</v>
      </c>
      <c r="B65" s="4" t="s">
        <v>26</v>
      </c>
      <c r="C65" s="4" t="s">
        <v>27</v>
      </c>
      <c r="D65" s="4" t="s">
        <v>228</v>
      </c>
      <c r="E65" s="4" t="s">
        <v>38</v>
      </c>
      <c r="F65" s="6">
        <v>44769</v>
      </c>
      <c r="G65" s="6">
        <v>44770</v>
      </c>
      <c r="H65" s="4">
        <v>1</v>
      </c>
      <c r="I65" s="4">
        <v>1</v>
      </c>
      <c r="J65" s="4">
        <v>1</v>
      </c>
      <c r="K65" s="4" t="s">
        <v>30</v>
      </c>
      <c r="L65" s="4">
        <v>174.42</v>
      </c>
      <c r="M65" s="4">
        <v>174.42</v>
      </c>
      <c r="N65" s="4" t="s">
        <v>229</v>
      </c>
      <c r="O65" s="4" t="s">
        <v>151</v>
      </c>
      <c r="P65" s="4" t="s">
        <v>33</v>
      </c>
      <c r="Q65" s="4">
        <v>0</v>
      </c>
      <c r="R65" s="7">
        <v>44769</v>
      </c>
      <c r="S65" s="6">
        <v>44773</v>
      </c>
      <c r="T65" s="4" t="s">
        <v>34</v>
      </c>
      <c r="U65" s="4">
        <v>174.42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230</v>
      </c>
      <c r="B66" s="4" t="s">
        <v>26</v>
      </c>
      <c r="C66" s="4" t="s">
        <v>27</v>
      </c>
      <c r="D66" s="4" t="s">
        <v>231</v>
      </c>
      <c r="E66" s="4" t="s">
        <v>123</v>
      </c>
      <c r="F66" s="6">
        <v>44769</v>
      </c>
      <c r="G66" s="6">
        <v>44770</v>
      </c>
      <c r="H66" s="4">
        <v>1</v>
      </c>
      <c r="I66" s="4">
        <v>1</v>
      </c>
      <c r="J66" s="4">
        <v>1</v>
      </c>
      <c r="K66" s="4" t="s">
        <v>30</v>
      </c>
      <c r="L66" s="4">
        <v>141.78</v>
      </c>
      <c r="M66" s="4">
        <v>141.78</v>
      </c>
      <c r="N66" s="4" t="s">
        <v>232</v>
      </c>
      <c r="O66" s="4" t="s">
        <v>151</v>
      </c>
      <c r="P66" s="4" t="s">
        <v>33</v>
      </c>
      <c r="Q66" s="4">
        <v>0</v>
      </c>
      <c r="R66" s="7">
        <v>44769</v>
      </c>
      <c r="S66" s="6">
        <v>44773</v>
      </c>
      <c r="T66" s="4" t="s">
        <v>34</v>
      </c>
      <c r="U66" s="4">
        <v>141.78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233</v>
      </c>
      <c r="B67" s="4" t="s">
        <v>26</v>
      </c>
      <c r="C67" s="4" t="s">
        <v>27</v>
      </c>
      <c r="D67" s="4" t="s">
        <v>234</v>
      </c>
      <c r="E67" s="4" t="s">
        <v>235</v>
      </c>
      <c r="F67" s="6">
        <v>44769</v>
      </c>
      <c r="G67" s="6">
        <v>44770</v>
      </c>
      <c r="H67" s="4">
        <v>1</v>
      </c>
      <c r="I67" s="4">
        <v>1</v>
      </c>
      <c r="J67" s="4">
        <v>1</v>
      </c>
      <c r="K67" s="4" t="s">
        <v>30</v>
      </c>
      <c r="L67" s="4">
        <v>189.72</v>
      </c>
      <c r="M67" s="4">
        <v>189.72</v>
      </c>
      <c r="N67" s="4" t="s">
        <v>236</v>
      </c>
      <c r="O67" s="4" t="s">
        <v>151</v>
      </c>
      <c r="P67" s="4" t="s">
        <v>33</v>
      </c>
      <c r="Q67" s="4">
        <v>0</v>
      </c>
      <c r="R67" s="7">
        <v>44769</v>
      </c>
      <c r="S67" s="6">
        <v>44773</v>
      </c>
      <c r="T67" s="4" t="s">
        <v>34</v>
      </c>
      <c r="U67" s="4">
        <v>189.72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237</v>
      </c>
      <c r="B68" s="4" t="s">
        <v>26</v>
      </c>
      <c r="C68" s="4" t="s">
        <v>27</v>
      </c>
      <c r="D68" s="4" t="s">
        <v>238</v>
      </c>
      <c r="E68" s="4" t="s">
        <v>72</v>
      </c>
      <c r="F68" s="6">
        <v>44769</v>
      </c>
      <c r="G68" s="6">
        <v>44770</v>
      </c>
      <c r="H68" s="4">
        <v>1</v>
      </c>
      <c r="I68" s="4">
        <v>1</v>
      </c>
      <c r="J68" s="4">
        <v>1</v>
      </c>
      <c r="K68" s="4" t="s">
        <v>30</v>
      </c>
      <c r="L68" s="4">
        <v>157.08</v>
      </c>
      <c r="M68" s="4">
        <v>157.08</v>
      </c>
      <c r="N68" s="4" t="s">
        <v>239</v>
      </c>
      <c r="O68" s="4" t="s">
        <v>151</v>
      </c>
      <c r="P68" s="4" t="s">
        <v>33</v>
      </c>
      <c r="Q68" s="4">
        <v>0</v>
      </c>
      <c r="R68" s="7">
        <v>44769</v>
      </c>
      <c r="S68" s="6">
        <v>44773</v>
      </c>
      <c r="T68" s="4" t="s">
        <v>34</v>
      </c>
      <c r="U68" s="4">
        <v>157.08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240</v>
      </c>
      <c r="B69" s="4" t="s">
        <v>26</v>
      </c>
      <c r="C69" s="4" t="s">
        <v>27</v>
      </c>
      <c r="D69" s="4" t="s">
        <v>241</v>
      </c>
      <c r="E69" s="4" t="s">
        <v>42</v>
      </c>
      <c r="F69" s="6">
        <v>44769</v>
      </c>
      <c r="G69" s="6">
        <v>44770</v>
      </c>
      <c r="H69" s="4">
        <v>1</v>
      </c>
      <c r="I69" s="4">
        <v>1</v>
      </c>
      <c r="J69" s="4">
        <v>1</v>
      </c>
      <c r="K69" s="4" t="s">
        <v>30</v>
      </c>
      <c r="L69" s="4">
        <v>260.59</v>
      </c>
      <c r="M69" s="4">
        <v>260.59</v>
      </c>
      <c r="N69" s="4" t="s">
        <v>242</v>
      </c>
      <c r="O69" s="4" t="s">
        <v>151</v>
      </c>
      <c r="P69" s="4" t="s">
        <v>33</v>
      </c>
      <c r="Q69" s="4">
        <v>0</v>
      </c>
      <c r="R69" s="7">
        <v>44769</v>
      </c>
      <c r="S69" s="6">
        <v>44773</v>
      </c>
      <c r="T69" s="4" t="s">
        <v>34</v>
      </c>
      <c r="U69" s="4">
        <v>260.59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243</v>
      </c>
      <c r="B70" s="4" t="s">
        <v>26</v>
      </c>
      <c r="C70" s="4" t="s">
        <v>27</v>
      </c>
      <c r="D70" s="4" t="s">
        <v>244</v>
      </c>
      <c r="E70" s="4" t="s">
        <v>245</v>
      </c>
      <c r="F70" s="6">
        <v>44769</v>
      </c>
      <c r="G70" s="6">
        <v>44770</v>
      </c>
      <c r="H70" s="4">
        <v>1</v>
      </c>
      <c r="I70" s="4">
        <v>1</v>
      </c>
      <c r="J70" s="4">
        <v>1</v>
      </c>
      <c r="K70" s="4" t="s">
        <v>30</v>
      </c>
      <c r="L70" s="4">
        <v>158.62</v>
      </c>
      <c r="M70" s="4">
        <v>158.62</v>
      </c>
      <c r="N70" s="4" t="s">
        <v>246</v>
      </c>
      <c r="O70" s="4" t="s">
        <v>151</v>
      </c>
      <c r="P70" s="4" t="s">
        <v>33</v>
      </c>
      <c r="Q70" s="4">
        <v>0</v>
      </c>
      <c r="R70" s="7">
        <v>44769</v>
      </c>
      <c r="S70" s="6">
        <v>44773</v>
      </c>
      <c r="T70" s="4" t="s">
        <v>34</v>
      </c>
      <c r="U70" s="4">
        <v>158.62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247</v>
      </c>
      <c r="B71" s="4" t="s">
        <v>26</v>
      </c>
      <c r="C71" s="4" t="s">
        <v>27</v>
      </c>
      <c r="D71" s="4" t="s">
        <v>248</v>
      </c>
      <c r="E71" s="4" t="s">
        <v>161</v>
      </c>
      <c r="F71" s="6">
        <v>44769</v>
      </c>
      <c r="G71" s="6">
        <v>44771</v>
      </c>
      <c r="H71" s="4">
        <v>1</v>
      </c>
      <c r="I71" s="4">
        <v>2</v>
      </c>
      <c r="J71" s="4">
        <v>2</v>
      </c>
      <c r="K71" s="4" t="s">
        <v>30</v>
      </c>
      <c r="L71" s="4">
        <v>212.18</v>
      </c>
      <c r="M71" s="4">
        <v>212.18</v>
      </c>
      <c r="N71" s="4" t="s">
        <v>249</v>
      </c>
      <c r="O71" s="4" t="s">
        <v>250</v>
      </c>
      <c r="P71" s="4" t="s">
        <v>33</v>
      </c>
      <c r="Q71" s="4">
        <v>0</v>
      </c>
      <c r="R71" s="7">
        <v>44766</v>
      </c>
      <c r="S71" s="6">
        <v>44774</v>
      </c>
      <c r="T71" s="4" t="s">
        <v>34</v>
      </c>
      <c r="U71" s="4">
        <v>212.18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247</v>
      </c>
      <c r="B72" s="4" t="s">
        <v>26</v>
      </c>
      <c r="C72" s="4" t="s">
        <v>93</v>
      </c>
      <c r="D72" s="4" t="s">
        <v>248</v>
      </c>
      <c r="E72" s="4" t="s">
        <v>161</v>
      </c>
      <c r="F72" s="6">
        <v>44769</v>
      </c>
      <c r="G72" s="6">
        <v>44771</v>
      </c>
      <c r="H72" s="4">
        <v>1</v>
      </c>
      <c r="I72" s="4">
        <v>2</v>
      </c>
      <c r="J72" s="4">
        <v>2</v>
      </c>
      <c r="K72" s="4" t="s">
        <v>30</v>
      </c>
      <c r="L72" s="4">
        <v>-212.18</v>
      </c>
      <c r="M72" s="4">
        <v>-212.18</v>
      </c>
      <c r="N72" s="4" t="s">
        <v>249</v>
      </c>
      <c r="O72" s="4" t="s">
        <v>250</v>
      </c>
      <c r="P72" s="4" t="s">
        <v>33</v>
      </c>
      <c r="Q72" s="4">
        <v>0</v>
      </c>
      <c r="R72" s="7">
        <v>44766</v>
      </c>
      <c r="S72" s="6">
        <v>44774</v>
      </c>
      <c r="T72" s="4" t="s">
        <v>34</v>
      </c>
      <c r="U72" s="4">
        <v>-212.18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251</v>
      </c>
      <c r="B73" s="4" t="s">
        <v>26</v>
      </c>
      <c r="C73" s="4" t="s">
        <v>27</v>
      </c>
      <c r="D73" s="4" t="s">
        <v>252</v>
      </c>
      <c r="E73" s="4" t="s">
        <v>105</v>
      </c>
      <c r="F73" s="6">
        <v>44769</v>
      </c>
      <c r="G73" s="6">
        <v>44771</v>
      </c>
      <c r="H73" s="4">
        <v>1</v>
      </c>
      <c r="I73" s="4">
        <v>2</v>
      </c>
      <c r="J73" s="4">
        <v>2</v>
      </c>
      <c r="K73" s="4" t="s">
        <v>30</v>
      </c>
      <c r="L73" s="4">
        <v>302.82</v>
      </c>
      <c r="M73" s="4">
        <v>302.82</v>
      </c>
      <c r="N73" s="4" t="s">
        <v>253</v>
      </c>
      <c r="O73" s="4" t="s">
        <v>250</v>
      </c>
      <c r="P73" s="4" t="s">
        <v>33</v>
      </c>
      <c r="Q73" s="4">
        <v>0</v>
      </c>
      <c r="R73" s="7">
        <v>44768</v>
      </c>
      <c r="S73" s="6">
        <v>44774</v>
      </c>
      <c r="T73" s="4" t="s">
        <v>34</v>
      </c>
      <c r="U73" s="4">
        <v>302.82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254</v>
      </c>
      <c r="B74" s="4" t="s">
        <v>26</v>
      </c>
      <c r="C74" s="4" t="s">
        <v>27</v>
      </c>
      <c r="D74" s="4" t="s">
        <v>170</v>
      </c>
      <c r="E74" s="4" t="s">
        <v>171</v>
      </c>
      <c r="F74" s="6">
        <v>44769</v>
      </c>
      <c r="G74" s="6">
        <v>44771</v>
      </c>
      <c r="H74" s="4">
        <v>2</v>
      </c>
      <c r="I74" s="4">
        <v>2</v>
      </c>
      <c r="J74" s="4">
        <v>4</v>
      </c>
      <c r="K74" s="4" t="s">
        <v>30</v>
      </c>
      <c r="L74" s="4">
        <v>836.36</v>
      </c>
      <c r="M74" s="4">
        <v>836.36</v>
      </c>
      <c r="N74" s="4" t="s">
        <v>255</v>
      </c>
      <c r="O74" s="4" t="s">
        <v>250</v>
      </c>
      <c r="P74" s="4" t="s">
        <v>33</v>
      </c>
      <c r="Q74" s="4">
        <v>0</v>
      </c>
      <c r="R74" s="7">
        <v>44769</v>
      </c>
      <c r="S74" s="6">
        <v>44774</v>
      </c>
      <c r="T74" s="4" t="s">
        <v>34</v>
      </c>
      <c r="U74" s="4">
        <v>836.36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254</v>
      </c>
      <c r="B75" s="4" t="s">
        <v>26</v>
      </c>
      <c r="C75" s="4" t="s">
        <v>93</v>
      </c>
      <c r="D75" s="4" t="s">
        <v>170</v>
      </c>
      <c r="E75" s="4" t="s">
        <v>171</v>
      </c>
      <c r="F75" s="6">
        <v>44769</v>
      </c>
      <c r="G75" s="6">
        <v>44771</v>
      </c>
      <c r="H75" s="4">
        <v>2</v>
      </c>
      <c r="I75" s="4">
        <v>2</v>
      </c>
      <c r="J75" s="4">
        <v>4</v>
      </c>
      <c r="K75" s="4" t="s">
        <v>30</v>
      </c>
      <c r="L75" s="4">
        <v>-836.36</v>
      </c>
      <c r="M75" s="4">
        <v>-836.36</v>
      </c>
      <c r="N75" s="4" t="s">
        <v>255</v>
      </c>
      <c r="O75" s="4" t="s">
        <v>250</v>
      </c>
      <c r="P75" s="4" t="s">
        <v>33</v>
      </c>
      <c r="Q75" s="4">
        <v>0</v>
      </c>
      <c r="R75" s="7">
        <v>44769</v>
      </c>
      <c r="S75" s="6">
        <v>44774</v>
      </c>
      <c r="T75" s="4" t="s">
        <v>34</v>
      </c>
      <c r="U75" s="4">
        <v>-836.36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256</v>
      </c>
      <c r="B76" s="4" t="s">
        <v>26</v>
      </c>
      <c r="C76" s="4" t="s">
        <v>27</v>
      </c>
      <c r="D76" s="4" t="s">
        <v>257</v>
      </c>
      <c r="E76" s="4" t="s">
        <v>258</v>
      </c>
      <c r="F76" s="6">
        <v>44770</v>
      </c>
      <c r="G76" s="6">
        <v>44771</v>
      </c>
      <c r="H76" s="4">
        <v>1</v>
      </c>
      <c r="I76" s="4">
        <v>1</v>
      </c>
      <c r="J76" s="4">
        <v>1</v>
      </c>
      <c r="K76" s="4" t="s">
        <v>30</v>
      </c>
      <c r="L76" s="4">
        <v>227.63</v>
      </c>
      <c r="M76" s="4">
        <v>227.63</v>
      </c>
      <c r="N76" s="4" t="s">
        <v>259</v>
      </c>
      <c r="O76" s="4" t="s">
        <v>250</v>
      </c>
      <c r="P76" s="4" t="s">
        <v>33</v>
      </c>
      <c r="Q76" s="4">
        <v>0</v>
      </c>
      <c r="R76" s="7">
        <v>44769</v>
      </c>
      <c r="S76" s="6">
        <v>44774</v>
      </c>
      <c r="T76" s="4" t="s">
        <v>34</v>
      </c>
      <c r="U76" s="4">
        <v>227.63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260</v>
      </c>
      <c r="B77" s="4" t="s">
        <v>26</v>
      </c>
      <c r="C77" s="4" t="s">
        <v>27</v>
      </c>
      <c r="D77" s="4" t="s">
        <v>257</v>
      </c>
      <c r="E77" s="4" t="s">
        <v>261</v>
      </c>
      <c r="F77" s="6">
        <v>44770</v>
      </c>
      <c r="G77" s="6">
        <v>44771</v>
      </c>
      <c r="H77" s="4">
        <v>1</v>
      </c>
      <c r="I77" s="4">
        <v>1</v>
      </c>
      <c r="J77" s="4">
        <v>1</v>
      </c>
      <c r="K77" s="4" t="s">
        <v>30</v>
      </c>
      <c r="L77" s="4">
        <v>201.88</v>
      </c>
      <c r="M77" s="4">
        <v>201.88</v>
      </c>
      <c r="N77" s="4" t="s">
        <v>259</v>
      </c>
      <c r="O77" s="4" t="s">
        <v>250</v>
      </c>
      <c r="P77" s="4" t="s">
        <v>33</v>
      </c>
      <c r="Q77" s="4">
        <v>0</v>
      </c>
      <c r="R77" s="7">
        <v>44769</v>
      </c>
      <c r="S77" s="6">
        <v>44774</v>
      </c>
      <c r="T77" s="4" t="s">
        <v>34</v>
      </c>
      <c r="U77" s="4">
        <v>201.88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262</v>
      </c>
      <c r="B78" s="4" t="s">
        <v>26</v>
      </c>
      <c r="C78" s="4" t="s">
        <v>27</v>
      </c>
      <c r="D78" s="4" t="s">
        <v>263</v>
      </c>
      <c r="E78" s="4" t="s">
        <v>105</v>
      </c>
      <c r="F78" s="6">
        <v>44770</v>
      </c>
      <c r="G78" s="6">
        <v>44771</v>
      </c>
      <c r="H78" s="4">
        <v>1</v>
      </c>
      <c r="I78" s="4">
        <v>1</v>
      </c>
      <c r="J78" s="4">
        <v>1</v>
      </c>
      <c r="K78" s="4" t="s">
        <v>30</v>
      </c>
      <c r="L78" s="4">
        <v>185.4</v>
      </c>
      <c r="M78" s="4">
        <v>185.4</v>
      </c>
      <c r="N78" s="4" t="s">
        <v>264</v>
      </c>
      <c r="O78" s="4" t="s">
        <v>250</v>
      </c>
      <c r="P78" s="4" t="s">
        <v>33</v>
      </c>
      <c r="Q78" s="4">
        <v>0</v>
      </c>
      <c r="R78" s="7">
        <v>44769</v>
      </c>
      <c r="S78" s="6">
        <v>44774</v>
      </c>
      <c r="T78" s="4" t="s">
        <v>34</v>
      </c>
      <c r="U78" s="4">
        <v>185.4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265</v>
      </c>
      <c r="B79" s="4" t="s">
        <v>26</v>
      </c>
      <c r="C79" s="4" t="s">
        <v>27</v>
      </c>
      <c r="D79" s="4" t="s">
        <v>174</v>
      </c>
      <c r="E79" s="4" t="s">
        <v>175</v>
      </c>
      <c r="F79" s="6">
        <v>44770</v>
      </c>
      <c r="G79" s="6">
        <v>44771</v>
      </c>
      <c r="H79" s="4">
        <v>1</v>
      </c>
      <c r="I79" s="4">
        <v>1</v>
      </c>
      <c r="J79" s="4">
        <v>1</v>
      </c>
      <c r="K79" s="4" t="s">
        <v>30</v>
      </c>
      <c r="L79" s="4">
        <v>251.32</v>
      </c>
      <c r="M79" s="4">
        <v>251.32</v>
      </c>
      <c r="N79" s="4" t="s">
        <v>176</v>
      </c>
      <c r="O79" s="4" t="s">
        <v>250</v>
      </c>
      <c r="P79" s="4" t="s">
        <v>33</v>
      </c>
      <c r="Q79" s="4">
        <v>0</v>
      </c>
      <c r="R79" s="7">
        <v>44769</v>
      </c>
      <c r="S79" s="6">
        <v>44774</v>
      </c>
      <c r="T79" s="4" t="s">
        <v>34</v>
      </c>
      <c r="U79" s="4">
        <v>251.32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266</v>
      </c>
      <c r="B80" s="4" t="s">
        <v>26</v>
      </c>
      <c r="C80" s="4" t="s">
        <v>27</v>
      </c>
      <c r="D80" s="4" t="s">
        <v>267</v>
      </c>
      <c r="E80" s="4" t="s">
        <v>105</v>
      </c>
      <c r="F80" s="6">
        <v>44770</v>
      </c>
      <c r="G80" s="6">
        <v>44771</v>
      </c>
      <c r="H80" s="4">
        <v>1</v>
      </c>
      <c r="I80" s="4">
        <v>1</v>
      </c>
      <c r="J80" s="4">
        <v>1</v>
      </c>
      <c r="K80" s="4" t="s">
        <v>30</v>
      </c>
      <c r="L80" s="4">
        <v>218.36</v>
      </c>
      <c r="M80" s="4">
        <v>218.36</v>
      </c>
      <c r="N80" s="4" t="s">
        <v>268</v>
      </c>
      <c r="O80" s="4" t="s">
        <v>250</v>
      </c>
      <c r="P80" s="4" t="s">
        <v>33</v>
      </c>
      <c r="Q80" s="4">
        <v>0</v>
      </c>
      <c r="R80" s="7">
        <v>44769</v>
      </c>
      <c r="S80" s="6">
        <v>44774</v>
      </c>
      <c r="T80" s="4" t="s">
        <v>34</v>
      </c>
      <c r="U80" s="4">
        <v>218.36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269</v>
      </c>
      <c r="B81" s="4" t="s">
        <v>26</v>
      </c>
      <c r="C81" s="4" t="s">
        <v>27</v>
      </c>
      <c r="D81" s="4" t="s">
        <v>209</v>
      </c>
      <c r="E81" s="4" t="s">
        <v>210</v>
      </c>
      <c r="F81" s="6">
        <v>44770</v>
      </c>
      <c r="G81" s="6">
        <v>44771</v>
      </c>
      <c r="H81" s="4">
        <v>1</v>
      </c>
      <c r="I81" s="4">
        <v>1</v>
      </c>
      <c r="J81" s="4">
        <v>1</v>
      </c>
      <c r="K81" s="4" t="s">
        <v>30</v>
      </c>
      <c r="L81" s="4">
        <v>210.12</v>
      </c>
      <c r="M81" s="4">
        <v>210.12</v>
      </c>
      <c r="N81" s="4" t="s">
        <v>270</v>
      </c>
      <c r="O81" s="4" t="s">
        <v>250</v>
      </c>
      <c r="P81" s="4" t="s">
        <v>33</v>
      </c>
      <c r="Q81" s="4">
        <v>0</v>
      </c>
      <c r="R81" s="7">
        <v>44770</v>
      </c>
      <c r="S81" s="6">
        <v>44774</v>
      </c>
      <c r="T81" s="4" t="s">
        <v>34</v>
      </c>
      <c r="U81" s="4">
        <v>210.12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271</v>
      </c>
      <c r="B82" s="4" t="s">
        <v>26</v>
      </c>
      <c r="C82" s="4" t="s">
        <v>27</v>
      </c>
      <c r="D82" s="4" t="s">
        <v>272</v>
      </c>
      <c r="E82" s="4" t="s">
        <v>273</v>
      </c>
      <c r="F82" s="6">
        <v>44770</v>
      </c>
      <c r="G82" s="6">
        <v>44771</v>
      </c>
      <c r="H82" s="4">
        <v>1</v>
      </c>
      <c r="I82" s="4">
        <v>1</v>
      </c>
      <c r="J82" s="4">
        <v>1</v>
      </c>
      <c r="K82" s="4" t="s">
        <v>30</v>
      </c>
      <c r="L82" s="4">
        <v>151.98</v>
      </c>
      <c r="M82" s="4">
        <v>151.98</v>
      </c>
      <c r="N82" s="4" t="s">
        <v>274</v>
      </c>
      <c r="O82" s="4" t="s">
        <v>250</v>
      </c>
      <c r="P82" s="4" t="s">
        <v>33</v>
      </c>
      <c r="Q82" s="4">
        <v>0</v>
      </c>
      <c r="R82" s="7">
        <v>44770</v>
      </c>
      <c r="S82" s="6">
        <v>44774</v>
      </c>
      <c r="T82" s="4" t="s">
        <v>34</v>
      </c>
      <c r="U82" s="4">
        <v>151.98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275</v>
      </c>
      <c r="B83" s="4" t="s">
        <v>26</v>
      </c>
      <c r="C83" s="4" t="s">
        <v>27</v>
      </c>
      <c r="D83" s="4" t="s">
        <v>276</v>
      </c>
      <c r="E83" s="4" t="s">
        <v>48</v>
      </c>
      <c r="F83" s="6">
        <v>44770</v>
      </c>
      <c r="G83" s="6">
        <v>44771</v>
      </c>
      <c r="H83" s="4">
        <v>1</v>
      </c>
      <c r="I83" s="4">
        <v>1</v>
      </c>
      <c r="J83" s="4">
        <v>1</v>
      </c>
      <c r="K83" s="4" t="s">
        <v>30</v>
      </c>
      <c r="L83" s="4">
        <v>293.55</v>
      </c>
      <c r="M83" s="4">
        <v>293.55</v>
      </c>
      <c r="N83" s="4" t="s">
        <v>277</v>
      </c>
      <c r="O83" s="4" t="s">
        <v>250</v>
      </c>
      <c r="P83" s="4" t="s">
        <v>33</v>
      </c>
      <c r="Q83" s="4">
        <v>0</v>
      </c>
      <c r="R83" s="7">
        <v>44770</v>
      </c>
      <c r="S83" s="6">
        <v>44774</v>
      </c>
      <c r="T83" s="4" t="s">
        <v>34</v>
      </c>
      <c r="U83" s="4">
        <v>293.55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278</v>
      </c>
      <c r="B84" s="4" t="s">
        <v>26</v>
      </c>
      <c r="C84" s="4" t="s">
        <v>27</v>
      </c>
      <c r="D84" s="4" t="s">
        <v>279</v>
      </c>
      <c r="E84" s="4" t="s">
        <v>280</v>
      </c>
      <c r="F84" s="6">
        <v>44770</v>
      </c>
      <c r="G84" s="6">
        <v>44771</v>
      </c>
      <c r="H84" s="4">
        <v>1</v>
      </c>
      <c r="I84" s="4">
        <v>1</v>
      </c>
      <c r="J84" s="4">
        <v>1</v>
      </c>
      <c r="K84" s="4" t="s">
        <v>30</v>
      </c>
      <c r="L84" s="4">
        <v>130.81</v>
      </c>
      <c r="M84" s="4">
        <v>130.81</v>
      </c>
      <c r="N84" s="4" t="s">
        <v>281</v>
      </c>
      <c r="O84" s="4" t="s">
        <v>250</v>
      </c>
      <c r="P84" s="4" t="s">
        <v>33</v>
      </c>
      <c r="Q84" s="4">
        <v>0</v>
      </c>
      <c r="R84" s="7">
        <v>44770</v>
      </c>
      <c r="S84" s="6">
        <v>44774</v>
      </c>
      <c r="T84" s="4" t="s">
        <v>34</v>
      </c>
      <c r="U84" s="4">
        <v>130.81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282</v>
      </c>
      <c r="B85" s="4" t="s">
        <v>26</v>
      </c>
      <c r="C85" s="4" t="s">
        <v>27</v>
      </c>
      <c r="D85" s="4" t="s">
        <v>283</v>
      </c>
      <c r="E85" s="4" t="s">
        <v>48</v>
      </c>
      <c r="F85" s="6">
        <v>44770</v>
      </c>
      <c r="G85" s="6">
        <v>44771</v>
      </c>
      <c r="H85" s="4">
        <v>1</v>
      </c>
      <c r="I85" s="4">
        <v>1</v>
      </c>
      <c r="J85" s="4">
        <v>1</v>
      </c>
      <c r="K85" s="4" t="s">
        <v>30</v>
      </c>
      <c r="L85" s="4">
        <v>192.61</v>
      </c>
      <c r="M85" s="4">
        <v>192.61</v>
      </c>
      <c r="N85" s="4" t="s">
        <v>284</v>
      </c>
      <c r="O85" s="4" t="s">
        <v>250</v>
      </c>
      <c r="P85" s="4" t="s">
        <v>33</v>
      </c>
      <c r="Q85" s="4">
        <v>0</v>
      </c>
      <c r="R85" s="7">
        <v>44770</v>
      </c>
      <c r="S85" s="6">
        <v>44774</v>
      </c>
      <c r="T85" s="4" t="s">
        <v>34</v>
      </c>
      <c r="U85" s="4">
        <v>192.61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285</v>
      </c>
      <c r="B86" s="4" t="s">
        <v>26</v>
      </c>
      <c r="C86" s="4" t="s">
        <v>27</v>
      </c>
      <c r="D86" s="4" t="s">
        <v>185</v>
      </c>
      <c r="E86" s="4" t="s">
        <v>286</v>
      </c>
      <c r="F86" s="6">
        <v>44770</v>
      </c>
      <c r="G86" s="6">
        <v>44771</v>
      </c>
      <c r="H86" s="4">
        <v>1</v>
      </c>
      <c r="I86" s="4">
        <v>1</v>
      </c>
      <c r="J86" s="4">
        <v>1</v>
      </c>
      <c r="K86" s="4" t="s">
        <v>30</v>
      </c>
      <c r="L86" s="4">
        <v>151.41</v>
      </c>
      <c r="M86" s="4">
        <v>151.41</v>
      </c>
      <c r="N86" s="4" t="s">
        <v>186</v>
      </c>
      <c r="O86" s="4" t="s">
        <v>250</v>
      </c>
      <c r="P86" s="4" t="s">
        <v>33</v>
      </c>
      <c r="Q86" s="4">
        <v>0</v>
      </c>
      <c r="R86" s="7">
        <v>44770</v>
      </c>
      <c r="S86" s="6">
        <v>44774</v>
      </c>
      <c r="T86" s="4" t="s">
        <v>34</v>
      </c>
      <c r="U86" s="4">
        <v>151.41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287</v>
      </c>
      <c r="B87" s="4" t="s">
        <v>26</v>
      </c>
      <c r="C87" s="4" t="s">
        <v>27</v>
      </c>
      <c r="D87" s="4" t="s">
        <v>288</v>
      </c>
      <c r="E87" s="4" t="s">
        <v>289</v>
      </c>
      <c r="F87" s="6">
        <v>44770</v>
      </c>
      <c r="G87" s="6">
        <v>44771</v>
      </c>
      <c r="H87" s="4">
        <v>1</v>
      </c>
      <c r="I87" s="4">
        <v>1</v>
      </c>
      <c r="J87" s="4">
        <v>1</v>
      </c>
      <c r="K87" s="4" t="s">
        <v>30</v>
      </c>
      <c r="L87" s="4">
        <v>84.46</v>
      </c>
      <c r="M87" s="4">
        <v>84.46</v>
      </c>
      <c r="N87" s="4" t="s">
        <v>290</v>
      </c>
      <c r="O87" s="4" t="s">
        <v>250</v>
      </c>
      <c r="P87" s="4" t="s">
        <v>33</v>
      </c>
      <c r="Q87" s="4">
        <v>0</v>
      </c>
      <c r="R87" s="7">
        <v>44770</v>
      </c>
      <c r="S87" s="6">
        <v>44774</v>
      </c>
      <c r="T87" s="4" t="s">
        <v>34</v>
      </c>
      <c r="U87" s="4">
        <v>84.46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291</v>
      </c>
      <c r="B88" s="4" t="s">
        <v>26</v>
      </c>
      <c r="C88" s="4" t="s">
        <v>27</v>
      </c>
      <c r="D88" s="4" t="s">
        <v>292</v>
      </c>
      <c r="E88" s="4" t="s">
        <v>293</v>
      </c>
      <c r="F88" s="6">
        <v>44770</v>
      </c>
      <c r="G88" s="6">
        <v>44771</v>
      </c>
      <c r="H88" s="4">
        <v>1</v>
      </c>
      <c r="I88" s="4">
        <v>1</v>
      </c>
      <c r="J88" s="4">
        <v>1</v>
      </c>
      <c r="K88" s="4" t="s">
        <v>30</v>
      </c>
      <c r="L88" s="4">
        <v>218.36</v>
      </c>
      <c r="M88" s="4">
        <v>218.36</v>
      </c>
      <c r="N88" s="4" t="s">
        <v>294</v>
      </c>
      <c r="O88" s="4" t="s">
        <v>250</v>
      </c>
      <c r="P88" s="4" t="s">
        <v>33</v>
      </c>
      <c r="Q88" s="4">
        <v>0</v>
      </c>
      <c r="R88" s="7">
        <v>44770</v>
      </c>
      <c r="S88" s="6">
        <v>44774</v>
      </c>
      <c r="T88" s="4" t="s">
        <v>34</v>
      </c>
      <c r="U88" s="4">
        <v>218.36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295</v>
      </c>
      <c r="B89" s="4" t="s">
        <v>26</v>
      </c>
      <c r="C89" s="4" t="s">
        <v>27</v>
      </c>
      <c r="D89" s="4" t="s">
        <v>296</v>
      </c>
      <c r="E89" s="4" t="s">
        <v>101</v>
      </c>
      <c r="F89" s="6">
        <v>44770</v>
      </c>
      <c r="G89" s="6">
        <v>44771</v>
      </c>
      <c r="H89" s="4">
        <v>1</v>
      </c>
      <c r="I89" s="4">
        <v>1</v>
      </c>
      <c r="J89" s="4">
        <v>1</v>
      </c>
      <c r="K89" s="4" t="s">
        <v>30</v>
      </c>
      <c r="L89" s="4">
        <v>218.36</v>
      </c>
      <c r="M89" s="4">
        <v>218.36</v>
      </c>
      <c r="N89" s="4" t="s">
        <v>297</v>
      </c>
      <c r="O89" s="4" t="s">
        <v>250</v>
      </c>
      <c r="P89" s="4" t="s">
        <v>33</v>
      </c>
      <c r="Q89" s="4">
        <v>0</v>
      </c>
      <c r="R89" s="7">
        <v>44770</v>
      </c>
      <c r="S89" s="6">
        <v>44774</v>
      </c>
      <c r="T89" s="4" t="s">
        <v>34</v>
      </c>
      <c r="U89" s="4">
        <v>218.36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298</v>
      </c>
      <c r="B90" s="4" t="s">
        <v>26</v>
      </c>
      <c r="C90" s="4" t="s">
        <v>27</v>
      </c>
      <c r="D90" s="4" t="s">
        <v>299</v>
      </c>
      <c r="E90" s="4" t="s">
        <v>300</v>
      </c>
      <c r="F90" s="6">
        <v>44770</v>
      </c>
      <c r="G90" s="6">
        <v>44771</v>
      </c>
      <c r="H90" s="4">
        <v>1</v>
      </c>
      <c r="I90" s="4">
        <v>1</v>
      </c>
      <c r="J90" s="4">
        <v>1</v>
      </c>
      <c r="K90" s="4" t="s">
        <v>30</v>
      </c>
      <c r="L90" s="4">
        <v>143.17</v>
      </c>
      <c r="M90" s="4">
        <v>143.17</v>
      </c>
      <c r="N90" s="4" t="s">
        <v>301</v>
      </c>
      <c r="O90" s="4" t="s">
        <v>250</v>
      </c>
      <c r="P90" s="4" t="s">
        <v>33</v>
      </c>
      <c r="Q90" s="4">
        <v>0</v>
      </c>
      <c r="R90" s="7">
        <v>44770</v>
      </c>
      <c r="S90" s="6">
        <v>44774</v>
      </c>
      <c r="T90" s="4" t="s">
        <v>34</v>
      </c>
      <c r="U90" s="4">
        <v>143.17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302</v>
      </c>
      <c r="B91" s="4" t="s">
        <v>26</v>
      </c>
      <c r="C91" s="4" t="s">
        <v>27</v>
      </c>
      <c r="D91" s="4" t="s">
        <v>303</v>
      </c>
      <c r="E91" s="4" t="s">
        <v>133</v>
      </c>
      <c r="F91" s="6">
        <v>44770</v>
      </c>
      <c r="G91" s="6">
        <v>44771</v>
      </c>
      <c r="H91" s="4">
        <v>1</v>
      </c>
      <c r="I91" s="4">
        <v>1</v>
      </c>
      <c r="J91" s="4">
        <v>1</v>
      </c>
      <c r="K91" s="4" t="s">
        <v>30</v>
      </c>
      <c r="L91" s="4">
        <v>225.42</v>
      </c>
      <c r="M91" s="4">
        <v>225.42</v>
      </c>
      <c r="N91" s="4" t="s">
        <v>304</v>
      </c>
      <c r="O91" s="4" t="s">
        <v>250</v>
      </c>
      <c r="P91" s="4" t="s">
        <v>33</v>
      </c>
      <c r="Q91" s="4">
        <v>0</v>
      </c>
      <c r="R91" s="7">
        <v>44770</v>
      </c>
      <c r="S91" s="6">
        <v>44774</v>
      </c>
      <c r="T91" s="4" t="s">
        <v>34</v>
      </c>
      <c r="U91" s="4">
        <v>225.42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305</v>
      </c>
      <c r="B92" s="4" t="s">
        <v>26</v>
      </c>
      <c r="C92" s="4" t="s">
        <v>27</v>
      </c>
      <c r="D92" s="4" t="s">
        <v>306</v>
      </c>
      <c r="E92" s="4" t="s">
        <v>165</v>
      </c>
      <c r="F92" s="6">
        <v>44770</v>
      </c>
      <c r="G92" s="6">
        <v>44771</v>
      </c>
      <c r="H92" s="4">
        <v>1</v>
      </c>
      <c r="I92" s="4">
        <v>1</v>
      </c>
      <c r="J92" s="4">
        <v>1</v>
      </c>
      <c r="K92" s="4" t="s">
        <v>30</v>
      </c>
      <c r="L92" s="4">
        <v>200.85</v>
      </c>
      <c r="M92" s="4">
        <v>200.85</v>
      </c>
      <c r="N92" s="4" t="s">
        <v>307</v>
      </c>
      <c r="O92" s="4" t="s">
        <v>250</v>
      </c>
      <c r="P92" s="4" t="s">
        <v>33</v>
      </c>
      <c r="Q92" s="4">
        <v>0</v>
      </c>
      <c r="R92" s="7">
        <v>44770</v>
      </c>
      <c r="S92" s="6">
        <v>44774</v>
      </c>
      <c r="T92" s="4" t="s">
        <v>34</v>
      </c>
      <c r="U92" s="4">
        <v>200.85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308</v>
      </c>
      <c r="B93" s="4" t="s">
        <v>26</v>
      </c>
      <c r="C93" s="4" t="s">
        <v>27</v>
      </c>
      <c r="D93" s="4" t="s">
        <v>309</v>
      </c>
      <c r="E93" s="4" t="s">
        <v>310</v>
      </c>
      <c r="F93" s="6">
        <v>44770</v>
      </c>
      <c r="G93" s="6">
        <v>44771</v>
      </c>
      <c r="H93" s="4">
        <v>1</v>
      </c>
      <c r="I93" s="4">
        <v>1</v>
      </c>
      <c r="J93" s="4">
        <v>1</v>
      </c>
      <c r="K93" s="4" t="s">
        <v>30</v>
      </c>
      <c r="L93" s="4">
        <v>370.8</v>
      </c>
      <c r="M93" s="4">
        <v>370.8</v>
      </c>
      <c r="N93" s="4" t="s">
        <v>311</v>
      </c>
      <c r="O93" s="4" t="s">
        <v>250</v>
      </c>
      <c r="P93" s="4" t="s">
        <v>33</v>
      </c>
      <c r="Q93" s="4">
        <v>0</v>
      </c>
      <c r="R93" s="7">
        <v>44770</v>
      </c>
      <c r="S93" s="6">
        <v>44774</v>
      </c>
      <c r="T93" s="4" t="s">
        <v>34</v>
      </c>
      <c r="U93" s="4">
        <v>370.8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312</v>
      </c>
      <c r="B94" s="4" t="s">
        <v>26</v>
      </c>
      <c r="C94" s="4" t="s">
        <v>27</v>
      </c>
      <c r="D94" s="4" t="s">
        <v>313</v>
      </c>
      <c r="E94" s="4" t="s">
        <v>314</v>
      </c>
      <c r="F94" s="6">
        <v>44770</v>
      </c>
      <c r="G94" s="6">
        <v>44771</v>
      </c>
      <c r="H94" s="4">
        <v>1</v>
      </c>
      <c r="I94" s="4">
        <v>1</v>
      </c>
      <c r="J94" s="4">
        <v>1</v>
      </c>
      <c r="K94" s="4" t="s">
        <v>30</v>
      </c>
      <c r="L94" s="4">
        <v>204.97</v>
      </c>
      <c r="M94" s="4">
        <v>204.97</v>
      </c>
      <c r="N94" s="4" t="s">
        <v>315</v>
      </c>
      <c r="O94" s="4" t="s">
        <v>250</v>
      </c>
      <c r="P94" s="4" t="s">
        <v>33</v>
      </c>
      <c r="Q94" s="4">
        <v>0</v>
      </c>
      <c r="R94" s="7">
        <v>44770</v>
      </c>
      <c r="S94" s="6">
        <v>44774</v>
      </c>
      <c r="T94" s="4" t="s">
        <v>34</v>
      </c>
      <c r="U94" s="4">
        <v>204.97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316</v>
      </c>
      <c r="B95" s="4" t="s">
        <v>26</v>
      </c>
      <c r="C95" s="4" t="s">
        <v>27</v>
      </c>
      <c r="D95" s="4" t="s">
        <v>225</v>
      </c>
      <c r="E95" s="4" t="s">
        <v>38</v>
      </c>
      <c r="F95" s="6">
        <v>44770</v>
      </c>
      <c r="G95" s="6">
        <v>44771</v>
      </c>
      <c r="H95" s="4">
        <v>1</v>
      </c>
      <c r="I95" s="4">
        <v>1</v>
      </c>
      <c r="J95" s="4">
        <v>1</v>
      </c>
      <c r="K95" s="4" t="s">
        <v>30</v>
      </c>
      <c r="L95" s="4">
        <v>251.32</v>
      </c>
      <c r="M95" s="4">
        <v>251.32</v>
      </c>
      <c r="N95" s="4" t="s">
        <v>317</v>
      </c>
      <c r="O95" s="4" t="s">
        <v>250</v>
      </c>
      <c r="P95" s="4" t="s">
        <v>33</v>
      </c>
      <c r="Q95" s="4">
        <v>0</v>
      </c>
      <c r="R95" s="7">
        <v>44770</v>
      </c>
      <c r="S95" s="6">
        <v>44774</v>
      </c>
      <c r="T95" s="4" t="s">
        <v>34</v>
      </c>
      <c r="U95" s="4">
        <v>251.32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318</v>
      </c>
      <c r="B96" s="4" t="s">
        <v>26</v>
      </c>
      <c r="C96" s="4" t="s">
        <v>27</v>
      </c>
      <c r="D96" s="4" t="s">
        <v>319</v>
      </c>
      <c r="E96" s="4" t="s">
        <v>320</v>
      </c>
      <c r="F96" s="6">
        <v>44770</v>
      </c>
      <c r="G96" s="6">
        <v>44771</v>
      </c>
      <c r="H96" s="4">
        <v>1</v>
      </c>
      <c r="I96" s="4">
        <v>1</v>
      </c>
      <c r="J96" s="4">
        <v>1</v>
      </c>
      <c r="K96" s="4" t="s">
        <v>30</v>
      </c>
      <c r="L96" s="4">
        <v>286.34</v>
      </c>
      <c r="M96" s="4">
        <v>286.34</v>
      </c>
      <c r="N96" s="4" t="s">
        <v>321</v>
      </c>
      <c r="O96" s="4" t="s">
        <v>250</v>
      </c>
      <c r="P96" s="4" t="s">
        <v>33</v>
      </c>
      <c r="Q96" s="4">
        <v>0</v>
      </c>
      <c r="R96" s="7">
        <v>44770</v>
      </c>
      <c r="S96" s="6">
        <v>44774</v>
      </c>
      <c r="T96" s="4" t="s">
        <v>34</v>
      </c>
      <c r="U96" s="4">
        <v>286.34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322</v>
      </c>
      <c r="B97" s="4" t="s">
        <v>26</v>
      </c>
      <c r="C97" s="4" t="s">
        <v>27</v>
      </c>
      <c r="D97" s="4" t="s">
        <v>323</v>
      </c>
      <c r="E97" s="4" t="s">
        <v>133</v>
      </c>
      <c r="F97" s="6">
        <v>44770</v>
      </c>
      <c r="G97" s="6">
        <v>44771</v>
      </c>
      <c r="H97" s="4">
        <v>1</v>
      </c>
      <c r="I97" s="4">
        <v>1</v>
      </c>
      <c r="J97" s="4">
        <v>1</v>
      </c>
      <c r="K97" s="4" t="s">
        <v>30</v>
      </c>
      <c r="L97" s="4">
        <v>269.28</v>
      </c>
      <c r="M97" s="4">
        <v>269.28</v>
      </c>
      <c r="N97" s="4" t="s">
        <v>324</v>
      </c>
      <c r="O97" s="4" t="s">
        <v>250</v>
      </c>
      <c r="P97" s="4" t="s">
        <v>33</v>
      </c>
      <c r="Q97" s="4">
        <v>0</v>
      </c>
      <c r="R97" s="7">
        <v>44770</v>
      </c>
      <c r="S97" s="6">
        <v>44774</v>
      </c>
      <c r="T97" s="4" t="s">
        <v>34</v>
      </c>
      <c r="U97" s="4">
        <v>269.28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325</v>
      </c>
      <c r="B98" s="4" t="s">
        <v>26</v>
      </c>
      <c r="C98" s="4" t="s">
        <v>27</v>
      </c>
      <c r="D98" s="4" t="s">
        <v>326</v>
      </c>
      <c r="E98" s="4" t="s">
        <v>327</v>
      </c>
      <c r="F98" s="6">
        <v>44770</v>
      </c>
      <c r="G98" s="6">
        <v>44771</v>
      </c>
      <c r="H98" s="4">
        <v>1</v>
      </c>
      <c r="I98" s="4">
        <v>1</v>
      </c>
      <c r="J98" s="4">
        <v>1</v>
      </c>
      <c r="K98" s="4" t="s">
        <v>30</v>
      </c>
      <c r="L98" s="4">
        <v>236.04</v>
      </c>
      <c r="M98" s="4">
        <v>236.04</v>
      </c>
      <c r="N98" s="4" t="s">
        <v>328</v>
      </c>
      <c r="O98" s="4" t="s">
        <v>250</v>
      </c>
      <c r="P98" s="4" t="s">
        <v>33</v>
      </c>
      <c r="Q98" s="4">
        <v>0</v>
      </c>
      <c r="R98" s="7">
        <v>44770</v>
      </c>
      <c r="S98" s="6">
        <v>44774</v>
      </c>
      <c r="T98" s="4" t="s">
        <v>34</v>
      </c>
      <c r="U98" s="4">
        <v>236.04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329</v>
      </c>
      <c r="B99" s="4" t="s">
        <v>26</v>
      </c>
      <c r="C99" s="4" t="s">
        <v>27</v>
      </c>
      <c r="D99" s="4" t="s">
        <v>330</v>
      </c>
      <c r="E99" s="4" t="s">
        <v>123</v>
      </c>
      <c r="F99" s="6">
        <v>44770</v>
      </c>
      <c r="G99" s="6">
        <v>44771</v>
      </c>
      <c r="H99" s="4">
        <v>1</v>
      </c>
      <c r="I99" s="4">
        <v>1</v>
      </c>
      <c r="J99" s="4">
        <v>1</v>
      </c>
      <c r="K99" s="4" t="s">
        <v>30</v>
      </c>
      <c r="L99" s="4">
        <v>151.98</v>
      </c>
      <c r="M99" s="4">
        <v>151.98</v>
      </c>
      <c r="N99" s="4" t="s">
        <v>331</v>
      </c>
      <c r="O99" s="4" t="s">
        <v>250</v>
      </c>
      <c r="P99" s="4" t="s">
        <v>33</v>
      </c>
      <c r="Q99" s="4">
        <v>0</v>
      </c>
      <c r="R99" s="7">
        <v>44770</v>
      </c>
      <c r="S99" s="6">
        <v>44774</v>
      </c>
      <c r="T99" s="4" t="s">
        <v>34</v>
      </c>
      <c r="U99" s="4">
        <v>151.98</v>
      </c>
      <c r="V99" s="4">
        <v>0</v>
      </c>
      <c r="W99" s="4">
        <v>0</v>
      </c>
      <c r="X99" s="4" t="s">
        <v>35</v>
      </c>
      <c r="Y9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0"/>
  <sheetViews>
    <sheetView tabSelected="1" topLeftCell="A83" workbookViewId="0">
      <selection activeCell="A98" sqref="A98:A10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332</v>
      </c>
    </row>
    <row r="2" s="4" customFormat="1" spans="1:9">
      <c r="A2" s="5">
        <v>18494467192</v>
      </c>
      <c r="B2" s="6">
        <v>44766</v>
      </c>
      <c r="C2" s="6">
        <v>44769</v>
      </c>
      <c r="D2" s="4">
        <v>1699.5</v>
      </c>
      <c r="E2" s="4" t="str">
        <f>VLOOKUP(A2,HOP!A:L,12,0)</f>
        <v>1699.50</v>
      </c>
      <c r="F2" s="4" t="str">
        <f>VLOOKUP(A2,HOP!A:C,3,0)</f>
        <v>2630942</v>
      </c>
      <c r="G2" s="4">
        <f>D2-E2</f>
        <v>0</v>
      </c>
      <c r="H2" s="4" t="str">
        <f>$H$1&amp;F2</f>
        <v>，2630942</v>
      </c>
      <c r="I2" s="4" t="str">
        <f>VLOOKUP(A2,HOP!A:U,21,0)</f>
        <v>直连</v>
      </c>
    </row>
    <row r="3" s="4" customFormat="1" spans="1:9">
      <c r="A3" s="5">
        <v>18506071161</v>
      </c>
      <c r="B3" s="6">
        <v>44768</v>
      </c>
      <c r="C3" s="6">
        <v>44769</v>
      </c>
      <c r="D3" s="4">
        <v>277.07</v>
      </c>
      <c r="E3" s="4" t="str">
        <f>VLOOKUP(A3,HOP!A:L,12,0)</f>
        <v>277.07</v>
      </c>
      <c r="F3" s="4" t="str">
        <f>VLOOKUP(A3,HOP!A:C,3,0)</f>
        <v>2632244</v>
      </c>
      <c r="G3" s="4">
        <f t="shared" ref="G3:G34" si="0">D3-E3</f>
        <v>0</v>
      </c>
      <c r="H3" s="4" t="str">
        <f t="shared" ref="H3:H34" si="1">$H$1&amp;F3</f>
        <v>，2632244</v>
      </c>
      <c r="I3" s="4" t="str">
        <f>VLOOKUP(A3,HOP!A:U,21,0)</f>
        <v>直连</v>
      </c>
    </row>
    <row r="4" s="4" customFormat="1" spans="1:9">
      <c r="A4" s="5">
        <v>18507492435</v>
      </c>
      <c r="B4" s="6">
        <v>44767</v>
      </c>
      <c r="C4" s="6">
        <v>44769</v>
      </c>
      <c r="D4" s="4">
        <v>350.88</v>
      </c>
      <c r="E4" s="4" t="str">
        <f>VLOOKUP(A4,HOP!A:L,12,0)</f>
        <v>350.88</v>
      </c>
      <c r="F4" s="4" t="str">
        <f>VLOOKUP(A4,HOP!A:C,3,0)</f>
        <v>2632510</v>
      </c>
      <c r="G4" s="4">
        <f t="shared" si="0"/>
        <v>0</v>
      </c>
      <c r="H4" s="4" t="str">
        <f t="shared" si="1"/>
        <v>，2632510</v>
      </c>
      <c r="I4" s="4" t="str">
        <f>VLOOKUP(A4,HOP!A:U,21,0)</f>
        <v>直连</v>
      </c>
    </row>
    <row r="5" s="4" customFormat="1" spans="1:9">
      <c r="A5" s="5">
        <v>18507513149</v>
      </c>
      <c r="B5" s="6">
        <v>44767</v>
      </c>
      <c r="C5" s="6">
        <v>44769</v>
      </c>
      <c r="D5" s="4">
        <v>350.88</v>
      </c>
      <c r="E5" s="4" t="str">
        <f>VLOOKUP(A5,HOP!A:L,12,0)</f>
        <v>350.88</v>
      </c>
      <c r="F5" s="4" t="str">
        <f>VLOOKUP(A5,HOP!A:C,3,0)</f>
        <v>2632517</v>
      </c>
      <c r="G5" s="4">
        <f t="shared" si="0"/>
        <v>0</v>
      </c>
      <c r="H5" s="4" t="str">
        <f t="shared" si="1"/>
        <v>，2632517</v>
      </c>
      <c r="I5" s="4" t="str">
        <f>VLOOKUP(A5,HOP!A:U,21,0)</f>
        <v>直连</v>
      </c>
    </row>
    <row r="6" s="4" customFormat="1" spans="1:9">
      <c r="A6" s="5">
        <v>18508171947</v>
      </c>
      <c r="B6" s="6">
        <v>44768</v>
      </c>
      <c r="C6" s="6">
        <v>44769</v>
      </c>
      <c r="D6" s="4">
        <v>260.59</v>
      </c>
      <c r="E6" s="4" t="str">
        <f>VLOOKUP(A6,HOP!A:L,12,0)</f>
        <v>260.59</v>
      </c>
      <c r="F6" s="4" t="str">
        <f>VLOOKUP(A6,HOP!A:C,3,0)</f>
        <v>2632607</v>
      </c>
      <c r="G6" s="4">
        <f t="shared" si="0"/>
        <v>0</v>
      </c>
      <c r="H6" s="4" t="str">
        <f t="shared" si="1"/>
        <v>，2632607</v>
      </c>
      <c r="I6" s="4" t="str">
        <f>VLOOKUP(A6,HOP!A:U,21,0)</f>
        <v>直连</v>
      </c>
    </row>
    <row r="7" s="4" customFormat="1" spans="1:9">
      <c r="A7" s="5">
        <v>18513006103</v>
      </c>
      <c r="B7" s="6">
        <v>44768</v>
      </c>
      <c r="C7" s="6">
        <v>44769</v>
      </c>
      <c r="D7" s="4">
        <v>294.58</v>
      </c>
      <c r="E7" s="4" t="str">
        <f>VLOOKUP(A7,HOP!A:L,12,0)</f>
        <v>294.58</v>
      </c>
      <c r="F7" s="4" t="str">
        <f>VLOOKUP(A7,HOP!A:C,3,0)</f>
        <v>2632741</v>
      </c>
      <c r="G7" s="4">
        <f t="shared" si="0"/>
        <v>0</v>
      </c>
      <c r="H7" s="4" t="str">
        <f t="shared" si="1"/>
        <v>，2632741</v>
      </c>
      <c r="I7" s="4" t="str">
        <f>VLOOKUP(A7,HOP!A:U,21,0)</f>
        <v>直连</v>
      </c>
    </row>
    <row r="8" s="4" customFormat="1" spans="1:9">
      <c r="A8" s="5">
        <v>18513156302</v>
      </c>
      <c r="B8" s="6">
        <v>44768</v>
      </c>
      <c r="C8" s="6">
        <v>44769</v>
      </c>
      <c r="D8" s="4">
        <v>143.17</v>
      </c>
      <c r="E8" s="4" t="str">
        <f>VLOOKUP(A8,HOP!A:L,12,0)</f>
        <v>143.17</v>
      </c>
      <c r="F8" s="4" t="str">
        <f>VLOOKUP(A8,HOP!A:C,3,0)</f>
        <v>2632765</v>
      </c>
      <c r="G8" s="4">
        <f t="shared" si="0"/>
        <v>0</v>
      </c>
      <c r="H8" s="4" t="str">
        <f t="shared" si="1"/>
        <v>，2632765</v>
      </c>
      <c r="I8" s="4" t="str">
        <f>VLOOKUP(A8,HOP!A:U,21,0)</f>
        <v>直连</v>
      </c>
    </row>
    <row r="9" s="4" customFormat="1" spans="1:9">
      <c r="A9" s="5">
        <v>18514006289</v>
      </c>
      <c r="B9" s="6">
        <v>44768</v>
      </c>
      <c r="C9" s="6">
        <v>44769</v>
      </c>
      <c r="D9" s="4">
        <v>192.61</v>
      </c>
      <c r="E9" s="4" t="str">
        <f>VLOOKUP(A9,HOP!A:L,12,0)</f>
        <v>192.61</v>
      </c>
      <c r="F9" s="4" t="str">
        <f>VLOOKUP(A9,HOP!A:C,3,0)</f>
        <v>2633014</v>
      </c>
      <c r="G9" s="4">
        <f t="shared" si="0"/>
        <v>0</v>
      </c>
      <c r="H9" s="4" t="str">
        <f t="shared" si="1"/>
        <v>，2633014</v>
      </c>
      <c r="I9" s="4" t="str">
        <f>VLOOKUP(A9,HOP!A:U,21,0)</f>
        <v>直连</v>
      </c>
    </row>
    <row r="10" s="4" customFormat="1" spans="1:9">
      <c r="A10" s="5">
        <v>18514112787</v>
      </c>
      <c r="B10" s="6">
        <v>44768</v>
      </c>
      <c r="C10" s="6">
        <v>44769</v>
      </c>
      <c r="D10" s="4">
        <v>151.41</v>
      </c>
      <c r="E10" s="4" t="str">
        <f>VLOOKUP(A10,HOP!A:L,12,0)</f>
        <v>151.41</v>
      </c>
      <c r="F10" s="4" t="str">
        <f>VLOOKUP(A10,HOP!A:C,3,0)</f>
        <v>2633037</v>
      </c>
      <c r="G10" s="4">
        <f t="shared" si="0"/>
        <v>0</v>
      </c>
      <c r="H10" s="4" t="str">
        <f t="shared" si="1"/>
        <v>，2633037</v>
      </c>
      <c r="I10" s="4" t="str">
        <f>VLOOKUP(A10,HOP!A:U,21,0)</f>
        <v>直连</v>
      </c>
    </row>
    <row r="11" s="4" customFormat="1" spans="1:9">
      <c r="A11" s="5">
        <v>18514340116</v>
      </c>
      <c r="B11" s="6">
        <v>44768</v>
      </c>
      <c r="C11" s="6">
        <v>44769</v>
      </c>
      <c r="D11" s="4">
        <v>269.86</v>
      </c>
      <c r="E11" s="4" t="str">
        <f>VLOOKUP(A11,HOP!A:L,12,0)</f>
        <v>269.86</v>
      </c>
      <c r="F11" s="4" t="str">
        <f>VLOOKUP(A11,HOP!A:C,3,0)</f>
        <v>2633080</v>
      </c>
      <c r="G11" s="4">
        <f t="shared" si="0"/>
        <v>0</v>
      </c>
      <c r="H11" s="4" t="str">
        <f t="shared" si="1"/>
        <v>，2633080</v>
      </c>
      <c r="I11" s="4" t="str">
        <f>VLOOKUP(A11,HOP!A:U,21,0)</f>
        <v>直连</v>
      </c>
    </row>
    <row r="12" s="4" customFormat="1" spans="1:9">
      <c r="A12" s="5">
        <v>18514640198</v>
      </c>
      <c r="B12" s="6">
        <v>44768</v>
      </c>
      <c r="C12" s="6">
        <v>44769</v>
      </c>
      <c r="D12" s="4">
        <v>218.36</v>
      </c>
      <c r="E12" s="4" t="str">
        <f>VLOOKUP(A12,HOP!A:L,12,0)</f>
        <v>218.36</v>
      </c>
      <c r="F12" s="4" t="str">
        <f>VLOOKUP(A12,HOP!A:C,3,0)</f>
        <v>2633130</v>
      </c>
      <c r="G12" s="4">
        <f t="shared" si="0"/>
        <v>0</v>
      </c>
      <c r="H12" s="4" t="str">
        <f t="shared" si="1"/>
        <v>，2633130</v>
      </c>
      <c r="I12" s="4" t="str">
        <f>VLOOKUP(A12,HOP!A:U,21,0)</f>
        <v>直连</v>
      </c>
    </row>
    <row r="13" s="4" customFormat="1" spans="1:9">
      <c r="A13" s="5">
        <v>18514659003</v>
      </c>
      <c r="B13" s="6">
        <v>44768</v>
      </c>
      <c r="C13" s="6">
        <v>44769</v>
      </c>
      <c r="D13" s="4">
        <v>91.67</v>
      </c>
      <c r="E13" s="4" t="str">
        <f>VLOOKUP(A13,HOP!A:L,12,0)</f>
        <v>91.67</v>
      </c>
      <c r="F13" s="4" t="str">
        <f>VLOOKUP(A13,HOP!A:C,3,0)</f>
        <v>2633135</v>
      </c>
      <c r="G13" s="4">
        <f t="shared" si="0"/>
        <v>0</v>
      </c>
      <c r="H13" s="4" t="str">
        <f t="shared" si="1"/>
        <v>，2633135</v>
      </c>
      <c r="I13" s="4" t="str">
        <f>VLOOKUP(A13,HOP!A:U,21,0)</f>
        <v>直连</v>
      </c>
    </row>
    <row r="14" s="4" customFormat="1" spans="1:9">
      <c r="A14" s="5">
        <v>18515169841</v>
      </c>
      <c r="B14" s="6">
        <v>44768</v>
      </c>
      <c r="C14" s="6">
        <v>44769</v>
      </c>
      <c r="D14" s="4">
        <v>193.64</v>
      </c>
      <c r="E14" s="4" t="str">
        <f>VLOOKUP(A14,HOP!A:L,12,0)</f>
        <v>193.64</v>
      </c>
      <c r="F14" s="4" t="str">
        <f>VLOOKUP(A14,HOP!A:C,3,0)</f>
        <v>2633233</v>
      </c>
      <c r="G14" s="4">
        <f t="shared" si="0"/>
        <v>0</v>
      </c>
      <c r="H14" s="4" t="str">
        <f t="shared" si="1"/>
        <v>，2633233</v>
      </c>
      <c r="I14" s="4" t="str">
        <f>VLOOKUP(A14,HOP!A:U,21,0)</f>
        <v>直连</v>
      </c>
    </row>
    <row r="15" s="4" customFormat="1" spans="1:9">
      <c r="A15" s="5">
        <v>18515623718</v>
      </c>
      <c r="B15" s="6">
        <v>44768</v>
      </c>
      <c r="C15" s="6">
        <v>44769</v>
      </c>
      <c r="D15" s="4">
        <v>364.62</v>
      </c>
      <c r="E15" s="4" t="str">
        <f>VLOOKUP(A15,HOP!A:L,12,0)</f>
        <v>364.62</v>
      </c>
      <c r="F15" s="4" t="str">
        <f>VLOOKUP(A15,HOP!A:C,3,0)</f>
        <v>2633297</v>
      </c>
      <c r="G15" s="4">
        <f t="shared" si="0"/>
        <v>0</v>
      </c>
      <c r="H15" s="4" t="str">
        <f t="shared" si="1"/>
        <v>，2633297</v>
      </c>
      <c r="I15" s="4" t="str">
        <f>VLOOKUP(A15,HOP!A:U,21,0)</f>
        <v>直连</v>
      </c>
    </row>
    <row r="16" s="4" customFormat="1" spans="1:9">
      <c r="A16" s="5">
        <v>18516103935</v>
      </c>
      <c r="B16" s="6">
        <v>44768</v>
      </c>
      <c r="C16" s="6">
        <v>44769</v>
      </c>
      <c r="D16" s="4">
        <v>260.59</v>
      </c>
      <c r="E16" s="4" t="str">
        <f>VLOOKUP(A16,HOP!A:L,12,0)</f>
        <v>260.59</v>
      </c>
      <c r="F16" s="4" t="str">
        <f>VLOOKUP(A16,HOP!A:C,3,0)</f>
        <v>2633378</v>
      </c>
      <c r="G16" s="4">
        <f t="shared" si="0"/>
        <v>0</v>
      </c>
      <c r="H16" s="4" t="str">
        <f t="shared" si="1"/>
        <v>，2633378</v>
      </c>
      <c r="I16" s="4" t="str">
        <f>VLOOKUP(A16,HOP!A:U,21,0)</f>
        <v>直连</v>
      </c>
    </row>
    <row r="17" s="4" customFormat="1" hidden="1" spans="1:9">
      <c r="A17" s="5">
        <v>18516377473</v>
      </c>
      <c r="B17" s="6">
        <v>44768</v>
      </c>
      <c r="C17" s="6">
        <v>44769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18516531359</v>
      </c>
      <c r="B18" s="6">
        <v>44768</v>
      </c>
      <c r="C18" s="6">
        <v>44769</v>
      </c>
      <c r="D18" s="4">
        <v>312.09</v>
      </c>
      <c r="E18" s="4" t="str">
        <f>VLOOKUP(A18,HOP!A:L,12,0)</f>
        <v>312.09</v>
      </c>
      <c r="F18" s="4" t="str">
        <f>VLOOKUP(A18,HOP!A:C,3,0)</f>
        <v>2633408</v>
      </c>
      <c r="G18" s="4">
        <f t="shared" si="0"/>
        <v>0</v>
      </c>
      <c r="H18" s="4" t="str">
        <f t="shared" si="1"/>
        <v>，2633408</v>
      </c>
      <c r="I18" s="4" t="str">
        <f>VLOOKUP(A18,HOP!A:U,21,0)</f>
        <v>直连</v>
      </c>
    </row>
    <row r="19" s="4" customFormat="1" hidden="1" spans="1:9">
      <c r="A19" s="5">
        <v>18516541942</v>
      </c>
      <c r="B19" s="6">
        <v>44768</v>
      </c>
      <c r="C19" s="6">
        <v>44769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18517154551</v>
      </c>
      <c r="B20" s="6">
        <v>44768</v>
      </c>
      <c r="C20" s="6">
        <v>44769</v>
      </c>
      <c r="D20" s="4">
        <v>193.64</v>
      </c>
      <c r="E20" s="4" t="str">
        <f>VLOOKUP(A20,HOP!A:L,12,0)</f>
        <v>193.64</v>
      </c>
      <c r="F20" s="4" t="str">
        <f>VLOOKUP(A20,HOP!A:C,3,0)</f>
        <v>2633516</v>
      </c>
      <c r="G20" s="4">
        <f t="shared" si="0"/>
        <v>0</v>
      </c>
      <c r="H20" s="4" t="str">
        <f t="shared" si="1"/>
        <v>，2633516</v>
      </c>
      <c r="I20" s="4" t="str">
        <f>VLOOKUP(A20,HOP!A:U,21,0)</f>
        <v>直连</v>
      </c>
    </row>
    <row r="21" s="4" customFormat="1" spans="1:9">
      <c r="A21" s="5">
        <v>18517263173</v>
      </c>
      <c r="B21" s="6">
        <v>44768</v>
      </c>
      <c r="C21" s="6">
        <v>44769</v>
      </c>
      <c r="D21" s="4">
        <v>125.66</v>
      </c>
      <c r="E21" s="4" t="str">
        <f>VLOOKUP(A21,HOP!A:L,12,0)</f>
        <v>125.66</v>
      </c>
      <c r="F21" s="4" t="str">
        <f>VLOOKUP(A21,HOP!A:C,3,0)</f>
        <v>2633535</v>
      </c>
      <c r="G21" s="4">
        <f t="shared" si="0"/>
        <v>0</v>
      </c>
      <c r="H21" s="4" t="str">
        <f t="shared" si="1"/>
        <v>，2633535</v>
      </c>
      <c r="I21" s="4" t="str">
        <f>VLOOKUP(A21,HOP!A:U,21,0)</f>
        <v>直连</v>
      </c>
    </row>
    <row r="22" s="4" customFormat="1" hidden="1" spans="1:9">
      <c r="A22" s="5">
        <v>18517430490</v>
      </c>
      <c r="B22" s="6">
        <v>44768</v>
      </c>
      <c r="C22" s="6">
        <v>44769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18517444779</v>
      </c>
      <c r="B23" s="6">
        <v>44768</v>
      </c>
      <c r="C23" s="6">
        <v>44769</v>
      </c>
      <c r="D23" s="4">
        <v>234.84</v>
      </c>
      <c r="E23" s="4" t="str">
        <f>VLOOKUP(A23,HOP!A:L,12,0)</f>
        <v>234.84</v>
      </c>
      <c r="F23" s="4" t="str">
        <f>VLOOKUP(A23,HOP!A:C,3,0)</f>
        <v>2633573</v>
      </c>
      <c r="G23" s="4">
        <f t="shared" si="0"/>
        <v>0</v>
      </c>
      <c r="H23" s="4" t="str">
        <f t="shared" si="1"/>
        <v>，2633573</v>
      </c>
      <c r="I23" s="4" t="str">
        <f>VLOOKUP(A23,HOP!A:U,21,0)</f>
        <v>直连</v>
      </c>
    </row>
    <row r="24" s="4" customFormat="1" spans="1:9">
      <c r="A24" s="5">
        <v>18517927389</v>
      </c>
      <c r="B24" s="6">
        <v>44768</v>
      </c>
      <c r="C24" s="6">
        <v>44769</v>
      </c>
      <c r="D24" s="4">
        <v>210.12</v>
      </c>
      <c r="E24" s="4" t="str">
        <f>VLOOKUP(A24,HOP!A:L,12,0)</f>
        <v>210.12</v>
      </c>
      <c r="F24" s="4" t="str">
        <f>VLOOKUP(A24,HOP!A:C,3,0)</f>
        <v>2633644</v>
      </c>
      <c r="G24" s="4">
        <f t="shared" si="0"/>
        <v>0</v>
      </c>
      <c r="H24" s="4" t="str">
        <f t="shared" si="1"/>
        <v>，2633644</v>
      </c>
      <c r="I24" s="4" t="str">
        <f>VLOOKUP(A24,HOP!A:U,21,0)</f>
        <v>直连</v>
      </c>
    </row>
    <row r="25" s="4" customFormat="1" spans="1:9">
      <c r="A25" s="5">
        <v>18517920265</v>
      </c>
      <c r="B25" s="6">
        <v>44768</v>
      </c>
      <c r="C25" s="6">
        <v>44769</v>
      </c>
      <c r="D25" s="4">
        <v>268.83</v>
      </c>
      <c r="E25" s="4" t="str">
        <f>VLOOKUP(A25,HOP!A:L,12,0)</f>
        <v>268.83</v>
      </c>
      <c r="F25" s="4" t="str">
        <f>VLOOKUP(A25,HOP!A:C,3,0)</f>
        <v>2633648</v>
      </c>
      <c r="G25" s="4">
        <f t="shared" si="0"/>
        <v>0</v>
      </c>
      <c r="H25" s="4" t="str">
        <f t="shared" si="1"/>
        <v>，2633648</v>
      </c>
      <c r="I25" s="4" t="str">
        <f>VLOOKUP(A25,HOP!A:U,21,0)</f>
        <v>直连</v>
      </c>
    </row>
    <row r="26" s="4" customFormat="1" spans="1:9">
      <c r="A26" s="5">
        <v>18521832237</v>
      </c>
      <c r="B26" s="6">
        <v>44768</v>
      </c>
      <c r="C26" s="6">
        <v>44769</v>
      </c>
      <c r="D26" s="4">
        <v>282.54</v>
      </c>
      <c r="E26" s="4" t="str">
        <f>VLOOKUP(A26,HOP!A:L,12,0)</f>
        <v>282.54</v>
      </c>
      <c r="F26" s="4" t="str">
        <f>VLOOKUP(A26,HOP!A:C,3,0)</f>
        <v>2633673</v>
      </c>
      <c r="G26" s="4">
        <f t="shared" si="0"/>
        <v>0</v>
      </c>
      <c r="H26" s="4" t="str">
        <f t="shared" si="1"/>
        <v>，2633673</v>
      </c>
      <c r="I26" s="4" t="str">
        <f>VLOOKUP(A26,HOP!A:U,21,0)</f>
        <v>直连</v>
      </c>
    </row>
    <row r="27" s="4" customFormat="1" hidden="1" spans="1:9">
      <c r="A27" s="5">
        <v>18517934896</v>
      </c>
      <c r="B27" s="6">
        <v>44768</v>
      </c>
      <c r="C27" s="6">
        <v>44769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18522667623</v>
      </c>
      <c r="B28" s="6">
        <v>44768</v>
      </c>
      <c r="C28" s="6">
        <v>44769</v>
      </c>
      <c r="D28" s="4">
        <v>142.18</v>
      </c>
      <c r="E28" s="4" t="str">
        <f>VLOOKUP(A28,HOP!A:L,12,0)</f>
        <v>142.18</v>
      </c>
      <c r="F28" s="4" t="str">
        <f>VLOOKUP(A28,HOP!A:C,3,0)</f>
        <v>2633735</v>
      </c>
      <c r="G28" s="4">
        <f t="shared" si="0"/>
        <v>0</v>
      </c>
      <c r="H28" s="4" t="str">
        <f t="shared" si="1"/>
        <v>，2633735</v>
      </c>
      <c r="I28" s="4" t="str">
        <f>VLOOKUP(A28,HOP!A:U,21,0)</f>
        <v>直连</v>
      </c>
    </row>
    <row r="29" s="4" customFormat="1" spans="1:9">
      <c r="A29" s="5">
        <v>18522827689</v>
      </c>
      <c r="B29" s="6">
        <v>44768</v>
      </c>
      <c r="C29" s="6">
        <v>44769</v>
      </c>
      <c r="D29" s="4">
        <v>275.4</v>
      </c>
      <c r="E29" s="4" t="str">
        <f>VLOOKUP(A29,HOP!A:L,12,0)</f>
        <v>275.40</v>
      </c>
      <c r="F29" s="4" t="str">
        <f>VLOOKUP(A29,HOP!A:C,3,0)</f>
        <v>2633748</v>
      </c>
      <c r="G29" s="4">
        <f t="shared" si="0"/>
        <v>0</v>
      </c>
      <c r="H29" s="4" t="str">
        <f t="shared" si="1"/>
        <v>，2633748</v>
      </c>
      <c r="I29" s="4" t="str">
        <f>VLOOKUP(A29,HOP!A:U,21,0)</f>
        <v>直连</v>
      </c>
    </row>
    <row r="30" s="4" customFormat="1" hidden="1" spans="1:9">
      <c r="A30" s="5">
        <v>18522857261</v>
      </c>
      <c r="B30" s="6">
        <v>44768</v>
      </c>
      <c r="C30" s="6">
        <v>44769</v>
      </c>
      <c r="D30" s="4">
        <v>0</v>
      </c>
      <c r="E30" s="4" t="str">
        <f>VLOOKUP(A30,HOP!A:L,12,0)</f>
        <v>0.00</v>
      </c>
      <c r="F30" s="4" t="str">
        <f>VLOOKUP(A30,HOP!A:C,3,0)</f>
        <v>2633755</v>
      </c>
      <c r="G30" s="4">
        <f t="shared" si="0"/>
        <v>0</v>
      </c>
      <c r="H30" s="4" t="str">
        <f t="shared" si="1"/>
        <v>，2633755</v>
      </c>
      <c r="I30" s="4" t="str">
        <f>VLOOKUP(A30,HOP!A:U,21,0)</f>
        <v>直连</v>
      </c>
    </row>
    <row r="31" s="4" customFormat="1" spans="1:9">
      <c r="A31" s="5">
        <v>18523043509</v>
      </c>
      <c r="B31" s="6">
        <v>44768</v>
      </c>
      <c r="C31" s="6">
        <v>44769</v>
      </c>
      <c r="D31" s="4">
        <v>182.58</v>
      </c>
      <c r="E31" s="4" t="str">
        <f>VLOOKUP(A31,HOP!A:L,12,0)</f>
        <v>182.58</v>
      </c>
      <c r="F31" s="4" t="str">
        <f>VLOOKUP(A31,HOP!A:C,3,0)</f>
        <v>2633781</v>
      </c>
      <c r="G31" s="4">
        <f t="shared" si="0"/>
        <v>0</v>
      </c>
      <c r="H31" s="4" t="str">
        <f t="shared" si="1"/>
        <v>，2633781</v>
      </c>
      <c r="I31" s="4" t="str">
        <f>VLOOKUP(A31,HOP!A:U,21,0)</f>
        <v>直连</v>
      </c>
    </row>
    <row r="32" s="4" customFormat="1" spans="1:9">
      <c r="A32" s="5">
        <v>18523933307</v>
      </c>
      <c r="B32" s="6">
        <v>44768</v>
      </c>
      <c r="C32" s="6">
        <v>44769</v>
      </c>
      <c r="D32" s="4">
        <v>143.17</v>
      </c>
      <c r="E32" s="4" t="str">
        <f>VLOOKUP(A32,HOP!A:L,12,0)</f>
        <v>143.17</v>
      </c>
      <c r="F32" s="4" t="str">
        <f>VLOOKUP(A32,HOP!A:C,3,0)</f>
        <v>2633893</v>
      </c>
      <c r="G32" s="4">
        <f t="shared" si="0"/>
        <v>0</v>
      </c>
      <c r="H32" s="4" t="str">
        <f t="shared" si="1"/>
        <v>，2633893</v>
      </c>
      <c r="I32" s="4" t="str">
        <f>VLOOKUP(A32,HOP!A:U,21,0)</f>
        <v>直连</v>
      </c>
    </row>
    <row r="33" s="4" customFormat="1" spans="1:9">
      <c r="A33" s="5">
        <v>18524223037</v>
      </c>
      <c r="B33" s="6">
        <v>44768</v>
      </c>
      <c r="C33" s="6">
        <v>44769</v>
      </c>
      <c r="D33" s="4">
        <v>161.16</v>
      </c>
      <c r="E33" s="4" t="str">
        <f>VLOOKUP(A33,HOP!A:L,12,0)</f>
        <v>161.16</v>
      </c>
      <c r="F33" s="4" t="str">
        <f>VLOOKUP(A33,HOP!A:C,3,0)</f>
        <v>2633939</v>
      </c>
      <c r="G33" s="4">
        <f t="shared" si="0"/>
        <v>0</v>
      </c>
      <c r="H33" s="4" t="str">
        <f t="shared" si="1"/>
        <v>，2633939</v>
      </c>
      <c r="I33" s="4" t="str">
        <f>VLOOKUP(A33,HOP!A:U,21,0)</f>
        <v>直连</v>
      </c>
    </row>
    <row r="34" s="4" customFormat="1" spans="1:9">
      <c r="A34" s="5">
        <v>18487086705</v>
      </c>
      <c r="B34" s="6">
        <v>44769</v>
      </c>
      <c r="C34" s="6">
        <v>44770</v>
      </c>
      <c r="D34" s="4">
        <v>260.59</v>
      </c>
      <c r="E34" s="4" t="str">
        <f>VLOOKUP(A34,HOP!A:L,12,0)</f>
        <v>260.59</v>
      </c>
      <c r="F34" s="4" t="str">
        <f>VLOOKUP(A34,HOP!A:C,3,0)</f>
        <v>2630307</v>
      </c>
      <c r="G34" s="4">
        <f t="shared" si="0"/>
        <v>0</v>
      </c>
      <c r="H34" s="4" t="str">
        <f t="shared" si="1"/>
        <v>，2630307</v>
      </c>
      <c r="I34" s="4" t="str">
        <f>VLOOKUP(A34,HOP!A:U,21,0)</f>
        <v>直连</v>
      </c>
    </row>
    <row r="35" s="4" customFormat="1" spans="1:9">
      <c r="A35" s="5">
        <v>18503478347</v>
      </c>
      <c r="B35" s="6">
        <v>44769</v>
      </c>
      <c r="C35" s="6">
        <v>44770</v>
      </c>
      <c r="D35" s="4">
        <v>252.35</v>
      </c>
      <c r="E35" s="4" t="str">
        <f>VLOOKUP(A35,HOP!A:L,12,0)</f>
        <v>252.35</v>
      </c>
      <c r="F35" s="4" t="str">
        <f>VLOOKUP(A35,HOP!A:C,3,0)</f>
        <v>2631851</v>
      </c>
      <c r="G35" s="4">
        <f t="shared" ref="G35:G66" si="2">D35-E35</f>
        <v>0</v>
      </c>
      <c r="H35" s="4" t="str">
        <f t="shared" ref="H35:H66" si="3">$H$1&amp;F35</f>
        <v>，2631851</v>
      </c>
      <c r="I35" s="4" t="str">
        <f>VLOOKUP(A35,HOP!A:U,21,0)</f>
        <v>直连</v>
      </c>
    </row>
    <row r="36" s="4" customFormat="1" spans="1:9">
      <c r="A36" s="5">
        <v>18506904452</v>
      </c>
      <c r="B36" s="6">
        <v>44769</v>
      </c>
      <c r="C36" s="6">
        <v>44770</v>
      </c>
      <c r="D36" s="4">
        <v>302.82</v>
      </c>
      <c r="E36" s="4" t="str">
        <f>VLOOKUP(A36,HOP!A:L,12,0)</f>
        <v>302.82</v>
      </c>
      <c r="F36" s="4" t="str">
        <f>VLOOKUP(A36,HOP!A:C,3,0)</f>
        <v>2632412</v>
      </c>
      <c r="G36" s="4">
        <f t="shared" si="2"/>
        <v>0</v>
      </c>
      <c r="H36" s="4" t="str">
        <f t="shared" si="3"/>
        <v>，2632412</v>
      </c>
      <c r="I36" s="4" t="str">
        <f>VLOOKUP(A36,HOP!A:U,21,0)</f>
        <v>直连</v>
      </c>
    </row>
    <row r="37" s="4" customFormat="1" hidden="1" spans="1:9">
      <c r="A37" s="5">
        <v>18514464522</v>
      </c>
      <c r="B37" s="6">
        <v>44769</v>
      </c>
      <c r="C37" s="6">
        <v>44770</v>
      </c>
      <c r="D37" s="4">
        <v>0</v>
      </c>
      <c r="E37" s="4" t="str">
        <f>VLOOKUP(A37,HOP!A:L,12,0)</f>
        <v>0.00</v>
      </c>
      <c r="F37" s="4" t="str">
        <f>VLOOKUP(A37,HOP!A:C,3,0)</f>
        <v>2633100</v>
      </c>
      <c r="G37" s="4">
        <f t="shared" si="2"/>
        <v>0</v>
      </c>
      <c r="H37" s="4" t="str">
        <f t="shared" si="3"/>
        <v>，2633100</v>
      </c>
      <c r="I37" s="4" t="str">
        <f>VLOOKUP(A37,HOP!A:U,21,0)</f>
        <v>直连</v>
      </c>
    </row>
    <row r="38" s="4" customFormat="1" spans="1:9">
      <c r="A38" s="5">
        <v>18515096430</v>
      </c>
      <c r="B38" s="6">
        <v>44769</v>
      </c>
      <c r="C38" s="6">
        <v>44770</v>
      </c>
      <c r="D38" s="4">
        <v>209.09</v>
      </c>
      <c r="E38" s="4" t="str">
        <f>VLOOKUP(A38,HOP!A:L,12,0)</f>
        <v>209.09</v>
      </c>
      <c r="F38" s="4" t="str">
        <f>VLOOKUP(A38,HOP!A:C,3,0)</f>
        <v>2633211</v>
      </c>
      <c r="G38" s="4">
        <f t="shared" si="2"/>
        <v>0</v>
      </c>
      <c r="H38" s="4" t="str">
        <f t="shared" si="3"/>
        <v>，2633211</v>
      </c>
      <c r="I38" s="4" t="str">
        <f>VLOOKUP(A38,HOP!A:U,21,0)</f>
        <v>直连</v>
      </c>
    </row>
    <row r="39" s="4" customFormat="1" spans="1:9">
      <c r="A39" s="5">
        <v>18515123161</v>
      </c>
      <c r="B39" s="6">
        <v>44769</v>
      </c>
      <c r="C39" s="6">
        <v>44770</v>
      </c>
      <c r="D39" s="4">
        <v>209.09</v>
      </c>
      <c r="E39" s="4" t="str">
        <f>VLOOKUP(A39,HOP!A:L,12,0)</f>
        <v>209.09</v>
      </c>
      <c r="F39" s="4" t="str">
        <f>VLOOKUP(A39,HOP!A:C,3,0)</f>
        <v>2633218</v>
      </c>
      <c r="G39" s="4">
        <f t="shared" si="2"/>
        <v>0</v>
      </c>
      <c r="H39" s="4" t="str">
        <f t="shared" si="3"/>
        <v>，2633218</v>
      </c>
      <c r="I39" s="4" t="str">
        <f>VLOOKUP(A39,HOP!A:U,21,0)</f>
        <v>直连</v>
      </c>
    </row>
    <row r="40" s="4" customFormat="1" spans="1:9">
      <c r="A40" s="5">
        <v>18522540908</v>
      </c>
      <c r="B40" s="6">
        <v>44769</v>
      </c>
      <c r="C40" s="6">
        <v>44770</v>
      </c>
      <c r="D40" s="4">
        <v>209.09</v>
      </c>
      <c r="E40" s="4" t="str">
        <f>VLOOKUP(A40,HOP!A:L,12,0)</f>
        <v>209.09</v>
      </c>
      <c r="F40" s="4" t="str">
        <f>VLOOKUP(A40,HOP!A:C,3,0)</f>
        <v>2633726</v>
      </c>
      <c r="G40" s="4">
        <f t="shared" si="2"/>
        <v>0</v>
      </c>
      <c r="H40" s="4" t="str">
        <f t="shared" si="3"/>
        <v>，2633726</v>
      </c>
      <c r="I40" s="4" t="str">
        <f>VLOOKUP(A40,HOP!A:U,21,0)</f>
        <v>直连</v>
      </c>
    </row>
    <row r="41" s="4" customFormat="1" spans="1:9">
      <c r="A41" s="5">
        <v>18522564030</v>
      </c>
      <c r="B41" s="6">
        <v>44769</v>
      </c>
      <c r="C41" s="6">
        <v>44770</v>
      </c>
      <c r="D41" s="4">
        <v>251.32</v>
      </c>
      <c r="E41" s="4" t="str">
        <f>VLOOKUP(A41,HOP!A:L,12,0)</f>
        <v>251.32</v>
      </c>
      <c r="F41" s="4" t="str">
        <f>VLOOKUP(A41,HOP!A:C,3,0)</f>
        <v>2633727</v>
      </c>
      <c r="G41" s="4">
        <f t="shared" si="2"/>
        <v>0</v>
      </c>
      <c r="H41" s="4" t="str">
        <f t="shared" si="3"/>
        <v>，2633727</v>
      </c>
      <c r="I41" s="4" t="str">
        <f>VLOOKUP(A41,HOP!A:U,21,0)</f>
        <v>直连</v>
      </c>
    </row>
    <row r="42" s="4" customFormat="1" spans="1:9">
      <c r="A42" s="5">
        <v>18523214924</v>
      </c>
      <c r="B42" s="6">
        <v>44769</v>
      </c>
      <c r="C42" s="6">
        <v>44770</v>
      </c>
      <c r="D42" s="4">
        <v>125.66</v>
      </c>
      <c r="E42" s="4" t="str">
        <f>VLOOKUP(A42,HOP!A:L,12,0)</f>
        <v>125.66</v>
      </c>
      <c r="F42" s="4" t="str">
        <f>VLOOKUP(A42,HOP!A:C,3,0)</f>
        <v>2633799</v>
      </c>
      <c r="G42" s="4">
        <f t="shared" si="2"/>
        <v>0</v>
      </c>
      <c r="H42" s="4" t="str">
        <f t="shared" si="3"/>
        <v>，2633799</v>
      </c>
      <c r="I42" s="4" t="str">
        <f>VLOOKUP(A42,HOP!A:U,21,0)</f>
        <v>直连</v>
      </c>
    </row>
    <row r="43" s="4" customFormat="1" spans="1:9">
      <c r="A43" s="5">
        <v>18524161888</v>
      </c>
      <c r="B43" s="6">
        <v>44769</v>
      </c>
      <c r="C43" s="6">
        <v>44770</v>
      </c>
      <c r="D43" s="4">
        <v>268.83</v>
      </c>
      <c r="E43" s="4" t="str">
        <f>VLOOKUP(A43,HOP!A:L,12,0)</f>
        <v>268.83</v>
      </c>
      <c r="F43" s="4" t="str">
        <f>VLOOKUP(A43,HOP!A:C,3,0)</f>
        <v>2633924</v>
      </c>
      <c r="G43" s="4">
        <f t="shared" si="2"/>
        <v>0</v>
      </c>
      <c r="H43" s="4" t="str">
        <f t="shared" si="3"/>
        <v>，2633924</v>
      </c>
      <c r="I43" s="4" t="str">
        <f>VLOOKUP(A43,HOP!A:U,21,0)</f>
        <v>直连</v>
      </c>
    </row>
    <row r="44" s="4" customFormat="1" spans="1:9">
      <c r="A44" s="5">
        <v>18525689437</v>
      </c>
      <c r="B44" s="6">
        <v>44769</v>
      </c>
      <c r="C44" s="6">
        <v>44770</v>
      </c>
      <c r="D44" s="4">
        <v>151.41</v>
      </c>
      <c r="E44" s="4" t="str">
        <f>VLOOKUP(A44,HOP!A:L,12,0)</f>
        <v>151.41</v>
      </c>
      <c r="F44" s="4" t="str">
        <f>VLOOKUP(A44,HOP!A:C,3,0)</f>
        <v>2634267</v>
      </c>
      <c r="G44" s="4">
        <f t="shared" si="2"/>
        <v>0</v>
      </c>
      <c r="H44" s="4" t="str">
        <f t="shared" si="3"/>
        <v>，2634267</v>
      </c>
      <c r="I44" s="4" t="str">
        <f>VLOOKUP(A44,HOP!A:U,21,0)</f>
        <v>直连</v>
      </c>
    </row>
    <row r="45" s="4" customFormat="1" spans="1:9">
      <c r="A45" s="5">
        <v>18525965175</v>
      </c>
      <c r="B45" s="6">
        <v>44769</v>
      </c>
      <c r="C45" s="6">
        <v>44770</v>
      </c>
      <c r="D45" s="4">
        <v>261.62</v>
      </c>
      <c r="E45" s="4" t="str">
        <f>VLOOKUP(A45,HOP!A:L,12,0)</f>
        <v>261.62</v>
      </c>
      <c r="F45" s="4" t="str">
        <f>VLOOKUP(A45,HOP!A:C,3,0)</f>
        <v>2634313</v>
      </c>
      <c r="G45" s="4">
        <f t="shared" si="2"/>
        <v>0</v>
      </c>
      <c r="H45" s="4" t="str">
        <f t="shared" si="3"/>
        <v>，2634313</v>
      </c>
      <c r="I45" s="4" t="str">
        <f>VLOOKUP(A45,HOP!A:U,21,0)</f>
        <v>直连</v>
      </c>
    </row>
    <row r="46" s="4" customFormat="1" spans="1:9">
      <c r="A46" s="5">
        <v>18526045861</v>
      </c>
      <c r="B46" s="6">
        <v>44769</v>
      </c>
      <c r="C46" s="6">
        <v>44770</v>
      </c>
      <c r="D46" s="4">
        <v>489.25</v>
      </c>
      <c r="E46" s="4" t="str">
        <f>VLOOKUP(A46,HOP!A:L,12,0)</f>
        <v>489.25</v>
      </c>
      <c r="F46" s="4" t="str">
        <f>VLOOKUP(A46,HOP!A:C,3,0)</f>
        <v>2634325</v>
      </c>
      <c r="G46" s="4">
        <f t="shared" si="2"/>
        <v>0</v>
      </c>
      <c r="H46" s="4" t="str">
        <f t="shared" si="3"/>
        <v>，2634325</v>
      </c>
      <c r="I46" s="4" t="str">
        <f>VLOOKUP(A46,HOP!A:U,21,0)</f>
        <v>直连</v>
      </c>
    </row>
    <row r="47" s="4" customFormat="1" spans="1:9">
      <c r="A47" s="5">
        <v>18526268771</v>
      </c>
      <c r="B47" s="6">
        <v>44769</v>
      </c>
      <c r="C47" s="6">
        <v>44770</v>
      </c>
      <c r="D47" s="4">
        <v>219.39</v>
      </c>
      <c r="E47" s="4" t="str">
        <f>VLOOKUP(A47,HOP!A:L,12,0)</f>
        <v>219.39</v>
      </c>
      <c r="F47" s="4" t="str">
        <f>VLOOKUP(A47,HOP!A:C,3,0)</f>
        <v>2634356</v>
      </c>
      <c r="G47" s="4">
        <f t="shared" si="2"/>
        <v>0</v>
      </c>
      <c r="H47" s="4" t="str">
        <f t="shared" si="3"/>
        <v>，2634356</v>
      </c>
      <c r="I47" s="4" t="str">
        <f>VLOOKUP(A47,HOP!A:U,21,0)</f>
        <v>直连</v>
      </c>
    </row>
    <row r="48" s="4" customFormat="1" hidden="1" spans="1:9">
      <c r="A48" s="5">
        <v>18526701148</v>
      </c>
      <c r="B48" s="6">
        <v>44769</v>
      </c>
      <c r="C48" s="6">
        <v>44770</v>
      </c>
      <c r="D48" s="4">
        <v>0</v>
      </c>
      <c r="E48" s="4" t="str">
        <f>VLOOKUP(A48,HOP!A:L,12,0)</f>
        <v>873.44</v>
      </c>
      <c r="F48" s="4" t="str">
        <f>VLOOKUP(A48,HOP!A:C,3,0)</f>
        <v>2634423</v>
      </c>
      <c r="G48" s="4">
        <f t="shared" si="2"/>
        <v>-873.44</v>
      </c>
      <c r="H48" s="4" t="str">
        <f t="shared" si="3"/>
        <v>，2634423</v>
      </c>
      <c r="I48" s="4" t="str">
        <f>VLOOKUP(A48,HOP!A:U,21,0)</f>
        <v>直连</v>
      </c>
    </row>
    <row r="49" s="4" customFormat="1" spans="1:9">
      <c r="A49" s="5">
        <v>18526963712</v>
      </c>
      <c r="B49" s="6">
        <v>44769</v>
      </c>
      <c r="C49" s="6">
        <v>44770</v>
      </c>
      <c r="D49" s="4">
        <v>260.59</v>
      </c>
      <c r="E49" s="4" t="str">
        <f>VLOOKUP(A49,HOP!A:L,12,0)</f>
        <v>260.59</v>
      </c>
      <c r="F49" s="4" t="str">
        <f>VLOOKUP(A49,HOP!A:C,3,0)</f>
        <v>2634462</v>
      </c>
      <c r="G49" s="4">
        <f t="shared" si="2"/>
        <v>0</v>
      </c>
      <c r="H49" s="4" t="str">
        <f t="shared" si="3"/>
        <v>，2634462</v>
      </c>
      <c r="I49" s="4" t="str">
        <f>VLOOKUP(A49,HOP!A:U,21,0)</f>
        <v>直连</v>
      </c>
    </row>
    <row r="50" s="4" customFormat="1" spans="1:9">
      <c r="A50" s="5">
        <v>18527020126</v>
      </c>
      <c r="B50" s="6">
        <v>44769</v>
      </c>
      <c r="C50" s="6">
        <v>44770</v>
      </c>
      <c r="D50" s="4">
        <v>266.77</v>
      </c>
      <c r="E50" s="4" t="str">
        <f>VLOOKUP(A50,HOP!A:L,12,0)</f>
        <v>266.77</v>
      </c>
      <c r="F50" s="4" t="str">
        <f>VLOOKUP(A50,HOP!A:C,3,0)</f>
        <v>2634471</v>
      </c>
      <c r="G50" s="4">
        <f t="shared" si="2"/>
        <v>0</v>
      </c>
      <c r="H50" s="4" t="str">
        <f t="shared" si="3"/>
        <v>，2634471</v>
      </c>
      <c r="I50" s="4" t="str">
        <f>VLOOKUP(A50,HOP!A:U,21,0)</f>
        <v>直连</v>
      </c>
    </row>
    <row r="51" s="4" customFormat="1" spans="1:9">
      <c r="A51" s="5">
        <v>18527665410</v>
      </c>
      <c r="B51" s="6">
        <v>44769</v>
      </c>
      <c r="C51" s="6">
        <v>44770</v>
      </c>
      <c r="D51" s="4">
        <v>226.6</v>
      </c>
      <c r="E51" s="4" t="str">
        <f>VLOOKUP(A51,HOP!A:L,12,0)</f>
        <v>226.60</v>
      </c>
      <c r="F51" s="4" t="str">
        <f>VLOOKUP(A51,HOP!A:C,3,0)</f>
        <v>2634553</v>
      </c>
      <c r="G51" s="4">
        <f t="shared" si="2"/>
        <v>0</v>
      </c>
      <c r="H51" s="4" t="str">
        <f t="shared" si="3"/>
        <v>，2634553</v>
      </c>
      <c r="I51" s="4" t="str">
        <f>VLOOKUP(A51,HOP!A:U,21,0)</f>
        <v>直连</v>
      </c>
    </row>
    <row r="52" s="4" customFormat="1" spans="1:9">
      <c r="A52" s="5">
        <v>18528218075</v>
      </c>
      <c r="B52" s="6">
        <v>44769</v>
      </c>
      <c r="C52" s="6">
        <v>44770</v>
      </c>
      <c r="D52" s="4">
        <v>210.12</v>
      </c>
      <c r="E52" s="4" t="str">
        <f>VLOOKUP(A52,HOP!A:L,12,0)</f>
        <v>210.12</v>
      </c>
      <c r="F52" s="4" t="str">
        <f>VLOOKUP(A52,HOP!A:C,3,0)</f>
        <v>2634644</v>
      </c>
      <c r="G52" s="4">
        <f t="shared" si="2"/>
        <v>0</v>
      </c>
      <c r="H52" s="4" t="str">
        <f t="shared" si="3"/>
        <v>，2634644</v>
      </c>
      <c r="I52" s="4" t="str">
        <f>VLOOKUP(A52,HOP!A:U,21,0)</f>
        <v>直连</v>
      </c>
    </row>
    <row r="53" s="4" customFormat="1" spans="1:9">
      <c r="A53" s="5">
        <v>18528339943</v>
      </c>
      <c r="B53" s="6">
        <v>44769</v>
      </c>
      <c r="C53" s="6">
        <v>44770</v>
      </c>
      <c r="D53" s="4">
        <v>243.08</v>
      </c>
      <c r="E53" s="4" t="str">
        <f>VLOOKUP(A53,HOP!A:L,12,0)</f>
        <v>243.08</v>
      </c>
      <c r="F53" s="4" t="str">
        <f>VLOOKUP(A53,HOP!A:C,3,0)</f>
        <v>2634662</v>
      </c>
      <c r="G53" s="4">
        <f t="shared" si="2"/>
        <v>0</v>
      </c>
      <c r="H53" s="4" t="str">
        <f t="shared" si="3"/>
        <v>，2634662</v>
      </c>
      <c r="I53" s="4" t="str">
        <f>VLOOKUP(A53,HOP!A:U,21,0)</f>
        <v>直连</v>
      </c>
    </row>
    <row r="54" s="4" customFormat="1" spans="1:9">
      <c r="A54" s="5">
        <v>18532127958</v>
      </c>
      <c r="B54" s="6">
        <v>44769</v>
      </c>
      <c r="C54" s="6">
        <v>44770</v>
      </c>
      <c r="D54" s="4">
        <v>226.6</v>
      </c>
      <c r="E54" s="4" t="str">
        <f>VLOOKUP(A54,HOP!A:L,12,0)</f>
        <v>226.60</v>
      </c>
      <c r="F54" s="4" t="str">
        <f>VLOOKUP(A54,HOP!A:C,3,0)</f>
        <v>2634678</v>
      </c>
      <c r="G54" s="4">
        <f t="shared" si="2"/>
        <v>0</v>
      </c>
      <c r="H54" s="4" t="str">
        <f t="shared" si="3"/>
        <v>，2634678</v>
      </c>
      <c r="I54" s="4" t="str">
        <f>VLOOKUP(A54,HOP!A:U,21,0)</f>
        <v>直连</v>
      </c>
    </row>
    <row r="55" s="4" customFormat="1" spans="1:9">
      <c r="A55" s="5">
        <v>18532525548</v>
      </c>
      <c r="B55" s="6">
        <v>44769</v>
      </c>
      <c r="C55" s="6">
        <v>44770</v>
      </c>
      <c r="D55" s="4">
        <v>382</v>
      </c>
      <c r="E55" s="4" t="str">
        <f>VLOOKUP(A55,HOP!A:L,12,0)</f>
        <v>382.00</v>
      </c>
      <c r="F55" s="4" t="str">
        <f>VLOOKUP(A55,HOP!A:C,3,0)</f>
        <v>2634705</v>
      </c>
      <c r="G55" s="4">
        <f t="shared" si="2"/>
        <v>0</v>
      </c>
      <c r="H55" s="4" t="str">
        <f t="shared" si="3"/>
        <v>，2634705</v>
      </c>
      <c r="I55" s="4" t="str">
        <f>VLOOKUP(A55,HOP!A:U,21,0)</f>
        <v>直连</v>
      </c>
    </row>
    <row r="56" s="4" customFormat="1" spans="1:9">
      <c r="A56" s="5">
        <v>18532578519</v>
      </c>
      <c r="B56" s="6">
        <v>44769</v>
      </c>
      <c r="C56" s="6">
        <v>44770</v>
      </c>
      <c r="D56" s="4">
        <v>382</v>
      </c>
      <c r="E56" s="4" t="str">
        <f>VLOOKUP(A56,HOP!A:L,12,0)</f>
        <v>382.00</v>
      </c>
      <c r="F56" s="4" t="str">
        <f>VLOOKUP(A56,HOP!A:C,3,0)</f>
        <v>2634707</v>
      </c>
      <c r="G56" s="4">
        <f t="shared" si="2"/>
        <v>0</v>
      </c>
      <c r="H56" s="4" t="str">
        <f t="shared" si="3"/>
        <v>，2634707</v>
      </c>
      <c r="I56" s="4" t="str">
        <f>VLOOKUP(A56,HOP!A:U,21,0)</f>
        <v>直连</v>
      </c>
    </row>
    <row r="57" s="4" customFormat="1" spans="1:9">
      <c r="A57" s="5">
        <v>18533443285</v>
      </c>
      <c r="B57" s="6">
        <v>44769</v>
      </c>
      <c r="C57" s="6">
        <v>44770</v>
      </c>
      <c r="D57" s="4">
        <v>251.32</v>
      </c>
      <c r="E57" s="4" t="str">
        <f>VLOOKUP(A57,HOP!A:L,12,0)</f>
        <v>251.32</v>
      </c>
      <c r="F57" s="4" t="str">
        <f>VLOOKUP(A57,HOP!A:C,3,0)</f>
        <v>2634753</v>
      </c>
      <c r="G57" s="4">
        <f t="shared" si="2"/>
        <v>0</v>
      </c>
      <c r="H57" s="4" t="str">
        <f t="shared" si="3"/>
        <v>，2634753</v>
      </c>
      <c r="I57" s="4" t="str">
        <f>VLOOKUP(A57,HOP!A:U,21,0)</f>
        <v>直连</v>
      </c>
    </row>
    <row r="58" s="4" customFormat="1" spans="1:9">
      <c r="A58" s="5">
        <v>18533766057</v>
      </c>
      <c r="B58" s="6">
        <v>44769</v>
      </c>
      <c r="C58" s="6">
        <v>44770</v>
      </c>
      <c r="D58" s="4">
        <v>174.42</v>
      </c>
      <c r="E58" s="4" t="str">
        <f>VLOOKUP(A58,HOP!A:L,12,0)</f>
        <v>174.42</v>
      </c>
      <c r="F58" s="4" t="str">
        <f>VLOOKUP(A58,HOP!A:C,3,0)</f>
        <v>2634788</v>
      </c>
      <c r="G58" s="4">
        <f t="shared" si="2"/>
        <v>0</v>
      </c>
      <c r="H58" s="4" t="str">
        <f t="shared" si="3"/>
        <v>，2634788</v>
      </c>
      <c r="I58" s="4" t="str">
        <f>VLOOKUP(A58,HOP!A:U,21,0)</f>
        <v>直连</v>
      </c>
    </row>
    <row r="59" s="4" customFormat="1" spans="1:9">
      <c r="A59" s="5">
        <v>18534017289</v>
      </c>
      <c r="B59" s="6">
        <v>44769</v>
      </c>
      <c r="C59" s="6">
        <v>44770</v>
      </c>
      <c r="D59" s="4">
        <v>141.78</v>
      </c>
      <c r="E59" s="4" t="str">
        <f>VLOOKUP(A59,HOP!A:L,12,0)</f>
        <v>141.78</v>
      </c>
      <c r="F59" s="4" t="str">
        <f>VLOOKUP(A59,HOP!A:C,3,0)</f>
        <v>2634812</v>
      </c>
      <c r="G59" s="4">
        <f t="shared" si="2"/>
        <v>0</v>
      </c>
      <c r="H59" s="4" t="str">
        <f t="shared" si="3"/>
        <v>，2634812</v>
      </c>
      <c r="I59" s="4" t="str">
        <f>VLOOKUP(A59,HOP!A:U,21,0)</f>
        <v>直连</v>
      </c>
    </row>
    <row r="60" s="4" customFormat="1" spans="1:9">
      <c r="A60" s="5">
        <v>18534190100</v>
      </c>
      <c r="B60" s="6">
        <v>44769</v>
      </c>
      <c r="C60" s="6">
        <v>44770</v>
      </c>
      <c r="D60" s="4">
        <v>189.72</v>
      </c>
      <c r="E60" s="4" t="str">
        <f>VLOOKUP(A60,HOP!A:L,12,0)</f>
        <v>189.72</v>
      </c>
      <c r="F60" s="4" t="str">
        <f>VLOOKUP(A60,HOP!A:C,3,0)</f>
        <v>2634843</v>
      </c>
      <c r="G60" s="4">
        <f t="shared" si="2"/>
        <v>0</v>
      </c>
      <c r="H60" s="4" t="str">
        <f t="shared" si="3"/>
        <v>，2634843</v>
      </c>
      <c r="I60" s="4" t="str">
        <f>VLOOKUP(A60,HOP!A:U,21,0)</f>
        <v>直连</v>
      </c>
    </row>
    <row r="61" s="4" customFormat="1" spans="1:9">
      <c r="A61" s="5">
        <v>18534763119</v>
      </c>
      <c r="B61" s="6">
        <v>44769</v>
      </c>
      <c r="C61" s="6">
        <v>44770</v>
      </c>
      <c r="D61" s="4">
        <v>157.08</v>
      </c>
      <c r="E61" s="4" t="str">
        <f>VLOOKUP(A61,HOP!A:L,12,0)</f>
        <v>157.08</v>
      </c>
      <c r="F61" s="4" t="str">
        <f>VLOOKUP(A61,HOP!A:C,3,0)</f>
        <v>2634912</v>
      </c>
      <c r="G61" s="4">
        <f t="shared" si="2"/>
        <v>0</v>
      </c>
      <c r="H61" s="4" t="str">
        <f t="shared" si="3"/>
        <v>，2634912</v>
      </c>
      <c r="I61" s="4" t="str">
        <f>VLOOKUP(A61,HOP!A:U,21,0)</f>
        <v>直连</v>
      </c>
    </row>
    <row r="62" s="4" customFormat="1" spans="1:9">
      <c r="A62" s="5">
        <v>18534895078</v>
      </c>
      <c r="B62" s="6">
        <v>44769</v>
      </c>
      <c r="C62" s="6">
        <v>44770</v>
      </c>
      <c r="D62" s="4">
        <v>260.59</v>
      </c>
      <c r="E62" s="4" t="str">
        <f>VLOOKUP(A62,HOP!A:L,12,0)</f>
        <v>260.59</v>
      </c>
      <c r="F62" s="4" t="str">
        <f>VLOOKUP(A62,HOP!A:C,3,0)</f>
        <v>2634924</v>
      </c>
      <c r="G62" s="4">
        <f t="shared" si="2"/>
        <v>0</v>
      </c>
      <c r="H62" s="4" t="str">
        <f t="shared" si="3"/>
        <v>，2634924</v>
      </c>
      <c r="I62" s="4" t="str">
        <f>VLOOKUP(A62,HOP!A:U,21,0)</f>
        <v>直连</v>
      </c>
    </row>
    <row r="63" s="4" customFormat="1" spans="1:9">
      <c r="A63" s="5">
        <v>18535009346</v>
      </c>
      <c r="B63" s="6">
        <v>44769</v>
      </c>
      <c r="C63" s="6">
        <v>44770</v>
      </c>
      <c r="D63" s="4">
        <v>158.62</v>
      </c>
      <c r="E63" s="4" t="str">
        <f>VLOOKUP(A63,HOP!A:L,12,0)</f>
        <v>158.62</v>
      </c>
      <c r="F63" s="4" t="str">
        <f>VLOOKUP(A63,HOP!A:C,3,0)</f>
        <v>2634939</v>
      </c>
      <c r="G63" s="4">
        <f t="shared" si="2"/>
        <v>0</v>
      </c>
      <c r="H63" s="4" t="str">
        <f t="shared" si="3"/>
        <v>，2634939</v>
      </c>
      <c r="I63" s="4" t="str">
        <f>VLOOKUP(A63,HOP!A:U,21,0)</f>
        <v>直连</v>
      </c>
    </row>
    <row r="64" s="4" customFormat="1" hidden="1" spans="1:9">
      <c r="A64" s="5">
        <v>18496153323</v>
      </c>
      <c r="B64" s="6">
        <v>44769</v>
      </c>
      <c r="C64" s="6">
        <v>44771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spans="1:9">
      <c r="A65" s="5">
        <v>18514189106</v>
      </c>
      <c r="B65" s="6">
        <v>44769</v>
      </c>
      <c r="C65" s="6">
        <v>44771</v>
      </c>
      <c r="D65" s="4">
        <v>302.82</v>
      </c>
      <c r="E65" s="4" t="str">
        <f>VLOOKUP(A65,HOP!A:L,12,0)</f>
        <v>302.82</v>
      </c>
      <c r="F65" s="4" t="str">
        <f>VLOOKUP(A65,HOP!A:C,3,0)</f>
        <v>2633053</v>
      </c>
      <c r="G65" s="4">
        <f t="shared" si="2"/>
        <v>0</v>
      </c>
      <c r="H65" s="4" t="str">
        <f t="shared" si="3"/>
        <v>，2633053</v>
      </c>
      <c r="I65" s="4" t="str">
        <f>VLOOKUP(A65,HOP!A:U,21,0)</f>
        <v>直连</v>
      </c>
    </row>
    <row r="66" s="4" customFormat="1" hidden="1" spans="1:9">
      <c r="A66" s="5">
        <v>18527234751</v>
      </c>
      <c r="B66" s="6">
        <v>44769</v>
      </c>
      <c r="C66" s="6">
        <v>44771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5">
        <v>18528186185</v>
      </c>
      <c r="B67" s="6">
        <v>44770</v>
      </c>
      <c r="C67" s="6">
        <v>44771</v>
      </c>
      <c r="D67" s="4">
        <v>227.63</v>
      </c>
      <c r="E67" s="4" t="str">
        <f>VLOOKUP(A67,HOP!A:L,12,0)</f>
        <v>227.63</v>
      </c>
      <c r="F67" s="4" t="str">
        <f>VLOOKUP(A67,HOP!A:C,3,0)</f>
        <v>2634639</v>
      </c>
      <c r="G67" s="4">
        <f t="shared" ref="G67:G90" si="4">D67-E67</f>
        <v>0</v>
      </c>
      <c r="H67" s="4" t="str">
        <f t="shared" ref="H67:H90" si="5">$H$1&amp;F67</f>
        <v>，2634639</v>
      </c>
      <c r="I67" s="4" t="str">
        <f>VLOOKUP(A67,HOP!A:U,21,0)</f>
        <v>直连</v>
      </c>
    </row>
    <row r="68" s="4" customFormat="1" spans="1:9">
      <c r="A68" s="5">
        <v>18532379471</v>
      </c>
      <c r="B68" s="6">
        <v>44770</v>
      </c>
      <c r="C68" s="6">
        <v>44771</v>
      </c>
      <c r="D68" s="4">
        <v>201.88</v>
      </c>
      <c r="E68" s="4" t="str">
        <f>VLOOKUP(A68,HOP!A:L,12,0)</f>
        <v>201.88</v>
      </c>
      <c r="F68" s="4" t="str">
        <f>VLOOKUP(A68,HOP!A:C,3,0)</f>
        <v>2634692</v>
      </c>
      <c r="G68" s="4">
        <f t="shared" si="4"/>
        <v>0</v>
      </c>
      <c r="H68" s="4" t="str">
        <f t="shared" si="5"/>
        <v>，2634692</v>
      </c>
      <c r="I68" s="4" t="str">
        <f>VLOOKUP(A68,HOP!A:U,21,0)</f>
        <v>直连</v>
      </c>
    </row>
    <row r="69" s="4" customFormat="1" spans="1:9">
      <c r="A69" s="5">
        <v>18534187044</v>
      </c>
      <c r="B69" s="6">
        <v>44770</v>
      </c>
      <c r="C69" s="6">
        <v>44771</v>
      </c>
      <c r="D69" s="4">
        <v>185.4</v>
      </c>
      <c r="E69" s="4" t="str">
        <f>VLOOKUP(A69,HOP!A:L,12,0)</f>
        <v>185.40</v>
      </c>
      <c r="F69" s="4" t="str">
        <f>VLOOKUP(A69,HOP!A:C,3,0)</f>
        <v>2634842</v>
      </c>
      <c r="G69" s="4">
        <f t="shared" si="4"/>
        <v>0</v>
      </c>
      <c r="H69" s="4" t="str">
        <f t="shared" si="5"/>
        <v>，2634842</v>
      </c>
      <c r="I69" s="4" t="str">
        <f>VLOOKUP(A69,HOP!A:U,21,0)</f>
        <v>直连</v>
      </c>
    </row>
    <row r="70" s="4" customFormat="1" spans="1:9">
      <c r="A70" s="5">
        <v>18535507304</v>
      </c>
      <c r="B70" s="6">
        <v>44770</v>
      </c>
      <c r="C70" s="6">
        <v>44771</v>
      </c>
      <c r="D70" s="4">
        <v>251.32</v>
      </c>
      <c r="E70" s="4" t="str">
        <f>VLOOKUP(A70,HOP!A:L,12,0)</f>
        <v>251.32</v>
      </c>
      <c r="F70" s="4" t="str">
        <f>VLOOKUP(A70,HOP!A:C,3,0)</f>
        <v>2634979</v>
      </c>
      <c r="G70" s="4">
        <f t="shared" si="4"/>
        <v>0</v>
      </c>
      <c r="H70" s="4" t="str">
        <f t="shared" si="5"/>
        <v>，2634979</v>
      </c>
      <c r="I70" s="4" t="str">
        <f>VLOOKUP(A70,HOP!A:U,21,0)</f>
        <v>直连</v>
      </c>
    </row>
    <row r="71" s="4" customFormat="1" spans="1:9">
      <c r="A71" s="5">
        <v>18535906552</v>
      </c>
      <c r="B71" s="6">
        <v>44770</v>
      </c>
      <c r="C71" s="6">
        <v>44771</v>
      </c>
      <c r="D71" s="4">
        <v>218.36</v>
      </c>
      <c r="E71" s="4" t="str">
        <f>VLOOKUP(A71,HOP!A:L,12,0)</f>
        <v>218.36</v>
      </c>
      <c r="F71" s="4" t="str">
        <f>VLOOKUP(A71,HOP!A:C,3,0)</f>
        <v>2635039</v>
      </c>
      <c r="G71" s="4">
        <f t="shared" si="4"/>
        <v>0</v>
      </c>
      <c r="H71" s="4" t="str">
        <f t="shared" si="5"/>
        <v>，2635039</v>
      </c>
      <c r="I71" s="4" t="str">
        <f>VLOOKUP(A71,HOP!A:U,21,0)</f>
        <v>直连</v>
      </c>
    </row>
    <row r="72" s="4" customFormat="1" spans="1:9">
      <c r="A72" s="5">
        <v>18536123496</v>
      </c>
      <c r="B72" s="6">
        <v>44770</v>
      </c>
      <c r="C72" s="6">
        <v>44771</v>
      </c>
      <c r="D72" s="4">
        <v>210.12</v>
      </c>
      <c r="E72" s="4" t="str">
        <f>VLOOKUP(A72,HOP!A:L,12,0)</f>
        <v>210.12</v>
      </c>
      <c r="F72" s="4" t="str">
        <f>VLOOKUP(A72,HOP!A:C,3,0)</f>
        <v>2635063</v>
      </c>
      <c r="G72" s="4">
        <f t="shared" si="4"/>
        <v>0</v>
      </c>
      <c r="H72" s="4" t="str">
        <f t="shared" si="5"/>
        <v>，2635063</v>
      </c>
      <c r="I72" s="4" t="str">
        <f>VLOOKUP(A72,HOP!A:U,21,0)</f>
        <v>直连</v>
      </c>
    </row>
    <row r="73" s="4" customFormat="1" spans="1:9">
      <c r="A73" s="5">
        <v>18536161737</v>
      </c>
      <c r="B73" s="6">
        <v>44770</v>
      </c>
      <c r="C73" s="6">
        <v>44771</v>
      </c>
      <c r="D73" s="4">
        <v>151.98</v>
      </c>
      <c r="E73" s="4" t="str">
        <f>VLOOKUP(A73,HOP!A:L,12,0)</f>
        <v>151.98</v>
      </c>
      <c r="F73" s="4" t="str">
        <f>VLOOKUP(A73,HOP!A:C,3,0)</f>
        <v>2635070</v>
      </c>
      <c r="G73" s="4">
        <f t="shared" si="4"/>
        <v>0</v>
      </c>
      <c r="H73" s="4" t="str">
        <f t="shared" si="5"/>
        <v>，2635070</v>
      </c>
      <c r="I73" s="4" t="str">
        <f>VLOOKUP(A73,HOP!A:U,21,0)</f>
        <v>直连</v>
      </c>
    </row>
    <row r="74" s="4" customFormat="1" spans="1:9">
      <c r="A74" s="5">
        <v>18537363826</v>
      </c>
      <c r="B74" s="6">
        <v>44770</v>
      </c>
      <c r="C74" s="6">
        <v>44771</v>
      </c>
      <c r="D74" s="4">
        <v>293.55</v>
      </c>
      <c r="E74" s="4" t="str">
        <f>VLOOKUP(A74,HOP!A:L,12,0)</f>
        <v>293.55</v>
      </c>
      <c r="F74" s="4" t="str">
        <f>VLOOKUP(A74,HOP!A:C,3,0)</f>
        <v>2635297</v>
      </c>
      <c r="G74" s="4">
        <f t="shared" si="4"/>
        <v>0</v>
      </c>
      <c r="H74" s="4" t="str">
        <f t="shared" si="5"/>
        <v>，2635297</v>
      </c>
      <c r="I74" s="4" t="str">
        <f>VLOOKUP(A74,HOP!A:U,21,0)</f>
        <v>直连</v>
      </c>
    </row>
    <row r="75" s="4" customFormat="1" spans="1:9">
      <c r="A75" s="5">
        <v>18537529152</v>
      </c>
      <c r="B75" s="6">
        <v>44770</v>
      </c>
      <c r="C75" s="6">
        <v>44771</v>
      </c>
      <c r="D75" s="4">
        <v>130.81</v>
      </c>
      <c r="E75" s="4" t="str">
        <f>VLOOKUP(A75,HOP!A:L,12,0)</f>
        <v>130.81</v>
      </c>
      <c r="F75" s="4" t="str">
        <f>VLOOKUP(A75,HOP!A:C,3,0)</f>
        <v>2635325</v>
      </c>
      <c r="G75" s="4">
        <f t="shared" si="4"/>
        <v>0</v>
      </c>
      <c r="H75" s="4" t="str">
        <f t="shared" si="5"/>
        <v>，2635325</v>
      </c>
      <c r="I75" s="4" t="str">
        <f>VLOOKUP(A75,HOP!A:U,21,0)</f>
        <v>直连</v>
      </c>
    </row>
    <row r="76" s="4" customFormat="1" spans="1:9">
      <c r="A76" s="5">
        <v>18537768134</v>
      </c>
      <c r="B76" s="6">
        <v>44770</v>
      </c>
      <c r="C76" s="6">
        <v>44771</v>
      </c>
      <c r="D76" s="4">
        <v>192.61</v>
      </c>
      <c r="E76" s="4" t="str">
        <f>VLOOKUP(A76,HOP!A:L,12,0)</f>
        <v>192.61</v>
      </c>
      <c r="F76" s="4" t="str">
        <f>VLOOKUP(A76,HOP!A:C,3,0)</f>
        <v>2635371</v>
      </c>
      <c r="G76" s="4">
        <f t="shared" si="4"/>
        <v>0</v>
      </c>
      <c r="H76" s="4" t="str">
        <f t="shared" si="5"/>
        <v>，2635371</v>
      </c>
      <c r="I76" s="4" t="str">
        <f>VLOOKUP(A76,HOP!A:U,21,0)</f>
        <v>直连</v>
      </c>
    </row>
    <row r="77" s="4" customFormat="1" spans="1:9">
      <c r="A77" s="5">
        <v>18538331978</v>
      </c>
      <c r="B77" s="6">
        <v>44770</v>
      </c>
      <c r="C77" s="6">
        <v>44771</v>
      </c>
      <c r="D77" s="4">
        <v>151.41</v>
      </c>
      <c r="E77" s="4" t="str">
        <f>VLOOKUP(A77,HOP!A:L,12,0)</f>
        <v>151.41</v>
      </c>
      <c r="F77" s="4" t="str">
        <f>VLOOKUP(A77,HOP!A:C,3,0)</f>
        <v>2635444</v>
      </c>
      <c r="G77" s="4">
        <f t="shared" si="4"/>
        <v>0</v>
      </c>
      <c r="H77" s="4" t="str">
        <f t="shared" si="5"/>
        <v>，2635444</v>
      </c>
      <c r="I77" s="4" t="str">
        <f>VLOOKUP(A77,HOP!A:U,21,0)</f>
        <v>直连</v>
      </c>
    </row>
    <row r="78" s="4" customFormat="1" spans="1:9">
      <c r="A78" s="5">
        <v>18541609293</v>
      </c>
      <c r="B78" s="6">
        <v>44770</v>
      </c>
      <c r="C78" s="6">
        <v>44771</v>
      </c>
      <c r="D78" s="4">
        <v>84.46</v>
      </c>
      <c r="E78" s="4" t="str">
        <f>VLOOKUP(A78,HOP!A:L,12,0)</f>
        <v>84.46</v>
      </c>
      <c r="F78" s="4" t="str">
        <f>VLOOKUP(A78,HOP!A:C,3,0)</f>
        <v>2635522</v>
      </c>
      <c r="G78" s="4">
        <f t="shared" si="4"/>
        <v>0</v>
      </c>
      <c r="H78" s="4" t="str">
        <f t="shared" si="5"/>
        <v>，2635522</v>
      </c>
      <c r="I78" s="4" t="str">
        <f>VLOOKUP(A78,HOP!A:U,21,0)</f>
        <v>直连</v>
      </c>
    </row>
    <row r="79" s="4" customFormat="1" spans="1:9">
      <c r="A79" s="5">
        <v>18541717415</v>
      </c>
      <c r="B79" s="6">
        <v>44770</v>
      </c>
      <c r="C79" s="6">
        <v>44771</v>
      </c>
      <c r="D79" s="4">
        <v>218.36</v>
      </c>
      <c r="E79" s="4" t="str">
        <f>VLOOKUP(A79,HOP!A:L,12,0)</f>
        <v>218.36</v>
      </c>
      <c r="F79" s="4" t="str">
        <f>VLOOKUP(A79,HOP!A:C,3,0)</f>
        <v>2635529</v>
      </c>
      <c r="G79" s="4">
        <f t="shared" si="4"/>
        <v>0</v>
      </c>
      <c r="H79" s="4" t="str">
        <f t="shared" si="5"/>
        <v>，2635529</v>
      </c>
      <c r="I79" s="4" t="str">
        <f>VLOOKUP(A79,HOP!A:U,21,0)</f>
        <v>直连</v>
      </c>
    </row>
    <row r="80" s="4" customFormat="1" spans="1:9">
      <c r="A80" s="5">
        <v>18541770338</v>
      </c>
      <c r="B80" s="6">
        <v>44770</v>
      </c>
      <c r="C80" s="6">
        <v>44771</v>
      </c>
      <c r="D80" s="4">
        <v>218.36</v>
      </c>
      <c r="E80" s="4" t="str">
        <f>VLOOKUP(A80,HOP!A:L,12,0)</f>
        <v>218.36</v>
      </c>
      <c r="F80" s="4" t="str">
        <f>VLOOKUP(A80,HOP!A:C,3,0)</f>
        <v>2635533</v>
      </c>
      <c r="G80" s="4">
        <f t="shared" si="4"/>
        <v>0</v>
      </c>
      <c r="H80" s="4" t="str">
        <f t="shared" si="5"/>
        <v>，2635533</v>
      </c>
      <c r="I80" s="4" t="str">
        <f>VLOOKUP(A80,HOP!A:U,21,0)</f>
        <v>直连</v>
      </c>
    </row>
    <row r="81" s="4" customFormat="1" spans="1:9">
      <c r="A81" s="5">
        <v>18541860747</v>
      </c>
      <c r="B81" s="6">
        <v>44770</v>
      </c>
      <c r="C81" s="6">
        <v>44771</v>
      </c>
      <c r="D81" s="4">
        <v>143.17</v>
      </c>
      <c r="E81" s="4" t="str">
        <f>VLOOKUP(A81,HOP!A:L,12,0)</f>
        <v>143.17</v>
      </c>
      <c r="F81" s="4" t="str">
        <f>VLOOKUP(A81,HOP!A:C,3,0)</f>
        <v>2635542</v>
      </c>
      <c r="G81" s="4">
        <f t="shared" si="4"/>
        <v>0</v>
      </c>
      <c r="H81" s="4" t="str">
        <f t="shared" si="5"/>
        <v>，2635542</v>
      </c>
      <c r="I81" s="4" t="str">
        <f>VLOOKUP(A81,HOP!A:U,21,0)</f>
        <v>直连</v>
      </c>
    </row>
    <row r="82" s="4" customFormat="1" spans="1:9">
      <c r="A82" s="5">
        <v>18542426343</v>
      </c>
      <c r="B82" s="6">
        <v>44770</v>
      </c>
      <c r="C82" s="6">
        <v>44771</v>
      </c>
      <c r="D82" s="4">
        <v>225.42</v>
      </c>
      <c r="E82" s="4" t="str">
        <f>VLOOKUP(A82,HOP!A:L,12,0)</f>
        <v>225.42</v>
      </c>
      <c r="F82" s="4" t="str">
        <f>VLOOKUP(A82,HOP!A:C,3,0)</f>
        <v>2635579</v>
      </c>
      <c r="G82" s="4">
        <f t="shared" si="4"/>
        <v>0</v>
      </c>
      <c r="H82" s="4" t="str">
        <f t="shared" si="5"/>
        <v>，2635579</v>
      </c>
      <c r="I82" s="4" t="str">
        <f>VLOOKUP(A82,HOP!A:U,21,0)</f>
        <v>直连</v>
      </c>
    </row>
    <row r="83" s="4" customFormat="1" spans="1:9">
      <c r="A83" s="5">
        <v>18542600045</v>
      </c>
      <c r="B83" s="6">
        <v>44770</v>
      </c>
      <c r="C83" s="6">
        <v>44771</v>
      </c>
      <c r="D83" s="4">
        <v>200.85</v>
      </c>
      <c r="E83" s="4" t="str">
        <f>VLOOKUP(A83,HOP!A:L,12,0)</f>
        <v>200.85</v>
      </c>
      <c r="F83" s="4" t="str">
        <f>VLOOKUP(A83,HOP!A:C,3,0)</f>
        <v>2635587</v>
      </c>
      <c r="G83" s="4">
        <f t="shared" si="4"/>
        <v>0</v>
      </c>
      <c r="H83" s="4" t="str">
        <f t="shared" si="5"/>
        <v>，2635587</v>
      </c>
      <c r="I83" s="4" t="str">
        <f>VLOOKUP(A83,HOP!A:U,21,0)</f>
        <v>直连</v>
      </c>
    </row>
    <row r="84" s="4" customFormat="1" spans="1:9">
      <c r="A84" s="5">
        <v>18543080840</v>
      </c>
      <c r="B84" s="6">
        <v>44770</v>
      </c>
      <c r="C84" s="6">
        <v>44771</v>
      </c>
      <c r="D84" s="4">
        <v>370.8</v>
      </c>
      <c r="E84" s="4" t="str">
        <f>VLOOKUP(A84,HOP!A:L,12,0)</f>
        <v>370.80</v>
      </c>
      <c r="F84" s="4" t="str">
        <f>VLOOKUP(A84,HOP!A:C,3,0)</f>
        <v>2635633</v>
      </c>
      <c r="G84" s="4">
        <f t="shared" si="4"/>
        <v>0</v>
      </c>
      <c r="H84" s="4" t="str">
        <f t="shared" si="5"/>
        <v>，2635633</v>
      </c>
      <c r="I84" s="4" t="str">
        <f>VLOOKUP(A84,HOP!A:U,21,0)</f>
        <v>直连</v>
      </c>
    </row>
    <row r="85" s="4" customFormat="1" spans="1:9">
      <c r="A85" s="5">
        <v>18543143097</v>
      </c>
      <c r="B85" s="6">
        <v>44770</v>
      </c>
      <c r="C85" s="6">
        <v>44771</v>
      </c>
      <c r="D85" s="4">
        <v>204.97</v>
      </c>
      <c r="E85" s="4" t="str">
        <f>VLOOKUP(A85,HOP!A:L,12,0)</f>
        <v>204.97</v>
      </c>
      <c r="F85" s="4" t="str">
        <f>VLOOKUP(A85,HOP!A:C,3,0)</f>
        <v>2635642</v>
      </c>
      <c r="G85" s="4">
        <f t="shared" si="4"/>
        <v>0</v>
      </c>
      <c r="H85" s="4" t="str">
        <f t="shared" si="5"/>
        <v>，2635642</v>
      </c>
      <c r="I85" s="4" t="str">
        <f>VLOOKUP(A85,HOP!A:U,21,0)</f>
        <v>直连</v>
      </c>
    </row>
    <row r="86" s="4" customFormat="1" spans="1:9">
      <c r="A86" s="5">
        <v>18543865689</v>
      </c>
      <c r="B86" s="6">
        <v>44770</v>
      </c>
      <c r="C86" s="6">
        <v>44771</v>
      </c>
      <c r="D86" s="4">
        <v>251.32</v>
      </c>
      <c r="E86" s="4" t="str">
        <f>VLOOKUP(A86,HOP!A:L,12,0)</f>
        <v>251.32</v>
      </c>
      <c r="F86" s="4" t="str">
        <f>VLOOKUP(A86,HOP!A:C,3,0)</f>
        <v>2635768</v>
      </c>
      <c r="G86" s="4">
        <f t="shared" si="4"/>
        <v>0</v>
      </c>
      <c r="H86" s="4" t="str">
        <f t="shared" si="5"/>
        <v>，2635768</v>
      </c>
      <c r="I86" s="4" t="str">
        <f>VLOOKUP(A86,HOP!A:U,21,0)</f>
        <v>直连</v>
      </c>
    </row>
    <row r="87" s="4" customFormat="1" spans="1:9">
      <c r="A87" s="5">
        <v>18544103387</v>
      </c>
      <c r="B87" s="6">
        <v>44770</v>
      </c>
      <c r="C87" s="6">
        <v>44771</v>
      </c>
      <c r="D87" s="4">
        <v>286.34</v>
      </c>
      <c r="E87" s="4" t="str">
        <f>VLOOKUP(A87,HOP!A:L,12,0)</f>
        <v>286.34</v>
      </c>
      <c r="F87" s="4" t="str">
        <f>VLOOKUP(A87,HOP!A:C,3,0)</f>
        <v>2635807</v>
      </c>
      <c r="G87" s="4">
        <f t="shared" si="4"/>
        <v>0</v>
      </c>
      <c r="H87" s="4" t="str">
        <f t="shared" si="5"/>
        <v>，2635807</v>
      </c>
      <c r="I87" s="4" t="str">
        <f>VLOOKUP(A87,HOP!A:U,21,0)</f>
        <v>直连</v>
      </c>
    </row>
    <row r="88" s="4" customFormat="1" spans="1:9">
      <c r="A88" s="5">
        <v>18544596107</v>
      </c>
      <c r="B88" s="6">
        <v>44770</v>
      </c>
      <c r="C88" s="6">
        <v>44771</v>
      </c>
      <c r="D88" s="4">
        <v>269.28</v>
      </c>
      <c r="E88" s="4" t="str">
        <f>VLOOKUP(A88,HOP!A:L,12,0)</f>
        <v>269.28</v>
      </c>
      <c r="F88" s="4" t="str">
        <f>VLOOKUP(A88,HOP!A:C,3,0)</f>
        <v>2635886</v>
      </c>
      <c r="G88" s="4">
        <f t="shared" si="4"/>
        <v>0</v>
      </c>
      <c r="H88" s="4" t="str">
        <f t="shared" si="5"/>
        <v>，2635886</v>
      </c>
      <c r="I88" s="4" t="str">
        <f>VLOOKUP(A88,HOP!A:U,21,0)</f>
        <v>直连</v>
      </c>
    </row>
    <row r="89" s="4" customFormat="1" spans="1:9">
      <c r="A89" s="5">
        <v>18544973440</v>
      </c>
      <c r="B89" s="6">
        <v>44770</v>
      </c>
      <c r="C89" s="6">
        <v>44771</v>
      </c>
      <c r="D89" s="4">
        <v>236.04</v>
      </c>
      <c r="E89" s="4" t="str">
        <f>VLOOKUP(A89,HOP!A:L,12,0)</f>
        <v>236.04</v>
      </c>
      <c r="F89" s="4" t="str">
        <f>VLOOKUP(A89,HOP!A:C,3,0)</f>
        <v>2635947</v>
      </c>
      <c r="G89" s="4">
        <f t="shared" si="4"/>
        <v>0</v>
      </c>
      <c r="H89" s="4" t="str">
        <f t="shared" si="5"/>
        <v>，2635947</v>
      </c>
      <c r="I89" s="4" t="str">
        <f>VLOOKUP(A89,HOP!A:U,21,0)</f>
        <v>直连</v>
      </c>
    </row>
    <row r="90" s="4" customFormat="1" spans="1:9">
      <c r="A90" s="5">
        <v>18545889499</v>
      </c>
      <c r="B90" s="6">
        <v>44770</v>
      </c>
      <c r="C90" s="6">
        <v>44771</v>
      </c>
      <c r="D90" s="4">
        <v>151.98</v>
      </c>
      <c r="E90" s="4" t="str">
        <f>VLOOKUP(A90,HOP!A:L,12,0)</f>
        <v>151.98</v>
      </c>
      <c r="F90" s="4" t="str">
        <f>VLOOKUP(A90,HOP!A:C,3,0)</f>
        <v>2636098</v>
      </c>
      <c r="G90" s="4">
        <f t="shared" si="4"/>
        <v>0</v>
      </c>
      <c r="H90" s="4" t="str">
        <f t="shared" si="5"/>
        <v>，2636098</v>
      </c>
      <c r="I90" s="4" t="str">
        <f>VLOOKUP(A90,HOP!A:U,21,0)</f>
        <v>直连</v>
      </c>
    </row>
    <row r="92" spans="4:4">
      <c r="D92" s="4">
        <f>SUM(D2:D91)</f>
        <v>19772.68</v>
      </c>
    </row>
    <row r="98" spans="1:1">
      <c r="A98" s="4" t="s">
        <v>333</v>
      </c>
    </row>
    <row r="99" spans="1:1">
      <c r="A99" s="4" t="s">
        <v>334</v>
      </c>
    </row>
    <row r="100" spans="1:1">
      <c r="A100" s="4" t="s">
        <v>335</v>
      </c>
    </row>
  </sheetData>
  <autoFilter ref="A1:X90">
    <filterColumn colId="3">
      <filters>
        <filter val="210.12"/>
        <filter val="282.54"/>
        <filter val="293.55"/>
        <filter val="161.16"/>
        <filter val="143.17"/>
        <filter val="204.97"/>
        <filter val="142.18"/>
        <filter val="151.98"/>
        <filter val="182.58"/>
        <filter val="294.58"/>
        <filter val="260.59"/>
        <filter val="192.61"/>
        <filter val="158.62"/>
        <filter val="261.62"/>
        <filter val="364.62"/>
        <filter val="227.63"/>
        <filter val="185.4"/>
        <filter val="275.4"/>
        <filter val="193.64"/>
        <filter val="1699.5"/>
        <filter val="489.25"/>
        <filter val="226.6"/>
        <filter val="125.66"/>
        <filter val="91.67"/>
        <filter val="370.8"/>
        <filter val="269.28"/>
        <filter val="189.72"/>
        <filter val="251.32"/>
        <filter val="286.34"/>
        <filter val="252.35"/>
        <filter val="218.36"/>
        <filter val="266.77"/>
        <filter val="141.78"/>
        <filter val="219.39"/>
        <filter val="130.81"/>
        <filter val="151.41"/>
        <filter val="382"/>
        <filter val="174.42"/>
        <filter val="225.42"/>
        <filter val="302.82"/>
        <filter val="268.83"/>
        <filter val="234.84"/>
        <filter val="236.04"/>
        <filter val="200.85"/>
        <filter val="84.46"/>
        <filter val="269.86"/>
        <filter val="277.07"/>
        <filter val="157.08"/>
        <filter val="201.88"/>
        <filter val="243.08"/>
        <filter val="350.88"/>
        <filter val="209.09"/>
        <filter val="312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13</v>
      </c>
      <c r="F1" s="2" t="s">
        <v>5</v>
      </c>
      <c r="G1" s="2" t="s">
        <v>6</v>
      </c>
      <c r="H1" s="2" t="s">
        <v>340</v>
      </c>
      <c r="I1" s="2" t="s">
        <v>341</v>
      </c>
      <c r="J1" s="2" t="s">
        <v>342</v>
      </c>
      <c r="K1" s="2" t="s">
        <v>343</v>
      </c>
      <c r="L1" s="2" t="s">
        <v>344</v>
      </c>
      <c r="M1" s="2" t="s">
        <v>345</v>
      </c>
      <c r="N1" s="2" t="s">
        <v>346</v>
      </c>
      <c r="O1" s="2" t="s">
        <v>347</v>
      </c>
      <c r="P1" s="2" t="s">
        <v>348</v>
      </c>
      <c r="Q1" s="2" t="s">
        <v>349</v>
      </c>
      <c r="R1" s="2" t="s">
        <v>350</v>
      </c>
      <c r="S1" s="2" t="s">
        <v>351</v>
      </c>
      <c r="T1" s="2" t="s">
        <v>352</v>
      </c>
      <c r="U1" s="2" t="s">
        <v>353</v>
      </c>
    </row>
    <row r="2" s="1" customFormat="1" spans="1:21">
      <c r="A2" s="3">
        <v>18545889499</v>
      </c>
      <c r="B2" s="1" t="s">
        <v>354</v>
      </c>
      <c r="C2" s="1" t="s">
        <v>355</v>
      </c>
      <c r="D2" s="1" t="s">
        <v>356</v>
      </c>
      <c r="E2" s="1" t="s">
        <v>331</v>
      </c>
      <c r="F2" s="1" t="s">
        <v>354</v>
      </c>
      <c r="G2" s="1" t="s">
        <v>357</v>
      </c>
      <c r="H2" s="1" t="s">
        <v>358</v>
      </c>
      <c r="I2" s="1" t="s">
        <v>359</v>
      </c>
      <c r="J2" s="1" t="s">
        <v>360</v>
      </c>
      <c r="K2" s="1" t="s">
        <v>359</v>
      </c>
      <c r="L2" s="1" t="s">
        <v>359</v>
      </c>
      <c r="M2" s="1" t="s">
        <v>361</v>
      </c>
      <c r="N2" s="1" t="s">
        <v>361</v>
      </c>
      <c r="O2" s="1" t="s">
        <v>362</v>
      </c>
      <c r="P2" s="1" t="s">
        <v>363</v>
      </c>
      <c r="Q2" s="1" t="s">
        <v>364</v>
      </c>
      <c r="R2" s="1" t="s">
        <v>365</v>
      </c>
      <c r="S2" s="1" t="s">
        <v>366</v>
      </c>
      <c r="T2" s="1" t="s">
        <v>367</v>
      </c>
      <c r="U2" s="1" t="s">
        <v>368</v>
      </c>
    </row>
    <row r="3" s="1" customFormat="1" spans="1:21">
      <c r="A3" s="3">
        <v>18544973440</v>
      </c>
      <c r="B3" s="1" t="s">
        <v>354</v>
      </c>
      <c r="C3" s="1" t="s">
        <v>369</v>
      </c>
      <c r="D3" s="1" t="s">
        <v>370</v>
      </c>
      <c r="E3" s="1" t="s">
        <v>328</v>
      </c>
      <c r="F3" s="1" t="s">
        <v>354</v>
      </c>
      <c r="G3" s="1" t="s">
        <v>357</v>
      </c>
      <c r="H3" s="1" t="s">
        <v>358</v>
      </c>
      <c r="I3" s="1" t="s">
        <v>371</v>
      </c>
      <c r="J3" s="1" t="s">
        <v>360</v>
      </c>
      <c r="K3" s="1" t="s">
        <v>371</v>
      </c>
      <c r="L3" s="1" t="s">
        <v>371</v>
      </c>
      <c r="M3" s="1" t="s">
        <v>361</v>
      </c>
      <c r="N3" s="1" t="s">
        <v>361</v>
      </c>
      <c r="O3" s="1" t="s">
        <v>362</v>
      </c>
      <c r="P3" s="1" t="s">
        <v>363</v>
      </c>
      <c r="Q3" s="1" t="s">
        <v>364</v>
      </c>
      <c r="R3" s="1" t="s">
        <v>372</v>
      </c>
      <c r="S3" s="1" t="s">
        <v>366</v>
      </c>
      <c r="T3" s="1" t="s">
        <v>367</v>
      </c>
      <c r="U3" s="1" t="s">
        <v>368</v>
      </c>
    </row>
    <row r="4" s="1" customFormat="1" spans="1:21">
      <c r="A4" s="3">
        <v>18544596107</v>
      </c>
      <c r="B4" s="1" t="s">
        <v>354</v>
      </c>
      <c r="C4" s="1" t="s">
        <v>373</v>
      </c>
      <c r="D4" s="1" t="s">
        <v>374</v>
      </c>
      <c r="E4" s="1" t="s">
        <v>324</v>
      </c>
      <c r="F4" s="1" t="s">
        <v>354</v>
      </c>
      <c r="G4" s="1" t="s">
        <v>357</v>
      </c>
      <c r="H4" s="1" t="s">
        <v>358</v>
      </c>
      <c r="I4" s="1" t="s">
        <v>375</v>
      </c>
      <c r="J4" s="1" t="s">
        <v>360</v>
      </c>
      <c r="K4" s="1" t="s">
        <v>375</v>
      </c>
      <c r="L4" s="1" t="s">
        <v>375</v>
      </c>
      <c r="M4" s="1" t="s">
        <v>361</v>
      </c>
      <c r="N4" s="1" t="s">
        <v>361</v>
      </c>
      <c r="O4" s="1" t="s">
        <v>362</v>
      </c>
      <c r="P4" s="1" t="s">
        <v>363</v>
      </c>
      <c r="Q4" s="1" t="s">
        <v>364</v>
      </c>
      <c r="R4" s="1" t="s">
        <v>376</v>
      </c>
      <c r="S4" s="1" t="s">
        <v>366</v>
      </c>
      <c r="T4" s="1" t="s">
        <v>367</v>
      </c>
      <c r="U4" s="1" t="s">
        <v>368</v>
      </c>
    </row>
    <row r="5" s="1" customFormat="1" spans="1:21">
      <c r="A5" s="3">
        <v>18544103387</v>
      </c>
      <c r="B5" s="1" t="s">
        <v>354</v>
      </c>
      <c r="C5" s="1" t="s">
        <v>377</v>
      </c>
      <c r="D5" s="1" t="s">
        <v>378</v>
      </c>
      <c r="E5" s="1" t="s">
        <v>321</v>
      </c>
      <c r="F5" s="1" t="s">
        <v>354</v>
      </c>
      <c r="G5" s="1" t="s">
        <v>357</v>
      </c>
      <c r="H5" s="1" t="s">
        <v>358</v>
      </c>
      <c r="I5" s="1" t="s">
        <v>379</v>
      </c>
      <c r="J5" s="1" t="s">
        <v>360</v>
      </c>
      <c r="K5" s="1" t="s">
        <v>379</v>
      </c>
      <c r="L5" s="1" t="s">
        <v>379</v>
      </c>
      <c r="M5" s="1" t="s">
        <v>361</v>
      </c>
      <c r="N5" s="1" t="s">
        <v>361</v>
      </c>
      <c r="O5" s="1" t="s">
        <v>362</v>
      </c>
      <c r="P5" s="1" t="s">
        <v>363</v>
      </c>
      <c r="Q5" s="1" t="s">
        <v>364</v>
      </c>
      <c r="R5" s="1" t="s">
        <v>380</v>
      </c>
      <c r="S5" s="1" t="s">
        <v>366</v>
      </c>
      <c r="T5" s="1" t="s">
        <v>367</v>
      </c>
      <c r="U5" s="1" t="s">
        <v>368</v>
      </c>
    </row>
    <row r="6" s="1" customFormat="1" spans="1:21">
      <c r="A6" s="3">
        <v>18543865689</v>
      </c>
      <c r="B6" s="1" t="s">
        <v>354</v>
      </c>
      <c r="C6" s="1" t="s">
        <v>381</v>
      </c>
      <c r="D6" s="1" t="s">
        <v>382</v>
      </c>
      <c r="E6" s="1" t="s">
        <v>317</v>
      </c>
      <c r="F6" s="1" t="s">
        <v>354</v>
      </c>
      <c r="G6" s="1" t="s">
        <v>357</v>
      </c>
      <c r="H6" s="1" t="s">
        <v>358</v>
      </c>
      <c r="I6" s="1" t="s">
        <v>383</v>
      </c>
      <c r="J6" s="1" t="s">
        <v>360</v>
      </c>
      <c r="K6" s="1" t="s">
        <v>383</v>
      </c>
      <c r="L6" s="1" t="s">
        <v>383</v>
      </c>
      <c r="M6" s="1" t="s">
        <v>361</v>
      </c>
      <c r="N6" s="1" t="s">
        <v>361</v>
      </c>
      <c r="O6" s="1" t="s">
        <v>362</v>
      </c>
      <c r="P6" s="1" t="s">
        <v>363</v>
      </c>
      <c r="Q6" s="1" t="s">
        <v>364</v>
      </c>
      <c r="R6" s="1" t="s">
        <v>384</v>
      </c>
      <c r="S6" s="1" t="s">
        <v>366</v>
      </c>
      <c r="T6" s="1" t="s">
        <v>367</v>
      </c>
      <c r="U6" s="1" t="s">
        <v>368</v>
      </c>
    </row>
    <row r="7" s="1" customFormat="1" spans="1:21">
      <c r="A7" s="3">
        <v>18543143097</v>
      </c>
      <c r="B7" s="1" t="s">
        <v>354</v>
      </c>
      <c r="C7" s="1" t="s">
        <v>385</v>
      </c>
      <c r="D7" s="1" t="s">
        <v>386</v>
      </c>
      <c r="E7" s="1" t="s">
        <v>315</v>
      </c>
      <c r="F7" s="1" t="s">
        <v>354</v>
      </c>
      <c r="G7" s="1" t="s">
        <v>357</v>
      </c>
      <c r="H7" s="1" t="s">
        <v>358</v>
      </c>
      <c r="I7" s="1" t="s">
        <v>387</v>
      </c>
      <c r="J7" s="1" t="s">
        <v>360</v>
      </c>
      <c r="K7" s="1" t="s">
        <v>387</v>
      </c>
      <c r="L7" s="1" t="s">
        <v>387</v>
      </c>
      <c r="M7" s="1" t="s">
        <v>361</v>
      </c>
      <c r="N7" s="1" t="s">
        <v>361</v>
      </c>
      <c r="O7" s="1" t="s">
        <v>362</v>
      </c>
      <c r="P7" s="1" t="s">
        <v>363</v>
      </c>
      <c r="Q7" s="1" t="s">
        <v>364</v>
      </c>
      <c r="R7" s="1" t="s">
        <v>388</v>
      </c>
      <c r="S7" s="1" t="s">
        <v>366</v>
      </c>
      <c r="T7" s="1" t="s">
        <v>367</v>
      </c>
      <c r="U7" s="1" t="s">
        <v>368</v>
      </c>
    </row>
    <row r="8" s="1" customFormat="1" spans="1:21">
      <c r="A8" s="3">
        <v>18543080840</v>
      </c>
      <c r="B8" s="1" t="s">
        <v>354</v>
      </c>
      <c r="C8" s="1" t="s">
        <v>389</v>
      </c>
      <c r="D8" s="1" t="s">
        <v>390</v>
      </c>
      <c r="E8" s="1" t="s">
        <v>311</v>
      </c>
      <c r="F8" s="1" t="s">
        <v>354</v>
      </c>
      <c r="G8" s="1" t="s">
        <v>357</v>
      </c>
      <c r="H8" s="1" t="s">
        <v>358</v>
      </c>
      <c r="I8" s="1" t="s">
        <v>391</v>
      </c>
      <c r="J8" s="1" t="s">
        <v>360</v>
      </c>
      <c r="K8" s="1" t="s">
        <v>391</v>
      </c>
      <c r="L8" s="1" t="s">
        <v>391</v>
      </c>
      <c r="M8" s="1" t="s">
        <v>361</v>
      </c>
      <c r="N8" s="1" t="s">
        <v>361</v>
      </c>
      <c r="O8" s="1" t="s">
        <v>362</v>
      </c>
      <c r="P8" s="1" t="s">
        <v>363</v>
      </c>
      <c r="Q8" s="1" t="s">
        <v>364</v>
      </c>
      <c r="R8" s="1" t="s">
        <v>392</v>
      </c>
      <c r="S8" s="1" t="s">
        <v>366</v>
      </c>
      <c r="T8" s="1" t="s">
        <v>367</v>
      </c>
      <c r="U8" s="1" t="s">
        <v>368</v>
      </c>
    </row>
    <row r="9" s="1" customFormat="1" spans="1:21">
      <c r="A9" s="3">
        <v>18542600045</v>
      </c>
      <c r="B9" s="1" t="s">
        <v>354</v>
      </c>
      <c r="C9" s="1" t="s">
        <v>393</v>
      </c>
      <c r="D9" s="1" t="s">
        <v>394</v>
      </c>
      <c r="E9" s="1" t="s">
        <v>307</v>
      </c>
      <c r="F9" s="1" t="s">
        <v>354</v>
      </c>
      <c r="G9" s="1" t="s">
        <v>357</v>
      </c>
      <c r="H9" s="1" t="s">
        <v>358</v>
      </c>
      <c r="I9" s="1" t="s">
        <v>395</v>
      </c>
      <c r="J9" s="1" t="s">
        <v>360</v>
      </c>
      <c r="K9" s="1" t="s">
        <v>395</v>
      </c>
      <c r="L9" s="1" t="s">
        <v>395</v>
      </c>
      <c r="M9" s="1" t="s">
        <v>361</v>
      </c>
      <c r="N9" s="1" t="s">
        <v>361</v>
      </c>
      <c r="O9" s="1" t="s">
        <v>362</v>
      </c>
      <c r="P9" s="1" t="s">
        <v>363</v>
      </c>
      <c r="Q9" s="1" t="s">
        <v>364</v>
      </c>
      <c r="R9" s="1" t="s">
        <v>396</v>
      </c>
      <c r="S9" s="1" t="s">
        <v>366</v>
      </c>
      <c r="T9" s="1" t="s">
        <v>367</v>
      </c>
      <c r="U9" s="1" t="s">
        <v>368</v>
      </c>
    </row>
    <row r="10" s="1" customFormat="1" spans="1:21">
      <c r="A10" s="3">
        <v>18542426343</v>
      </c>
      <c r="B10" s="1" t="s">
        <v>354</v>
      </c>
      <c r="C10" s="1" t="s">
        <v>397</v>
      </c>
      <c r="D10" s="1" t="s">
        <v>398</v>
      </c>
      <c r="E10" s="1" t="s">
        <v>304</v>
      </c>
      <c r="F10" s="1" t="s">
        <v>354</v>
      </c>
      <c r="G10" s="1" t="s">
        <v>357</v>
      </c>
      <c r="H10" s="1" t="s">
        <v>358</v>
      </c>
      <c r="I10" s="1" t="s">
        <v>399</v>
      </c>
      <c r="J10" s="1" t="s">
        <v>360</v>
      </c>
      <c r="K10" s="1" t="s">
        <v>399</v>
      </c>
      <c r="L10" s="1" t="s">
        <v>399</v>
      </c>
      <c r="M10" s="1" t="s">
        <v>361</v>
      </c>
      <c r="N10" s="1" t="s">
        <v>361</v>
      </c>
      <c r="O10" s="1" t="s">
        <v>362</v>
      </c>
      <c r="P10" s="1" t="s">
        <v>363</v>
      </c>
      <c r="Q10" s="1" t="s">
        <v>364</v>
      </c>
      <c r="R10" s="1" t="s">
        <v>400</v>
      </c>
      <c r="S10" s="1" t="s">
        <v>366</v>
      </c>
      <c r="T10" s="1" t="s">
        <v>367</v>
      </c>
      <c r="U10" s="1" t="s">
        <v>368</v>
      </c>
    </row>
    <row r="11" s="1" customFormat="1" spans="1:21">
      <c r="A11" s="3">
        <v>18541860747</v>
      </c>
      <c r="B11" s="1" t="s">
        <v>354</v>
      </c>
      <c r="C11" s="1" t="s">
        <v>401</v>
      </c>
      <c r="D11" s="1" t="s">
        <v>402</v>
      </c>
      <c r="E11" s="1" t="s">
        <v>301</v>
      </c>
      <c r="F11" s="1" t="s">
        <v>354</v>
      </c>
      <c r="G11" s="1" t="s">
        <v>357</v>
      </c>
      <c r="H11" s="1" t="s">
        <v>358</v>
      </c>
      <c r="I11" s="1" t="s">
        <v>403</v>
      </c>
      <c r="J11" s="1" t="s">
        <v>360</v>
      </c>
      <c r="K11" s="1" t="s">
        <v>403</v>
      </c>
      <c r="L11" s="1" t="s">
        <v>403</v>
      </c>
      <c r="M11" s="1" t="s">
        <v>361</v>
      </c>
      <c r="N11" s="1" t="s">
        <v>361</v>
      </c>
      <c r="O11" s="1" t="s">
        <v>362</v>
      </c>
      <c r="P11" s="1" t="s">
        <v>363</v>
      </c>
      <c r="Q11" s="1" t="s">
        <v>364</v>
      </c>
      <c r="R11" s="1" t="s">
        <v>404</v>
      </c>
      <c r="S11" s="1" t="s">
        <v>366</v>
      </c>
      <c r="T11" s="1" t="s">
        <v>367</v>
      </c>
      <c r="U11" s="1" t="s">
        <v>368</v>
      </c>
    </row>
    <row r="12" s="1" customFormat="1" spans="1:21">
      <c r="A12" s="3">
        <v>18541770338</v>
      </c>
      <c r="B12" s="1" t="s">
        <v>354</v>
      </c>
      <c r="C12" s="1" t="s">
        <v>405</v>
      </c>
      <c r="D12" s="1" t="s">
        <v>406</v>
      </c>
      <c r="E12" s="1" t="s">
        <v>297</v>
      </c>
      <c r="F12" s="1" t="s">
        <v>354</v>
      </c>
      <c r="G12" s="1" t="s">
        <v>357</v>
      </c>
      <c r="H12" s="1" t="s">
        <v>358</v>
      </c>
      <c r="I12" s="1" t="s">
        <v>407</v>
      </c>
      <c r="J12" s="1" t="s">
        <v>360</v>
      </c>
      <c r="K12" s="1" t="s">
        <v>407</v>
      </c>
      <c r="L12" s="1" t="s">
        <v>407</v>
      </c>
      <c r="M12" s="1" t="s">
        <v>361</v>
      </c>
      <c r="N12" s="1" t="s">
        <v>361</v>
      </c>
      <c r="O12" s="1" t="s">
        <v>362</v>
      </c>
      <c r="P12" s="1" t="s">
        <v>363</v>
      </c>
      <c r="Q12" s="1" t="s">
        <v>364</v>
      </c>
      <c r="R12" s="1" t="s">
        <v>408</v>
      </c>
      <c r="S12" s="1" t="s">
        <v>366</v>
      </c>
      <c r="T12" s="1" t="s">
        <v>367</v>
      </c>
      <c r="U12" s="1" t="s">
        <v>368</v>
      </c>
    </row>
    <row r="13" s="1" customFormat="1" spans="1:21">
      <c r="A13" s="3">
        <v>18541717415</v>
      </c>
      <c r="B13" s="1" t="s">
        <v>354</v>
      </c>
      <c r="C13" s="1" t="s">
        <v>409</v>
      </c>
      <c r="D13" s="1" t="s">
        <v>410</v>
      </c>
      <c r="E13" s="1" t="s">
        <v>294</v>
      </c>
      <c r="F13" s="1" t="s">
        <v>354</v>
      </c>
      <c r="G13" s="1" t="s">
        <v>357</v>
      </c>
      <c r="H13" s="1" t="s">
        <v>358</v>
      </c>
      <c r="I13" s="1" t="s">
        <v>407</v>
      </c>
      <c r="J13" s="1" t="s">
        <v>360</v>
      </c>
      <c r="K13" s="1" t="s">
        <v>407</v>
      </c>
      <c r="L13" s="1" t="s">
        <v>407</v>
      </c>
      <c r="M13" s="1" t="s">
        <v>361</v>
      </c>
      <c r="N13" s="1" t="s">
        <v>361</v>
      </c>
      <c r="O13" s="1" t="s">
        <v>362</v>
      </c>
      <c r="P13" s="1" t="s">
        <v>363</v>
      </c>
      <c r="Q13" s="1" t="s">
        <v>364</v>
      </c>
      <c r="R13" s="1" t="s">
        <v>411</v>
      </c>
      <c r="S13" s="1" t="s">
        <v>366</v>
      </c>
      <c r="T13" s="1" t="s">
        <v>367</v>
      </c>
      <c r="U13" s="1" t="s">
        <v>368</v>
      </c>
    </row>
    <row r="14" s="1" customFormat="1" spans="1:21">
      <c r="A14" s="3">
        <v>18541609293</v>
      </c>
      <c r="B14" s="1" t="s">
        <v>354</v>
      </c>
      <c r="C14" s="1" t="s">
        <v>412</v>
      </c>
      <c r="D14" s="1" t="s">
        <v>413</v>
      </c>
      <c r="E14" s="1" t="s">
        <v>290</v>
      </c>
      <c r="F14" s="1" t="s">
        <v>354</v>
      </c>
      <c r="G14" s="1" t="s">
        <v>357</v>
      </c>
      <c r="H14" s="1" t="s">
        <v>358</v>
      </c>
      <c r="I14" s="1" t="s">
        <v>414</v>
      </c>
      <c r="J14" s="1" t="s">
        <v>360</v>
      </c>
      <c r="K14" s="1" t="s">
        <v>414</v>
      </c>
      <c r="L14" s="1" t="s">
        <v>414</v>
      </c>
      <c r="M14" s="1" t="s">
        <v>361</v>
      </c>
      <c r="N14" s="1" t="s">
        <v>361</v>
      </c>
      <c r="O14" s="1" t="s">
        <v>362</v>
      </c>
      <c r="P14" s="1" t="s">
        <v>363</v>
      </c>
      <c r="Q14" s="1" t="s">
        <v>364</v>
      </c>
      <c r="R14" s="1" t="s">
        <v>415</v>
      </c>
      <c r="S14" s="1" t="s">
        <v>366</v>
      </c>
      <c r="T14" s="1" t="s">
        <v>367</v>
      </c>
      <c r="U14" s="1" t="s">
        <v>368</v>
      </c>
    </row>
    <row r="15" s="1" customFormat="1" spans="1:21">
      <c r="A15" s="3">
        <v>18538331978</v>
      </c>
      <c r="B15" s="1" t="s">
        <v>354</v>
      </c>
      <c r="C15" s="1" t="s">
        <v>416</v>
      </c>
      <c r="D15" s="1" t="s">
        <v>417</v>
      </c>
      <c r="E15" s="1" t="s">
        <v>186</v>
      </c>
      <c r="F15" s="1" t="s">
        <v>354</v>
      </c>
      <c r="G15" s="1" t="s">
        <v>357</v>
      </c>
      <c r="H15" s="1" t="s">
        <v>358</v>
      </c>
      <c r="I15" s="1" t="s">
        <v>418</v>
      </c>
      <c r="J15" s="1" t="s">
        <v>360</v>
      </c>
      <c r="K15" s="1" t="s">
        <v>418</v>
      </c>
      <c r="L15" s="1" t="s">
        <v>418</v>
      </c>
      <c r="M15" s="1" t="s">
        <v>361</v>
      </c>
      <c r="N15" s="1" t="s">
        <v>361</v>
      </c>
      <c r="O15" s="1" t="s">
        <v>362</v>
      </c>
      <c r="P15" s="1" t="s">
        <v>363</v>
      </c>
      <c r="Q15" s="1" t="s">
        <v>364</v>
      </c>
      <c r="R15" s="1" t="s">
        <v>419</v>
      </c>
      <c r="S15" s="1" t="s">
        <v>366</v>
      </c>
      <c r="T15" s="1" t="s">
        <v>367</v>
      </c>
      <c r="U15" s="1" t="s">
        <v>368</v>
      </c>
    </row>
    <row r="16" s="1" customFormat="1" spans="1:21">
      <c r="A16" s="3">
        <v>18537768134</v>
      </c>
      <c r="B16" s="1" t="s">
        <v>354</v>
      </c>
      <c r="C16" s="1" t="s">
        <v>420</v>
      </c>
      <c r="D16" s="1" t="s">
        <v>421</v>
      </c>
      <c r="E16" s="1" t="s">
        <v>284</v>
      </c>
      <c r="F16" s="1" t="s">
        <v>354</v>
      </c>
      <c r="G16" s="1" t="s">
        <v>357</v>
      </c>
      <c r="H16" s="1" t="s">
        <v>358</v>
      </c>
      <c r="I16" s="1" t="s">
        <v>422</v>
      </c>
      <c r="J16" s="1" t="s">
        <v>360</v>
      </c>
      <c r="K16" s="1" t="s">
        <v>422</v>
      </c>
      <c r="L16" s="1" t="s">
        <v>422</v>
      </c>
      <c r="M16" s="1" t="s">
        <v>361</v>
      </c>
      <c r="N16" s="1" t="s">
        <v>361</v>
      </c>
      <c r="O16" s="1" t="s">
        <v>362</v>
      </c>
      <c r="P16" s="1" t="s">
        <v>363</v>
      </c>
      <c r="Q16" s="1" t="s">
        <v>364</v>
      </c>
      <c r="R16" s="1" t="s">
        <v>423</v>
      </c>
      <c r="S16" s="1" t="s">
        <v>366</v>
      </c>
      <c r="T16" s="1" t="s">
        <v>367</v>
      </c>
      <c r="U16" s="1" t="s">
        <v>368</v>
      </c>
    </row>
    <row r="17" s="1" customFormat="1" spans="1:21">
      <c r="A17" s="3">
        <v>18537529152</v>
      </c>
      <c r="B17" s="1" t="s">
        <v>354</v>
      </c>
      <c r="C17" s="1" t="s">
        <v>424</v>
      </c>
      <c r="D17" s="1" t="s">
        <v>425</v>
      </c>
      <c r="E17" s="1" t="s">
        <v>281</v>
      </c>
      <c r="F17" s="1" t="s">
        <v>354</v>
      </c>
      <c r="G17" s="1" t="s">
        <v>357</v>
      </c>
      <c r="H17" s="1" t="s">
        <v>358</v>
      </c>
      <c r="I17" s="1" t="s">
        <v>426</v>
      </c>
      <c r="J17" s="1" t="s">
        <v>360</v>
      </c>
      <c r="K17" s="1" t="s">
        <v>426</v>
      </c>
      <c r="L17" s="1" t="s">
        <v>426</v>
      </c>
      <c r="M17" s="1" t="s">
        <v>361</v>
      </c>
      <c r="N17" s="1" t="s">
        <v>361</v>
      </c>
      <c r="O17" s="1" t="s">
        <v>362</v>
      </c>
      <c r="P17" s="1" t="s">
        <v>363</v>
      </c>
      <c r="Q17" s="1" t="s">
        <v>364</v>
      </c>
      <c r="R17" s="1" t="s">
        <v>427</v>
      </c>
      <c r="S17" s="1" t="s">
        <v>366</v>
      </c>
      <c r="T17" s="1" t="s">
        <v>367</v>
      </c>
      <c r="U17" s="1" t="s">
        <v>368</v>
      </c>
    </row>
    <row r="18" s="1" customFormat="1" spans="1:21">
      <c r="A18" s="3">
        <v>18537363826</v>
      </c>
      <c r="B18" s="1" t="s">
        <v>354</v>
      </c>
      <c r="C18" s="1" t="s">
        <v>428</v>
      </c>
      <c r="D18" s="1" t="s">
        <v>429</v>
      </c>
      <c r="E18" s="1" t="s">
        <v>277</v>
      </c>
      <c r="F18" s="1" t="s">
        <v>354</v>
      </c>
      <c r="G18" s="1" t="s">
        <v>357</v>
      </c>
      <c r="H18" s="1" t="s">
        <v>358</v>
      </c>
      <c r="I18" s="1" t="s">
        <v>430</v>
      </c>
      <c r="J18" s="1" t="s">
        <v>360</v>
      </c>
      <c r="K18" s="1" t="s">
        <v>430</v>
      </c>
      <c r="L18" s="1" t="s">
        <v>430</v>
      </c>
      <c r="M18" s="1" t="s">
        <v>361</v>
      </c>
      <c r="N18" s="1" t="s">
        <v>361</v>
      </c>
      <c r="O18" s="1" t="s">
        <v>362</v>
      </c>
      <c r="P18" s="1" t="s">
        <v>363</v>
      </c>
      <c r="Q18" s="1" t="s">
        <v>364</v>
      </c>
      <c r="R18" s="1" t="s">
        <v>431</v>
      </c>
      <c r="S18" s="1" t="s">
        <v>366</v>
      </c>
      <c r="T18" s="1" t="s">
        <v>367</v>
      </c>
      <c r="U18" s="1" t="s">
        <v>368</v>
      </c>
    </row>
    <row r="19" s="1" customFormat="1" spans="1:21">
      <c r="A19" s="3">
        <v>18536161737</v>
      </c>
      <c r="B19" s="1" t="s">
        <v>354</v>
      </c>
      <c r="C19" s="1" t="s">
        <v>432</v>
      </c>
      <c r="D19" s="1" t="s">
        <v>433</v>
      </c>
      <c r="E19" s="1" t="s">
        <v>274</v>
      </c>
      <c r="F19" s="1" t="s">
        <v>354</v>
      </c>
      <c r="G19" s="1" t="s">
        <v>357</v>
      </c>
      <c r="H19" s="1" t="s">
        <v>358</v>
      </c>
      <c r="I19" s="1" t="s">
        <v>359</v>
      </c>
      <c r="J19" s="1" t="s">
        <v>360</v>
      </c>
      <c r="K19" s="1" t="s">
        <v>359</v>
      </c>
      <c r="L19" s="1" t="s">
        <v>359</v>
      </c>
      <c r="M19" s="1" t="s">
        <v>361</v>
      </c>
      <c r="N19" s="1" t="s">
        <v>361</v>
      </c>
      <c r="O19" s="1" t="s">
        <v>362</v>
      </c>
      <c r="P19" s="1" t="s">
        <v>363</v>
      </c>
      <c r="Q19" s="1" t="s">
        <v>364</v>
      </c>
      <c r="R19" s="1" t="s">
        <v>434</v>
      </c>
      <c r="S19" s="1" t="s">
        <v>366</v>
      </c>
      <c r="T19" s="1" t="s">
        <v>367</v>
      </c>
      <c r="U19" s="1" t="s">
        <v>368</v>
      </c>
    </row>
    <row r="20" s="1" customFormat="1" spans="1:21">
      <c r="A20" s="3">
        <v>18536123496</v>
      </c>
      <c r="B20" s="1" t="s">
        <v>354</v>
      </c>
      <c r="C20" s="1" t="s">
        <v>435</v>
      </c>
      <c r="D20" s="1" t="s">
        <v>436</v>
      </c>
      <c r="E20" s="1" t="s">
        <v>270</v>
      </c>
      <c r="F20" s="1" t="s">
        <v>354</v>
      </c>
      <c r="G20" s="1" t="s">
        <v>357</v>
      </c>
      <c r="H20" s="1" t="s">
        <v>358</v>
      </c>
      <c r="I20" s="1" t="s">
        <v>437</v>
      </c>
      <c r="J20" s="1" t="s">
        <v>360</v>
      </c>
      <c r="K20" s="1" t="s">
        <v>437</v>
      </c>
      <c r="L20" s="1" t="s">
        <v>437</v>
      </c>
      <c r="M20" s="1" t="s">
        <v>361</v>
      </c>
      <c r="N20" s="1" t="s">
        <v>361</v>
      </c>
      <c r="O20" s="1" t="s">
        <v>362</v>
      </c>
      <c r="P20" s="1" t="s">
        <v>363</v>
      </c>
      <c r="Q20" s="1" t="s">
        <v>364</v>
      </c>
      <c r="R20" s="1" t="s">
        <v>438</v>
      </c>
      <c r="S20" s="1" t="s">
        <v>366</v>
      </c>
      <c r="T20" s="1" t="s">
        <v>367</v>
      </c>
      <c r="U20" s="1" t="s">
        <v>368</v>
      </c>
    </row>
    <row r="21" s="1" customFormat="1" spans="1:21">
      <c r="A21" s="3">
        <v>18535906552</v>
      </c>
      <c r="B21" s="1" t="s">
        <v>439</v>
      </c>
      <c r="C21" s="1" t="s">
        <v>440</v>
      </c>
      <c r="D21" s="1" t="s">
        <v>441</v>
      </c>
      <c r="E21" s="1" t="s">
        <v>268</v>
      </c>
      <c r="F21" s="1" t="s">
        <v>354</v>
      </c>
      <c r="G21" s="1" t="s">
        <v>357</v>
      </c>
      <c r="H21" s="1" t="s">
        <v>358</v>
      </c>
      <c r="I21" s="1" t="s">
        <v>407</v>
      </c>
      <c r="J21" s="1" t="s">
        <v>360</v>
      </c>
      <c r="K21" s="1" t="s">
        <v>407</v>
      </c>
      <c r="L21" s="1" t="s">
        <v>407</v>
      </c>
      <c r="M21" s="1" t="s">
        <v>361</v>
      </c>
      <c r="N21" s="1" t="s">
        <v>361</v>
      </c>
      <c r="O21" s="1" t="s">
        <v>362</v>
      </c>
      <c r="P21" s="1" t="s">
        <v>363</v>
      </c>
      <c r="Q21" s="1" t="s">
        <v>364</v>
      </c>
      <c r="R21" s="1" t="s">
        <v>442</v>
      </c>
      <c r="S21" s="1" t="s">
        <v>366</v>
      </c>
      <c r="T21" s="1" t="s">
        <v>367</v>
      </c>
      <c r="U21" s="1" t="s">
        <v>368</v>
      </c>
    </row>
    <row r="22" s="1" customFormat="1" spans="1:21">
      <c r="A22" s="3">
        <v>18535507304</v>
      </c>
      <c r="B22" s="1" t="s">
        <v>439</v>
      </c>
      <c r="C22" s="1" t="s">
        <v>443</v>
      </c>
      <c r="D22" s="1" t="s">
        <v>444</v>
      </c>
      <c r="E22" s="1" t="s">
        <v>176</v>
      </c>
      <c r="F22" s="1" t="s">
        <v>354</v>
      </c>
      <c r="G22" s="1" t="s">
        <v>357</v>
      </c>
      <c r="H22" s="1" t="s">
        <v>358</v>
      </c>
      <c r="I22" s="1" t="s">
        <v>383</v>
      </c>
      <c r="J22" s="1" t="s">
        <v>360</v>
      </c>
      <c r="K22" s="1" t="s">
        <v>383</v>
      </c>
      <c r="L22" s="1" t="s">
        <v>383</v>
      </c>
      <c r="M22" s="1" t="s">
        <v>361</v>
      </c>
      <c r="N22" s="1" t="s">
        <v>361</v>
      </c>
      <c r="O22" s="1" t="s">
        <v>362</v>
      </c>
      <c r="P22" s="1" t="s">
        <v>363</v>
      </c>
      <c r="Q22" s="1" t="s">
        <v>364</v>
      </c>
      <c r="R22" s="1" t="s">
        <v>445</v>
      </c>
      <c r="S22" s="1" t="s">
        <v>366</v>
      </c>
      <c r="T22" s="1" t="s">
        <v>367</v>
      </c>
      <c r="U22" s="1" t="s">
        <v>368</v>
      </c>
    </row>
    <row r="23" s="1" customFormat="1" spans="1:21">
      <c r="A23" s="3">
        <v>18535009346</v>
      </c>
      <c r="B23" s="1" t="s">
        <v>439</v>
      </c>
      <c r="C23" s="1" t="s">
        <v>446</v>
      </c>
      <c r="D23" s="1" t="s">
        <v>447</v>
      </c>
      <c r="E23" s="1" t="s">
        <v>246</v>
      </c>
      <c r="F23" s="1" t="s">
        <v>439</v>
      </c>
      <c r="G23" s="1" t="s">
        <v>354</v>
      </c>
      <c r="H23" s="1" t="s">
        <v>358</v>
      </c>
      <c r="I23" s="1" t="s">
        <v>448</v>
      </c>
      <c r="J23" s="1" t="s">
        <v>360</v>
      </c>
      <c r="K23" s="1" t="s">
        <v>448</v>
      </c>
      <c r="L23" s="1" t="s">
        <v>448</v>
      </c>
      <c r="M23" s="1" t="s">
        <v>361</v>
      </c>
      <c r="N23" s="1" t="s">
        <v>361</v>
      </c>
      <c r="O23" s="1" t="s">
        <v>362</v>
      </c>
      <c r="P23" s="1" t="s">
        <v>363</v>
      </c>
      <c r="Q23" s="1" t="s">
        <v>364</v>
      </c>
      <c r="R23" s="1" t="s">
        <v>449</v>
      </c>
      <c r="S23" s="1" t="s">
        <v>366</v>
      </c>
      <c r="T23" s="1" t="s">
        <v>367</v>
      </c>
      <c r="U23" s="1" t="s">
        <v>368</v>
      </c>
    </row>
    <row r="24" s="1" customFormat="1" spans="1:21">
      <c r="A24" s="3">
        <v>18534895078</v>
      </c>
      <c r="B24" s="1" t="s">
        <v>439</v>
      </c>
      <c r="C24" s="1" t="s">
        <v>450</v>
      </c>
      <c r="D24" s="1" t="s">
        <v>451</v>
      </c>
      <c r="E24" s="1" t="s">
        <v>242</v>
      </c>
      <c r="F24" s="1" t="s">
        <v>439</v>
      </c>
      <c r="G24" s="1" t="s">
        <v>354</v>
      </c>
      <c r="H24" s="1" t="s">
        <v>358</v>
      </c>
      <c r="I24" s="1" t="s">
        <v>452</v>
      </c>
      <c r="J24" s="1" t="s">
        <v>360</v>
      </c>
      <c r="K24" s="1" t="s">
        <v>452</v>
      </c>
      <c r="L24" s="1" t="s">
        <v>452</v>
      </c>
      <c r="M24" s="1" t="s">
        <v>361</v>
      </c>
      <c r="N24" s="1" t="s">
        <v>361</v>
      </c>
      <c r="O24" s="1" t="s">
        <v>362</v>
      </c>
      <c r="P24" s="1" t="s">
        <v>363</v>
      </c>
      <c r="Q24" s="1" t="s">
        <v>364</v>
      </c>
      <c r="R24" s="1" t="s">
        <v>453</v>
      </c>
      <c r="S24" s="1" t="s">
        <v>366</v>
      </c>
      <c r="T24" s="1" t="s">
        <v>367</v>
      </c>
      <c r="U24" s="1" t="s">
        <v>368</v>
      </c>
    </row>
    <row r="25" s="1" customFormat="1" spans="1:21">
      <c r="A25" s="3">
        <v>18534763119</v>
      </c>
      <c r="B25" s="1" t="s">
        <v>439</v>
      </c>
      <c r="C25" s="1" t="s">
        <v>454</v>
      </c>
      <c r="D25" s="1" t="s">
        <v>455</v>
      </c>
      <c r="E25" s="1" t="s">
        <v>239</v>
      </c>
      <c r="F25" s="1" t="s">
        <v>439</v>
      </c>
      <c r="G25" s="1" t="s">
        <v>354</v>
      </c>
      <c r="H25" s="1" t="s">
        <v>358</v>
      </c>
      <c r="I25" s="1" t="s">
        <v>456</v>
      </c>
      <c r="J25" s="1" t="s">
        <v>360</v>
      </c>
      <c r="K25" s="1" t="s">
        <v>456</v>
      </c>
      <c r="L25" s="1" t="s">
        <v>456</v>
      </c>
      <c r="M25" s="1" t="s">
        <v>361</v>
      </c>
      <c r="N25" s="1" t="s">
        <v>361</v>
      </c>
      <c r="O25" s="1" t="s">
        <v>362</v>
      </c>
      <c r="P25" s="1" t="s">
        <v>363</v>
      </c>
      <c r="Q25" s="1" t="s">
        <v>364</v>
      </c>
      <c r="R25" s="1" t="s">
        <v>457</v>
      </c>
      <c r="S25" s="1" t="s">
        <v>366</v>
      </c>
      <c r="T25" s="1" t="s">
        <v>367</v>
      </c>
      <c r="U25" s="1" t="s">
        <v>368</v>
      </c>
    </row>
    <row r="26" s="1" customFormat="1" spans="1:21">
      <c r="A26" s="3">
        <v>18534190100</v>
      </c>
      <c r="B26" s="1" t="s">
        <v>439</v>
      </c>
      <c r="C26" s="1" t="s">
        <v>458</v>
      </c>
      <c r="D26" s="1" t="s">
        <v>459</v>
      </c>
      <c r="E26" s="1" t="s">
        <v>236</v>
      </c>
      <c r="F26" s="1" t="s">
        <v>439</v>
      </c>
      <c r="G26" s="1" t="s">
        <v>354</v>
      </c>
      <c r="H26" s="1" t="s">
        <v>358</v>
      </c>
      <c r="I26" s="1" t="s">
        <v>460</v>
      </c>
      <c r="J26" s="1" t="s">
        <v>360</v>
      </c>
      <c r="K26" s="1" t="s">
        <v>460</v>
      </c>
      <c r="L26" s="1" t="s">
        <v>460</v>
      </c>
      <c r="M26" s="1" t="s">
        <v>361</v>
      </c>
      <c r="N26" s="1" t="s">
        <v>361</v>
      </c>
      <c r="O26" s="1" t="s">
        <v>362</v>
      </c>
      <c r="P26" s="1" t="s">
        <v>363</v>
      </c>
      <c r="Q26" s="1" t="s">
        <v>364</v>
      </c>
      <c r="R26" s="1" t="s">
        <v>461</v>
      </c>
      <c r="S26" s="1" t="s">
        <v>366</v>
      </c>
      <c r="T26" s="1" t="s">
        <v>367</v>
      </c>
      <c r="U26" s="1" t="s">
        <v>368</v>
      </c>
    </row>
    <row r="27" s="1" customFormat="1" spans="1:21">
      <c r="A27" s="3">
        <v>18534187044</v>
      </c>
      <c r="B27" s="1" t="s">
        <v>439</v>
      </c>
      <c r="C27" s="1" t="s">
        <v>462</v>
      </c>
      <c r="D27" s="1" t="s">
        <v>463</v>
      </c>
      <c r="E27" s="1" t="s">
        <v>264</v>
      </c>
      <c r="F27" s="1" t="s">
        <v>354</v>
      </c>
      <c r="G27" s="1" t="s">
        <v>357</v>
      </c>
      <c r="H27" s="1" t="s">
        <v>358</v>
      </c>
      <c r="I27" s="1" t="s">
        <v>464</v>
      </c>
      <c r="J27" s="1" t="s">
        <v>360</v>
      </c>
      <c r="K27" s="1" t="s">
        <v>464</v>
      </c>
      <c r="L27" s="1" t="s">
        <v>464</v>
      </c>
      <c r="M27" s="1" t="s">
        <v>361</v>
      </c>
      <c r="N27" s="1" t="s">
        <v>361</v>
      </c>
      <c r="O27" s="1" t="s">
        <v>362</v>
      </c>
      <c r="P27" s="1" t="s">
        <v>363</v>
      </c>
      <c r="Q27" s="1" t="s">
        <v>364</v>
      </c>
      <c r="R27" s="1" t="s">
        <v>465</v>
      </c>
      <c r="S27" s="1" t="s">
        <v>366</v>
      </c>
      <c r="T27" s="1" t="s">
        <v>367</v>
      </c>
      <c r="U27" s="1" t="s">
        <v>368</v>
      </c>
    </row>
    <row r="28" s="1" customFormat="1" spans="1:21">
      <c r="A28" s="3">
        <v>18534017289</v>
      </c>
      <c r="B28" s="1" t="s">
        <v>439</v>
      </c>
      <c r="C28" s="1" t="s">
        <v>466</v>
      </c>
      <c r="D28" s="1" t="s">
        <v>467</v>
      </c>
      <c r="E28" s="1" t="s">
        <v>232</v>
      </c>
      <c r="F28" s="1" t="s">
        <v>439</v>
      </c>
      <c r="G28" s="1" t="s">
        <v>354</v>
      </c>
      <c r="H28" s="1" t="s">
        <v>358</v>
      </c>
      <c r="I28" s="1" t="s">
        <v>468</v>
      </c>
      <c r="J28" s="1" t="s">
        <v>360</v>
      </c>
      <c r="K28" s="1" t="s">
        <v>468</v>
      </c>
      <c r="L28" s="1" t="s">
        <v>468</v>
      </c>
      <c r="M28" s="1" t="s">
        <v>361</v>
      </c>
      <c r="N28" s="1" t="s">
        <v>361</v>
      </c>
      <c r="O28" s="1" t="s">
        <v>362</v>
      </c>
      <c r="P28" s="1" t="s">
        <v>363</v>
      </c>
      <c r="Q28" s="1" t="s">
        <v>364</v>
      </c>
      <c r="R28" s="1" t="s">
        <v>469</v>
      </c>
      <c r="S28" s="1" t="s">
        <v>366</v>
      </c>
      <c r="T28" s="1" t="s">
        <v>367</v>
      </c>
      <c r="U28" s="1" t="s">
        <v>368</v>
      </c>
    </row>
    <row r="29" s="1" customFormat="1" spans="1:21">
      <c r="A29" s="3">
        <v>18533766057</v>
      </c>
      <c r="B29" s="1" t="s">
        <v>439</v>
      </c>
      <c r="C29" s="1" t="s">
        <v>470</v>
      </c>
      <c r="D29" s="1" t="s">
        <v>471</v>
      </c>
      <c r="E29" s="1" t="s">
        <v>229</v>
      </c>
      <c r="F29" s="1" t="s">
        <v>439</v>
      </c>
      <c r="G29" s="1" t="s">
        <v>354</v>
      </c>
      <c r="H29" s="1" t="s">
        <v>358</v>
      </c>
      <c r="I29" s="1" t="s">
        <v>472</v>
      </c>
      <c r="J29" s="1" t="s">
        <v>360</v>
      </c>
      <c r="K29" s="1" t="s">
        <v>472</v>
      </c>
      <c r="L29" s="1" t="s">
        <v>472</v>
      </c>
      <c r="M29" s="1" t="s">
        <v>361</v>
      </c>
      <c r="N29" s="1" t="s">
        <v>361</v>
      </c>
      <c r="O29" s="1" t="s">
        <v>362</v>
      </c>
      <c r="P29" s="1" t="s">
        <v>363</v>
      </c>
      <c r="Q29" s="1" t="s">
        <v>364</v>
      </c>
      <c r="R29" s="1" t="s">
        <v>473</v>
      </c>
      <c r="S29" s="1" t="s">
        <v>366</v>
      </c>
      <c r="T29" s="1" t="s">
        <v>367</v>
      </c>
      <c r="U29" s="1" t="s">
        <v>368</v>
      </c>
    </row>
    <row r="30" s="1" customFormat="1" spans="1:21">
      <c r="A30" s="3">
        <v>18533443285</v>
      </c>
      <c r="B30" s="1" t="s">
        <v>439</v>
      </c>
      <c r="C30" s="1" t="s">
        <v>474</v>
      </c>
      <c r="D30" s="1" t="s">
        <v>382</v>
      </c>
      <c r="E30" s="1" t="s">
        <v>226</v>
      </c>
      <c r="F30" s="1" t="s">
        <v>439</v>
      </c>
      <c r="G30" s="1" t="s">
        <v>354</v>
      </c>
      <c r="H30" s="1" t="s">
        <v>358</v>
      </c>
      <c r="I30" s="1" t="s">
        <v>383</v>
      </c>
      <c r="J30" s="1" t="s">
        <v>360</v>
      </c>
      <c r="K30" s="1" t="s">
        <v>383</v>
      </c>
      <c r="L30" s="1" t="s">
        <v>383</v>
      </c>
      <c r="M30" s="1" t="s">
        <v>361</v>
      </c>
      <c r="N30" s="1" t="s">
        <v>361</v>
      </c>
      <c r="O30" s="1" t="s">
        <v>362</v>
      </c>
      <c r="P30" s="1" t="s">
        <v>363</v>
      </c>
      <c r="Q30" s="1" t="s">
        <v>364</v>
      </c>
      <c r="R30" s="1" t="s">
        <v>475</v>
      </c>
      <c r="S30" s="1" t="s">
        <v>366</v>
      </c>
      <c r="T30" s="1" t="s">
        <v>367</v>
      </c>
      <c r="U30" s="1" t="s">
        <v>368</v>
      </c>
    </row>
    <row r="31" s="1" customFormat="1" spans="1:21">
      <c r="A31" s="3">
        <v>18532578519</v>
      </c>
      <c r="B31" s="1" t="s">
        <v>439</v>
      </c>
      <c r="C31" s="1" t="s">
        <v>476</v>
      </c>
      <c r="D31" s="1" t="s">
        <v>477</v>
      </c>
      <c r="E31" s="1" t="s">
        <v>223</v>
      </c>
      <c r="F31" s="1" t="s">
        <v>439</v>
      </c>
      <c r="G31" s="1" t="s">
        <v>354</v>
      </c>
      <c r="H31" s="1" t="s">
        <v>358</v>
      </c>
      <c r="I31" s="1" t="s">
        <v>478</v>
      </c>
      <c r="J31" s="1" t="s">
        <v>360</v>
      </c>
      <c r="K31" s="1" t="s">
        <v>478</v>
      </c>
      <c r="L31" s="1" t="s">
        <v>478</v>
      </c>
      <c r="M31" s="1" t="s">
        <v>361</v>
      </c>
      <c r="N31" s="1" t="s">
        <v>361</v>
      </c>
      <c r="O31" s="1" t="s">
        <v>362</v>
      </c>
      <c r="P31" s="1" t="s">
        <v>363</v>
      </c>
      <c r="Q31" s="1" t="s">
        <v>364</v>
      </c>
      <c r="R31" s="1" t="s">
        <v>479</v>
      </c>
      <c r="S31" s="1" t="s">
        <v>366</v>
      </c>
      <c r="T31" s="1" t="s">
        <v>367</v>
      </c>
      <c r="U31" s="1" t="s">
        <v>368</v>
      </c>
    </row>
    <row r="32" s="1" customFormat="1" spans="1:21">
      <c r="A32" s="3">
        <v>18532525548</v>
      </c>
      <c r="B32" s="1" t="s">
        <v>439</v>
      </c>
      <c r="C32" s="1" t="s">
        <v>480</v>
      </c>
      <c r="D32" s="1" t="s">
        <v>477</v>
      </c>
      <c r="E32" s="1" t="s">
        <v>221</v>
      </c>
      <c r="F32" s="1" t="s">
        <v>439</v>
      </c>
      <c r="G32" s="1" t="s">
        <v>354</v>
      </c>
      <c r="H32" s="1" t="s">
        <v>358</v>
      </c>
      <c r="I32" s="1" t="s">
        <v>478</v>
      </c>
      <c r="J32" s="1" t="s">
        <v>360</v>
      </c>
      <c r="K32" s="1" t="s">
        <v>478</v>
      </c>
      <c r="L32" s="1" t="s">
        <v>478</v>
      </c>
      <c r="M32" s="1" t="s">
        <v>361</v>
      </c>
      <c r="N32" s="1" t="s">
        <v>361</v>
      </c>
      <c r="O32" s="1" t="s">
        <v>362</v>
      </c>
      <c r="P32" s="1" t="s">
        <v>363</v>
      </c>
      <c r="Q32" s="1" t="s">
        <v>364</v>
      </c>
      <c r="R32" s="1" t="s">
        <v>481</v>
      </c>
      <c r="S32" s="1" t="s">
        <v>366</v>
      </c>
      <c r="T32" s="1" t="s">
        <v>367</v>
      </c>
      <c r="U32" s="1" t="s">
        <v>368</v>
      </c>
    </row>
    <row r="33" s="1" customFormat="1" spans="1:21">
      <c r="A33" s="3">
        <v>18532379471</v>
      </c>
      <c r="B33" s="1" t="s">
        <v>439</v>
      </c>
      <c r="C33" s="1" t="s">
        <v>482</v>
      </c>
      <c r="D33" s="1" t="s">
        <v>483</v>
      </c>
      <c r="E33" s="1" t="s">
        <v>259</v>
      </c>
      <c r="F33" s="1" t="s">
        <v>354</v>
      </c>
      <c r="G33" s="1" t="s">
        <v>357</v>
      </c>
      <c r="H33" s="1" t="s">
        <v>358</v>
      </c>
      <c r="I33" s="1" t="s">
        <v>484</v>
      </c>
      <c r="J33" s="1" t="s">
        <v>360</v>
      </c>
      <c r="K33" s="1" t="s">
        <v>484</v>
      </c>
      <c r="L33" s="1" t="s">
        <v>484</v>
      </c>
      <c r="M33" s="1" t="s">
        <v>361</v>
      </c>
      <c r="N33" s="1" t="s">
        <v>361</v>
      </c>
      <c r="O33" s="1" t="s">
        <v>362</v>
      </c>
      <c r="P33" s="1" t="s">
        <v>363</v>
      </c>
      <c r="Q33" s="1" t="s">
        <v>364</v>
      </c>
      <c r="R33" s="1" t="s">
        <v>485</v>
      </c>
      <c r="S33" s="1" t="s">
        <v>366</v>
      </c>
      <c r="T33" s="1" t="s">
        <v>367</v>
      </c>
      <c r="U33" s="1" t="s">
        <v>368</v>
      </c>
    </row>
    <row r="34" s="1" customFormat="1" spans="1:21">
      <c r="A34" s="3">
        <v>18532127958</v>
      </c>
      <c r="B34" s="1" t="s">
        <v>439</v>
      </c>
      <c r="C34" s="1" t="s">
        <v>486</v>
      </c>
      <c r="D34" s="1" t="s">
        <v>487</v>
      </c>
      <c r="E34" s="1" t="s">
        <v>217</v>
      </c>
      <c r="F34" s="1" t="s">
        <v>439</v>
      </c>
      <c r="G34" s="1" t="s">
        <v>354</v>
      </c>
      <c r="H34" s="1" t="s">
        <v>358</v>
      </c>
      <c r="I34" s="1" t="s">
        <v>488</v>
      </c>
      <c r="J34" s="1" t="s">
        <v>360</v>
      </c>
      <c r="K34" s="1" t="s">
        <v>488</v>
      </c>
      <c r="L34" s="1" t="s">
        <v>488</v>
      </c>
      <c r="M34" s="1" t="s">
        <v>361</v>
      </c>
      <c r="N34" s="1" t="s">
        <v>361</v>
      </c>
      <c r="O34" s="1" t="s">
        <v>362</v>
      </c>
      <c r="P34" s="1" t="s">
        <v>363</v>
      </c>
      <c r="Q34" s="1" t="s">
        <v>364</v>
      </c>
      <c r="R34" s="1" t="s">
        <v>489</v>
      </c>
      <c r="S34" s="1" t="s">
        <v>366</v>
      </c>
      <c r="T34" s="1" t="s">
        <v>367</v>
      </c>
      <c r="U34" s="1" t="s">
        <v>368</v>
      </c>
    </row>
    <row r="35" s="1" customFormat="1" spans="1:21">
      <c r="A35" s="3">
        <v>18528339943</v>
      </c>
      <c r="B35" s="1" t="s">
        <v>439</v>
      </c>
      <c r="C35" s="1" t="s">
        <v>490</v>
      </c>
      <c r="D35" s="1" t="s">
        <v>491</v>
      </c>
      <c r="E35" s="1" t="s">
        <v>214</v>
      </c>
      <c r="F35" s="1" t="s">
        <v>439</v>
      </c>
      <c r="G35" s="1" t="s">
        <v>354</v>
      </c>
      <c r="H35" s="1" t="s">
        <v>358</v>
      </c>
      <c r="I35" s="1" t="s">
        <v>492</v>
      </c>
      <c r="J35" s="1" t="s">
        <v>360</v>
      </c>
      <c r="K35" s="1" t="s">
        <v>492</v>
      </c>
      <c r="L35" s="1" t="s">
        <v>492</v>
      </c>
      <c r="M35" s="1" t="s">
        <v>361</v>
      </c>
      <c r="N35" s="1" t="s">
        <v>361</v>
      </c>
      <c r="O35" s="1" t="s">
        <v>362</v>
      </c>
      <c r="P35" s="1" t="s">
        <v>363</v>
      </c>
      <c r="Q35" s="1" t="s">
        <v>364</v>
      </c>
      <c r="R35" s="1" t="s">
        <v>493</v>
      </c>
      <c r="S35" s="1" t="s">
        <v>366</v>
      </c>
      <c r="T35" s="1" t="s">
        <v>367</v>
      </c>
      <c r="U35" s="1" t="s">
        <v>368</v>
      </c>
    </row>
    <row r="36" s="1" customFormat="1" spans="1:21">
      <c r="A36" s="3">
        <v>18528218075</v>
      </c>
      <c r="B36" s="1" t="s">
        <v>439</v>
      </c>
      <c r="C36" s="1" t="s">
        <v>494</v>
      </c>
      <c r="D36" s="1" t="s">
        <v>436</v>
      </c>
      <c r="E36" s="1" t="s">
        <v>211</v>
      </c>
      <c r="F36" s="1" t="s">
        <v>439</v>
      </c>
      <c r="G36" s="1" t="s">
        <v>354</v>
      </c>
      <c r="H36" s="1" t="s">
        <v>358</v>
      </c>
      <c r="I36" s="1" t="s">
        <v>437</v>
      </c>
      <c r="J36" s="1" t="s">
        <v>360</v>
      </c>
      <c r="K36" s="1" t="s">
        <v>437</v>
      </c>
      <c r="L36" s="1" t="s">
        <v>437</v>
      </c>
      <c r="M36" s="1" t="s">
        <v>361</v>
      </c>
      <c r="N36" s="1" t="s">
        <v>361</v>
      </c>
      <c r="O36" s="1" t="s">
        <v>362</v>
      </c>
      <c r="P36" s="1" t="s">
        <v>363</v>
      </c>
      <c r="Q36" s="1" t="s">
        <v>364</v>
      </c>
      <c r="R36" s="1" t="s">
        <v>495</v>
      </c>
      <c r="S36" s="1" t="s">
        <v>366</v>
      </c>
      <c r="T36" s="1" t="s">
        <v>367</v>
      </c>
      <c r="U36" s="1" t="s">
        <v>368</v>
      </c>
    </row>
    <row r="37" s="1" customFormat="1" spans="1:21">
      <c r="A37" s="3">
        <v>18528186185</v>
      </c>
      <c r="B37" s="1" t="s">
        <v>439</v>
      </c>
      <c r="C37" s="1" t="s">
        <v>496</v>
      </c>
      <c r="D37" s="1" t="s">
        <v>483</v>
      </c>
      <c r="E37" s="1" t="s">
        <v>259</v>
      </c>
      <c r="F37" s="1" t="s">
        <v>354</v>
      </c>
      <c r="G37" s="1" t="s">
        <v>357</v>
      </c>
      <c r="H37" s="1" t="s">
        <v>358</v>
      </c>
      <c r="I37" s="1" t="s">
        <v>497</v>
      </c>
      <c r="J37" s="1" t="s">
        <v>360</v>
      </c>
      <c r="K37" s="1" t="s">
        <v>497</v>
      </c>
      <c r="L37" s="1" t="s">
        <v>497</v>
      </c>
      <c r="M37" s="1" t="s">
        <v>361</v>
      </c>
      <c r="N37" s="1" t="s">
        <v>361</v>
      </c>
      <c r="O37" s="1" t="s">
        <v>362</v>
      </c>
      <c r="P37" s="1" t="s">
        <v>363</v>
      </c>
      <c r="Q37" s="1" t="s">
        <v>364</v>
      </c>
      <c r="R37" s="1" t="s">
        <v>498</v>
      </c>
      <c r="S37" s="1" t="s">
        <v>366</v>
      </c>
      <c r="T37" s="1" t="s">
        <v>367</v>
      </c>
      <c r="U37" s="1" t="s">
        <v>368</v>
      </c>
    </row>
    <row r="38" s="1" customFormat="1" spans="1:21">
      <c r="A38" s="3">
        <v>18527665410</v>
      </c>
      <c r="B38" s="1" t="s">
        <v>439</v>
      </c>
      <c r="C38" s="1" t="s">
        <v>499</v>
      </c>
      <c r="D38" s="1" t="s">
        <v>500</v>
      </c>
      <c r="E38" s="1" t="s">
        <v>207</v>
      </c>
      <c r="F38" s="1" t="s">
        <v>439</v>
      </c>
      <c r="G38" s="1" t="s">
        <v>354</v>
      </c>
      <c r="H38" s="1" t="s">
        <v>358</v>
      </c>
      <c r="I38" s="1" t="s">
        <v>488</v>
      </c>
      <c r="J38" s="1" t="s">
        <v>360</v>
      </c>
      <c r="K38" s="1" t="s">
        <v>488</v>
      </c>
      <c r="L38" s="1" t="s">
        <v>488</v>
      </c>
      <c r="M38" s="1" t="s">
        <v>361</v>
      </c>
      <c r="N38" s="1" t="s">
        <v>361</v>
      </c>
      <c r="O38" s="1" t="s">
        <v>362</v>
      </c>
      <c r="P38" s="1" t="s">
        <v>363</v>
      </c>
      <c r="Q38" s="1" t="s">
        <v>364</v>
      </c>
      <c r="R38" s="1" t="s">
        <v>501</v>
      </c>
      <c r="S38" s="1" t="s">
        <v>366</v>
      </c>
      <c r="T38" s="1" t="s">
        <v>367</v>
      </c>
      <c r="U38" s="1" t="s">
        <v>368</v>
      </c>
    </row>
    <row r="39" s="1" customFormat="1" spans="1:21">
      <c r="A39" s="3">
        <v>18527020126</v>
      </c>
      <c r="B39" s="1" t="s">
        <v>439</v>
      </c>
      <c r="C39" s="1" t="s">
        <v>502</v>
      </c>
      <c r="D39" s="1" t="s">
        <v>503</v>
      </c>
      <c r="E39" s="1" t="s">
        <v>204</v>
      </c>
      <c r="F39" s="1" t="s">
        <v>439</v>
      </c>
      <c r="G39" s="1" t="s">
        <v>354</v>
      </c>
      <c r="H39" s="1" t="s">
        <v>358</v>
      </c>
      <c r="I39" s="1" t="s">
        <v>504</v>
      </c>
      <c r="J39" s="1" t="s">
        <v>360</v>
      </c>
      <c r="K39" s="1" t="s">
        <v>504</v>
      </c>
      <c r="L39" s="1" t="s">
        <v>504</v>
      </c>
      <c r="M39" s="1" t="s">
        <v>361</v>
      </c>
      <c r="N39" s="1" t="s">
        <v>361</v>
      </c>
      <c r="O39" s="1" t="s">
        <v>362</v>
      </c>
      <c r="P39" s="1" t="s">
        <v>363</v>
      </c>
      <c r="Q39" s="1" t="s">
        <v>364</v>
      </c>
      <c r="R39" s="1" t="s">
        <v>505</v>
      </c>
      <c r="S39" s="1" t="s">
        <v>366</v>
      </c>
      <c r="T39" s="1" t="s">
        <v>367</v>
      </c>
      <c r="U39" s="1" t="s">
        <v>368</v>
      </c>
    </row>
    <row r="40" s="1" customFormat="1" spans="1:21">
      <c r="A40" s="3">
        <v>18526963712</v>
      </c>
      <c r="B40" s="1" t="s">
        <v>439</v>
      </c>
      <c r="C40" s="1" t="s">
        <v>506</v>
      </c>
      <c r="D40" s="1" t="s">
        <v>507</v>
      </c>
      <c r="E40" s="1" t="s">
        <v>201</v>
      </c>
      <c r="F40" s="1" t="s">
        <v>439</v>
      </c>
      <c r="G40" s="1" t="s">
        <v>354</v>
      </c>
      <c r="H40" s="1" t="s">
        <v>358</v>
      </c>
      <c r="I40" s="1" t="s">
        <v>452</v>
      </c>
      <c r="J40" s="1" t="s">
        <v>360</v>
      </c>
      <c r="K40" s="1" t="s">
        <v>452</v>
      </c>
      <c r="L40" s="1" t="s">
        <v>452</v>
      </c>
      <c r="M40" s="1" t="s">
        <v>361</v>
      </c>
      <c r="N40" s="1" t="s">
        <v>361</v>
      </c>
      <c r="O40" s="1" t="s">
        <v>362</v>
      </c>
      <c r="P40" s="1" t="s">
        <v>363</v>
      </c>
      <c r="Q40" s="1" t="s">
        <v>364</v>
      </c>
      <c r="R40" s="1" t="s">
        <v>508</v>
      </c>
      <c r="S40" s="1" t="s">
        <v>366</v>
      </c>
      <c r="T40" s="1" t="s">
        <v>367</v>
      </c>
      <c r="U40" s="1" t="s">
        <v>368</v>
      </c>
    </row>
    <row r="41" s="1" customFormat="1" spans="1:21">
      <c r="A41" s="3">
        <v>18526701148</v>
      </c>
      <c r="B41" s="1" t="s">
        <v>439</v>
      </c>
      <c r="C41" s="1" t="s">
        <v>509</v>
      </c>
      <c r="D41" s="1" t="s">
        <v>510</v>
      </c>
      <c r="E41" s="1" t="s">
        <v>198</v>
      </c>
      <c r="F41" s="1" t="s">
        <v>439</v>
      </c>
      <c r="G41" s="1" t="s">
        <v>354</v>
      </c>
      <c r="H41" s="1" t="s">
        <v>358</v>
      </c>
      <c r="I41" s="1" t="s">
        <v>511</v>
      </c>
      <c r="J41" s="1" t="s">
        <v>360</v>
      </c>
      <c r="K41" s="1" t="s">
        <v>511</v>
      </c>
      <c r="L41" s="1" t="s">
        <v>511</v>
      </c>
      <c r="M41" s="1" t="s">
        <v>361</v>
      </c>
      <c r="N41" s="1" t="s">
        <v>361</v>
      </c>
      <c r="O41" s="1" t="s">
        <v>362</v>
      </c>
      <c r="P41" s="1" t="s">
        <v>363</v>
      </c>
      <c r="Q41" s="1" t="s">
        <v>364</v>
      </c>
      <c r="R41" s="1" t="s">
        <v>512</v>
      </c>
      <c r="S41" s="1" t="s">
        <v>366</v>
      </c>
      <c r="T41" s="1" t="s">
        <v>367</v>
      </c>
      <c r="U41" s="1" t="s">
        <v>368</v>
      </c>
    </row>
    <row r="42" s="1" customFormat="1" spans="1:21">
      <c r="A42" s="3">
        <v>18526268771</v>
      </c>
      <c r="B42" s="1" t="s">
        <v>439</v>
      </c>
      <c r="C42" s="1" t="s">
        <v>513</v>
      </c>
      <c r="D42" s="1" t="s">
        <v>514</v>
      </c>
      <c r="E42" s="1" t="s">
        <v>195</v>
      </c>
      <c r="F42" s="1" t="s">
        <v>439</v>
      </c>
      <c r="G42" s="1" t="s">
        <v>354</v>
      </c>
      <c r="H42" s="1" t="s">
        <v>358</v>
      </c>
      <c r="I42" s="1" t="s">
        <v>515</v>
      </c>
      <c r="J42" s="1" t="s">
        <v>360</v>
      </c>
      <c r="K42" s="1" t="s">
        <v>515</v>
      </c>
      <c r="L42" s="1" t="s">
        <v>515</v>
      </c>
      <c r="M42" s="1" t="s">
        <v>361</v>
      </c>
      <c r="N42" s="1" t="s">
        <v>361</v>
      </c>
      <c r="O42" s="1" t="s">
        <v>362</v>
      </c>
      <c r="P42" s="1" t="s">
        <v>363</v>
      </c>
      <c r="Q42" s="1" t="s">
        <v>364</v>
      </c>
      <c r="R42" s="1" t="s">
        <v>516</v>
      </c>
      <c r="S42" s="1" t="s">
        <v>366</v>
      </c>
      <c r="T42" s="1" t="s">
        <v>367</v>
      </c>
      <c r="U42" s="1" t="s">
        <v>368</v>
      </c>
    </row>
    <row r="43" s="1" customFormat="1" spans="1:21">
      <c r="A43" s="3">
        <v>18526045861</v>
      </c>
      <c r="B43" s="1" t="s">
        <v>439</v>
      </c>
      <c r="C43" s="1" t="s">
        <v>517</v>
      </c>
      <c r="D43" s="1" t="s">
        <v>518</v>
      </c>
      <c r="E43" s="1" t="s">
        <v>192</v>
      </c>
      <c r="F43" s="1" t="s">
        <v>439</v>
      </c>
      <c r="G43" s="1" t="s">
        <v>354</v>
      </c>
      <c r="H43" s="1" t="s">
        <v>358</v>
      </c>
      <c r="I43" s="1" t="s">
        <v>519</v>
      </c>
      <c r="J43" s="1" t="s">
        <v>360</v>
      </c>
      <c r="K43" s="1" t="s">
        <v>519</v>
      </c>
      <c r="L43" s="1" t="s">
        <v>519</v>
      </c>
      <c r="M43" s="1" t="s">
        <v>361</v>
      </c>
      <c r="N43" s="1" t="s">
        <v>361</v>
      </c>
      <c r="O43" s="1" t="s">
        <v>362</v>
      </c>
      <c r="P43" s="1" t="s">
        <v>363</v>
      </c>
      <c r="Q43" s="1" t="s">
        <v>364</v>
      </c>
      <c r="R43" s="1" t="s">
        <v>520</v>
      </c>
      <c r="S43" s="1" t="s">
        <v>366</v>
      </c>
      <c r="T43" s="1" t="s">
        <v>367</v>
      </c>
      <c r="U43" s="1" t="s">
        <v>368</v>
      </c>
    </row>
    <row r="44" s="1" customFormat="1" spans="1:21">
      <c r="A44" s="3">
        <v>18525965175</v>
      </c>
      <c r="B44" s="1" t="s">
        <v>439</v>
      </c>
      <c r="C44" s="1" t="s">
        <v>521</v>
      </c>
      <c r="D44" s="1" t="s">
        <v>522</v>
      </c>
      <c r="E44" s="1" t="s">
        <v>189</v>
      </c>
      <c r="F44" s="1" t="s">
        <v>439</v>
      </c>
      <c r="G44" s="1" t="s">
        <v>354</v>
      </c>
      <c r="H44" s="1" t="s">
        <v>358</v>
      </c>
      <c r="I44" s="1" t="s">
        <v>523</v>
      </c>
      <c r="J44" s="1" t="s">
        <v>360</v>
      </c>
      <c r="K44" s="1" t="s">
        <v>523</v>
      </c>
      <c r="L44" s="1" t="s">
        <v>523</v>
      </c>
      <c r="M44" s="1" t="s">
        <v>361</v>
      </c>
      <c r="N44" s="1" t="s">
        <v>361</v>
      </c>
      <c r="O44" s="1" t="s">
        <v>362</v>
      </c>
      <c r="P44" s="1" t="s">
        <v>363</v>
      </c>
      <c r="Q44" s="1" t="s">
        <v>364</v>
      </c>
      <c r="R44" s="1" t="s">
        <v>524</v>
      </c>
      <c r="S44" s="1" t="s">
        <v>366</v>
      </c>
      <c r="T44" s="1" t="s">
        <v>367</v>
      </c>
      <c r="U44" s="1" t="s">
        <v>368</v>
      </c>
    </row>
    <row r="45" s="1" customFormat="1" spans="1:21">
      <c r="A45" s="3">
        <v>18525689437</v>
      </c>
      <c r="B45" s="1" t="s">
        <v>439</v>
      </c>
      <c r="C45" s="1" t="s">
        <v>525</v>
      </c>
      <c r="D45" s="1" t="s">
        <v>417</v>
      </c>
      <c r="E45" s="1" t="s">
        <v>186</v>
      </c>
      <c r="F45" s="1" t="s">
        <v>439</v>
      </c>
      <c r="G45" s="1" t="s">
        <v>354</v>
      </c>
      <c r="H45" s="1" t="s">
        <v>358</v>
      </c>
      <c r="I45" s="1" t="s">
        <v>418</v>
      </c>
      <c r="J45" s="1" t="s">
        <v>360</v>
      </c>
      <c r="K45" s="1" t="s">
        <v>418</v>
      </c>
      <c r="L45" s="1" t="s">
        <v>418</v>
      </c>
      <c r="M45" s="1" t="s">
        <v>361</v>
      </c>
      <c r="N45" s="1" t="s">
        <v>361</v>
      </c>
      <c r="O45" s="1" t="s">
        <v>362</v>
      </c>
      <c r="P45" s="1" t="s">
        <v>363</v>
      </c>
      <c r="Q45" s="1" t="s">
        <v>364</v>
      </c>
      <c r="R45" s="1" t="s">
        <v>526</v>
      </c>
      <c r="S45" s="1" t="s">
        <v>366</v>
      </c>
      <c r="T45" s="1" t="s">
        <v>367</v>
      </c>
      <c r="U45" s="1" t="s">
        <v>368</v>
      </c>
    </row>
    <row r="46" s="1" customFormat="1" spans="1:21">
      <c r="A46" s="3">
        <v>18524223037</v>
      </c>
      <c r="B46" s="1" t="s">
        <v>527</v>
      </c>
      <c r="C46" s="1" t="s">
        <v>528</v>
      </c>
      <c r="D46" s="1" t="s">
        <v>529</v>
      </c>
      <c r="E46" s="1" t="s">
        <v>147</v>
      </c>
      <c r="F46" s="1" t="s">
        <v>527</v>
      </c>
      <c r="G46" s="1" t="s">
        <v>439</v>
      </c>
      <c r="H46" s="1" t="s">
        <v>358</v>
      </c>
      <c r="I46" s="1" t="s">
        <v>530</v>
      </c>
      <c r="J46" s="1" t="s">
        <v>360</v>
      </c>
      <c r="K46" s="1" t="s">
        <v>530</v>
      </c>
      <c r="L46" s="1" t="s">
        <v>530</v>
      </c>
      <c r="M46" s="1" t="s">
        <v>361</v>
      </c>
      <c r="N46" s="1" t="s">
        <v>361</v>
      </c>
      <c r="O46" s="1" t="s">
        <v>362</v>
      </c>
      <c r="P46" s="1" t="s">
        <v>363</v>
      </c>
      <c r="Q46" s="1" t="s">
        <v>364</v>
      </c>
      <c r="R46" s="1" t="s">
        <v>531</v>
      </c>
      <c r="S46" s="1" t="s">
        <v>366</v>
      </c>
      <c r="T46" s="1" t="s">
        <v>367</v>
      </c>
      <c r="U46" s="1" t="s">
        <v>368</v>
      </c>
    </row>
    <row r="47" s="1" customFormat="1" spans="1:21">
      <c r="A47" s="3">
        <v>18524161888</v>
      </c>
      <c r="B47" s="1" t="s">
        <v>527</v>
      </c>
      <c r="C47" s="1" t="s">
        <v>532</v>
      </c>
      <c r="D47" s="1" t="s">
        <v>533</v>
      </c>
      <c r="E47" s="1" t="s">
        <v>183</v>
      </c>
      <c r="F47" s="1" t="s">
        <v>439</v>
      </c>
      <c r="G47" s="1" t="s">
        <v>354</v>
      </c>
      <c r="H47" s="1" t="s">
        <v>358</v>
      </c>
      <c r="I47" s="1" t="s">
        <v>534</v>
      </c>
      <c r="J47" s="1" t="s">
        <v>360</v>
      </c>
      <c r="K47" s="1" t="s">
        <v>534</v>
      </c>
      <c r="L47" s="1" t="s">
        <v>534</v>
      </c>
      <c r="M47" s="1" t="s">
        <v>361</v>
      </c>
      <c r="N47" s="1" t="s">
        <v>361</v>
      </c>
      <c r="O47" s="1" t="s">
        <v>362</v>
      </c>
      <c r="P47" s="1" t="s">
        <v>363</v>
      </c>
      <c r="Q47" s="1" t="s">
        <v>364</v>
      </c>
      <c r="R47" s="1" t="s">
        <v>535</v>
      </c>
      <c r="S47" s="1" t="s">
        <v>366</v>
      </c>
      <c r="T47" s="1" t="s">
        <v>367</v>
      </c>
      <c r="U47" s="1" t="s">
        <v>368</v>
      </c>
    </row>
    <row r="48" s="1" customFormat="1" spans="1:21">
      <c r="A48" s="3">
        <v>18523933307</v>
      </c>
      <c r="B48" s="1" t="s">
        <v>527</v>
      </c>
      <c r="C48" s="1" t="s">
        <v>536</v>
      </c>
      <c r="D48" s="1" t="s">
        <v>537</v>
      </c>
      <c r="E48" s="1" t="s">
        <v>144</v>
      </c>
      <c r="F48" s="1" t="s">
        <v>527</v>
      </c>
      <c r="G48" s="1" t="s">
        <v>439</v>
      </c>
      <c r="H48" s="1" t="s">
        <v>358</v>
      </c>
      <c r="I48" s="1" t="s">
        <v>403</v>
      </c>
      <c r="J48" s="1" t="s">
        <v>360</v>
      </c>
      <c r="K48" s="1" t="s">
        <v>403</v>
      </c>
      <c r="L48" s="1" t="s">
        <v>403</v>
      </c>
      <c r="M48" s="1" t="s">
        <v>361</v>
      </c>
      <c r="N48" s="1" t="s">
        <v>361</v>
      </c>
      <c r="O48" s="1" t="s">
        <v>362</v>
      </c>
      <c r="P48" s="1" t="s">
        <v>363</v>
      </c>
      <c r="Q48" s="1" t="s">
        <v>364</v>
      </c>
      <c r="R48" s="1" t="s">
        <v>538</v>
      </c>
      <c r="S48" s="1" t="s">
        <v>366</v>
      </c>
      <c r="T48" s="1" t="s">
        <v>367</v>
      </c>
      <c r="U48" s="1" t="s">
        <v>368</v>
      </c>
    </row>
    <row r="49" s="1" customFormat="1" spans="1:21">
      <c r="A49" s="3">
        <v>18523214924</v>
      </c>
      <c r="B49" s="1" t="s">
        <v>527</v>
      </c>
      <c r="C49" s="1" t="s">
        <v>539</v>
      </c>
      <c r="D49" s="1" t="s">
        <v>540</v>
      </c>
      <c r="E49" s="1" t="s">
        <v>180</v>
      </c>
      <c r="F49" s="1" t="s">
        <v>439</v>
      </c>
      <c r="G49" s="1" t="s">
        <v>354</v>
      </c>
      <c r="H49" s="1" t="s">
        <v>358</v>
      </c>
      <c r="I49" s="1" t="s">
        <v>541</v>
      </c>
      <c r="J49" s="1" t="s">
        <v>360</v>
      </c>
      <c r="K49" s="1" t="s">
        <v>541</v>
      </c>
      <c r="L49" s="1" t="s">
        <v>541</v>
      </c>
      <c r="M49" s="1" t="s">
        <v>361</v>
      </c>
      <c r="N49" s="1" t="s">
        <v>361</v>
      </c>
      <c r="O49" s="1" t="s">
        <v>362</v>
      </c>
      <c r="P49" s="1" t="s">
        <v>363</v>
      </c>
      <c r="Q49" s="1" t="s">
        <v>364</v>
      </c>
      <c r="R49" s="1" t="s">
        <v>542</v>
      </c>
      <c r="S49" s="1" t="s">
        <v>366</v>
      </c>
      <c r="T49" s="1" t="s">
        <v>367</v>
      </c>
      <c r="U49" s="1" t="s">
        <v>368</v>
      </c>
    </row>
    <row r="50" s="1" customFormat="1" spans="1:21">
      <c r="A50" s="3">
        <v>18523043509</v>
      </c>
      <c r="B50" s="1" t="s">
        <v>527</v>
      </c>
      <c r="C50" s="1" t="s">
        <v>543</v>
      </c>
      <c r="D50" s="1" t="s">
        <v>544</v>
      </c>
      <c r="E50" s="1" t="s">
        <v>140</v>
      </c>
      <c r="F50" s="1" t="s">
        <v>527</v>
      </c>
      <c r="G50" s="1" t="s">
        <v>439</v>
      </c>
      <c r="H50" s="1" t="s">
        <v>358</v>
      </c>
      <c r="I50" s="1" t="s">
        <v>545</v>
      </c>
      <c r="J50" s="1" t="s">
        <v>360</v>
      </c>
      <c r="K50" s="1" t="s">
        <v>545</v>
      </c>
      <c r="L50" s="1" t="s">
        <v>545</v>
      </c>
      <c r="M50" s="1" t="s">
        <v>361</v>
      </c>
      <c r="N50" s="1" t="s">
        <v>361</v>
      </c>
      <c r="O50" s="1" t="s">
        <v>362</v>
      </c>
      <c r="P50" s="1" t="s">
        <v>363</v>
      </c>
      <c r="Q50" s="1" t="s">
        <v>364</v>
      </c>
      <c r="R50" s="1" t="s">
        <v>546</v>
      </c>
      <c r="S50" s="1" t="s">
        <v>366</v>
      </c>
      <c r="T50" s="1" t="s">
        <v>367</v>
      </c>
      <c r="U50" s="1" t="s">
        <v>368</v>
      </c>
    </row>
    <row r="51" s="1" customFormat="1" spans="1:21">
      <c r="A51" s="3">
        <v>18522857261</v>
      </c>
      <c r="B51" s="1" t="s">
        <v>527</v>
      </c>
      <c r="C51" s="1" t="s">
        <v>547</v>
      </c>
      <c r="D51" s="1" t="s">
        <v>548</v>
      </c>
      <c r="E51" s="1" t="s">
        <v>136</v>
      </c>
      <c r="F51" s="1" t="s">
        <v>527</v>
      </c>
      <c r="G51" s="1" t="s">
        <v>439</v>
      </c>
      <c r="H51" s="1" t="s">
        <v>358</v>
      </c>
      <c r="I51" s="1" t="s">
        <v>362</v>
      </c>
      <c r="J51" s="1" t="s">
        <v>360</v>
      </c>
      <c r="K51" s="1" t="s">
        <v>362</v>
      </c>
      <c r="L51" s="1" t="s">
        <v>362</v>
      </c>
      <c r="M51" s="1" t="s">
        <v>361</v>
      </c>
      <c r="N51" s="1" t="s">
        <v>361</v>
      </c>
      <c r="O51" s="1" t="s">
        <v>362</v>
      </c>
      <c r="P51" s="1" t="s">
        <v>363</v>
      </c>
      <c r="Q51" s="1" t="s">
        <v>364</v>
      </c>
      <c r="R51" s="1" t="s">
        <v>549</v>
      </c>
      <c r="S51" s="1" t="s">
        <v>366</v>
      </c>
      <c r="T51" s="1" t="s">
        <v>367</v>
      </c>
      <c r="U51" s="1" t="s">
        <v>368</v>
      </c>
    </row>
    <row r="52" s="1" customFormat="1" spans="1:21">
      <c r="A52" s="3">
        <v>18522827689</v>
      </c>
      <c r="B52" s="1" t="s">
        <v>527</v>
      </c>
      <c r="C52" s="1" t="s">
        <v>550</v>
      </c>
      <c r="D52" s="1" t="s">
        <v>548</v>
      </c>
      <c r="E52" s="1" t="s">
        <v>134</v>
      </c>
      <c r="F52" s="1" t="s">
        <v>527</v>
      </c>
      <c r="G52" s="1" t="s">
        <v>439</v>
      </c>
      <c r="H52" s="1" t="s">
        <v>358</v>
      </c>
      <c r="I52" s="1" t="s">
        <v>551</v>
      </c>
      <c r="J52" s="1" t="s">
        <v>360</v>
      </c>
      <c r="K52" s="1" t="s">
        <v>551</v>
      </c>
      <c r="L52" s="1" t="s">
        <v>551</v>
      </c>
      <c r="M52" s="1" t="s">
        <v>361</v>
      </c>
      <c r="N52" s="1" t="s">
        <v>361</v>
      </c>
      <c r="O52" s="1" t="s">
        <v>362</v>
      </c>
      <c r="P52" s="1" t="s">
        <v>363</v>
      </c>
      <c r="Q52" s="1" t="s">
        <v>364</v>
      </c>
      <c r="R52" s="1" t="s">
        <v>552</v>
      </c>
      <c r="S52" s="1" t="s">
        <v>366</v>
      </c>
      <c r="T52" s="1" t="s">
        <v>367</v>
      </c>
      <c r="U52" s="1" t="s">
        <v>368</v>
      </c>
    </row>
    <row r="53" s="1" customFormat="1" spans="1:21">
      <c r="A53" s="3">
        <v>18522667623</v>
      </c>
      <c r="B53" s="1" t="s">
        <v>527</v>
      </c>
      <c r="C53" s="1" t="s">
        <v>553</v>
      </c>
      <c r="D53" s="1" t="s">
        <v>554</v>
      </c>
      <c r="E53" s="1" t="s">
        <v>130</v>
      </c>
      <c r="F53" s="1" t="s">
        <v>527</v>
      </c>
      <c r="G53" s="1" t="s">
        <v>439</v>
      </c>
      <c r="H53" s="1" t="s">
        <v>358</v>
      </c>
      <c r="I53" s="1" t="s">
        <v>555</v>
      </c>
      <c r="J53" s="1" t="s">
        <v>360</v>
      </c>
      <c r="K53" s="1" t="s">
        <v>555</v>
      </c>
      <c r="L53" s="1" t="s">
        <v>555</v>
      </c>
      <c r="M53" s="1" t="s">
        <v>361</v>
      </c>
      <c r="N53" s="1" t="s">
        <v>361</v>
      </c>
      <c r="O53" s="1" t="s">
        <v>362</v>
      </c>
      <c r="P53" s="1" t="s">
        <v>363</v>
      </c>
      <c r="Q53" s="1" t="s">
        <v>364</v>
      </c>
      <c r="R53" s="1" t="s">
        <v>556</v>
      </c>
      <c r="S53" s="1" t="s">
        <v>366</v>
      </c>
      <c r="T53" s="1" t="s">
        <v>367</v>
      </c>
      <c r="U53" s="1" t="s">
        <v>368</v>
      </c>
    </row>
    <row r="54" s="1" customFormat="1" spans="1:21">
      <c r="A54" s="3">
        <v>18522564030</v>
      </c>
      <c r="B54" s="1" t="s">
        <v>527</v>
      </c>
      <c r="C54" s="1" t="s">
        <v>557</v>
      </c>
      <c r="D54" s="1" t="s">
        <v>444</v>
      </c>
      <c r="E54" s="1" t="s">
        <v>176</v>
      </c>
      <c r="F54" s="1" t="s">
        <v>439</v>
      </c>
      <c r="G54" s="1" t="s">
        <v>354</v>
      </c>
      <c r="H54" s="1" t="s">
        <v>358</v>
      </c>
      <c r="I54" s="1" t="s">
        <v>383</v>
      </c>
      <c r="J54" s="1" t="s">
        <v>360</v>
      </c>
      <c r="K54" s="1" t="s">
        <v>383</v>
      </c>
      <c r="L54" s="1" t="s">
        <v>383</v>
      </c>
      <c r="M54" s="1" t="s">
        <v>361</v>
      </c>
      <c r="N54" s="1" t="s">
        <v>361</v>
      </c>
      <c r="O54" s="1" t="s">
        <v>362</v>
      </c>
      <c r="P54" s="1" t="s">
        <v>363</v>
      </c>
      <c r="Q54" s="1" t="s">
        <v>364</v>
      </c>
      <c r="R54" s="1" t="s">
        <v>558</v>
      </c>
      <c r="S54" s="1" t="s">
        <v>366</v>
      </c>
      <c r="T54" s="1" t="s">
        <v>367</v>
      </c>
      <c r="U54" s="1" t="s">
        <v>368</v>
      </c>
    </row>
    <row r="55" s="1" customFormat="1" spans="1:21">
      <c r="A55" s="3">
        <v>18522540908</v>
      </c>
      <c r="B55" s="1" t="s">
        <v>527</v>
      </c>
      <c r="C55" s="1" t="s">
        <v>559</v>
      </c>
      <c r="D55" s="1" t="s">
        <v>560</v>
      </c>
      <c r="E55" s="1" t="s">
        <v>172</v>
      </c>
      <c r="F55" s="1" t="s">
        <v>439</v>
      </c>
      <c r="G55" s="1" t="s">
        <v>354</v>
      </c>
      <c r="H55" s="1" t="s">
        <v>358</v>
      </c>
      <c r="I55" s="1" t="s">
        <v>561</v>
      </c>
      <c r="J55" s="1" t="s">
        <v>360</v>
      </c>
      <c r="K55" s="1" t="s">
        <v>561</v>
      </c>
      <c r="L55" s="1" t="s">
        <v>561</v>
      </c>
      <c r="M55" s="1" t="s">
        <v>361</v>
      </c>
      <c r="N55" s="1" t="s">
        <v>361</v>
      </c>
      <c r="O55" s="1" t="s">
        <v>362</v>
      </c>
      <c r="P55" s="1" t="s">
        <v>363</v>
      </c>
      <c r="Q55" s="1" t="s">
        <v>364</v>
      </c>
      <c r="R55" s="1" t="s">
        <v>562</v>
      </c>
      <c r="S55" s="1" t="s">
        <v>366</v>
      </c>
      <c r="T55" s="1" t="s">
        <v>367</v>
      </c>
      <c r="U55" s="1" t="s">
        <v>368</v>
      </c>
    </row>
    <row r="56" s="1" customFormat="1" spans="1:21">
      <c r="A56" s="3">
        <v>18521832237</v>
      </c>
      <c r="B56" s="1" t="s">
        <v>527</v>
      </c>
      <c r="C56" s="1" t="s">
        <v>563</v>
      </c>
      <c r="D56" s="1" t="s">
        <v>564</v>
      </c>
      <c r="E56" s="1" t="s">
        <v>124</v>
      </c>
      <c r="F56" s="1" t="s">
        <v>527</v>
      </c>
      <c r="G56" s="1" t="s">
        <v>439</v>
      </c>
      <c r="H56" s="1" t="s">
        <v>358</v>
      </c>
      <c r="I56" s="1" t="s">
        <v>565</v>
      </c>
      <c r="J56" s="1" t="s">
        <v>360</v>
      </c>
      <c r="K56" s="1" t="s">
        <v>565</v>
      </c>
      <c r="L56" s="1" t="s">
        <v>565</v>
      </c>
      <c r="M56" s="1" t="s">
        <v>361</v>
      </c>
      <c r="N56" s="1" t="s">
        <v>361</v>
      </c>
      <c r="O56" s="1" t="s">
        <v>362</v>
      </c>
      <c r="P56" s="1" t="s">
        <v>363</v>
      </c>
      <c r="Q56" s="1" t="s">
        <v>364</v>
      </c>
      <c r="R56" s="1" t="s">
        <v>566</v>
      </c>
      <c r="S56" s="1" t="s">
        <v>366</v>
      </c>
      <c r="T56" s="1" t="s">
        <v>367</v>
      </c>
      <c r="U56" s="1" t="s">
        <v>368</v>
      </c>
    </row>
    <row r="57" s="1" customFormat="1" spans="1:21">
      <c r="A57" s="3">
        <v>18517920265</v>
      </c>
      <c r="B57" s="1" t="s">
        <v>527</v>
      </c>
      <c r="C57" s="1" t="s">
        <v>567</v>
      </c>
      <c r="D57" s="1" t="s">
        <v>568</v>
      </c>
      <c r="E57" s="1" t="s">
        <v>120</v>
      </c>
      <c r="F57" s="1" t="s">
        <v>527</v>
      </c>
      <c r="G57" s="1" t="s">
        <v>439</v>
      </c>
      <c r="H57" s="1" t="s">
        <v>358</v>
      </c>
      <c r="I57" s="1" t="s">
        <v>534</v>
      </c>
      <c r="J57" s="1" t="s">
        <v>360</v>
      </c>
      <c r="K57" s="1" t="s">
        <v>534</v>
      </c>
      <c r="L57" s="1" t="s">
        <v>534</v>
      </c>
      <c r="M57" s="1" t="s">
        <v>361</v>
      </c>
      <c r="N57" s="1" t="s">
        <v>361</v>
      </c>
      <c r="O57" s="1" t="s">
        <v>362</v>
      </c>
      <c r="P57" s="1" t="s">
        <v>363</v>
      </c>
      <c r="Q57" s="1" t="s">
        <v>364</v>
      </c>
      <c r="R57" s="1" t="s">
        <v>569</v>
      </c>
      <c r="S57" s="1" t="s">
        <v>366</v>
      </c>
      <c r="T57" s="1" t="s">
        <v>367</v>
      </c>
      <c r="U57" s="1" t="s">
        <v>368</v>
      </c>
    </row>
    <row r="58" s="1" customFormat="1" spans="1:21">
      <c r="A58" s="3">
        <v>18517927389</v>
      </c>
      <c r="B58" s="1" t="s">
        <v>527</v>
      </c>
      <c r="C58" s="1" t="s">
        <v>570</v>
      </c>
      <c r="D58" s="1" t="s">
        <v>571</v>
      </c>
      <c r="E58" s="1" t="s">
        <v>116</v>
      </c>
      <c r="F58" s="1" t="s">
        <v>527</v>
      </c>
      <c r="G58" s="1" t="s">
        <v>439</v>
      </c>
      <c r="H58" s="1" t="s">
        <v>358</v>
      </c>
      <c r="I58" s="1" t="s">
        <v>437</v>
      </c>
      <c r="J58" s="1" t="s">
        <v>360</v>
      </c>
      <c r="K58" s="1" t="s">
        <v>437</v>
      </c>
      <c r="L58" s="1" t="s">
        <v>437</v>
      </c>
      <c r="M58" s="1" t="s">
        <v>361</v>
      </c>
      <c r="N58" s="1" t="s">
        <v>361</v>
      </c>
      <c r="O58" s="1" t="s">
        <v>362</v>
      </c>
      <c r="P58" s="1" t="s">
        <v>363</v>
      </c>
      <c r="Q58" s="1" t="s">
        <v>364</v>
      </c>
      <c r="R58" s="1" t="s">
        <v>572</v>
      </c>
      <c r="S58" s="1" t="s">
        <v>366</v>
      </c>
      <c r="T58" s="1" t="s">
        <v>367</v>
      </c>
      <c r="U58" s="1" t="s">
        <v>368</v>
      </c>
    </row>
    <row r="59" s="1" customFormat="1" spans="1:21">
      <c r="A59" s="3">
        <v>18517444779</v>
      </c>
      <c r="B59" s="1" t="s">
        <v>527</v>
      </c>
      <c r="C59" s="1" t="s">
        <v>573</v>
      </c>
      <c r="D59" s="1" t="s">
        <v>574</v>
      </c>
      <c r="E59" s="1" t="s">
        <v>113</v>
      </c>
      <c r="F59" s="1" t="s">
        <v>527</v>
      </c>
      <c r="G59" s="1" t="s">
        <v>439</v>
      </c>
      <c r="H59" s="1" t="s">
        <v>358</v>
      </c>
      <c r="I59" s="1" t="s">
        <v>575</v>
      </c>
      <c r="J59" s="1" t="s">
        <v>360</v>
      </c>
      <c r="K59" s="1" t="s">
        <v>575</v>
      </c>
      <c r="L59" s="1" t="s">
        <v>575</v>
      </c>
      <c r="M59" s="1" t="s">
        <v>361</v>
      </c>
      <c r="N59" s="1" t="s">
        <v>361</v>
      </c>
      <c r="O59" s="1" t="s">
        <v>362</v>
      </c>
      <c r="P59" s="1" t="s">
        <v>363</v>
      </c>
      <c r="Q59" s="1" t="s">
        <v>364</v>
      </c>
      <c r="R59" s="1" t="s">
        <v>576</v>
      </c>
      <c r="S59" s="1" t="s">
        <v>366</v>
      </c>
      <c r="T59" s="1" t="s">
        <v>367</v>
      </c>
      <c r="U59" s="1" t="s">
        <v>368</v>
      </c>
    </row>
    <row r="60" s="1" customFormat="1" spans="1:21">
      <c r="A60" s="3">
        <v>18517263173</v>
      </c>
      <c r="B60" s="1" t="s">
        <v>527</v>
      </c>
      <c r="C60" s="1" t="s">
        <v>577</v>
      </c>
      <c r="D60" s="1" t="s">
        <v>578</v>
      </c>
      <c r="E60" s="1" t="s">
        <v>106</v>
      </c>
      <c r="F60" s="1" t="s">
        <v>527</v>
      </c>
      <c r="G60" s="1" t="s">
        <v>439</v>
      </c>
      <c r="H60" s="1" t="s">
        <v>358</v>
      </c>
      <c r="I60" s="1" t="s">
        <v>541</v>
      </c>
      <c r="J60" s="1" t="s">
        <v>360</v>
      </c>
      <c r="K60" s="1" t="s">
        <v>541</v>
      </c>
      <c r="L60" s="1" t="s">
        <v>541</v>
      </c>
      <c r="M60" s="1" t="s">
        <v>361</v>
      </c>
      <c r="N60" s="1" t="s">
        <v>361</v>
      </c>
      <c r="O60" s="1" t="s">
        <v>362</v>
      </c>
      <c r="P60" s="1" t="s">
        <v>363</v>
      </c>
      <c r="Q60" s="1" t="s">
        <v>364</v>
      </c>
      <c r="R60" s="1" t="s">
        <v>579</v>
      </c>
      <c r="S60" s="1" t="s">
        <v>366</v>
      </c>
      <c r="T60" s="1" t="s">
        <v>367</v>
      </c>
      <c r="U60" s="1" t="s">
        <v>368</v>
      </c>
    </row>
    <row r="61" s="1" customFormat="1" spans="1:21">
      <c r="A61" s="3">
        <v>18517154551</v>
      </c>
      <c r="B61" s="1" t="s">
        <v>527</v>
      </c>
      <c r="C61" s="1" t="s">
        <v>580</v>
      </c>
      <c r="D61" s="1" t="s">
        <v>581</v>
      </c>
      <c r="E61" s="1" t="s">
        <v>102</v>
      </c>
      <c r="F61" s="1" t="s">
        <v>527</v>
      </c>
      <c r="G61" s="1" t="s">
        <v>439</v>
      </c>
      <c r="H61" s="1" t="s">
        <v>358</v>
      </c>
      <c r="I61" s="1" t="s">
        <v>582</v>
      </c>
      <c r="J61" s="1" t="s">
        <v>360</v>
      </c>
      <c r="K61" s="1" t="s">
        <v>582</v>
      </c>
      <c r="L61" s="1" t="s">
        <v>582</v>
      </c>
      <c r="M61" s="1" t="s">
        <v>361</v>
      </c>
      <c r="N61" s="1" t="s">
        <v>361</v>
      </c>
      <c r="O61" s="1" t="s">
        <v>362</v>
      </c>
      <c r="P61" s="1" t="s">
        <v>363</v>
      </c>
      <c r="Q61" s="1" t="s">
        <v>364</v>
      </c>
      <c r="R61" s="1" t="s">
        <v>583</v>
      </c>
      <c r="S61" s="1" t="s">
        <v>366</v>
      </c>
      <c r="T61" s="1" t="s">
        <v>367</v>
      </c>
      <c r="U61" s="1" t="s">
        <v>368</v>
      </c>
    </row>
    <row r="62" s="1" customFormat="1" spans="1:21">
      <c r="A62" s="3">
        <v>18516531359</v>
      </c>
      <c r="B62" s="1" t="s">
        <v>527</v>
      </c>
      <c r="C62" s="1" t="s">
        <v>584</v>
      </c>
      <c r="D62" s="1" t="s">
        <v>585</v>
      </c>
      <c r="E62" s="1" t="s">
        <v>96</v>
      </c>
      <c r="F62" s="1" t="s">
        <v>527</v>
      </c>
      <c r="G62" s="1" t="s">
        <v>439</v>
      </c>
      <c r="H62" s="1" t="s">
        <v>358</v>
      </c>
      <c r="I62" s="1" t="s">
        <v>586</v>
      </c>
      <c r="J62" s="1" t="s">
        <v>360</v>
      </c>
      <c r="K62" s="1" t="s">
        <v>586</v>
      </c>
      <c r="L62" s="1" t="s">
        <v>586</v>
      </c>
      <c r="M62" s="1" t="s">
        <v>361</v>
      </c>
      <c r="N62" s="1" t="s">
        <v>361</v>
      </c>
      <c r="O62" s="1" t="s">
        <v>362</v>
      </c>
      <c r="P62" s="1" t="s">
        <v>363</v>
      </c>
      <c r="Q62" s="1" t="s">
        <v>364</v>
      </c>
      <c r="R62" s="1" t="s">
        <v>587</v>
      </c>
      <c r="S62" s="1" t="s">
        <v>366</v>
      </c>
      <c r="T62" s="1" t="s">
        <v>367</v>
      </c>
      <c r="U62" s="1" t="s">
        <v>368</v>
      </c>
    </row>
    <row r="63" s="1" customFormat="1" spans="1:21">
      <c r="A63" s="3">
        <v>18516103935</v>
      </c>
      <c r="B63" s="1" t="s">
        <v>527</v>
      </c>
      <c r="C63" s="1" t="s">
        <v>588</v>
      </c>
      <c r="D63" s="1" t="s">
        <v>589</v>
      </c>
      <c r="E63" s="1" t="s">
        <v>88</v>
      </c>
      <c r="F63" s="1" t="s">
        <v>527</v>
      </c>
      <c r="G63" s="1" t="s">
        <v>439</v>
      </c>
      <c r="H63" s="1" t="s">
        <v>358</v>
      </c>
      <c r="I63" s="1" t="s">
        <v>452</v>
      </c>
      <c r="J63" s="1" t="s">
        <v>360</v>
      </c>
      <c r="K63" s="1" t="s">
        <v>452</v>
      </c>
      <c r="L63" s="1" t="s">
        <v>452</v>
      </c>
      <c r="M63" s="1" t="s">
        <v>361</v>
      </c>
      <c r="N63" s="1" t="s">
        <v>361</v>
      </c>
      <c r="O63" s="1" t="s">
        <v>362</v>
      </c>
      <c r="P63" s="1" t="s">
        <v>363</v>
      </c>
      <c r="Q63" s="1" t="s">
        <v>364</v>
      </c>
      <c r="R63" s="1" t="s">
        <v>590</v>
      </c>
      <c r="S63" s="1" t="s">
        <v>366</v>
      </c>
      <c r="T63" s="1" t="s">
        <v>367</v>
      </c>
      <c r="U63" s="1" t="s">
        <v>368</v>
      </c>
    </row>
    <row r="64" s="1" customFormat="1" spans="1:21">
      <c r="A64" s="3">
        <v>18515623718</v>
      </c>
      <c r="B64" s="1" t="s">
        <v>527</v>
      </c>
      <c r="C64" s="1" t="s">
        <v>591</v>
      </c>
      <c r="D64" s="1" t="s">
        <v>592</v>
      </c>
      <c r="E64" s="1" t="s">
        <v>85</v>
      </c>
      <c r="F64" s="1" t="s">
        <v>527</v>
      </c>
      <c r="G64" s="1" t="s">
        <v>439</v>
      </c>
      <c r="H64" s="1" t="s">
        <v>358</v>
      </c>
      <c r="I64" s="1" t="s">
        <v>593</v>
      </c>
      <c r="J64" s="1" t="s">
        <v>360</v>
      </c>
      <c r="K64" s="1" t="s">
        <v>593</v>
      </c>
      <c r="L64" s="1" t="s">
        <v>593</v>
      </c>
      <c r="M64" s="1" t="s">
        <v>361</v>
      </c>
      <c r="N64" s="1" t="s">
        <v>361</v>
      </c>
      <c r="O64" s="1" t="s">
        <v>362</v>
      </c>
      <c r="P64" s="1" t="s">
        <v>363</v>
      </c>
      <c r="Q64" s="1" t="s">
        <v>364</v>
      </c>
      <c r="R64" s="1" t="s">
        <v>594</v>
      </c>
      <c r="S64" s="1" t="s">
        <v>366</v>
      </c>
      <c r="T64" s="1" t="s">
        <v>367</v>
      </c>
      <c r="U64" s="1" t="s">
        <v>368</v>
      </c>
    </row>
    <row r="65" s="1" customFormat="1" spans="1:21">
      <c r="A65" s="3">
        <v>18514112787</v>
      </c>
      <c r="B65" s="1" t="s">
        <v>527</v>
      </c>
      <c r="C65" s="1" t="s">
        <v>595</v>
      </c>
      <c r="D65" s="1" t="s">
        <v>596</v>
      </c>
      <c r="E65" s="1" t="s">
        <v>65</v>
      </c>
      <c r="F65" s="1" t="s">
        <v>527</v>
      </c>
      <c r="G65" s="1" t="s">
        <v>439</v>
      </c>
      <c r="H65" s="1" t="s">
        <v>358</v>
      </c>
      <c r="I65" s="1" t="s">
        <v>418</v>
      </c>
      <c r="J65" s="1" t="s">
        <v>360</v>
      </c>
      <c r="K65" s="1" t="s">
        <v>418</v>
      </c>
      <c r="L65" s="1" t="s">
        <v>418</v>
      </c>
      <c r="M65" s="1" t="s">
        <v>361</v>
      </c>
      <c r="N65" s="1" t="s">
        <v>361</v>
      </c>
      <c r="O65" s="1" t="s">
        <v>362</v>
      </c>
      <c r="P65" s="1" t="s">
        <v>363</v>
      </c>
      <c r="Q65" s="1" t="s">
        <v>364</v>
      </c>
      <c r="R65" s="1" t="s">
        <v>597</v>
      </c>
      <c r="S65" s="1" t="s">
        <v>366</v>
      </c>
      <c r="T65" s="1" t="s">
        <v>367</v>
      </c>
      <c r="U65" s="1" t="s">
        <v>368</v>
      </c>
    </row>
    <row r="66" s="1" customFormat="1" spans="1:21">
      <c r="A66" s="3">
        <v>18514659003</v>
      </c>
      <c r="B66" s="1" t="s">
        <v>527</v>
      </c>
      <c r="C66" s="1" t="s">
        <v>598</v>
      </c>
      <c r="D66" s="1" t="s">
        <v>599</v>
      </c>
      <c r="E66" s="1" t="s">
        <v>77</v>
      </c>
      <c r="F66" s="1" t="s">
        <v>527</v>
      </c>
      <c r="G66" s="1" t="s">
        <v>439</v>
      </c>
      <c r="H66" s="1" t="s">
        <v>358</v>
      </c>
      <c r="I66" s="1" t="s">
        <v>600</v>
      </c>
      <c r="J66" s="1" t="s">
        <v>360</v>
      </c>
      <c r="K66" s="1" t="s">
        <v>600</v>
      </c>
      <c r="L66" s="1" t="s">
        <v>600</v>
      </c>
      <c r="M66" s="1" t="s">
        <v>361</v>
      </c>
      <c r="N66" s="1" t="s">
        <v>361</v>
      </c>
      <c r="O66" s="1" t="s">
        <v>362</v>
      </c>
      <c r="P66" s="1" t="s">
        <v>363</v>
      </c>
      <c r="Q66" s="1" t="s">
        <v>364</v>
      </c>
      <c r="R66" s="1" t="s">
        <v>601</v>
      </c>
      <c r="S66" s="1" t="s">
        <v>366</v>
      </c>
      <c r="T66" s="1" t="s">
        <v>367</v>
      </c>
      <c r="U66" s="1" t="s">
        <v>368</v>
      </c>
    </row>
    <row r="67" s="1" customFormat="1" spans="1:21">
      <c r="A67" s="3">
        <v>18513156302</v>
      </c>
      <c r="B67" s="1" t="s">
        <v>602</v>
      </c>
      <c r="C67" s="1" t="s">
        <v>603</v>
      </c>
      <c r="D67" s="1" t="s">
        <v>604</v>
      </c>
      <c r="E67" s="1" t="s">
        <v>57</v>
      </c>
      <c r="F67" s="1" t="s">
        <v>527</v>
      </c>
      <c r="G67" s="1" t="s">
        <v>439</v>
      </c>
      <c r="H67" s="1" t="s">
        <v>358</v>
      </c>
      <c r="I67" s="1" t="s">
        <v>403</v>
      </c>
      <c r="J67" s="1" t="s">
        <v>360</v>
      </c>
      <c r="K67" s="1" t="s">
        <v>403</v>
      </c>
      <c r="L67" s="1" t="s">
        <v>403</v>
      </c>
      <c r="M67" s="1" t="s">
        <v>361</v>
      </c>
      <c r="N67" s="1" t="s">
        <v>361</v>
      </c>
      <c r="O67" s="1" t="s">
        <v>362</v>
      </c>
      <c r="P67" s="1" t="s">
        <v>363</v>
      </c>
      <c r="Q67" s="1" t="s">
        <v>364</v>
      </c>
      <c r="R67" s="1" t="s">
        <v>605</v>
      </c>
      <c r="S67" s="1" t="s">
        <v>366</v>
      </c>
      <c r="T67" s="1" t="s">
        <v>367</v>
      </c>
      <c r="U67" s="1" t="s">
        <v>368</v>
      </c>
    </row>
    <row r="68" s="1" customFormat="1" spans="1:21">
      <c r="A68" s="3">
        <v>18503478347</v>
      </c>
      <c r="B68" s="1" t="s">
        <v>602</v>
      </c>
      <c r="C68" s="1" t="s">
        <v>606</v>
      </c>
      <c r="D68" s="1" t="s">
        <v>607</v>
      </c>
      <c r="E68" s="1" t="s">
        <v>155</v>
      </c>
      <c r="F68" s="1" t="s">
        <v>439</v>
      </c>
      <c r="G68" s="1" t="s">
        <v>354</v>
      </c>
      <c r="H68" s="1" t="s">
        <v>358</v>
      </c>
      <c r="I68" s="1" t="s">
        <v>608</v>
      </c>
      <c r="J68" s="1" t="s">
        <v>360</v>
      </c>
      <c r="K68" s="1" t="s">
        <v>608</v>
      </c>
      <c r="L68" s="1" t="s">
        <v>608</v>
      </c>
      <c r="M68" s="1" t="s">
        <v>361</v>
      </c>
      <c r="N68" s="1" t="s">
        <v>361</v>
      </c>
      <c r="O68" s="1" t="s">
        <v>362</v>
      </c>
      <c r="P68" s="1" t="s">
        <v>363</v>
      </c>
      <c r="Q68" s="1" t="s">
        <v>364</v>
      </c>
      <c r="R68" s="1" t="s">
        <v>609</v>
      </c>
      <c r="S68" s="1" t="s">
        <v>366</v>
      </c>
      <c r="T68" s="1" t="s">
        <v>367</v>
      </c>
      <c r="U68" s="1" t="s">
        <v>368</v>
      </c>
    </row>
    <row r="69" s="1" customFormat="1" spans="1:21">
      <c r="A69" s="3">
        <v>18515169841</v>
      </c>
      <c r="B69" s="1" t="s">
        <v>527</v>
      </c>
      <c r="C69" s="1" t="s">
        <v>610</v>
      </c>
      <c r="D69" s="1" t="s">
        <v>611</v>
      </c>
      <c r="E69" s="1" t="s">
        <v>81</v>
      </c>
      <c r="F69" s="1" t="s">
        <v>527</v>
      </c>
      <c r="G69" s="1" t="s">
        <v>439</v>
      </c>
      <c r="H69" s="1" t="s">
        <v>358</v>
      </c>
      <c r="I69" s="1" t="s">
        <v>582</v>
      </c>
      <c r="J69" s="1" t="s">
        <v>360</v>
      </c>
      <c r="K69" s="1" t="s">
        <v>582</v>
      </c>
      <c r="L69" s="1" t="s">
        <v>582</v>
      </c>
      <c r="M69" s="1" t="s">
        <v>361</v>
      </c>
      <c r="N69" s="1" t="s">
        <v>361</v>
      </c>
      <c r="O69" s="1" t="s">
        <v>362</v>
      </c>
      <c r="P69" s="1" t="s">
        <v>363</v>
      </c>
      <c r="Q69" s="1" t="s">
        <v>364</v>
      </c>
      <c r="R69" s="1" t="s">
        <v>612</v>
      </c>
      <c r="S69" s="1" t="s">
        <v>366</v>
      </c>
      <c r="T69" s="1" t="s">
        <v>367</v>
      </c>
      <c r="U69" s="1" t="s">
        <v>368</v>
      </c>
    </row>
    <row r="70" s="1" customFormat="1" spans="1:21">
      <c r="A70" s="3">
        <v>18514340116</v>
      </c>
      <c r="B70" s="1" t="s">
        <v>527</v>
      </c>
      <c r="C70" s="1" t="s">
        <v>613</v>
      </c>
      <c r="D70" s="1" t="s">
        <v>614</v>
      </c>
      <c r="E70" s="1" t="s">
        <v>69</v>
      </c>
      <c r="F70" s="1" t="s">
        <v>527</v>
      </c>
      <c r="G70" s="1" t="s">
        <v>439</v>
      </c>
      <c r="H70" s="1" t="s">
        <v>358</v>
      </c>
      <c r="I70" s="1" t="s">
        <v>615</v>
      </c>
      <c r="J70" s="1" t="s">
        <v>360</v>
      </c>
      <c r="K70" s="1" t="s">
        <v>615</v>
      </c>
      <c r="L70" s="1" t="s">
        <v>615</v>
      </c>
      <c r="M70" s="1" t="s">
        <v>361</v>
      </c>
      <c r="N70" s="1" t="s">
        <v>361</v>
      </c>
      <c r="O70" s="1" t="s">
        <v>362</v>
      </c>
      <c r="P70" s="1" t="s">
        <v>363</v>
      </c>
      <c r="Q70" s="1" t="s">
        <v>364</v>
      </c>
      <c r="R70" s="1" t="s">
        <v>616</v>
      </c>
      <c r="S70" s="1" t="s">
        <v>366</v>
      </c>
      <c r="T70" s="1" t="s">
        <v>367</v>
      </c>
      <c r="U70" s="1" t="s">
        <v>368</v>
      </c>
    </row>
    <row r="71" s="1" customFormat="1" spans="1:21">
      <c r="A71" s="3">
        <v>18507513149</v>
      </c>
      <c r="B71" s="1" t="s">
        <v>602</v>
      </c>
      <c r="C71" s="1" t="s">
        <v>617</v>
      </c>
      <c r="D71" s="1" t="s">
        <v>618</v>
      </c>
      <c r="E71" s="1" t="s">
        <v>45</v>
      </c>
      <c r="F71" s="1" t="s">
        <v>602</v>
      </c>
      <c r="G71" s="1" t="s">
        <v>439</v>
      </c>
      <c r="H71" s="1" t="s">
        <v>358</v>
      </c>
      <c r="I71" s="1" t="s">
        <v>619</v>
      </c>
      <c r="J71" s="1" t="s">
        <v>360</v>
      </c>
      <c r="K71" s="1" t="s">
        <v>619</v>
      </c>
      <c r="L71" s="1" t="s">
        <v>619</v>
      </c>
      <c r="M71" s="1" t="s">
        <v>361</v>
      </c>
      <c r="N71" s="1" t="s">
        <v>361</v>
      </c>
      <c r="O71" s="1" t="s">
        <v>362</v>
      </c>
      <c r="P71" s="1" t="s">
        <v>363</v>
      </c>
      <c r="Q71" s="1" t="s">
        <v>364</v>
      </c>
      <c r="R71" s="1" t="s">
        <v>620</v>
      </c>
      <c r="S71" s="1" t="s">
        <v>366</v>
      </c>
      <c r="T71" s="1" t="s">
        <v>367</v>
      </c>
      <c r="U71" s="1" t="s">
        <v>368</v>
      </c>
    </row>
    <row r="72" s="1" customFormat="1" spans="1:21">
      <c r="A72" s="3">
        <v>18507492435</v>
      </c>
      <c r="B72" s="1" t="s">
        <v>602</v>
      </c>
      <c r="C72" s="1" t="s">
        <v>621</v>
      </c>
      <c r="D72" s="1" t="s">
        <v>618</v>
      </c>
      <c r="E72" s="1" t="s">
        <v>43</v>
      </c>
      <c r="F72" s="1" t="s">
        <v>602</v>
      </c>
      <c r="G72" s="1" t="s">
        <v>439</v>
      </c>
      <c r="H72" s="1" t="s">
        <v>358</v>
      </c>
      <c r="I72" s="1" t="s">
        <v>619</v>
      </c>
      <c r="J72" s="1" t="s">
        <v>360</v>
      </c>
      <c r="K72" s="1" t="s">
        <v>619</v>
      </c>
      <c r="L72" s="1" t="s">
        <v>619</v>
      </c>
      <c r="M72" s="1" t="s">
        <v>361</v>
      </c>
      <c r="N72" s="1" t="s">
        <v>361</v>
      </c>
      <c r="O72" s="1" t="s">
        <v>362</v>
      </c>
      <c r="P72" s="1" t="s">
        <v>363</v>
      </c>
      <c r="Q72" s="1" t="s">
        <v>364</v>
      </c>
      <c r="R72" s="1" t="s">
        <v>622</v>
      </c>
      <c r="S72" s="1" t="s">
        <v>366</v>
      </c>
      <c r="T72" s="1" t="s">
        <v>367</v>
      </c>
      <c r="U72" s="1" t="s">
        <v>368</v>
      </c>
    </row>
    <row r="73" s="1" customFormat="1" spans="1:21">
      <c r="A73" s="3">
        <v>18514189106</v>
      </c>
      <c r="B73" s="1" t="s">
        <v>527</v>
      </c>
      <c r="C73" s="1" t="s">
        <v>623</v>
      </c>
      <c r="D73" s="1" t="s">
        <v>624</v>
      </c>
      <c r="E73" s="1" t="s">
        <v>253</v>
      </c>
      <c r="F73" s="1" t="s">
        <v>439</v>
      </c>
      <c r="G73" s="1" t="s">
        <v>357</v>
      </c>
      <c r="H73" s="1" t="s">
        <v>358</v>
      </c>
      <c r="I73" s="1" t="s">
        <v>625</v>
      </c>
      <c r="J73" s="1" t="s">
        <v>360</v>
      </c>
      <c r="K73" s="1" t="s">
        <v>625</v>
      </c>
      <c r="L73" s="1" t="s">
        <v>625</v>
      </c>
      <c r="M73" s="1" t="s">
        <v>361</v>
      </c>
      <c r="N73" s="1" t="s">
        <v>361</v>
      </c>
      <c r="O73" s="1" t="s">
        <v>362</v>
      </c>
      <c r="P73" s="1" t="s">
        <v>363</v>
      </c>
      <c r="Q73" s="1" t="s">
        <v>364</v>
      </c>
      <c r="R73" s="1" t="s">
        <v>626</v>
      </c>
      <c r="S73" s="1" t="s">
        <v>366</v>
      </c>
      <c r="T73" s="1" t="s">
        <v>367</v>
      </c>
      <c r="U73" s="1" t="s">
        <v>368</v>
      </c>
    </row>
    <row r="74" s="1" customFormat="1" spans="1:21">
      <c r="A74" s="3">
        <v>18514464522</v>
      </c>
      <c r="B74" s="1" t="s">
        <v>527</v>
      </c>
      <c r="C74" s="1" t="s">
        <v>627</v>
      </c>
      <c r="D74" s="1" t="s">
        <v>581</v>
      </c>
      <c r="E74" s="1" t="s">
        <v>162</v>
      </c>
      <c r="F74" s="1" t="s">
        <v>439</v>
      </c>
      <c r="G74" s="1" t="s">
        <v>354</v>
      </c>
      <c r="H74" s="1" t="s">
        <v>358</v>
      </c>
      <c r="I74" s="1" t="s">
        <v>362</v>
      </c>
      <c r="J74" s="1" t="s">
        <v>360</v>
      </c>
      <c r="K74" s="1" t="s">
        <v>362</v>
      </c>
      <c r="L74" s="1" t="s">
        <v>362</v>
      </c>
      <c r="M74" s="1" t="s">
        <v>361</v>
      </c>
      <c r="N74" s="1" t="s">
        <v>361</v>
      </c>
      <c r="O74" s="1" t="s">
        <v>362</v>
      </c>
      <c r="P74" s="1" t="s">
        <v>363</v>
      </c>
      <c r="Q74" s="1" t="s">
        <v>364</v>
      </c>
      <c r="R74" s="1" t="s">
        <v>628</v>
      </c>
      <c r="S74" s="1" t="s">
        <v>366</v>
      </c>
      <c r="T74" s="1" t="s">
        <v>367</v>
      </c>
      <c r="U74" s="1" t="s">
        <v>368</v>
      </c>
    </row>
    <row r="75" s="1" customFormat="1" spans="1:21">
      <c r="A75" s="3">
        <v>18506904452</v>
      </c>
      <c r="B75" s="1" t="s">
        <v>602</v>
      </c>
      <c r="C75" s="1" t="s">
        <v>629</v>
      </c>
      <c r="D75" s="1" t="s">
        <v>630</v>
      </c>
      <c r="E75" s="1" t="s">
        <v>159</v>
      </c>
      <c r="F75" s="1" t="s">
        <v>439</v>
      </c>
      <c r="G75" s="1" t="s">
        <v>354</v>
      </c>
      <c r="H75" s="1" t="s">
        <v>358</v>
      </c>
      <c r="I75" s="1" t="s">
        <v>625</v>
      </c>
      <c r="J75" s="1" t="s">
        <v>360</v>
      </c>
      <c r="K75" s="1" t="s">
        <v>625</v>
      </c>
      <c r="L75" s="1" t="s">
        <v>625</v>
      </c>
      <c r="M75" s="1" t="s">
        <v>361</v>
      </c>
      <c r="N75" s="1" t="s">
        <v>361</v>
      </c>
      <c r="O75" s="1" t="s">
        <v>362</v>
      </c>
      <c r="P75" s="1" t="s">
        <v>363</v>
      </c>
      <c r="Q75" s="1" t="s">
        <v>364</v>
      </c>
      <c r="R75" s="1" t="s">
        <v>631</v>
      </c>
      <c r="S75" s="1" t="s">
        <v>366</v>
      </c>
      <c r="T75" s="1" t="s">
        <v>367</v>
      </c>
      <c r="U75" s="1" t="s">
        <v>368</v>
      </c>
    </row>
    <row r="76" s="1" customFormat="1" spans="1:21">
      <c r="A76" s="3">
        <v>18506071161</v>
      </c>
      <c r="B76" s="1" t="s">
        <v>602</v>
      </c>
      <c r="C76" s="1" t="s">
        <v>632</v>
      </c>
      <c r="D76" s="1" t="s">
        <v>633</v>
      </c>
      <c r="E76" s="1" t="s">
        <v>39</v>
      </c>
      <c r="F76" s="1" t="s">
        <v>527</v>
      </c>
      <c r="G76" s="1" t="s">
        <v>439</v>
      </c>
      <c r="H76" s="1" t="s">
        <v>358</v>
      </c>
      <c r="I76" s="1" t="s">
        <v>634</v>
      </c>
      <c r="J76" s="1" t="s">
        <v>360</v>
      </c>
      <c r="K76" s="1" t="s">
        <v>634</v>
      </c>
      <c r="L76" s="1" t="s">
        <v>634</v>
      </c>
      <c r="M76" s="1" t="s">
        <v>361</v>
      </c>
      <c r="N76" s="1" t="s">
        <v>361</v>
      </c>
      <c r="O76" s="1" t="s">
        <v>362</v>
      </c>
      <c r="P76" s="1" t="s">
        <v>363</v>
      </c>
      <c r="Q76" s="1" t="s">
        <v>364</v>
      </c>
      <c r="R76" s="1" t="s">
        <v>635</v>
      </c>
      <c r="S76" s="1" t="s">
        <v>366</v>
      </c>
      <c r="T76" s="1" t="s">
        <v>367</v>
      </c>
      <c r="U76" s="1" t="s">
        <v>368</v>
      </c>
    </row>
    <row r="77" s="1" customFormat="1" spans="1:21">
      <c r="A77" s="3">
        <v>18514640198</v>
      </c>
      <c r="B77" s="1" t="s">
        <v>527</v>
      </c>
      <c r="C77" s="1" t="s">
        <v>636</v>
      </c>
      <c r="D77" s="1" t="s">
        <v>637</v>
      </c>
      <c r="E77" s="1" t="s">
        <v>73</v>
      </c>
      <c r="F77" s="1" t="s">
        <v>527</v>
      </c>
      <c r="G77" s="1" t="s">
        <v>439</v>
      </c>
      <c r="H77" s="1" t="s">
        <v>358</v>
      </c>
      <c r="I77" s="1" t="s">
        <v>407</v>
      </c>
      <c r="J77" s="1" t="s">
        <v>360</v>
      </c>
      <c r="K77" s="1" t="s">
        <v>407</v>
      </c>
      <c r="L77" s="1" t="s">
        <v>407</v>
      </c>
      <c r="M77" s="1" t="s">
        <v>361</v>
      </c>
      <c r="N77" s="1" t="s">
        <v>361</v>
      </c>
      <c r="O77" s="1" t="s">
        <v>362</v>
      </c>
      <c r="P77" s="1" t="s">
        <v>363</v>
      </c>
      <c r="Q77" s="1" t="s">
        <v>364</v>
      </c>
      <c r="R77" s="1" t="s">
        <v>638</v>
      </c>
      <c r="S77" s="1" t="s">
        <v>366</v>
      </c>
      <c r="T77" s="1" t="s">
        <v>367</v>
      </c>
      <c r="U77" s="1" t="s">
        <v>368</v>
      </c>
    </row>
    <row r="78" s="1" customFormat="1" spans="1:21">
      <c r="A78" s="3">
        <v>18508171947</v>
      </c>
      <c r="B78" s="1" t="s">
        <v>602</v>
      </c>
      <c r="C78" s="1" t="s">
        <v>639</v>
      </c>
      <c r="D78" s="1" t="s">
        <v>640</v>
      </c>
      <c r="E78" s="1" t="s">
        <v>49</v>
      </c>
      <c r="F78" s="1" t="s">
        <v>527</v>
      </c>
      <c r="G78" s="1" t="s">
        <v>439</v>
      </c>
      <c r="H78" s="1" t="s">
        <v>358</v>
      </c>
      <c r="I78" s="1" t="s">
        <v>452</v>
      </c>
      <c r="J78" s="1" t="s">
        <v>360</v>
      </c>
      <c r="K78" s="1" t="s">
        <v>452</v>
      </c>
      <c r="L78" s="1" t="s">
        <v>452</v>
      </c>
      <c r="M78" s="1" t="s">
        <v>361</v>
      </c>
      <c r="N78" s="1" t="s">
        <v>361</v>
      </c>
      <c r="O78" s="1" t="s">
        <v>362</v>
      </c>
      <c r="P78" s="1" t="s">
        <v>363</v>
      </c>
      <c r="Q78" s="1" t="s">
        <v>364</v>
      </c>
      <c r="R78" s="1" t="s">
        <v>641</v>
      </c>
      <c r="S78" s="1" t="s">
        <v>366</v>
      </c>
      <c r="T78" s="1" t="s">
        <v>367</v>
      </c>
      <c r="U78" s="1" t="s">
        <v>368</v>
      </c>
    </row>
    <row r="79" s="1" customFormat="1" spans="1:21">
      <c r="A79" s="3">
        <v>18515123161</v>
      </c>
      <c r="B79" s="1" t="s">
        <v>527</v>
      </c>
      <c r="C79" s="1" t="s">
        <v>642</v>
      </c>
      <c r="D79" s="1" t="s">
        <v>643</v>
      </c>
      <c r="E79" s="1" t="s">
        <v>168</v>
      </c>
      <c r="F79" s="1" t="s">
        <v>439</v>
      </c>
      <c r="G79" s="1" t="s">
        <v>354</v>
      </c>
      <c r="H79" s="1" t="s">
        <v>358</v>
      </c>
      <c r="I79" s="1" t="s">
        <v>561</v>
      </c>
      <c r="J79" s="1" t="s">
        <v>360</v>
      </c>
      <c r="K79" s="1" t="s">
        <v>561</v>
      </c>
      <c r="L79" s="1" t="s">
        <v>561</v>
      </c>
      <c r="M79" s="1" t="s">
        <v>361</v>
      </c>
      <c r="N79" s="1" t="s">
        <v>361</v>
      </c>
      <c r="O79" s="1" t="s">
        <v>362</v>
      </c>
      <c r="P79" s="1" t="s">
        <v>363</v>
      </c>
      <c r="Q79" s="1" t="s">
        <v>364</v>
      </c>
      <c r="R79" s="1" t="s">
        <v>644</v>
      </c>
      <c r="S79" s="1" t="s">
        <v>366</v>
      </c>
      <c r="T79" s="1" t="s">
        <v>367</v>
      </c>
      <c r="U79" s="1" t="s">
        <v>368</v>
      </c>
    </row>
    <row r="80" s="1" customFormat="1" spans="1:21">
      <c r="A80" s="3">
        <v>18515096430</v>
      </c>
      <c r="B80" s="1" t="s">
        <v>527</v>
      </c>
      <c r="C80" s="1" t="s">
        <v>645</v>
      </c>
      <c r="D80" s="1" t="s">
        <v>643</v>
      </c>
      <c r="E80" s="1" t="s">
        <v>166</v>
      </c>
      <c r="F80" s="1" t="s">
        <v>439</v>
      </c>
      <c r="G80" s="1" t="s">
        <v>354</v>
      </c>
      <c r="H80" s="1" t="s">
        <v>358</v>
      </c>
      <c r="I80" s="1" t="s">
        <v>561</v>
      </c>
      <c r="J80" s="1" t="s">
        <v>360</v>
      </c>
      <c r="K80" s="1" t="s">
        <v>561</v>
      </c>
      <c r="L80" s="1" t="s">
        <v>561</v>
      </c>
      <c r="M80" s="1" t="s">
        <v>361</v>
      </c>
      <c r="N80" s="1" t="s">
        <v>361</v>
      </c>
      <c r="O80" s="1" t="s">
        <v>362</v>
      </c>
      <c r="P80" s="1" t="s">
        <v>363</v>
      </c>
      <c r="Q80" s="1" t="s">
        <v>364</v>
      </c>
      <c r="R80" s="1" t="s">
        <v>646</v>
      </c>
      <c r="S80" s="1" t="s">
        <v>366</v>
      </c>
      <c r="T80" s="1" t="s">
        <v>367</v>
      </c>
      <c r="U80" s="1" t="s">
        <v>368</v>
      </c>
    </row>
    <row r="81" s="1" customFormat="1" spans="1:21">
      <c r="A81" s="3">
        <v>18513006103</v>
      </c>
      <c r="B81" s="1" t="s">
        <v>602</v>
      </c>
      <c r="C81" s="1" t="s">
        <v>647</v>
      </c>
      <c r="D81" s="1" t="s">
        <v>648</v>
      </c>
      <c r="E81" s="1" t="s">
        <v>53</v>
      </c>
      <c r="F81" s="1" t="s">
        <v>527</v>
      </c>
      <c r="G81" s="1" t="s">
        <v>439</v>
      </c>
      <c r="H81" s="1" t="s">
        <v>358</v>
      </c>
      <c r="I81" s="1" t="s">
        <v>649</v>
      </c>
      <c r="J81" s="1" t="s">
        <v>360</v>
      </c>
      <c r="K81" s="1" t="s">
        <v>649</v>
      </c>
      <c r="L81" s="1" t="s">
        <v>649</v>
      </c>
      <c r="M81" s="1" t="s">
        <v>361</v>
      </c>
      <c r="N81" s="1" t="s">
        <v>361</v>
      </c>
      <c r="O81" s="1" t="s">
        <v>362</v>
      </c>
      <c r="P81" s="1" t="s">
        <v>363</v>
      </c>
      <c r="Q81" s="1" t="s">
        <v>364</v>
      </c>
      <c r="R81" s="1" t="s">
        <v>650</v>
      </c>
      <c r="S81" s="1" t="s">
        <v>366</v>
      </c>
      <c r="T81" s="1" t="s">
        <v>367</v>
      </c>
      <c r="U81" s="1" t="s">
        <v>368</v>
      </c>
    </row>
    <row r="82" s="1" customFormat="1" spans="1:21">
      <c r="A82" s="3">
        <v>18487086705</v>
      </c>
      <c r="B82" s="1" t="s">
        <v>651</v>
      </c>
      <c r="C82" s="1" t="s">
        <v>652</v>
      </c>
      <c r="D82" s="1" t="s">
        <v>648</v>
      </c>
      <c r="E82" s="1" t="s">
        <v>150</v>
      </c>
      <c r="F82" s="1" t="s">
        <v>439</v>
      </c>
      <c r="G82" s="1" t="s">
        <v>354</v>
      </c>
      <c r="H82" s="1" t="s">
        <v>358</v>
      </c>
      <c r="I82" s="1" t="s">
        <v>452</v>
      </c>
      <c r="J82" s="1" t="s">
        <v>360</v>
      </c>
      <c r="K82" s="1" t="s">
        <v>452</v>
      </c>
      <c r="L82" s="1" t="s">
        <v>452</v>
      </c>
      <c r="M82" s="1" t="s">
        <v>361</v>
      </c>
      <c r="N82" s="1" t="s">
        <v>361</v>
      </c>
      <c r="O82" s="1" t="s">
        <v>362</v>
      </c>
      <c r="P82" s="1" t="s">
        <v>363</v>
      </c>
      <c r="Q82" s="1" t="s">
        <v>364</v>
      </c>
      <c r="R82" s="1" t="s">
        <v>653</v>
      </c>
      <c r="S82" s="1" t="s">
        <v>366</v>
      </c>
      <c r="T82" s="1" t="s">
        <v>367</v>
      </c>
      <c r="U82" s="1" t="s">
        <v>368</v>
      </c>
    </row>
    <row r="83" s="1" customFormat="1" spans="1:21">
      <c r="A83" s="3">
        <v>18494467192</v>
      </c>
      <c r="B83" s="1" t="s">
        <v>654</v>
      </c>
      <c r="C83" s="1" t="s">
        <v>655</v>
      </c>
      <c r="D83" s="1" t="s">
        <v>656</v>
      </c>
      <c r="E83" s="1" t="s">
        <v>31</v>
      </c>
      <c r="F83" s="1" t="s">
        <v>654</v>
      </c>
      <c r="G83" s="1" t="s">
        <v>439</v>
      </c>
      <c r="H83" s="1" t="s">
        <v>358</v>
      </c>
      <c r="I83" s="1" t="s">
        <v>657</v>
      </c>
      <c r="J83" s="1" t="s">
        <v>360</v>
      </c>
      <c r="K83" s="1" t="s">
        <v>657</v>
      </c>
      <c r="L83" s="1" t="s">
        <v>657</v>
      </c>
      <c r="M83" s="1" t="s">
        <v>361</v>
      </c>
      <c r="N83" s="1" t="s">
        <v>361</v>
      </c>
      <c r="O83" s="1" t="s">
        <v>362</v>
      </c>
      <c r="P83" s="1" t="s">
        <v>363</v>
      </c>
      <c r="Q83" s="1" t="s">
        <v>364</v>
      </c>
      <c r="R83" s="1" t="s">
        <v>658</v>
      </c>
      <c r="S83" s="1" t="s">
        <v>366</v>
      </c>
      <c r="T83" s="1" t="s">
        <v>367</v>
      </c>
      <c r="U83" s="1" t="s">
        <v>368</v>
      </c>
    </row>
    <row r="84" s="1" customFormat="1" spans="1:21">
      <c r="A84" s="3">
        <v>18514006289</v>
      </c>
      <c r="B84" s="1" t="s">
        <v>527</v>
      </c>
      <c r="C84" s="1" t="s">
        <v>659</v>
      </c>
      <c r="D84" s="1" t="s">
        <v>660</v>
      </c>
      <c r="E84" s="1" t="s">
        <v>61</v>
      </c>
      <c r="F84" s="1" t="s">
        <v>527</v>
      </c>
      <c r="G84" s="1" t="s">
        <v>439</v>
      </c>
      <c r="H84" s="1" t="s">
        <v>358</v>
      </c>
      <c r="I84" s="1" t="s">
        <v>422</v>
      </c>
      <c r="J84" s="1" t="s">
        <v>360</v>
      </c>
      <c r="K84" s="1" t="s">
        <v>422</v>
      </c>
      <c r="L84" s="1" t="s">
        <v>422</v>
      </c>
      <c r="M84" s="1" t="s">
        <v>361</v>
      </c>
      <c r="N84" s="1" t="s">
        <v>361</v>
      </c>
      <c r="O84" s="1" t="s">
        <v>362</v>
      </c>
      <c r="P84" s="1" t="s">
        <v>363</v>
      </c>
      <c r="Q84" s="1" t="s">
        <v>364</v>
      </c>
      <c r="R84" s="1" t="s">
        <v>661</v>
      </c>
      <c r="S84" s="1" t="s">
        <v>366</v>
      </c>
      <c r="T84" s="1" t="s">
        <v>367</v>
      </c>
      <c r="U84" s="1" t="s">
        <v>368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2022-08-01T01:44:20Z</dcterms:created>
  <dcterms:modified xsi:type="dcterms:W3CDTF">2022-08-01T01:51:32Z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BF02683D563749B5B751435D08E825D4</vt:lpwstr>
  </property>
  <property fmtid="{D5CDD505-2E9C-101B-9397-08002B2CF9AE}" pid="3" name="KSOProductBuildVer">
    <vt:lpwstr>2052-11.1.0.11875</vt:lpwstr>
  </property>
</Properties>
</file>