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对账!$A$1:$H$7</definedName>
  </definedNames>
  <calcPr calcId="144525"/>
</workbook>
</file>

<file path=xl/sharedStrings.xml><?xml version="1.0" encoding="utf-8"?>
<sst xmlns="http://schemas.openxmlformats.org/spreadsheetml/2006/main" count="606" uniqueCount="219">
  <si>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</si>
  <si>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</si>
  <si>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</si>
  <si>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</si>
  <si>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</si>
  <si>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</si>
  <si>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</si>
  <si>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</si>
  <si>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</si>
  <si>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20220725-20220731</t>
  </si>
  <si>
    <t>广州汇登信息科技有限公司（预付）</t>
  </si>
  <si>
    <t>4368148</t>
  </si>
  <si>
    <t>3305.70</t>
  </si>
  <si>
    <t>0.00</t>
  </si>
  <si>
    <t>-416.00</t>
  </si>
  <si>
    <t>2889.70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</si>
  <si>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</si>
  <si>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</si>
  <si>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</si>
  <si>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</si>
  <si>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</si>
  <si>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</si>
  <si>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</si>
  <si>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</si>
  <si>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</si>
  <si>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</si>
  <si>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</si>
  <si>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</si>
  <si>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</si>
  <si>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</si>
  <si>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</si>
  <si>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</si>
  <si>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4890920613657158086</t>
  </si>
  <si>
    <t>梅州麓湖山酒店</t>
  </si>
  <si>
    <t>梅州市</t>
  </si>
  <si>
    <t>本期应结</t>
  </si>
  <si>
    <t>2022-07-24~2022-07-25</t>
  </si>
  <si>
    <t>标准双床房</t>
  </si>
  <si>
    <t>曾凯</t>
  </si>
  <si>
    <t>1</t>
  </si>
  <si>
    <t>底价结算</t>
  </si>
  <si>
    <t>315.00</t>
  </si>
  <si>
    <t>35.00</t>
  </si>
  <si>
    <t/>
  </si>
  <si>
    <t>1341877</t>
  </si>
  <si>
    <t>4890920624579212118</t>
  </si>
  <si>
    <t>贵阳溪山里酒店</t>
  </si>
  <si>
    <t>贵阳市</t>
  </si>
  <si>
    <t>2022-07-25~2022-07-26</t>
  </si>
  <si>
    <t>高级大床房</t>
  </si>
  <si>
    <t>林宇涛</t>
  </si>
  <si>
    <t>395.82</t>
  </si>
  <si>
    <t>473.82</t>
  </si>
  <si>
    <t>44.18</t>
  </si>
  <si>
    <t>-78.00</t>
  </si>
  <si>
    <t>181877</t>
  </si>
  <si>
    <t>4890920624894413027</t>
  </si>
  <si>
    <t>徐峰,杨志晨</t>
  </si>
  <si>
    <t>2</t>
  </si>
  <si>
    <t>791.64</t>
  </si>
  <si>
    <t>947.64</t>
  </si>
  <si>
    <t>88.36</t>
  </si>
  <si>
    <t>-156.00</t>
  </si>
  <si>
    <t>181889</t>
  </si>
  <si>
    <t>4890920631395342700</t>
  </si>
  <si>
    <t>2022-07-26~2022-07-27</t>
  </si>
  <si>
    <t>王铚</t>
  </si>
  <si>
    <t>181925</t>
  </si>
  <si>
    <t>4890920631949848628</t>
  </si>
  <si>
    <t>高级双床房</t>
  </si>
  <si>
    <t>吴玉琴</t>
  </si>
  <si>
    <t>466.00</t>
  </si>
  <si>
    <t>52.00</t>
  </si>
  <si>
    <t>181940</t>
  </si>
  <si>
    <t>4890920640911393042</t>
  </si>
  <si>
    <t>2022-07-27~2022-07-28</t>
  </si>
  <si>
    <t>豪华大床房</t>
  </si>
  <si>
    <t>wang/li</t>
  </si>
  <si>
    <t>525.42</t>
  </si>
  <si>
    <t>629.42</t>
  </si>
  <si>
    <t>58.58</t>
  </si>
  <si>
    <t>-104.00</t>
  </si>
  <si>
    <t>182042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</si>
  <si>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</si>
  <si>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</si>
  <si>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</si>
  <si>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</si>
  <si>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</si>
  <si>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</si>
  <si>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</si>
  <si>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</si>
  <si>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</si>
  <si>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</si>
  <si>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</si>
  <si>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7月平日当天订-5%-LTH</t>
  </si>
  <si>
    <t>3_876171152</t>
  </si>
  <si>
    <t>已确认</t>
  </si>
  <si>
    <t>钻石折扣包给外卖会员——美团</t>
  </si>
  <si>
    <t>3_754585185</t>
  </si>
  <si>
    <t>夏日专享酒店红包</t>
  </si>
  <si>
    <t>334125100213739327</t>
  </si>
  <si>
    <t>会员价-贵阳溪山里酒店-1591486469-1637119244557</t>
  </si>
  <si>
    <t>3_817560604</t>
  </si>
  <si>
    <t>338527100211603622</t>
  </si>
  <si>
    <t>新客专享酒店红包</t>
  </si>
  <si>
    <t>333316100213669647</t>
  </si>
  <si>
    <t>339875100214997811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</si>
  <si>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</si>
  <si>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</si>
  <si>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</si>
  <si>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</si>
  <si>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</si>
  <si>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</si>
  <si>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</si>
  <si>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</si>
  <si>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</si>
  <si>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</si>
  <si>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</si>
  <si>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</si>
  <si>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</si>
  <si>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</si>
  <si>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202207241943560020</t>
  </si>
  <si>
    <t>202207252133360020</t>
  </si>
  <si>
    <t>202207252253380020</t>
  </si>
  <si>
    <t>202207261859520021</t>
  </si>
  <si>
    <t>202207262023360021</t>
  </si>
  <si>
    <t>202207272022240020</t>
  </si>
  <si>
    <t>房集：i220802111834 2889.7元</t>
  </si>
  <si>
    <t>总计：2889.7元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</si>
  <si>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</si>
  <si>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</si>
  <si>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</si>
  <si>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</si>
  <si>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</si>
  <si>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</si>
  <si>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</si>
  <si>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</si>
  <si>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</si>
  <si>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</si>
  <si>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</si>
  <si>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</si>
  <si>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</si>
  <si>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</si>
  <si>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</si>
  <si>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</si>
  <si>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</si>
  <si>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</si>
  <si>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</si>
  <si>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</si>
  <si>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4890920668709254141</t>
  </si>
  <si>
    <t>2022-07-30</t>
  </si>
  <si>
    <t>2638012</t>
  </si>
  <si>
    <t>喆啡酒店(阿勒泰蓝湾美食城店)</t>
  </si>
  <si>
    <t>哈丽亚</t>
  </si>
  <si>
    <t>2022-07-31</t>
  </si>
  <si>
    <t>退房日周结</t>
  </si>
  <si>
    <t>245.00</t>
  </si>
  <si>
    <t>RMB</t>
  </si>
  <si>
    <t>0</t>
  </si>
  <si>
    <t>美团汇登国内直连</t>
  </si>
  <si>
    <t>01.011020</t>
  </si>
  <si>
    <t>2022-07-30 13:02:07</t>
  </si>
  <si>
    <t>否</t>
  </si>
  <si>
    <t>广州汇登信息科技有限公司</t>
  </si>
  <si>
    <t>直连</t>
  </si>
  <si>
    <t>4890920664452078597</t>
  </si>
  <si>
    <t>2637818</t>
  </si>
  <si>
    <t>上海虹桥雅辰缇酒店</t>
  </si>
  <si>
    <t>li juemin</t>
  </si>
  <si>
    <t>288.00</t>
  </si>
  <si>
    <t>2022-07-30 09:03:33</t>
  </si>
  <si>
    <t>4890920659806152291</t>
  </si>
  <si>
    <t>2637709</t>
  </si>
  <si>
    <t>东莞凤岗名冠金凯悦酒店</t>
  </si>
  <si>
    <t>林国庆</t>
  </si>
  <si>
    <t>280.00</t>
  </si>
  <si>
    <t>2022-07-30 03:34:50</t>
  </si>
  <si>
    <t>4890920662213920328</t>
  </si>
  <si>
    <t>2022-07-29</t>
  </si>
  <si>
    <t>2637493</t>
  </si>
  <si>
    <t>喆啡酒店(广州火车站三元里地铁站店)</t>
  </si>
  <si>
    <t>刘子鹏</t>
  </si>
  <si>
    <t>252.00</t>
  </si>
  <si>
    <t>2022-07-29 22:19:10</t>
  </si>
  <si>
    <t>4890920662974203430</t>
  </si>
  <si>
    <t>2637456</t>
  </si>
  <si>
    <t>维也纳酒店(深圳龙华清湖路店)</t>
  </si>
  <si>
    <t>林泽宾</t>
  </si>
  <si>
    <t>274.00</t>
  </si>
  <si>
    <t>2022-07-29 21:49:29</t>
  </si>
  <si>
    <t>4890920586562088660</t>
  </si>
  <si>
    <t>2022-07-22</t>
  </si>
  <si>
    <t>2628891</t>
  </si>
  <si>
    <t>全季酒店(大连星海公园店)</t>
  </si>
  <si>
    <t>吴玉萍</t>
  </si>
  <si>
    <t>2022-07-25</t>
  </si>
  <si>
    <t>2022-07-26</t>
  </si>
  <si>
    <t>405.00</t>
  </si>
  <si>
    <t>2022-07-22 12:08:03</t>
  </si>
  <si>
    <t>4890920583820778953</t>
  </si>
  <si>
    <t>2628865</t>
  </si>
  <si>
    <t xml:space="preserve">维也纳国际酒店(长沙井湾子木莲中路店) </t>
  </si>
  <si>
    <t>王鹏</t>
  </si>
  <si>
    <t>1032.00</t>
  </si>
  <si>
    <t>2022-07-22 11:38:42</t>
  </si>
  <si>
    <t>4890920558854528471</t>
  </si>
  <si>
    <t>2022-07-19</t>
  </si>
  <si>
    <t>2626104</t>
  </si>
  <si>
    <t>耿旗辉</t>
  </si>
  <si>
    <t>2022-07-21</t>
  </si>
  <si>
    <t>2022-07-19 15:55:41</t>
  </si>
  <si>
    <t>4890920548174848497</t>
  </si>
  <si>
    <t>2022-07-18</t>
  </si>
  <si>
    <t>2625240</t>
  </si>
  <si>
    <t>全季酒店(杭州西湖解放路店)</t>
  </si>
  <si>
    <t>林为波</t>
  </si>
  <si>
    <t>2022-07-27</t>
  </si>
  <si>
    <t>353.00</t>
  </si>
  <si>
    <t>2022-07-18 18:40:05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</si>
</sst>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E1" workbookViewId="0">
      <selection activeCell="E1" sqref="$A1:$XFD1048576"/>
    </sheetView>
  </sheetViews>
  <sheetFormatPr defaultColWidth="8.83333333333333" defaultRowHeight="13.5" outlineLevelRow="6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51</v>
      </c>
      <c r="K3" t="s">
        <v>52</v>
      </c>
      <c r="L3" t="s">
        <v>53</v>
      </c>
      <c r="M3" t="s">
        <v>13</v>
      </c>
      <c r="N3" t="s">
        <v>54</v>
      </c>
      <c r="O3" t="s">
        <v>13</v>
      </c>
      <c r="P3" t="s">
        <v>13</v>
      </c>
      <c r="Q3" t="s">
        <v>43</v>
      </c>
      <c r="R3" t="s">
        <v>55</v>
      </c>
      <c r="S3" t="s">
        <v>43</v>
      </c>
    </row>
    <row r="4" spans="1:19">
      <c r="A4" t="s">
        <v>56</v>
      </c>
      <c r="B4" t="s">
        <v>46</v>
      </c>
      <c r="C4" t="s">
        <v>47</v>
      </c>
      <c r="D4" t="s">
        <v>35</v>
      </c>
      <c r="E4" t="s">
        <v>48</v>
      </c>
      <c r="F4" t="s">
        <v>49</v>
      </c>
      <c r="G4" t="s">
        <v>57</v>
      </c>
      <c r="H4" t="s">
        <v>58</v>
      </c>
      <c r="I4" t="s">
        <v>40</v>
      </c>
      <c r="J4" t="s">
        <v>59</v>
      </c>
      <c r="K4" t="s">
        <v>60</v>
      </c>
      <c r="L4" t="s">
        <v>61</v>
      </c>
      <c r="M4" t="s">
        <v>13</v>
      </c>
      <c r="N4" t="s">
        <v>62</v>
      </c>
      <c r="O4" t="s">
        <v>13</v>
      </c>
      <c r="P4" t="s">
        <v>13</v>
      </c>
      <c r="Q4" t="s">
        <v>43</v>
      </c>
      <c r="R4" t="s">
        <v>63</v>
      </c>
      <c r="S4" t="s">
        <v>43</v>
      </c>
    </row>
    <row r="5" spans="1:19">
      <c r="A5" t="s">
        <v>64</v>
      </c>
      <c r="B5" t="s">
        <v>46</v>
      </c>
      <c r="C5" t="s">
        <v>47</v>
      </c>
      <c r="D5" t="s">
        <v>35</v>
      </c>
      <c r="E5" t="s">
        <v>65</v>
      </c>
      <c r="F5" t="s">
        <v>49</v>
      </c>
      <c r="G5" t="s">
        <v>66</v>
      </c>
      <c r="H5" t="s">
        <v>39</v>
      </c>
      <c r="I5" t="s">
        <v>40</v>
      </c>
      <c r="J5" t="s">
        <v>51</v>
      </c>
      <c r="K5" t="s">
        <v>52</v>
      </c>
      <c r="L5" t="s">
        <v>53</v>
      </c>
      <c r="M5" t="s">
        <v>13</v>
      </c>
      <c r="N5" t="s">
        <v>54</v>
      </c>
      <c r="O5" t="s">
        <v>13</v>
      </c>
      <c r="P5" t="s">
        <v>13</v>
      </c>
      <c r="Q5" t="s">
        <v>43</v>
      </c>
      <c r="R5" t="s">
        <v>67</v>
      </c>
      <c r="S5" t="s">
        <v>43</v>
      </c>
    </row>
    <row r="6" spans="1:19">
      <c r="A6" t="s">
        <v>68</v>
      </c>
      <c r="B6" t="s">
        <v>46</v>
      </c>
      <c r="C6" t="s">
        <v>47</v>
      </c>
      <c r="D6" t="s">
        <v>35</v>
      </c>
      <c r="E6" t="s">
        <v>65</v>
      </c>
      <c r="F6" t="s">
        <v>69</v>
      </c>
      <c r="G6" t="s">
        <v>70</v>
      </c>
      <c r="H6" t="s">
        <v>39</v>
      </c>
      <c r="I6" t="s">
        <v>40</v>
      </c>
      <c r="J6" t="s">
        <v>71</v>
      </c>
      <c r="K6" t="s">
        <v>71</v>
      </c>
      <c r="L6" t="s">
        <v>72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73</v>
      </c>
      <c r="S6" t="s">
        <v>43</v>
      </c>
    </row>
    <row r="7" spans="1:19">
      <c r="A7" t="s">
        <v>74</v>
      </c>
      <c r="B7" t="s">
        <v>46</v>
      </c>
      <c r="C7" t="s">
        <v>47</v>
      </c>
      <c r="D7" t="s">
        <v>35</v>
      </c>
      <c r="E7" t="s">
        <v>75</v>
      </c>
      <c r="F7" t="s">
        <v>76</v>
      </c>
      <c r="G7" t="s">
        <v>77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13</v>
      </c>
      <c r="N7" t="s">
        <v>81</v>
      </c>
      <c r="O7" t="s">
        <v>13</v>
      </c>
      <c r="P7" t="s">
        <v>13</v>
      </c>
      <c r="Q7" t="s">
        <v>43</v>
      </c>
      <c r="R7" t="s">
        <v>82</v>
      </c>
      <c r="S7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83</v>
      </c>
      <c r="D1" t="s">
        <v>84</v>
      </c>
      <c r="E1" t="s">
        <v>20</v>
      </c>
      <c r="F1" t="s">
        <v>21</v>
      </c>
      <c r="G1" t="s">
        <v>22</v>
      </c>
      <c r="H1" t="s">
        <v>85</v>
      </c>
      <c r="I1" t="s">
        <v>24</v>
      </c>
      <c r="J1" t="s">
        <v>86</v>
      </c>
      <c r="K1" t="s">
        <v>87</v>
      </c>
      <c r="L1" t="s">
        <v>88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89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83</v>
      </c>
      <c r="D1" t="s">
        <v>84</v>
      </c>
      <c r="E1" t="s">
        <v>20</v>
      </c>
      <c r="F1" t="s">
        <v>21</v>
      </c>
      <c r="G1" t="s">
        <v>22</v>
      </c>
      <c r="H1" t="s">
        <v>24</v>
      </c>
      <c r="I1" t="s">
        <v>90</v>
      </c>
      <c r="J1" t="s">
        <v>91</v>
      </c>
      <c r="K1" t="s">
        <v>92</v>
      </c>
      <c r="L1" t="s">
        <v>29</v>
      </c>
      <c r="M1" t="s">
        <v>30</v>
      </c>
      <c r="N1" t="s">
        <v>31</v>
      </c>
      <c r="O1" t="s">
        <v>89</v>
      </c>
    </row>
    <row r="2" spans="1:15">
      <c r="A2" t="s">
        <v>33</v>
      </c>
      <c r="B2" t="s">
        <v>43</v>
      </c>
      <c r="C2" t="s">
        <v>32</v>
      </c>
      <c r="D2" t="s">
        <v>93</v>
      </c>
      <c r="E2" t="s">
        <v>36</v>
      </c>
      <c r="F2" t="s">
        <v>37</v>
      </c>
      <c r="G2" t="s">
        <v>38</v>
      </c>
      <c r="H2" t="s">
        <v>43</v>
      </c>
      <c r="I2" t="s">
        <v>13</v>
      </c>
      <c r="J2" t="s">
        <v>94</v>
      </c>
      <c r="K2" t="s">
        <v>95</v>
      </c>
      <c r="L2" t="s">
        <v>43</v>
      </c>
      <c r="M2" t="s">
        <v>44</v>
      </c>
      <c r="N2" t="s">
        <v>43</v>
      </c>
      <c r="O2" t="s">
        <v>96</v>
      </c>
    </row>
    <row r="3" spans="1:15">
      <c r="A3" t="s">
        <v>46</v>
      </c>
      <c r="B3" t="s">
        <v>43</v>
      </c>
      <c r="C3" t="s">
        <v>45</v>
      </c>
      <c r="D3" t="s">
        <v>93</v>
      </c>
      <c r="E3" t="s">
        <v>48</v>
      </c>
      <c r="F3" t="s">
        <v>49</v>
      </c>
      <c r="G3" t="s">
        <v>50</v>
      </c>
      <c r="H3" t="s">
        <v>43</v>
      </c>
      <c r="I3" t="s">
        <v>54</v>
      </c>
      <c r="J3" t="s">
        <v>97</v>
      </c>
      <c r="K3" t="s">
        <v>98</v>
      </c>
      <c r="L3" t="s">
        <v>43</v>
      </c>
      <c r="M3" t="s">
        <v>55</v>
      </c>
      <c r="N3" t="s">
        <v>43</v>
      </c>
      <c r="O3" t="s">
        <v>96</v>
      </c>
    </row>
    <row r="4" spans="1:15">
      <c r="A4" t="s">
        <v>46</v>
      </c>
      <c r="B4" t="s">
        <v>43</v>
      </c>
      <c r="C4" t="s">
        <v>56</v>
      </c>
      <c r="D4" t="s">
        <v>93</v>
      </c>
      <c r="E4" t="s">
        <v>48</v>
      </c>
      <c r="F4" t="s">
        <v>49</v>
      </c>
      <c r="G4" t="s">
        <v>57</v>
      </c>
      <c r="H4" t="s">
        <v>43</v>
      </c>
      <c r="I4" t="s">
        <v>13</v>
      </c>
      <c r="J4" t="s">
        <v>99</v>
      </c>
      <c r="K4" t="s">
        <v>100</v>
      </c>
      <c r="L4" t="s">
        <v>43</v>
      </c>
      <c r="M4" t="s">
        <v>63</v>
      </c>
      <c r="N4" t="s">
        <v>43</v>
      </c>
      <c r="O4" t="s">
        <v>96</v>
      </c>
    </row>
    <row r="5" spans="1:15">
      <c r="A5" t="s">
        <v>46</v>
      </c>
      <c r="B5" t="s">
        <v>43</v>
      </c>
      <c r="C5" t="s">
        <v>56</v>
      </c>
      <c r="D5" t="s">
        <v>93</v>
      </c>
      <c r="E5" t="s">
        <v>48</v>
      </c>
      <c r="F5" t="s">
        <v>49</v>
      </c>
      <c r="G5" t="s">
        <v>57</v>
      </c>
      <c r="H5" t="s">
        <v>43</v>
      </c>
      <c r="I5" t="s">
        <v>62</v>
      </c>
      <c r="J5" t="s">
        <v>101</v>
      </c>
      <c r="K5" t="s">
        <v>102</v>
      </c>
      <c r="L5" t="s">
        <v>43</v>
      </c>
      <c r="M5" t="s">
        <v>63</v>
      </c>
      <c r="N5" t="s">
        <v>43</v>
      </c>
      <c r="O5" t="s">
        <v>96</v>
      </c>
    </row>
    <row r="6" spans="1:15">
      <c r="A6" t="s">
        <v>46</v>
      </c>
      <c r="B6" t="s">
        <v>43</v>
      </c>
      <c r="C6" t="s">
        <v>64</v>
      </c>
      <c r="D6" t="s">
        <v>93</v>
      </c>
      <c r="E6" t="s">
        <v>65</v>
      </c>
      <c r="F6" t="s">
        <v>49</v>
      </c>
      <c r="G6" t="s">
        <v>66</v>
      </c>
      <c r="H6" t="s">
        <v>43</v>
      </c>
      <c r="I6" t="s">
        <v>13</v>
      </c>
      <c r="J6" t="s">
        <v>99</v>
      </c>
      <c r="K6" t="s">
        <v>103</v>
      </c>
      <c r="L6" t="s">
        <v>43</v>
      </c>
      <c r="M6" t="s">
        <v>67</v>
      </c>
      <c r="N6" t="s">
        <v>43</v>
      </c>
      <c r="O6" t="s">
        <v>96</v>
      </c>
    </row>
    <row r="7" spans="1:15">
      <c r="A7" t="s">
        <v>46</v>
      </c>
      <c r="B7" t="s">
        <v>43</v>
      </c>
      <c r="C7" t="s">
        <v>64</v>
      </c>
      <c r="D7" t="s">
        <v>93</v>
      </c>
      <c r="E7" t="s">
        <v>65</v>
      </c>
      <c r="F7" t="s">
        <v>49</v>
      </c>
      <c r="G7" t="s">
        <v>66</v>
      </c>
      <c r="H7" t="s">
        <v>43</v>
      </c>
      <c r="I7" t="s">
        <v>54</v>
      </c>
      <c r="J7" t="s">
        <v>101</v>
      </c>
      <c r="K7" t="s">
        <v>102</v>
      </c>
      <c r="L7" t="s">
        <v>43</v>
      </c>
      <c r="M7" t="s">
        <v>67</v>
      </c>
      <c r="N7" t="s">
        <v>43</v>
      </c>
      <c r="O7" t="s">
        <v>96</v>
      </c>
    </row>
    <row r="8" spans="1:15">
      <c r="A8" t="s">
        <v>46</v>
      </c>
      <c r="B8" t="s">
        <v>43</v>
      </c>
      <c r="C8" t="s">
        <v>68</v>
      </c>
      <c r="D8" t="s">
        <v>93</v>
      </c>
      <c r="E8" t="s">
        <v>65</v>
      </c>
      <c r="F8" t="s">
        <v>69</v>
      </c>
      <c r="G8" t="s">
        <v>70</v>
      </c>
      <c r="H8" t="s">
        <v>43</v>
      </c>
      <c r="I8" t="s">
        <v>13</v>
      </c>
      <c r="J8" t="s">
        <v>104</v>
      </c>
      <c r="K8" t="s">
        <v>105</v>
      </c>
      <c r="L8" t="s">
        <v>43</v>
      </c>
      <c r="M8" t="s">
        <v>73</v>
      </c>
      <c r="N8" t="s">
        <v>43</v>
      </c>
      <c r="O8" t="s">
        <v>96</v>
      </c>
    </row>
    <row r="9" spans="1:15">
      <c r="A9" t="s">
        <v>46</v>
      </c>
      <c r="B9" t="s">
        <v>43</v>
      </c>
      <c r="C9" t="s">
        <v>74</v>
      </c>
      <c r="D9" t="s">
        <v>93</v>
      </c>
      <c r="E9" t="s">
        <v>75</v>
      </c>
      <c r="F9" t="s">
        <v>76</v>
      </c>
      <c r="G9" t="s">
        <v>77</v>
      </c>
      <c r="H9" t="s">
        <v>43</v>
      </c>
      <c r="I9" t="s">
        <v>13</v>
      </c>
      <c r="J9" t="s">
        <v>99</v>
      </c>
      <c r="K9" t="s">
        <v>106</v>
      </c>
      <c r="L9" t="s">
        <v>43</v>
      </c>
      <c r="M9" t="s">
        <v>82</v>
      </c>
      <c r="N9" t="s">
        <v>43</v>
      </c>
      <c r="O9" t="s">
        <v>96</v>
      </c>
    </row>
    <row r="10" spans="1:15">
      <c r="A10" t="s">
        <v>46</v>
      </c>
      <c r="B10" t="s">
        <v>43</v>
      </c>
      <c r="C10" t="s">
        <v>74</v>
      </c>
      <c r="D10" t="s">
        <v>93</v>
      </c>
      <c r="E10" t="s">
        <v>75</v>
      </c>
      <c r="F10" t="s">
        <v>76</v>
      </c>
      <c r="G10" t="s">
        <v>77</v>
      </c>
      <c r="H10" t="s">
        <v>43</v>
      </c>
      <c r="I10" t="s">
        <v>81</v>
      </c>
      <c r="J10" t="s">
        <v>101</v>
      </c>
      <c r="K10" t="s">
        <v>102</v>
      </c>
      <c r="L10" t="s">
        <v>43</v>
      </c>
      <c r="M10" t="s">
        <v>82</v>
      </c>
      <c r="N10" t="s">
        <v>43</v>
      </c>
      <c r="O10" t="s">
        <v>96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107</v>
      </c>
      <c r="B1" t="s">
        <v>108</v>
      </c>
      <c r="C1" t="s">
        <v>6</v>
      </c>
      <c r="D1" t="s">
        <v>109</v>
      </c>
      <c r="E1" t="s">
        <v>110</v>
      </c>
      <c r="F1" t="s">
        <v>111</v>
      </c>
      <c r="G1" t="s">
        <v>112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113</v>
      </c>
      <c r="C1" t="s">
        <v>83</v>
      </c>
      <c r="D1" t="s">
        <v>114</v>
      </c>
      <c r="E1" t="s">
        <v>115</v>
      </c>
      <c r="F1" t="s">
        <v>116</v>
      </c>
      <c r="G1" t="s">
        <v>117</v>
      </c>
      <c r="H1" t="s">
        <v>118</v>
      </c>
      <c r="I1" t="s">
        <v>119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25" sqref="B25"/>
    </sheetView>
  </sheetViews>
  <sheetFormatPr defaultColWidth="8.83333333333333" defaultRowHeight="13.5"/>
  <cols>
    <col min="1" max="2" width="21" customWidth="1"/>
  </cols>
  <sheetData>
    <row r="1" spans="1:7">
      <c r="A1" t="s">
        <v>16</v>
      </c>
      <c r="B1" t="s">
        <v>16</v>
      </c>
      <c r="C1" t="s">
        <v>8</v>
      </c>
      <c r="G1" t="s">
        <v>120</v>
      </c>
    </row>
    <row r="2" spans="1:9">
      <c r="A2" s="4" t="s">
        <v>32</v>
      </c>
      <c r="B2" t="s">
        <v>32</v>
      </c>
      <c r="C2" s="3">
        <v>315</v>
      </c>
      <c r="D2">
        <v>315</v>
      </c>
      <c r="E2" s="4" t="s">
        <v>121</v>
      </c>
      <c r="F2">
        <f>C2-D2</f>
        <v>0</v>
      </c>
      <c r="G2" t="str">
        <f>$G$1&amp;E2</f>
        <v>，202207241943560020</v>
      </c>
      <c r="H2" t="e">
        <f>VLOOKUP(A2,HOP!A:U,21,0)</f>
        <v>#N/A</v>
      </c>
      <c r="I2">
        <v>7.24</v>
      </c>
    </row>
    <row r="3" spans="1:9">
      <c r="A3" s="4" t="s">
        <v>45</v>
      </c>
      <c r="B3" t="s">
        <v>45</v>
      </c>
      <c r="C3" s="3">
        <v>395.82</v>
      </c>
      <c r="D3">
        <v>395.82</v>
      </c>
      <c r="E3" s="4" t="s">
        <v>122</v>
      </c>
      <c r="F3">
        <f>C3-D3</f>
        <v>0</v>
      </c>
      <c r="G3" t="str">
        <f>$G$1&amp;E3</f>
        <v>，202207252133360020</v>
      </c>
      <c r="H3" t="e">
        <f>VLOOKUP(A3,HOP!A:U,21,0)</f>
        <v>#N/A</v>
      </c>
      <c r="I3">
        <v>7.25</v>
      </c>
    </row>
    <row r="4" spans="1:9">
      <c r="A4" s="4" t="s">
        <v>56</v>
      </c>
      <c r="B4" t="s">
        <v>56</v>
      </c>
      <c r="C4" s="3">
        <v>791.64</v>
      </c>
      <c r="D4">
        <v>791.64</v>
      </c>
      <c r="E4" s="4" t="s">
        <v>123</v>
      </c>
      <c r="F4">
        <f>C4-D4</f>
        <v>0</v>
      </c>
      <c r="G4" t="str">
        <f>$G$1&amp;E4</f>
        <v>，202207252253380020</v>
      </c>
      <c r="H4" t="e">
        <f>VLOOKUP(A4,HOP!A:U,21,0)</f>
        <v>#N/A</v>
      </c>
      <c r="I4">
        <v>7.25</v>
      </c>
    </row>
    <row r="5" spans="1:9">
      <c r="A5" s="4" t="s">
        <v>64</v>
      </c>
      <c r="B5" t="s">
        <v>64</v>
      </c>
      <c r="C5" s="3">
        <v>395.82</v>
      </c>
      <c r="D5">
        <v>395.82</v>
      </c>
      <c r="E5" s="4" t="s">
        <v>124</v>
      </c>
      <c r="F5">
        <f>C5-D5</f>
        <v>0</v>
      </c>
      <c r="G5" t="str">
        <f>$G$1&amp;E5</f>
        <v>，202207261859520021</v>
      </c>
      <c r="H5" t="e">
        <f>VLOOKUP(A5,HOP!A:U,21,0)</f>
        <v>#N/A</v>
      </c>
      <c r="I5">
        <v>7.26</v>
      </c>
    </row>
    <row r="6" spans="1:9">
      <c r="A6" s="4" t="s">
        <v>68</v>
      </c>
      <c r="B6" t="s">
        <v>68</v>
      </c>
      <c r="C6" s="3">
        <v>466</v>
      </c>
      <c r="D6">
        <v>466</v>
      </c>
      <c r="E6" s="4" t="s">
        <v>125</v>
      </c>
      <c r="F6">
        <f>C6-D6</f>
        <v>0</v>
      </c>
      <c r="G6" t="str">
        <f>$G$1&amp;E6</f>
        <v>，202207262023360021</v>
      </c>
      <c r="H6" t="e">
        <f>VLOOKUP(A6,HOP!A:U,21,0)</f>
        <v>#N/A</v>
      </c>
      <c r="I6">
        <v>7.26</v>
      </c>
    </row>
    <row r="7" spans="1:9">
      <c r="A7" s="4" t="s">
        <v>74</v>
      </c>
      <c r="B7" t="s">
        <v>74</v>
      </c>
      <c r="C7" s="3">
        <v>525.42</v>
      </c>
      <c r="D7">
        <v>525.42</v>
      </c>
      <c r="E7" s="4" t="s">
        <v>126</v>
      </c>
      <c r="F7">
        <f>C7-D7</f>
        <v>0</v>
      </c>
      <c r="G7" t="str">
        <f>$G$1&amp;E7</f>
        <v>，202207272022240020</v>
      </c>
      <c r="H7" t="e">
        <f>VLOOKUP(A7,HOP!A:U,21,0)</f>
        <v>#N/A</v>
      </c>
      <c r="I7">
        <v>7.27</v>
      </c>
    </row>
    <row r="9" spans="3:3">
      <c r="C9">
        <f>SUM(C2:C8)</f>
        <v>2889.7</v>
      </c>
    </row>
    <row r="10" spans="3:3">
      <c r="C10" t="s">
        <v>15</v>
      </c>
    </row>
    <row r="14" spans="1:1">
      <c r="A14" t="s">
        <v>127</v>
      </c>
    </row>
    <row r="15" spans="1:1">
      <c r="A15" t="s">
        <v>128</v>
      </c>
    </row>
  </sheetData>
  <autoFilter ref="A1:H7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17</v>
      </c>
      <c r="E1" s="2" t="s">
        <v>132</v>
      </c>
      <c r="F1" s="2" t="s">
        <v>133</v>
      </c>
      <c r="G1" s="2" t="s">
        <v>134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</row>
    <row r="2" s="1" customFormat="1" spans="1:21">
      <c r="A2" s="1" t="s">
        <v>149</v>
      </c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150</v>
      </c>
      <c r="G2" s="1" t="s">
        <v>154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13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</row>
    <row r="3" s="1" customFormat="1" spans="1:21">
      <c r="A3" s="1" t="s">
        <v>165</v>
      </c>
      <c r="B3" s="1" t="s">
        <v>150</v>
      </c>
      <c r="C3" s="1" t="s">
        <v>166</v>
      </c>
      <c r="D3" s="1" t="s">
        <v>167</v>
      </c>
      <c r="E3" s="1" t="s">
        <v>168</v>
      </c>
      <c r="F3" s="1" t="s">
        <v>150</v>
      </c>
      <c r="G3" s="1" t="s">
        <v>154</v>
      </c>
      <c r="H3" s="1" t="s">
        <v>155</v>
      </c>
      <c r="I3" s="1" t="s">
        <v>169</v>
      </c>
      <c r="J3" s="1" t="s">
        <v>157</v>
      </c>
      <c r="K3" s="1" t="s">
        <v>169</v>
      </c>
      <c r="L3" s="1" t="s">
        <v>169</v>
      </c>
      <c r="M3" s="1" t="s">
        <v>158</v>
      </c>
      <c r="N3" s="1" t="s">
        <v>158</v>
      </c>
      <c r="O3" s="1" t="s">
        <v>13</v>
      </c>
      <c r="P3" s="1" t="s">
        <v>159</v>
      </c>
      <c r="Q3" s="1" t="s">
        <v>160</v>
      </c>
      <c r="R3" s="1" t="s">
        <v>170</v>
      </c>
      <c r="S3" s="1" t="s">
        <v>162</v>
      </c>
      <c r="T3" s="1" t="s">
        <v>163</v>
      </c>
      <c r="U3" s="1" t="s">
        <v>164</v>
      </c>
    </row>
    <row r="4" s="1" customFormat="1" spans="1:21">
      <c r="A4" s="1" t="s">
        <v>171</v>
      </c>
      <c r="B4" s="1" t="s">
        <v>150</v>
      </c>
      <c r="C4" s="1" t="s">
        <v>172</v>
      </c>
      <c r="D4" s="1" t="s">
        <v>173</v>
      </c>
      <c r="E4" s="1" t="s">
        <v>174</v>
      </c>
      <c r="F4" s="1" t="s">
        <v>150</v>
      </c>
      <c r="G4" s="1" t="s">
        <v>154</v>
      </c>
      <c r="H4" s="1" t="s">
        <v>155</v>
      </c>
      <c r="I4" s="1" t="s">
        <v>175</v>
      </c>
      <c r="J4" s="1" t="s">
        <v>157</v>
      </c>
      <c r="K4" s="1" t="s">
        <v>175</v>
      </c>
      <c r="L4" s="1" t="s">
        <v>175</v>
      </c>
      <c r="M4" s="1" t="s">
        <v>158</v>
      </c>
      <c r="N4" s="1" t="s">
        <v>158</v>
      </c>
      <c r="O4" s="1" t="s">
        <v>13</v>
      </c>
      <c r="P4" s="1" t="s">
        <v>159</v>
      </c>
      <c r="Q4" s="1" t="s">
        <v>160</v>
      </c>
      <c r="R4" s="1" t="s">
        <v>176</v>
      </c>
      <c r="S4" s="1" t="s">
        <v>162</v>
      </c>
      <c r="T4" s="1" t="s">
        <v>163</v>
      </c>
      <c r="U4" s="1" t="s">
        <v>164</v>
      </c>
    </row>
    <row r="5" s="1" customFormat="1" spans="1:21">
      <c r="A5" s="1" t="s">
        <v>177</v>
      </c>
      <c r="B5" s="1" t="s">
        <v>178</v>
      </c>
      <c r="C5" s="1" t="s">
        <v>179</v>
      </c>
      <c r="D5" s="1" t="s">
        <v>180</v>
      </c>
      <c r="E5" s="1" t="s">
        <v>181</v>
      </c>
      <c r="F5" s="1" t="s">
        <v>178</v>
      </c>
      <c r="G5" s="1" t="s">
        <v>150</v>
      </c>
      <c r="H5" s="1" t="s">
        <v>155</v>
      </c>
      <c r="I5" s="1" t="s">
        <v>182</v>
      </c>
      <c r="J5" s="1" t="s">
        <v>157</v>
      </c>
      <c r="K5" s="1" t="s">
        <v>182</v>
      </c>
      <c r="L5" s="1" t="s">
        <v>182</v>
      </c>
      <c r="M5" s="1" t="s">
        <v>158</v>
      </c>
      <c r="N5" s="1" t="s">
        <v>158</v>
      </c>
      <c r="O5" s="1" t="s">
        <v>13</v>
      </c>
      <c r="P5" s="1" t="s">
        <v>159</v>
      </c>
      <c r="Q5" s="1" t="s">
        <v>160</v>
      </c>
      <c r="R5" s="1" t="s">
        <v>183</v>
      </c>
      <c r="S5" s="1" t="s">
        <v>162</v>
      </c>
      <c r="T5" s="1" t="s">
        <v>163</v>
      </c>
      <c r="U5" s="1" t="s">
        <v>164</v>
      </c>
    </row>
    <row r="6" s="1" customFormat="1" spans="1:21">
      <c r="A6" s="1" t="s">
        <v>184</v>
      </c>
      <c r="B6" s="1" t="s">
        <v>178</v>
      </c>
      <c r="C6" s="1" t="s">
        <v>185</v>
      </c>
      <c r="D6" s="1" t="s">
        <v>186</v>
      </c>
      <c r="E6" s="1" t="s">
        <v>187</v>
      </c>
      <c r="F6" s="1" t="s">
        <v>178</v>
      </c>
      <c r="G6" s="1" t="s">
        <v>150</v>
      </c>
      <c r="H6" s="1" t="s">
        <v>155</v>
      </c>
      <c r="I6" s="1" t="s">
        <v>188</v>
      </c>
      <c r="J6" s="1" t="s">
        <v>157</v>
      </c>
      <c r="K6" s="1" t="s">
        <v>188</v>
      </c>
      <c r="L6" s="1" t="s">
        <v>188</v>
      </c>
      <c r="M6" s="1" t="s">
        <v>158</v>
      </c>
      <c r="N6" s="1" t="s">
        <v>158</v>
      </c>
      <c r="O6" s="1" t="s">
        <v>13</v>
      </c>
      <c r="P6" s="1" t="s">
        <v>159</v>
      </c>
      <c r="Q6" s="1" t="s">
        <v>160</v>
      </c>
      <c r="R6" s="1" t="s">
        <v>189</v>
      </c>
      <c r="S6" s="1" t="s">
        <v>162</v>
      </c>
      <c r="T6" s="1" t="s">
        <v>163</v>
      </c>
      <c r="U6" s="1" t="s">
        <v>164</v>
      </c>
    </row>
    <row r="7" s="1" customFormat="1" spans="1:21">
      <c r="A7" s="1" t="s">
        <v>190</v>
      </c>
      <c r="B7" s="1" t="s">
        <v>191</v>
      </c>
      <c r="C7" s="1" t="s">
        <v>192</v>
      </c>
      <c r="D7" s="1" t="s">
        <v>193</v>
      </c>
      <c r="E7" s="1" t="s">
        <v>194</v>
      </c>
      <c r="F7" s="1" t="s">
        <v>195</v>
      </c>
      <c r="G7" s="1" t="s">
        <v>196</v>
      </c>
      <c r="H7" s="1" t="s">
        <v>155</v>
      </c>
      <c r="I7" s="1" t="s">
        <v>197</v>
      </c>
      <c r="J7" s="1" t="s">
        <v>157</v>
      </c>
      <c r="K7" s="1" t="s">
        <v>197</v>
      </c>
      <c r="L7" s="1" t="s">
        <v>197</v>
      </c>
      <c r="M7" s="1" t="s">
        <v>158</v>
      </c>
      <c r="N7" s="1" t="s">
        <v>158</v>
      </c>
      <c r="O7" s="1" t="s">
        <v>13</v>
      </c>
      <c r="P7" s="1" t="s">
        <v>159</v>
      </c>
      <c r="Q7" s="1" t="s">
        <v>160</v>
      </c>
      <c r="R7" s="1" t="s">
        <v>198</v>
      </c>
      <c r="S7" s="1" t="s">
        <v>162</v>
      </c>
      <c r="T7" s="1" t="s">
        <v>163</v>
      </c>
      <c r="U7" s="1" t="s">
        <v>164</v>
      </c>
    </row>
    <row r="8" s="1" customFormat="1" spans="1:21">
      <c r="A8" s="1" t="s">
        <v>199</v>
      </c>
      <c r="B8" s="1" t="s">
        <v>191</v>
      </c>
      <c r="C8" s="1" t="s">
        <v>200</v>
      </c>
      <c r="D8" s="1" t="s">
        <v>201</v>
      </c>
      <c r="E8" s="1" t="s">
        <v>202</v>
      </c>
      <c r="F8" s="1" t="s">
        <v>195</v>
      </c>
      <c r="G8" s="1" t="s">
        <v>178</v>
      </c>
      <c r="H8" s="1" t="s">
        <v>155</v>
      </c>
      <c r="I8" s="1" t="s">
        <v>203</v>
      </c>
      <c r="J8" s="1" t="s">
        <v>157</v>
      </c>
      <c r="K8" s="1" t="s">
        <v>203</v>
      </c>
      <c r="L8" s="1" t="s">
        <v>203</v>
      </c>
      <c r="M8" s="1" t="s">
        <v>158</v>
      </c>
      <c r="N8" s="1" t="s">
        <v>158</v>
      </c>
      <c r="O8" s="1" t="s">
        <v>13</v>
      </c>
      <c r="P8" s="1" t="s">
        <v>159</v>
      </c>
      <c r="Q8" s="1" t="s">
        <v>160</v>
      </c>
      <c r="R8" s="1" t="s">
        <v>204</v>
      </c>
      <c r="S8" s="1" t="s">
        <v>162</v>
      </c>
      <c r="T8" s="1" t="s">
        <v>163</v>
      </c>
      <c r="U8" s="1" t="s">
        <v>164</v>
      </c>
    </row>
    <row r="9" s="1" customFormat="1" spans="1:21">
      <c r="A9" s="1" t="s">
        <v>205</v>
      </c>
      <c r="B9" s="1" t="s">
        <v>206</v>
      </c>
      <c r="C9" s="1" t="s">
        <v>207</v>
      </c>
      <c r="D9" s="1" t="s">
        <v>201</v>
      </c>
      <c r="E9" s="1" t="s">
        <v>208</v>
      </c>
      <c r="F9" s="1" t="s">
        <v>209</v>
      </c>
      <c r="G9" s="1" t="s">
        <v>195</v>
      </c>
      <c r="H9" s="1" t="s">
        <v>155</v>
      </c>
      <c r="I9" s="1" t="s">
        <v>203</v>
      </c>
      <c r="J9" s="1" t="s">
        <v>157</v>
      </c>
      <c r="K9" s="1" t="s">
        <v>203</v>
      </c>
      <c r="L9" s="1" t="s">
        <v>203</v>
      </c>
      <c r="M9" s="1" t="s">
        <v>158</v>
      </c>
      <c r="N9" s="1" t="s">
        <v>158</v>
      </c>
      <c r="O9" s="1" t="s">
        <v>13</v>
      </c>
      <c r="P9" s="1" t="s">
        <v>159</v>
      </c>
      <c r="Q9" s="1" t="s">
        <v>160</v>
      </c>
      <c r="R9" s="1" t="s">
        <v>210</v>
      </c>
      <c r="S9" s="1" t="s">
        <v>162</v>
      </c>
      <c r="T9" s="1" t="s">
        <v>163</v>
      </c>
      <c r="U9" s="1" t="s">
        <v>164</v>
      </c>
    </row>
    <row r="10" s="1" customFormat="1" spans="1:21">
      <c r="A10" s="1" t="s">
        <v>211</v>
      </c>
      <c r="B10" s="1" t="s">
        <v>212</v>
      </c>
      <c r="C10" s="1" t="s">
        <v>213</v>
      </c>
      <c r="D10" s="1" t="s">
        <v>214</v>
      </c>
      <c r="E10" s="1" t="s">
        <v>215</v>
      </c>
      <c r="F10" s="1" t="s">
        <v>196</v>
      </c>
      <c r="G10" s="1" t="s">
        <v>216</v>
      </c>
      <c r="H10" s="1" t="s">
        <v>155</v>
      </c>
      <c r="I10" s="1" t="s">
        <v>217</v>
      </c>
      <c r="J10" s="1" t="s">
        <v>157</v>
      </c>
      <c r="K10" s="1" t="s">
        <v>217</v>
      </c>
      <c r="L10" s="1" t="s">
        <v>217</v>
      </c>
      <c r="M10" s="1" t="s">
        <v>158</v>
      </c>
      <c r="N10" s="1" t="s">
        <v>158</v>
      </c>
      <c r="O10" s="1" t="s">
        <v>13</v>
      </c>
      <c r="P10" s="1" t="s">
        <v>159</v>
      </c>
      <c r="Q10" s="1" t="s">
        <v>160</v>
      </c>
      <c r="R10" s="1" t="s">
        <v>218</v>
      </c>
      <c r="S10" s="1" t="s">
        <v>162</v>
      </c>
      <c r="T10" s="1" t="s">
        <v>163</v>
      </c>
      <c r="U10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2022-08-02T03:18:27Z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6F59FE4330C54BFD8A770B38661B2120</vt:lpwstr>
  </property>
  <property fmtid="{D5CDD505-2E9C-101B-9397-08002B2CF9AE}" pid="3" name="KSOProductBuildVer">
    <vt:lpwstr>2052-11.1.0.11875</vt:lpwstr>
  </property>
</Properties>
</file>