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对账!$A$1:$X$45</definedName>
  </definedNames>
  <calcPr calcId="144525"/>
</workbook>
</file>

<file path=xl/sharedStrings.xml><?xml version="1.0" encoding="utf-8"?>
<sst xmlns="http://schemas.openxmlformats.org/spreadsheetml/2006/main" count="1448" uniqueCount="419">
  <si>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</si>
  <si>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</si>
  <si>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</si>
  <si>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</si>
  <si>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</si>
  <si>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</si>
  <si>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</si>
  <si>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</si>
  <si>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</si>
  <si>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</si>
  <si>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</si>
  <si>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</si>
  <si>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</si>
  <si>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</si>
  <si>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</si>
  <si>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</si>
  <si>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</si>
  <si>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</si>
  <si>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</si>
  <si>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</si>
  <si>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</si>
  <si>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</si>
  <si>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</si>
  <si>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</si>
  <si>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</si>
  <si>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18183320829	</t>
  </si>
  <si>
    <t>Ctrip</t>
  </si>
  <si>
    <t>正常</t>
  </si>
  <si>
    <t>[台南]台南台糖长荣酒店(Evergreen Plaza Hotel Tainan)(82340190)</t>
  </si>
  <si>
    <t>豪华大床房&lt;至多8间&gt;&lt;2人入住&gt;</t>
  </si>
  <si>
    <t>CNY</t>
  </si>
  <si>
    <t>HUANG/YUHSUAN</t>
  </si>
  <si>
    <t>CA13744220802CNY</t>
  </si>
  <si>
    <t>未提现</t>
  </si>
  <si>
    <t>携程开票</t>
  </si>
  <si>
    <t xml:space="preserve">	</t>
  </si>
  <si>
    <t xml:space="preserve">R2214036	</t>
  </si>
  <si>
    <t xml:space="preserve">18208555935	</t>
  </si>
  <si>
    <t>[台南]道达旅店(DD Hotel)(80942112)</t>
  </si>
  <si>
    <t>景观双人房&lt;至多8间&gt;&lt;2人入住&gt;&lt;早餐&gt;</t>
  </si>
  <si>
    <t>chen/xin zheng,yao/shin hsieh</t>
  </si>
  <si>
    <t xml:space="preserve">18283870422	</t>
  </si>
  <si>
    <t>[花莲]福容大饭店(花莲馆)(Fullon Hotel Hualien)(81210311)</t>
  </si>
  <si>
    <t>市景双床房&lt;2人入住&gt;&lt;早餐&gt;</t>
  </si>
  <si>
    <t>LU/YICHIH,LU/CHENYEN,HUANG/TZUJUNG</t>
  </si>
  <si>
    <t xml:space="preserve">RVV-7554	</t>
  </si>
  <si>
    <t xml:space="preserve">18284400778	</t>
  </si>
  <si>
    <t>[台北]台北中山九昱希尔顿逸林酒店(DoubleTree by Hilton Taipei Zhongshan)(81211197)</t>
  </si>
  <si>
    <t>林隅客房&lt;至多8间&gt;&lt;2人入住&gt;&lt;早餐&gt;</t>
  </si>
  <si>
    <t>LAI/HSUEHSHENG</t>
  </si>
  <si>
    <t xml:space="preserve">3274198650	</t>
  </si>
  <si>
    <t xml:space="preserve">18285012731	</t>
  </si>
  <si>
    <t>豪华双床房&lt;至多8间&gt;&lt;2人入住&gt;</t>
  </si>
  <si>
    <t>CHANG/WENTI</t>
  </si>
  <si>
    <t xml:space="preserve">R2215661	</t>
  </si>
  <si>
    <t xml:space="preserve">18328685302	</t>
  </si>
  <si>
    <t>[台中]天阁酒店(台中馆)(Tango Hotel Taichung)(80942068)</t>
  </si>
  <si>
    <t>天豪大床房&lt;至多8间&gt;&lt;2人入住&gt;&lt;早餐&gt;</t>
  </si>
  <si>
    <t>CHANG/CHIHHAO</t>
  </si>
  <si>
    <t xml:space="preserve">20220708-034	</t>
  </si>
  <si>
    <t xml:space="preserve">18328980232	</t>
  </si>
  <si>
    <t>[宜兰]山形阁(Yamagata Kaku Hotel &amp; Spa)(81210480)</t>
  </si>
  <si>
    <t>标准双床房&lt;至多8间&gt;&lt;2人入住&gt;&lt;早餐&gt;</t>
  </si>
  <si>
    <t>LEE/JIHHUI</t>
  </si>
  <si>
    <t xml:space="preserve">67575	</t>
  </si>
  <si>
    <t xml:space="preserve">18365250138	</t>
  </si>
  <si>
    <t>HUANG/CHIHJUNG</t>
  </si>
  <si>
    <t xml:space="preserve">20220712-005	</t>
  </si>
  <si>
    <t xml:space="preserve">18388046371	</t>
  </si>
  <si>
    <t>[香港]香港帝都酒店(Royal Park Hotel)(80247072)</t>
  </si>
  <si>
    <t>全新装潢豪华客房&lt;至多8间&gt;&lt;2人入住&gt;</t>
  </si>
  <si>
    <t>HONG/KAI CHUN</t>
  </si>
  <si>
    <t xml:space="preserve">18388481296	</t>
  </si>
  <si>
    <t>[香港]M1酒店(M1 Hotel)(77151759)</t>
  </si>
  <si>
    <t>豪华房-大床&lt;至多8间&gt;&lt;2人入住&gt;</t>
  </si>
  <si>
    <t>SO/PING FAI</t>
  </si>
  <si>
    <t xml:space="preserve">18389511423	</t>
  </si>
  <si>
    <t>[台北]福容大饭店(台北一馆)(Fullon Hotel Taipei Central)(80941587)</t>
  </si>
  <si>
    <t>精致双床房&lt;至多8间&gt;&lt;2人入住&gt;&lt;早餐&gt;</t>
  </si>
  <si>
    <t>LIN/TSAIJUNG</t>
  </si>
  <si>
    <t xml:space="preserve">H9732	</t>
  </si>
  <si>
    <t xml:space="preserve">18396137686	</t>
  </si>
  <si>
    <t>[台北]台北国联大饭店(United Hotel)(80941615)</t>
  </si>
  <si>
    <t>精致双床房&lt;至多8间&gt;&lt;2人入住&gt;</t>
  </si>
  <si>
    <t>LAI/YENCHU</t>
  </si>
  <si>
    <t xml:space="preserve">18398634275	</t>
  </si>
  <si>
    <t>[济南]格林豪泰(济南泉城广场店)(68600774)</t>
  </si>
  <si>
    <t>家庭房&lt;至多8间&gt;&lt;2人入住&gt;</t>
  </si>
  <si>
    <t>孙志芳</t>
  </si>
  <si>
    <t xml:space="preserve">(GRT)77704247;	</t>
  </si>
  <si>
    <t xml:space="preserve">18404217158	</t>
  </si>
  <si>
    <t>[香港]香港北角M1酒店(M1 Hotel North Point)(80247084)</t>
  </si>
  <si>
    <t>行政房&lt;至多8间&gt;&lt;2人入住&gt;</t>
  </si>
  <si>
    <t>易/欣</t>
  </si>
  <si>
    <t xml:space="preserve">726572236	</t>
  </si>
  <si>
    <t xml:space="preserve">18405788312	</t>
  </si>
  <si>
    <t>[null](80247555)</t>
  </si>
  <si>
    <t xml:space="preserve">18411377743	</t>
  </si>
  <si>
    <t>[北京]IU酒店(北京通州国际影城度假区北门店)(80246365)</t>
  </si>
  <si>
    <t>小U精致大床房&lt;至多8间&gt;&lt;2人入住&gt;</t>
  </si>
  <si>
    <t>陈奕豪</t>
  </si>
  <si>
    <t xml:space="preserve">104584345984	</t>
  </si>
  <si>
    <t xml:space="preserve">18411820117	</t>
  </si>
  <si>
    <t>[武汉]全季酒店(武汉汉口火车站唐家墩店)(93873647)</t>
  </si>
  <si>
    <t>商务大床房&lt;至多8间&gt;&lt;2人入住&gt;</t>
  </si>
  <si>
    <t>江书胜</t>
  </si>
  <si>
    <t xml:space="preserve">R4300154090648735001	</t>
  </si>
  <si>
    <t xml:space="preserve">18412323941	</t>
  </si>
  <si>
    <t>[西宁]尚客优精选酒店(西宁万达店)(80248640)</t>
  </si>
  <si>
    <t>精选大床房&lt;至多8间&gt;&lt;2人入住&gt;</t>
  </si>
  <si>
    <t>王彬</t>
  </si>
  <si>
    <t xml:space="preserve">(THK)YD03707220716092702106;	</t>
  </si>
  <si>
    <t xml:space="preserve">18413098231	</t>
  </si>
  <si>
    <t>WU/IP SHING</t>
  </si>
  <si>
    <t xml:space="preserve">999218414151405	</t>
  </si>
  <si>
    <t>[弥勒]弥勒东风韵美憬阁精选酒店(92484684)</t>
  </si>
  <si>
    <t>筑瑶大床房&lt;至多8间&gt;&lt;2人入住&gt;</t>
  </si>
  <si>
    <t>唐秋林</t>
  </si>
  <si>
    <t xml:space="preserve">Acknowledged	</t>
  </si>
  <si>
    <t xml:space="preserve">18414597616	</t>
  </si>
  <si>
    <t>[北京]海友酒店(北京丰台大成路店)(93876087)</t>
  </si>
  <si>
    <t>双床房&lt;至多8间&gt;&lt;2人入住&gt;</t>
  </si>
  <si>
    <t>刘学君</t>
  </si>
  <si>
    <t xml:space="preserve">R1001411090690871001	</t>
  </si>
  <si>
    <t xml:space="preserve">18415923523	</t>
  </si>
  <si>
    <t>[合肥]格林豪泰(合肥西二环省肿瘤医院店)(68605849)</t>
  </si>
  <si>
    <t>高级双床房&lt;至多8间&gt;&lt;2人入住&gt;</t>
  </si>
  <si>
    <t>徐弢</t>
  </si>
  <si>
    <t xml:space="preserve">(GRT)77749941;	</t>
  </si>
  <si>
    <t xml:space="preserve">18419576429	</t>
  </si>
  <si>
    <t>[天津]格林豪泰(天津渔阳南路鼓楼广场店)(68607914)</t>
  </si>
  <si>
    <t>1.8米大床房&lt;2人入住&gt;</t>
  </si>
  <si>
    <t>赵源</t>
  </si>
  <si>
    <t xml:space="preserve">(GRT)77754720;	</t>
  </si>
  <si>
    <t xml:space="preserve">18420104256	</t>
  </si>
  <si>
    <t>高级房&lt;至多8间&gt;&lt;2人入住&gt;</t>
  </si>
  <si>
    <t>LIANG/JUN</t>
  </si>
  <si>
    <t xml:space="preserve">18420685205	</t>
  </si>
  <si>
    <t>[青岛]汉庭酒店(青岛栈桥火车站东广场店)(93878286)</t>
  </si>
  <si>
    <t>宋宇飞</t>
  </si>
  <si>
    <t xml:space="preserve">18420705738	</t>
  </si>
  <si>
    <t>[广元]格林豪泰(广元高铁站店)(92124348)</t>
  </si>
  <si>
    <t>刘艳超</t>
  </si>
  <si>
    <t xml:space="preserve">(GRT)77759245;	</t>
  </si>
  <si>
    <t>取消</t>
  </si>
  <si>
    <t xml:space="preserve">18420712998	</t>
  </si>
  <si>
    <t>[宁武]贝壳酒店(宁武凤舞广场店)(82341536)</t>
  </si>
  <si>
    <t>时尚大床房&lt;至多8间&gt;&lt;2人入住&gt;</t>
  </si>
  <si>
    <t>卢慧赟</t>
  </si>
  <si>
    <t xml:space="preserve">(GRT)77759287;	</t>
  </si>
  <si>
    <t xml:space="preserve">18420848047	</t>
  </si>
  <si>
    <t>[格尔木]尚客优精选酒店(格尔木江源中路店)(92484303)</t>
  </si>
  <si>
    <t>特惠双床间&lt;至多8间&gt;&lt;2人入住&gt;&lt;早餐&gt;</t>
  </si>
  <si>
    <t>孙中夏,刘浩波</t>
  </si>
  <si>
    <t xml:space="preserve">(THK)YD02789220717090036371;(THK)YD02789220717090037325;	</t>
  </si>
  <si>
    <t xml:space="preserve">18421160559	</t>
  </si>
  <si>
    <t>时尚双床房&lt;至多8间&gt;&lt;2人入住&gt;</t>
  </si>
  <si>
    <t>王天娇</t>
  </si>
  <si>
    <t xml:space="preserve">(GRT)77761508;	</t>
  </si>
  <si>
    <t xml:space="preserve">18421516051	</t>
  </si>
  <si>
    <t>[蚌埠]格林豪泰快捷酒店(蚌埠淮上区政府店)(80246391)</t>
  </si>
  <si>
    <t>观景1.5m大床房&lt;至多8间&gt;&lt;2人入住&gt;</t>
  </si>
  <si>
    <t>王学飞</t>
  </si>
  <si>
    <t xml:space="preserve">(GRT)77763171;	</t>
  </si>
  <si>
    <t xml:space="preserve">18421701519	</t>
  </si>
  <si>
    <t>精致大床房&lt;至多8间&gt;&lt;2人入住&gt;</t>
  </si>
  <si>
    <t>huang /weichih</t>
  </si>
  <si>
    <t xml:space="preserve">18421784328	</t>
  </si>
  <si>
    <t>[三亚]格林豪泰(三亚和平街情人桥店)(93870791)</t>
  </si>
  <si>
    <t>1.5米大床房&lt;至多8间&gt;&lt;2人入住&gt;</t>
  </si>
  <si>
    <t>尹旋</t>
  </si>
  <si>
    <t xml:space="preserve">(GRT)77764521	</t>
  </si>
  <si>
    <t xml:space="preserve">18422861926	</t>
  </si>
  <si>
    <t>唐伟</t>
  </si>
  <si>
    <t xml:space="preserve">(GRT)77769670;	</t>
  </si>
  <si>
    <t xml:space="preserve">18423011954	</t>
  </si>
  <si>
    <t>套房&lt;至多8间&gt;&lt;2人入住&gt;</t>
  </si>
  <si>
    <t>张寅</t>
  </si>
  <si>
    <t xml:space="preserve">(GRT)77770394;	</t>
  </si>
  <si>
    <t xml:space="preserve">18426353427	</t>
  </si>
  <si>
    <t>[白城]汉庭优佳酒店(白城胜利西路店)(93870154)</t>
  </si>
  <si>
    <t>乔春良,张学国</t>
  </si>
  <si>
    <t xml:space="preserve">R9004074090782354001	</t>
  </si>
  <si>
    <t xml:space="preserve">18426313690	</t>
  </si>
  <si>
    <t>[文安]文安郝力克希尔顿启缤精选酒店(83902247)</t>
  </si>
  <si>
    <t>赵忠辰</t>
  </si>
  <si>
    <t xml:space="preserve">3283236478	</t>
  </si>
  <si>
    <t xml:space="preserve">18427246606	</t>
  </si>
  <si>
    <t>WU/Hui YU</t>
  </si>
  <si>
    <t xml:space="preserve">18427451914	</t>
  </si>
  <si>
    <t>[芜湖]格林豪泰(芜湖县迎宾大道世贸南楼店)(77171768)</t>
  </si>
  <si>
    <t>大床房&lt;至多8间&gt;&lt;2人入住&gt;</t>
  </si>
  <si>
    <t>邓发生</t>
  </si>
  <si>
    <t xml:space="preserve">(GRT)77775734;	</t>
  </si>
  <si>
    <t xml:space="preserve">18427478837	</t>
  </si>
  <si>
    <t>[溧阳]贝壳酒店(常州溧阳市平陵广场中医院店)(93869268)</t>
  </si>
  <si>
    <t>商务双床房&lt;至多8间&gt;&lt;2人入住&gt;</t>
  </si>
  <si>
    <t>戴志刚,常志杰</t>
  </si>
  <si>
    <t xml:space="preserve">(GRT)77775866;(GRT)77775867;	</t>
  </si>
  <si>
    <t xml:space="preserve">18427555827	</t>
  </si>
  <si>
    <t>闫岩</t>
  </si>
  <si>
    <t xml:space="preserve">(GRT)77776232;	</t>
  </si>
  <si>
    <t xml:space="preserve">18428129911	</t>
  </si>
  <si>
    <t>[中山]城市便捷酒店(中山港大道店)(68323369)</t>
  </si>
  <si>
    <t>标准大床房&lt;至多8间&gt;&lt;2人入住&gt;</t>
  </si>
  <si>
    <t>杜圣</t>
  </si>
  <si>
    <t xml:space="preserve">R_0760001_3526445	</t>
  </si>
  <si>
    <t xml:space="preserve">18428204141	</t>
  </si>
  <si>
    <t>张静</t>
  </si>
  <si>
    <t xml:space="preserve">(GRT)77779279;	</t>
  </si>
  <si>
    <t xml:space="preserve">18428216217	</t>
  </si>
  <si>
    <t>张雷</t>
  </si>
  <si>
    <t xml:space="preserve">(GRT)77779333;	</t>
  </si>
  <si>
    <t xml:space="preserve">18428332999	</t>
  </si>
  <si>
    <t>[广州]汉庭酒店(广州北站店)(88988910)</t>
  </si>
  <si>
    <t>欧彩兰</t>
  </si>
  <si>
    <t xml:space="preserve">R5108992090800800001	</t>
  </si>
  <si>
    <t>，</t>
  </si>
  <si>
    <t>999218414151405</t>
  </si>
  <si>
    <t>A220802095610481</t>
  </si>
  <si>
    <t>总计：19476元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</si>
  <si>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</si>
  <si>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</si>
  <si>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</si>
  <si>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</si>
  <si>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</si>
  <si>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</si>
  <si>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</si>
  <si>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</si>
  <si>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</si>
  <si>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</si>
  <si>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</si>
  <si>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</si>
  <si>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</si>
  <si>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</si>
  <si>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</si>
  <si>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</si>
  <si>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</si>
  <si>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</si>
  <si>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2022-07-17</t>
  </si>
  <si>
    <t>2624426</t>
  </si>
  <si>
    <t>汉庭酒店(广州北站店)</t>
  </si>
  <si>
    <t>2022-07-18</t>
  </si>
  <si>
    <t>退房日月结</t>
  </si>
  <si>
    <t>159.00</t>
  </si>
  <si>
    <t>RMB</t>
  </si>
  <si>
    <t>0</t>
  </si>
  <si>
    <t>0.00</t>
  </si>
  <si>
    <t>携程汇登国内直连</t>
  </si>
  <si>
    <t>01.011264</t>
  </si>
  <si>
    <t>2022-07-17 22:26:41</t>
  </si>
  <si>
    <t>否</t>
  </si>
  <si>
    <t>广州汇登信息科技有限公司</t>
  </si>
  <si>
    <t>直连</t>
  </si>
  <si>
    <t>2624404</t>
  </si>
  <si>
    <t>格林豪泰(广元高铁站店)</t>
  </si>
  <si>
    <t>182.00</t>
  </si>
  <si>
    <t>2022-07-17 22:06:09</t>
  </si>
  <si>
    <t>2624402</t>
  </si>
  <si>
    <t>2022-07-17 22:03:58</t>
  </si>
  <si>
    <t>2624296</t>
  </si>
  <si>
    <t>格林豪泰(三亚和平街情人桥店)</t>
  </si>
  <si>
    <t>112.00</t>
  </si>
  <si>
    <t>2022-07-17 20:06:02</t>
  </si>
  <si>
    <t>2624289</t>
  </si>
  <si>
    <t>贝壳酒店(常州溧阳市平陵广场中医院店)</t>
  </si>
  <si>
    <t>204.00</t>
  </si>
  <si>
    <t>2022-07-17 19:51:16</t>
  </si>
  <si>
    <t>2624281</t>
  </si>
  <si>
    <t>格林豪泰快捷酒店（芜湖迎宾大道世贸南楼店）</t>
  </si>
  <si>
    <t>144.00</t>
  </si>
  <si>
    <t>2022-07-17 19:45:55</t>
  </si>
  <si>
    <t>2624256</t>
  </si>
  <si>
    <t>台北国联大饭店</t>
  </si>
  <si>
    <t>WU Hui YU</t>
  </si>
  <si>
    <t>377.00</t>
  </si>
  <si>
    <t>2022-07-17 19:05:30</t>
  </si>
  <si>
    <t>2624194</t>
  </si>
  <si>
    <t>文安郝力克希尔顿启缤精选酒店</t>
  </si>
  <si>
    <t>349.00</t>
  </si>
  <si>
    <t>2022-07-17 17:24:54</t>
  </si>
  <si>
    <t>2624188</t>
  </si>
  <si>
    <t>汉庭优佳酒店(白城胜利西路店)</t>
  </si>
  <si>
    <t>526.00</t>
  </si>
  <si>
    <t>2022-07-17 17:19:15</t>
  </si>
  <si>
    <t>2624114</t>
  </si>
  <si>
    <t>格林豪泰商务酒店（济南泉城广场店）</t>
  </si>
  <si>
    <t>281.00</t>
  </si>
  <si>
    <t>2022-07-17 15:59:06</t>
  </si>
  <si>
    <t>2624091</t>
  </si>
  <si>
    <t>贝壳酒店(宁武凤舞广场店)</t>
  </si>
  <si>
    <t>152.00</t>
  </si>
  <si>
    <t>2022-07-17 15:29:01</t>
  </si>
  <si>
    <t>2623916</t>
  </si>
  <si>
    <t>2022-07-17 12:16:06</t>
  </si>
  <si>
    <t>2623906</t>
  </si>
  <si>
    <t>huang weichih</t>
  </si>
  <si>
    <t>2022-07-17 12:01:20</t>
  </si>
  <si>
    <t>2623885</t>
  </si>
  <si>
    <t>格林豪泰快捷酒店(蚌埠淮上区政府店)</t>
  </si>
  <si>
    <t>100.00</t>
  </si>
  <si>
    <t>2022-07-17 11:30:09</t>
  </si>
  <si>
    <t>2623838</t>
  </si>
  <si>
    <t>2022-07-17 10:20:05</t>
  </si>
  <si>
    <t>2623799</t>
  </si>
  <si>
    <t>尚客优精选酒店(格尔木江源中路店)</t>
  </si>
  <si>
    <t>420.00</t>
  </si>
  <si>
    <t>2022-07-17 09:00:37</t>
  </si>
  <si>
    <t>2623766</t>
  </si>
  <si>
    <t>2022-07-17 08:11:33</t>
  </si>
  <si>
    <t>2623761</t>
  </si>
  <si>
    <t>127.00</t>
  </si>
  <si>
    <t>2022-07-17 08:07:35</t>
  </si>
  <si>
    <t>2623624</t>
  </si>
  <si>
    <t>香港北角M1酒店</t>
  </si>
  <si>
    <t>LIANG JUN</t>
  </si>
  <si>
    <t>410.00</t>
  </si>
  <si>
    <t>2022-07-17 00:24:32</t>
  </si>
  <si>
    <t>2022-07-16</t>
  </si>
  <si>
    <t>2623574</t>
  </si>
  <si>
    <t>格林豪泰(天津渔阳南路鼓楼广场店)</t>
  </si>
  <si>
    <t>2022-07-16 22:34:37</t>
  </si>
  <si>
    <t>2623482</t>
  </si>
  <si>
    <t>格林豪泰(合肥西二环省肿瘤医院店)</t>
  </si>
  <si>
    <t>2022-07-16 19:45:02</t>
  </si>
  <si>
    <t>2623348</t>
  </si>
  <si>
    <t>海友酒店(北京丰台大成路店)</t>
  </si>
  <si>
    <t>191.00</t>
  </si>
  <si>
    <t>2022-07-16 15:54:35</t>
  </si>
  <si>
    <t>2623261</t>
  </si>
  <si>
    <t>弥勒东风韵美憬阁精选酒店</t>
  </si>
  <si>
    <t>2022-07-16 14:35:14</t>
  </si>
  <si>
    <t>2623089</t>
  </si>
  <si>
    <t>M1酒店</t>
  </si>
  <si>
    <t>WU IP SHING</t>
  </si>
  <si>
    <t>402.00</t>
  </si>
  <si>
    <t>2022-07-16 11:51:38</t>
  </si>
  <si>
    <t>2622958</t>
  </si>
  <si>
    <t>尚客优精选酒店（西宁万达金街店）</t>
  </si>
  <si>
    <t>215.00</t>
  </si>
  <si>
    <t>2022-07-16 09:27:02</t>
  </si>
  <si>
    <t>2622762</t>
  </si>
  <si>
    <t>IU酒店(北京通州国际影城度假区北门店)</t>
  </si>
  <si>
    <t>139.00</t>
  </si>
  <si>
    <t>2022-07-16 01:11:06</t>
  </si>
  <si>
    <t>2022-07-15</t>
  </si>
  <si>
    <t>2622419</t>
  </si>
  <si>
    <t>格林豪泰(济南文化东路店)</t>
  </si>
  <si>
    <t>丁信云</t>
  </si>
  <si>
    <t>161.00</t>
  </si>
  <si>
    <t>2022-07-15 18:55:39</t>
  </si>
  <si>
    <t>2622156</t>
  </si>
  <si>
    <t>445.00</t>
  </si>
  <si>
    <t>2022-07-15 14:40:05</t>
  </si>
  <si>
    <t>2621819</t>
  </si>
  <si>
    <t>247.00</t>
  </si>
  <si>
    <t>2022-07-15 09:25:54</t>
  </si>
  <si>
    <t>2022-07-14</t>
  </si>
  <si>
    <t>2621313</t>
  </si>
  <si>
    <t>LAI YENCHU</t>
  </si>
  <si>
    <t>398.00</t>
  </si>
  <si>
    <t>2022-07-14 19:35:51</t>
  </si>
  <si>
    <t>2620790</t>
  </si>
  <si>
    <t>福容大饭店(台北一馆)</t>
  </si>
  <si>
    <t>LIN TSAIJUNG</t>
  </si>
  <si>
    <t>572.00</t>
  </si>
  <si>
    <t>2022-07-14 11:52:47</t>
  </si>
  <si>
    <t>2620630</t>
  </si>
  <si>
    <t>SO PING FAI</t>
  </si>
  <si>
    <t>414.00</t>
  </si>
  <si>
    <t>2022-07-14 08:26:35</t>
  </si>
  <si>
    <t>2620444</t>
  </si>
  <si>
    <t>香港帝都酒店</t>
  </si>
  <si>
    <t>HONG KAI CHUN</t>
  </si>
  <si>
    <t>651.00</t>
  </si>
  <si>
    <t>2022-07-14 01:31:26</t>
  </si>
  <si>
    <t>2022-07-11</t>
  </si>
  <si>
    <t>2618169</t>
  </si>
  <si>
    <t>天阁酒店(台中馆)</t>
  </si>
  <si>
    <t>HUANG CHIHJUNG</t>
  </si>
  <si>
    <t>501.00</t>
  </si>
  <si>
    <t>2022-07-11 23:37:33</t>
  </si>
  <si>
    <t>2022-07-08</t>
  </si>
  <si>
    <t>2614877</t>
  </si>
  <si>
    <t>山形阁</t>
  </si>
  <si>
    <t>LEE JIHHUI</t>
  </si>
  <si>
    <t>1475.00</t>
  </si>
  <si>
    <t>2022-07-08 14:22:58</t>
  </si>
  <si>
    <t>2614830</t>
  </si>
  <si>
    <t>CHANG CHIHHAO</t>
  </si>
  <si>
    <t>496.00</t>
  </si>
  <si>
    <t>2022-07-08 13:31:24</t>
  </si>
  <si>
    <t>2022-07-04</t>
  </si>
  <si>
    <t>2610914</t>
  </si>
  <si>
    <t>台南台糖长荣酒店</t>
  </si>
  <si>
    <t>CHANG WENTI</t>
  </si>
  <si>
    <t>1906.00</t>
  </si>
  <si>
    <t>2022-07-04 16:20:53</t>
  </si>
  <si>
    <t>2610821</t>
  </si>
  <si>
    <t>台北中山逸林酒店</t>
  </si>
  <si>
    <t>LAI HSUEHSHENG</t>
  </si>
  <si>
    <t>1154.00</t>
  </si>
  <si>
    <t>2022-07-04 14:33:01</t>
  </si>
  <si>
    <t>2610732</t>
  </si>
  <si>
    <t>福容大饭店(花莲馆)</t>
  </si>
  <si>
    <t>LU YICHIH,LU CHENYEN,HUANG TZUJUNG</t>
  </si>
  <si>
    <t>3117.00</t>
  </si>
  <si>
    <t>2022-07-04 12:57:33</t>
  </si>
  <si>
    <t>2022-06-25</t>
  </si>
  <si>
    <t>2603116</t>
  </si>
  <si>
    <t>道达旅店</t>
  </si>
  <si>
    <t>chen xin zheng,yao shin hsieh</t>
  </si>
  <si>
    <t>551.00</t>
  </si>
  <si>
    <t>2022-06-25 22:54:55</t>
  </si>
  <si>
    <t>2022-06-23</t>
  </si>
  <si>
    <t>2600081</t>
  </si>
  <si>
    <t>HUANG YUHSUAN</t>
  </si>
  <si>
    <t>1402.00</t>
  </si>
  <si>
    <t>2022-06-23 07:42:46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</si>
</sst>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44758</v>
      </c>
      <c r="G2" s="6">
        <v>44760</v>
      </c>
      <c r="H2" s="4">
        <v>1</v>
      </c>
      <c r="I2" s="4">
        <v>2</v>
      </c>
      <c r="J2" s="4">
        <v>2</v>
      </c>
      <c r="K2" s="4" t="s">
        <v>30</v>
      </c>
      <c r="L2" s="4">
        <v>1402</v>
      </c>
      <c r="M2" s="4">
        <v>1402</v>
      </c>
      <c r="N2" s="4" t="s">
        <v>31</v>
      </c>
      <c r="O2" s="4" t="s">
        <v>32</v>
      </c>
      <c r="P2" s="4" t="s">
        <v>33</v>
      </c>
      <c r="Q2" s="4">
        <v>0</v>
      </c>
      <c r="R2" s="7">
        <v>44735</v>
      </c>
      <c r="S2" s="6">
        <v>44775</v>
      </c>
      <c r="T2" s="4" t="s">
        <v>34</v>
      </c>
      <c r="U2" s="4">
        <v>1402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44759</v>
      </c>
      <c r="G3" s="6">
        <v>44760</v>
      </c>
      <c r="H3" s="4">
        <v>1</v>
      </c>
      <c r="I3" s="4">
        <v>1</v>
      </c>
      <c r="J3" s="4">
        <v>1</v>
      </c>
      <c r="K3" s="4" t="s">
        <v>30</v>
      </c>
      <c r="L3" s="4">
        <v>551</v>
      </c>
      <c r="M3" s="4">
        <v>551</v>
      </c>
      <c r="N3" s="4" t="s">
        <v>40</v>
      </c>
      <c r="O3" s="4" t="s">
        <v>32</v>
      </c>
      <c r="P3" s="4" t="s">
        <v>33</v>
      </c>
      <c r="Q3" s="4">
        <v>0</v>
      </c>
      <c r="R3" s="7">
        <v>44737</v>
      </c>
      <c r="S3" s="6">
        <v>44775</v>
      </c>
      <c r="T3" s="4" t="s">
        <v>34</v>
      </c>
      <c r="U3" s="4">
        <v>551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44759</v>
      </c>
      <c r="G4" s="6">
        <v>44760</v>
      </c>
      <c r="H4" s="4">
        <v>3</v>
      </c>
      <c r="I4" s="4">
        <v>1</v>
      </c>
      <c r="J4" s="4">
        <v>3</v>
      </c>
      <c r="K4" s="4" t="s">
        <v>30</v>
      </c>
      <c r="L4" s="4">
        <v>3117</v>
      </c>
      <c r="M4" s="4">
        <v>3117</v>
      </c>
      <c r="N4" s="4" t="s">
        <v>44</v>
      </c>
      <c r="O4" s="4" t="s">
        <v>32</v>
      </c>
      <c r="P4" s="4" t="s">
        <v>33</v>
      </c>
      <c r="Q4" s="4">
        <v>0</v>
      </c>
      <c r="R4" s="7">
        <v>44746</v>
      </c>
      <c r="S4" s="6">
        <v>44775</v>
      </c>
      <c r="T4" s="4" t="s">
        <v>34</v>
      </c>
      <c r="U4" s="4">
        <v>3117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44759</v>
      </c>
      <c r="G5" s="6">
        <v>44760</v>
      </c>
      <c r="H5" s="4">
        <v>1</v>
      </c>
      <c r="I5" s="4">
        <v>1</v>
      </c>
      <c r="J5" s="4">
        <v>1</v>
      </c>
      <c r="K5" s="4" t="s">
        <v>30</v>
      </c>
      <c r="L5" s="4">
        <v>1154</v>
      </c>
      <c r="M5" s="4">
        <v>1154</v>
      </c>
      <c r="N5" s="4" t="s">
        <v>49</v>
      </c>
      <c r="O5" s="4" t="s">
        <v>32</v>
      </c>
      <c r="P5" s="4" t="s">
        <v>33</v>
      </c>
      <c r="Q5" s="4">
        <v>0</v>
      </c>
      <c r="R5" s="7">
        <v>44746</v>
      </c>
      <c r="S5" s="6">
        <v>44775</v>
      </c>
      <c r="T5" s="4" t="s">
        <v>34</v>
      </c>
      <c r="U5" s="4">
        <v>1154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28</v>
      </c>
      <c r="E6" s="4" t="s">
        <v>52</v>
      </c>
      <c r="F6" s="6">
        <v>44758</v>
      </c>
      <c r="G6" s="6">
        <v>44760</v>
      </c>
      <c r="H6" s="4">
        <v>1</v>
      </c>
      <c r="I6" s="4">
        <v>2</v>
      </c>
      <c r="J6" s="4">
        <v>2</v>
      </c>
      <c r="K6" s="4" t="s">
        <v>30</v>
      </c>
      <c r="L6" s="4">
        <v>1906</v>
      </c>
      <c r="M6" s="4">
        <v>1906</v>
      </c>
      <c r="N6" s="4" t="s">
        <v>53</v>
      </c>
      <c r="O6" s="4" t="s">
        <v>32</v>
      </c>
      <c r="P6" s="4" t="s">
        <v>33</v>
      </c>
      <c r="Q6" s="4">
        <v>0</v>
      </c>
      <c r="R6" s="7">
        <v>44746</v>
      </c>
      <c r="S6" s="6">
        <v>44775</v>
      </c>
      <c r="T6" s="4" t="s">
        <v>34</v>
      </c>
      <c r="U6" s="4">
        <v>1906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44759</v>
      </c>
      <c r="G7" s="6">
        <v>44760</v>
      </c>
      <c r="H7" s="4">
        <v>1</v>
      </c>
      <c r="I7" s="4">
        <v>1</v>
      </c>
      <c r="J7" s="4">
        <v>1</v>
      </c>
      <c r="K7" s="4" t="s">
        <v>30</v>
      </c>
      <c r="L7" s="4">
        <v>496</v>
      </c>
      <c r="M7" s="4">
        <v>496</v>
      </c>
      <c r="N7" s="4" t="s">
        <v>58</v>
      </c>
      <c r="O7" s="4" t="s">
        <v>32</v>
      </c>
      <c r="P7" s="4" t="s">
        <v>33</v>
      </c>
      <c r="Q7" s="4">
        <v>0</v>
      </c>
      <c r="R7" s="7">
        <v>44750</v>
      </c>
      <c r="S7" s="6">
        <v>44775</v>
      </c>
      <c r="T7" s="4" t="s">
        <v>34</v>
      </c>
      <c r="U7" s="4">
        <v>496</v>
      </c>
      <c r="V7" s="4">
        <v>0</v>
      </c>
      <c r="W7" s="4">
        <v>0</v>
      </c>
      <c r="X7" s="4" t="s">
        <v>35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44759</v>
      </c>
      <c r="G8" s="6">
        <v>44760</v>
      </c>
      <c r="H8" s="4">
        <v>1</v>
      </c>
      <c r="I8" s="4">
        <v>1</v>
      </c>
      <c r="J8" s="4">
        <v>1</v>
      </c>
      <c r="K8" s="4" t="s">
        <v>30</v>
      </c>
      <c r="L8" s="4">
        <v>1475</v>
      </c>
      <c r="M8" s="4">
        <v>1475</v>
      </c>
      <c r="N8" s="4" t="s">
        <v>63</v>
      </c>
      <c r="O8" s="4" t="s">
        <v>32</v>
      </c>
      <c r="P8" s="4" t="s">
        <v>33</v>
      </c>
      <c r="Q8" s="4">
        <v>0</v>
      </c>
      <c r="R8" s="7">
        <v>44750</v>
      </c>
      <c r="S8" s="6">
        <v>44775</v>
      </c>
      <c r="T8" s="4" t="s">
        <v>34</v>
      </c>
      <c r="U8" s="4">
        <v>1475</v>
      </c>
      <c r="V8" s="4">
        <v>0</v>
      </c>
      <c r="W8" s="4">
        <v>0</v>
      </c>
      <c r="X8" s="4" t="s">
        <v>35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56</v>
      </c>
      <c r="E9" s="4" t="s">
        <v>57</v>
      </c>
      <c r="F9" s="6">
        <v>44759</v>
      </c>
      <c r="G9" s="6">
        <v>44760</v>
      </c>
      <c r="H9" s="4">
        <v>1</v>
      </c>
      <c r="I9" s="4">
        <v>1</v>
      </c>
      <c r="J9" s="4">
        <v>1</v>
      </c>
      <c r="K9" s="4" t="s">
        <v>30</v>
      </c>
      <c r="L9" s="4">
        <v>501</v>
      </c>
      <c r="M9" s="4">
        <v>501</v>
      </c>
      <c r="N9" s="4" t="s">
        <v>66</v>
      </c>
      <c r="O9" s="4" t="s">
        <v>32</v>
      </c>
      <c r="P9" s="4" t="s">
        <v>33</v>
      </c>
      <c r="Q9" s="4">
        <v>0</v>
      </c>
      <c r="R9" s="7">
        <v>44753</v>
      </c>
      <c r="S9" s="6">
        <v>44775</v>
      </c>
      <c r="T9" s="4" t="s">
        <v>34</v>
      </c>
      <c r="U9" s="4">
        <v>501</v>
      </c>
      <c r="V9" s="4">
        <v>0</v>
      </c>
      <c r="W9" s="4">
        <v>0</v>
      </c>
      <c r="X9" s="4" t="s">
        <v>35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44759</v>
      </c>
      <c r="G10" s="6">
        <v>44760</v>
      </c>
      <c r="H10" s="4">
        <v>1</v>
      </c>
      <c r="I10" s="4">
        <v>1</v>
      </c>
      <c r="J10" s="4">
        <v>1</v>
      </c>
      <c r="K10" s="4" t="s">
        <v>30</v>
      </c>
      <c r="L10" s="4">
        <v>651</v>
      </c>
      <c r="M10" s="4">
        <v>651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44756</v>
      </c>
      <c r="S10" s="6">
        <v>44775</v>
      </c>
      <c r="T10" s="4" t="s">
        <v>34</v>
      </c>
      <c r="U10" s="4">
        <v>651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44759</v>
      </c>
      <c r="G11" s="6">
        <v>44760</v>
      </c>
      <c r="H11" s="4">
        <v>1</v>
      </c>
      <c r="I11" s="4">
        <v>1</v>
      </c>
      <c r="J11" s="4">
        <v>1</v>
      </c>
      <c r="K11" s="4" t="s">
        <v>30</v>
      </c>
      <c r="L11" s="4">
        <v>414</v>
      </c>
      <c r="M11" s="4">
        <v>414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44756</v>
      </c>
      <c r="S11" s="6">
        <v>44775</v>
      </c>
      <c r="T11" s="4" t="s">
        <v>34</v>
      </c>
      <c r="U11" s="4">
        <v>414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44759</v>
      </c>
      <c r="G12" s="6">
        <v>44760</v>
      </c>
      <c r="H12" s="4">
        <v>1</v>
      </c>
      <c r="I12" s="4">
        <v>1</v>
      </c>
      <c r="J12" s="4">
        <v>1</v>
      </c>
      <c r="K12" s="4" t="s">
        <v>30</v>
      </c>
      <c r="L12" s="4">
        <v>572</v>
      </c>
      <c r="M12" s="4">
        <v>572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44756</v>
      </c>
      <c r="S12" s="6">
        <v>44775</v>
      </c>
      <c r="T12" s="4" t="s">
        <v>34</v>
      </c>
      <c r="U12" s="4">
        <v>572</v>
      </c>
      <c r="V12" s="4">
        <v>0</v>
      </c>
      <c r="W12" s="4">
        <v>0</v>
      </c>
      <c r="X12" s="4" t="s">
        <v>35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44759</v>
      </c>
      <c r="G13" s="6">
        <v>44760</v>
      </c>
      <c r="H13" s="4">
        <v>1</v>
      </c>
      <c r="I13" s="4">
        <v>1</v>
      </c>
      <c r="J13" s="4">
        <v>1</v>
      </c>
      <c r="K13" s="4" t="s">
        <v>30</v>
      </c>
      <c r="L13" s="4">
        <v>398</v>
      </c>
      <c r="M13" s="4">
        <v>398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44756</v>
      </c>
      <c r="S13" s="6">
        <v>44775</v>
      </c>
      <c r="T13" s="4" t="s">
        <v>34</v>
      </c>
      <c r="U13" s="4">
        <v>398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44759</v>
      </c>
      <c r="G14" s="6">
        <v>44760</v>
      </c>
      <c r="H14" s="4">
        <v>1</v>
      </c>
      <c r="I14" s="4">
        <v>1</v>
      </c>
      <c r="J14" s="4">
        <v>1</v>
      </c>
      <c r="K14" s="4" t="s">
        <v>30</v>
      </c>
      <c r="L14" s="4">
        <v>247</v>
      </c>
      <c r="M14" s="4">
        <v>247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44757</v>
      </c>
      <c r="S14" s="6">
        <v>44775</v>
      </c>
      <c r="T14" s="4" t="s">
        <v>34</v>
      </c>
      <c r="U14" s="4">
        <v>247</v>
      </c>
      <c r="V14" s="4">
        <v>0</v>
      </c>
      <c r="W14" s="4">
        <v>0</v>
      </c>
      <c r="X14" s="4" t="s">
        <v>35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44759</v>
      </c>
      <c r="G15" s="6">
        <v>44760</v>
      </c>
      <c r="H15" s="4">
        <v>1</v>
      </c>
      <c r="I15" s="4">
        <v>1</v>
      </c>
      <c r="J15" s="4">
        <v>1</v>
      </c>
      <c r="K15" s="4" t="s">
        <v>30</v>
      </c>
      <c r="L15" s="4">
        <v>445</v>
      </c>
      <c r="M15" s="4">
        <v>445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44757</v>
      </c>
      <c r="S15" s="6">
        <v>44775</v>
      </c>
      <c r="T15" s="4" t="s">
        <v>34</v>
      </c>
      <c r="U15" s="4">
        <v>445</v>
      </c>
      <c r="V15" s="4">
        <v>0</v>
      </c>
      <c r="W15" s="4">
        <v>0</v>
      </c>
      <c r="X15" s="4" t="s">
        <v>35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/>
      <c r="F16" s="6">
        <v>44759</v>
      </c>
      <c r="G16" s="6">
        <v>44760</v>
      </c>
      <c r="H16" s="4">
        <v>0</v>
      </c>
      <c r="I16" s="4">
        <v>1</v>
      </c>
      <c r="J16" s="4">
        <v>0</v>
      </c>
      <c r="K16" s="4" t="s">
        <v>30</v>
      </c>
      <c r="L16" s="4">
        <v>161</v>
      </c>
      <c r="M16" s="4">
        <v>161</v>
      </c>
      <c r="N16" s="4"/>
      <c r="O16" s="4" t="s">
        <v>32</v>
      </c>
      <c r="P16" s="4" t="s">
        <v>33</v>
      </c>
      <c r="Q16" s="4">
        <v>0</v>
      </c>
      <c r="R16" s="7">
        <v>44757</v>
      </c>
      <c r="S16" s="6">
        <v>44775</v>
      </c>
      <c r="T16" s="4" t="s">
        <v>34</v>
      </c>
      <c r="U16" s="4">
        <v>161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44759</v>
      </c>
      <c r="G17" s="6">
        <v>44760</v>
      </c>
      <c r="H17" s="4">
        <v>1</v>
      </c>
      <c r="I17" s="4">
        <v>1</v>
      </c>
      <c r="J17" s="4">
        <v>1</v>
      </c>
      <c r="K17" s="4" t="s">
        <v>30</v>
      </c>
      <c r="L17" s="4">
        <v>139</v>
      </c>
      <c r="M17" s="4">
        <v>139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44758</v>
      </c>
      <c r="S17" s="6">
        <v>44775</v>
      </c>
      <c r="T17" s="4" t="s">
        <v>34</v>
      </c>
      <c r="U17" s="4">
        <v>139</v>
      </c>
      <c r="V17" s="4">
        <v>0</v>
      </c>
      <c r="W17" s="4">
        <v>0</v>
      </c>
      <c r="X17" s="4" t="s">
        <v>35</v>
      </c>
      <c r="Y17" s="4" t="s">
        <v>101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44759</v>
      </c>
      <c r="G18" s="6">
        <v>44760</v>
      </c>
      <c r="H18" s="4">
        <v>1</v>
      </c>
      <c r="I18" s="4">
        <v>1</v>
      </c>
      <c r="J18" s="4">
        <v>1</v>
      </c>
      <c r="K18" s="4" t="s">
        <v>30</v>
      </c>
      <c r="L18" s="4">
        <v>365</v>
      </c>
      <c r="M18" s="4">
        <v>365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44758</v>
      </c>
      <c r="S18" s="6">
        <v>44775</v>
      </c>
      <c r="T18" s="4" t="s">
        <v>34</v>
      </c>
      <c r="U18" s="4">
        <v>365</v>
      </c>
      <c r="V18" s="4">
        <v>0</v>
      </c>
      <c r="W18" s="4">
        <v>0</v>
      </c>
      <c r="X18" s="4" t="s">
        <v>35</v>
      </c>
      <c r="Y18" s="4" t="s">
        <v>106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108</v>
      </c>
      <c r="E19" s="4" t="s">
        <v>109</v>
      </c>
      <c r="F19" s="6">
        <v>44759</v>
      </c>
      <c r="G19" s="6">
        <v>44760</v>
      </c>
      <c r="H19" s="4">
        <v>1</v>
      </c>
      <c r="I19" s="4">
        <v>1</v>
      </c>
      <c r="J19" s="4">
        <v>1</v>
      </c>
      <c r="K19" s="4" t="s">
        <v>30</v>
      </c>
      <c r="L19" s="4">
        <v>215</v>
      </c>
      <c r="M19" s="4">
        <v>215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44758</v>
      </c>
      <c r="S19" s="6">
        <v>44775</v>
      </c>
      <c r="T19" s="4" t="s">
        <v>34</v>
      </c>
      <c r="U19" s="4">
        <v>215</v>
      </c>
      <c r="V19" s="4">
        <v>0</v>
      </c>
      <c r="W19" s="4">
        <v>0</v>
      </c>
      <c r="X19" s="4" t="s">
        <v>35</v>
      </c>
      <c r="Y19" s="4" t="s">
        <v>111</v>
      </c>
    </row>
    <row r="20" s="4" customFormat="1" spans="1:25">
      <c r="A20" s="4" t="s">
        <v>112</v>
      </c>
      <c r="B20" s="4" t="s">
        <v>26</v>
      </c>
      <c r="C20" s="4" t="s">
        <v>27</v>
      </c>
      <c r="D20" s="4" t="s">
        <v>73</v>
      </c>
      <c r="E20" s="4" t="s">
        <v>74</v>
      </c>
      <c r="F20" s="6">
        <v>44759</v>
      </c>
      <c r="G20" s="6">
        <v>44760</v>
      </c>
      <c r="H20" s="4">
        <v>1</v>
      </c>
      <c r="I20" s="4">
        <v>1</v>
      </c>
      <c r="J20" s="4">
        <v>1</v>
      </c>
      <c r="K20" s="4" t="s">
        <v>30</v>
      </c>
      <c r="L20" s="4">
        <v>402</v>
      </c>
      <c r="M20" s="4">
        <v>402</v>
      </c>
      <c r="N20" s="4" t="s">
        <v>113</v>
      </c>
      <c r="O20" s="4" t="s">
        <v>32</v>
      </c>
      <c r="P20" s="4" t="s">
        <v>33</v>
      </c>
      <c r="Q20" s="4">
        <v>0</v>
      </c>
      <c r="R20" s="7">
        <v>44758</v>
      </c>
      <c r="S20" s="6">
        <v>44775</v>
      </c>
      <c r="T20" s="4" t="s">
        <v>34</v>
      </c>
      <c r="U20" s="4">
        <v>402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114</v>
      </c>
      <c r="B21" s="4" t="s">
        <v>26</v>
      </c>
      <c r="C21" s="4" t="s">
        <v>27</v>
      </c>
      <c r="D21" s="4" t="s">
        <v>115</v>
      </c>
      <c r="E21" s="4" t="s">
        <v>116</v>
      </c>
      <c r="F21" s="6">
        <v>44759</v>
      </c>
      <c r="G21" s="6">
        <v>44760</v>
      </c>
      <c r="H21" s="4">
        <v>1</v>
      </c>
      <c r="I21" s="4">
        <v>1</v>
      </c>
      <c r="J21" s="4">
        <v>1</v>
      </c>
      <c r="K21" s="4" t="s">
        <v>30</v>
      </c>
      <c r="L21" s="4">
        <v>1530</v>
      </c>
      <c r="M21" s="4">
        <v>1530</v>
      </c>
      <c r="N21" s="4" t="s">
        <v>117</v>
      </c>
      <c r="O21" s="4" t="s">
        <v>32</v>
      </c>
      <c r="P21" s="4" t="s">
        <v>33</v>
      </c>
      <c r="Q21" s="4">
        <v>0</v>
      </c>
      <c r="R21" s="7">
        <v>44758</v>
      </c>
      <c r="S21" s="6">
        <v>44775</v>
      </c>
      <c r="T21" s="4" t="s">
        <v>34</v>
      </c>
      <c r="U21" s="4">
        <v>1530</v>
      </c>
      <c r="V21" s="4">
        <v>0</v>
      </c>
      <c r="W21" s="4">
        <v>0</v>
      </c>
      <c r="X21" s="4" t="s">
        <v>35</v>
      </c>
      <c r="Y21" s="4" t="s">
        <v>118</v>
      </c>
    </row>
    <row r="22" s="4" customFormat="1" spans="1:25">
      <c r="A22" s="4" t="s">
        <v>119</v>
      </c>
      <c r="B22" s="4" t="s">
        <v>26</v>
      </c>
      <c r="C22" s="4" t="s">
        <v>27</v>
      </c>
      <c r="D22" s="4" t="s">
        <v>120</v>
      </c>
      <c r="E22" s="4" t="s">
        <v>121</v>
      </c>
      <c r="F22" s="6">
        <v>44759</v>
      </c>
      <c r="G22" s="6">
        <v>44760</v>
      </c>
      <c r="H22" s="4">
        <v>1</v>
      </c>
      <c r="I22" s="4">
        <v>1</v>
      </c>
      <c r="J22" s="4">
        <v>1</v>
      </c>
      <c r="K22" s="4" t="s">
        <v>30</v>
      </c>
      <c r="L22" s="4">
        <v>191</v>
      </c>
      <c r="M22" s="4">
        <v>191</v>
      </c>
      <c r="N22" s="4" t="s">
        <v>122</v>
      </c>
      <c r="O22" s="4" t="s">
        <v>32</v>
      </c>
      <c r="P22" s="4" t="s">
        <v>33</v>
      </c>
      <c r="Q22" s="4">
        <v>0</v>
      </c>
      <c r="R22" s="7">
        <v>44758</v>
      </c>
      <c r="S22" s="6">
        <v>44775</v>
      </c>
      <c r="T22" s="4" t="s">
        <v>34</v>
      </c>
      <c r="U22" s="4">
        <v>191</v>
      </c>
      <c r="V22" s="4">
        <v>0</v>
      </c>
      <c r="W22" s="4">
        <v>0</v>
      </c>
      <c r="X22" s="4" t="s">
        <v>35</v>
      </c>
      <c r="Y22" s="4" t="s">
        <v>123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125</v>
      </c>
      <c r="E23" s="4" t="s">
        <v>126</v>
      </c>
      <c r="F23" s="6">
        <v>44758</v>
      </c>
      <c r="G23" s="6">
        <v>44760</v>
      </c>
      <c r="H23" s="4">
        <v>1</v>
      </c>
      <c r="I23" s="4">
        <v>2</v>
      </c>
      <c r="J23" s="4">
        <v>2</v>
      </c>
      <c r="K23" s="4" t="s">
        <v>30</v>
      </c>
      <c r="L23" s="4">
        <v>377</v>
      </c>
      <c r="M23" s="4">
        <v>377</v>
      </c>
      <c r="N23" s="4" t="s">
        <v>127</v>
      </c>
      <c r="O23" s="4" t="s">
        <v>32</v>
      </c>
      <c r="P23" s="4" t="s">
        <v>33</v>
      </c>
      <c r="Q23" s="4">
        <v>0</v>
      </c>
      <c r="R23" s="7">
        <v>44758</v>
      </c>
      <c r="S23" s="6">
        <v>44775</v>
      </c>
      <c r="T23" s="4" t="s">
        <v>34</v>
      </c>
      <c r="U23" s="4">
        <v>377</v>
      </c>
      <c r="V23" s="4">
        <v>0</v>
      </c>
      <c r="W23" s="4">
        <v>0</v>
      </c>
      <c r="X23" s="4" t="s">
        <v>35</v>
      </c>
      <c r="Y23" s="4" t="s">
        <v>128</v>
      </c>
    </row>
    <row r="24" s="4" customFormat="1" spans="1:25">
      <c r="A24" s="4" t="s">
        <v>129</v>
      </c>
      <c r="B24" s="4" t="s">
        <v>26</v>
      </c>
      <c r="C24" s="4" t="s">
        <v>27</v>
      </c>
      <c r="D24" s="4" t="s">
        <v>130</v>
      </c>
      <c r="E24" s="4" t="s">
        <v>131</v>
      </c>
      <c r="F24" s="6">
        <v>44759</v>
      </c>
      <c r="G24" s="6">
        <v>44760</v>
      </c>
      <c r="H24" s="4">
        <v>1</v>
      </c>
      <c r="I24" s="4">
        <v>1</v>
      </c>
      <c r="J24" s="4">
        <v>1</v>
      </c>
      <c r="K24" s="4" t="s">
        <v>30</v>
      </c>
      <c r="L24" s="4">
        <v>144</v>
      </c>
      <c r="M24" s="4">
        <v>144</v>
      </c>
      <c r="N24" s="4" t="s">
        <v>132</v>
      </c>
      <c r="O24" s="4" t="s">
        <v>32</v>
      </c>
      <c r="P24" s="4" t="s">
        <v>33</v>
      </c>
      <c r="Q24" s="4">
        <v>0</v>
      </c>
      <c r="R24" s="7">
        <v>44758</v>
      </c>
      <c r="S24" s="6">
        <v>44775</v>
      </c>
      <c r="T24" s="4" t="s">
        <v>34</v>
      </c>
      <c r="U24" s="4">
        <v>144</v>
      </c>
      <c r="V24" s="4">
        <v>0</v>
      </c>
      <c r="W24" s="4">
        <v>0</v>
      </c>
      <c r="X24" s="4" t="s">
        <v>35</v>
      </c>
      <c r="Y24" s="4" t="s">
        <v>133</v>
      </c>
    </row>
    <row r="25" s="4" customFormat="1" spans="1:25">
      <c r="A25" s="4" t="s">
        <v>134</v>
      </c>
      <c r="B25" s="4" t="s">
        <v>26</v>
      </c>
      <c r="C25" s="4" t="s">
        <v>27</v>
      </c>
      <c r="D25" s="4" t="s">
        <v>91</v>
      </c>
      <c r="E25" s="4" t="s">
        <v>135</v>
      </c>
      <c r="F25" s="6">
        <v>44759</v>
      </c>
      <c r="G25" s="6">
        <v>44760</v>
      </c>
      <c r="H25" s="4">
        <v>1</v>
      </c>
      <c r="I25" s="4">
        <v>1</v>
      </c>
      <c r="J25" s="4">
        <v>1</v>
      </c>
      <c r="K25" s="4" t="s">
        <v>30</v>
      </c>
      <c r="L25" s="4">
        <v>410</v>
      </c>
      <c r="M25" s="4">
        <v>410</v>
      </c>
      <c r="N25" s="4" t="s">
        <v>136</v>
      </c>
      <c r="O25" s="4" t="s">
        <v>32</v>
      </c>
      <c r="P25" s="4" t="s">
        <v>33</v>
      </c>
      <c r="Q25" s="4">
        <v>0</v>
      </c>
      <c r="R25" s="7">
        <v>44759</v>
      </c>
      <c r="S25" s="6">
        <v>44775</v>
      </c>
      <c r="T25" s="4" t="s">
        <v>34</v>
      </c>
      <c r="U25" s="4">
        <v>410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137</v>
      </c>
      <c r="B26" s="4" t="s">
        <v>26</v>
      </c>
      <c r="C26" s="4" t="s">
        <v>27</v>
      </c>
      <c r="D26" s="4" t="s">
        <v>138</v>
      </c>
      <c r="E26" s="4" t="s">
        <v>121</v>
      </c>
      <c r="F26" s="6">
        <v>44759</v>
      </c>
      <c r="G26" s="6">
        <v>44760</v>
      </c>
      <c r="H26" s="4">
        <v>1</v>
      </c>
      <c r="I26" s="4">
        <v>1</v>
      </c>
      <c r="J26" s="4">
        <v>1</v>
      </c>
      <c r="K26" s="4" t="s">
        <v>30</v>
      </c>
      <c r="L26" s="4">
        <v>212</v>
      </c>
      <c r="M26" s="4">
        <v>212</v>
      </c>
      <c r="N26" s="4" t="s">
        <v>139</v>
      </c>
      <c r="O26" s="4" t="s">
        <v>32</v>
      </c>
      <c r="P26" s="4" t="s">
        <v>33</v>
      </c>
      <c r="Q26" s="4">
        <v>0</v>
      </c>
      <c r="R26" s="7">
        <v>44759</v>
      </c>
      <c r="S26" s="6">
        <v>44775</v>
      </c>
      <c r="T26" s="4" t="s">
        <v>34</v>
      </c>
      <c r="U26" s="4">
        <v>212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140</v>
      </c>
      <c r="B27" s="4" t="s">
        <v>26</v>
      </c>
      <c r="C27" s="4" t="s">
        <v>27</v>
      </c>
      <c r="D27" s="4" t="s">
        <v>141</v>
      </c>
      <c r="E27" s="4" t="s">
        <v>121</v>
      </c>
      <c r="F27" s="6">
        <v>44759</v>
      </c>
      <c r="G27" s="6">
        <v>44760</v>
      </c>
      <c r="H27" s="4">
        <v>1</v>
      </c>
      <c r="I27" s="4">
        <v>1</v>
      </c>
      <c r="J27" s="4">
        <v>1</v>
      </c>
      <c r="K27" s="4" t="s">
        <v>30</v>
      </c>
      <c r="L27" s="4">
        <v>127</v>
      </c>
      <c r="M27" s="4">
        <v>127</v>
      </c>
      <c r="N27" s="4" t="s">
        <v>142</v>
      </c>
      <c r="O27" s="4" t="s">
        <v>32</v>
      </c>
      <c r="P27" s="4" t="s">
        <v>33</v>
      </c>
      <c r="Q27" s="4">
        <v>0</v>
      </c>
      <c r="R27" s="7">
        <v>44759</v>
      </c>
      <c r="S27" s="6">
        <v>44775</v>
      </c>
      <c r="T27" s="4" t="s">
        <v>34</v>
      </c>
      <c r="U27" s="4">
        <v>127</v>
      </c>
      <c r="V27" s="4">
        <v>0</v>
      </c>
      <c r="W27" s="4">
        <v>0</v>
      </c>
      <c r="X27" s="4" t="s">
        <v>35</v>
      </c>
      <c r="Y27" s="4" t="s">
        <v>143</v>
      </c>
    </row>
    <row r="28" s="4" customFormat="1" spans="1:25">
      <c r="A28" s="4" t="s">
        <v>137</v>
      </c>
      <c r="B28" s="4" t="s">
        <v>26</v>
      </c>
      <c r="C28" s="4" t="s">
        <v>144</v>
      </c>
      <c r="D28" s="4" t="s">
        <v>138</v>
      </c>
      <c r="E28" s="4" t="s">
        <v>121</v>
      </c>
      <c r="F28" s="6">
        <v>44759</v>
      </c>
      <c r="G28" s="6">
        <v>44760</v>
      </c>
      <c r="H28" s="4">
        <v>1</v>
      </c>
      <c r="I28" s="4">
        <v>1</v>
      </c>
      <c r="J28" s="4">
        <v>1</v>
      </c>
      <c r="K28" s="4" t="s">
        <v>30</v>
      </c>
      <c r="L28" s="4">
        <v>-212</v>
      </c>
      <c r="M28" s="4">
        <v>-212</v>
      </c>
      <c r="N28" s="4" t="s">
        <v>139</v>
      </c>
      <c r="O28" s="4" t="s">
        <v>32</v>
      </c>
      <c r="P28" s="4" t="s">
        <v>33</v>
      </c>
      <c r="Q28" s="4">
        <v>0</v>
      </c>
      <c r="R28" s="7">
        <v>44759</v>
      </c>
      <c r="S28" s="6">
        <v>44775</v>
      </c>
      <c r="T28" s="4" t="s">
        <v>34</v>
      </c>
      <c r="U28" s="4">
        <v>-212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145</v>
      </c>
      <c r="B29" s="4" t="s">
        <v>26</v>
      </c>
      <c r="C29" s="4" t="s">
        <v>27</v>
      </c>
      <c r="D29" s="4" t="s">
        <v>146</v>
      </c>
      <c r="E29" s="4" t="s">
        <v>147</v>
      </c>
      <c r="F29" s="6">
        <v>44759</v>
      </c>
      <c r="G29" s="6">
        <v>44760</v>
      </c>
      <c r="H29" s="4">
        <v>1</v>
      </c>
      <c r="I29" s="4">
        <v>1</v>
      </c>
      <c r="J29" s="4">
        <v>1</v>
      </c>
      <c r="K29" s="4" t="s">
        <v>30</v>
      </c>
      <c r="L29" s="4">
        <v>152</v>
      </c>
      <c r="M29" s="4">
        <v>152</v>
      </c>
      <c r="N29" s="4" t="s">
        <v>148</v>
      </c>
      <c r="O29" s="4" t="s">
        <v>32</v>
      </c>
      <c r="P29" s="4" t="s">
        <v>33</v>
      </c>
      <c r="Q29" s="4">
        <v>0</v>
      </c>
      <c r="R29" s="7">
        <v>44759</v>
      </c>
      <c r="S29" s="6">
        <v>44775</v>
      </c>
      <c r="T29" s="4" t="s">
        <v>34</v>
      </c>
      <c r="U29" s="4">
        <v>152</v>
      </c>
      <c r="V29" s="4">
        <v>0</v>
      </c>
      <c r="W29" s="4">
        <v>0</v>
      </c>
      <c r="X29" s="4" t="s">
        <v>35</v>
      </c>
      <c r="Y29" s="4" t="s">
        <v>149</v>
      </c>
    </row>
    <row r="30" s="4" customFormat="1" spans="1:25">
      <c r="A30" s="4" t="s">
        <v>150</v>
      </c>
      <c r="B30" s="4" t="s">
        <v>26</v>
      </c>
      <c r="C30" s="4" t="s">
        <v>27</v>
      </c>
      <c r="D30" s="4" t="s">
        <v>151</v>
      </c>
      <c r="E30" s="4" t="s">
        <v>152</v>
      </c>
      <c r="F30" s="6">
        <v>44759</v>
      </c>
      <c r="G30" s="6">
        <v>44760</v>
      </c>
      <c r="H30" s="4">
        <v>2</v>
      </c>
      <c r="I30" s="4">
        <v>1</v>
      </c>
      <c r="J30" s="4">
        <v>2</v>
      </c>
      <c r="K30" s="4" t="s">
        <v>30</v>
      </c>
      <c r="L30" s="4">
        <v>420</v>
      </c>
      <c r="M30" s="4">
        <v>420</v>
      </c>
      <c r="N30" s="4" t="s">
        <v>153</v>
      </c>
      <c r="O30" s="4" t="s">
        <v>32</v>
      </c>
      <c r="P30" s="4" t="s">
        <v>33</v>
      </c>
      <c r="Q30" s="4">
        <v>0</v>
      </c>
      <c r="R30" s="7">
        <v>44759</v>
      </c>
      <c r="S30" s="6">
        <v>44775</v>
      </c>
      <c r="T30" s="4" t="s">
        <v>34</v>
      </c>
      <c r="U30" s="4">
        <v>420</v>
      </c>
      <c r="V30" s="4">
        <v>0</v>
      </c>
      <c r="W30" s="4">
        <v>0</v>
      </c>
      <c r="X30" s="4" t="s">
        <v>35</v>
      </c>
      <c r="Y30" s="4" t="s">
        <v>154</v>
      </c>
    </row>
    <row r="31" s="4" customFormat="1" spans="1:25">
      <c r="A31" s="4" t="s">
        <v>155</v>
      </c>
      <c r="B31" s="4" t="s">
        <v>26</v>
      </c>
      <c r="C31" s="4" t="s">
        <v>27</v>
      </c>
      <c r="D31" s="4" t="s">
        <v>146</v>
      </c>
      <c r="E31" s="4" t="s">
        <v>156</v>
      </c>
      <c r="F31" s="6">
        <v>44759</v>
      </c>
      <c r="G31" s="6">
        <v>44760</v>
      </c>
      <c r="H31" s="4">
        <v>1</v>
      </c>
      <c r="I31" s="4">
        <v>1</v>
      </c>
      <c r="J31" s="4">
        <v>1</v>
      </c>
      <c r="K31" s="4" t="s">
        <v>30</v>
      </c>
      <c r="L31" s="4">
        <v>152</v>
      </c>
      <c r="M31" s="4">
        <v>152</v>
      </c>
      <c r="N31" s="4" t="s">
        <v>157</v>
      </c>
      <c r="O31" s="4" t="s">
        <v>32</v>
      </c>
      <c r="P31" s="4" t="s">
        <v>33</v>
      </c>
      <c r="Q31" s="4">
        <v>0</v>
      </c>
      <c r="R31" s="7">
        <v>44759</v>
      </c>
      <c r="S31" s="6">
        <v>44775</v>
      </c>
      <c r="T31" s="4" t="s">
        <v>34</v>
      </c>
      <c r="U31" s="4">
        <v>152</v>
      </c>
      <c r="V31" s="4">
        <v>0</v>
      </c>
      <c r="W31" s="4">
        <v>0</v>
      </c>
      <c r="X31" s="4" t="s">
        <v>35</v>
      </c>
      <c r="Y31" s="4" t="s">
        <v>158</v>
      </c>
    </row>
    <row r="32" s="4" customFormat="1" spans="1:25">
      <c r="A32" s="4" t="s">
        <v>102</v>
      </c>
      <c r="B32" s="4" t="s">
        <v>26</v>
      </c>
      <c r="C32" s="4" t="s">
        <v>144</v>
      </c>
      <c r="D32" s="4" t="s">
        <v>103</v>
      </c>
      <c r="E32" s="4" t="s">
        <v>104</v>
      </c>
      <c r="F32" s="6">
        <v>44759</v>
      </c>
      <c r="G32" s="6">
        <v>44760</v>
      </c>
      <c r="H32" s="4">
        <v>1</v>
      </c>
      <c r="I32" s="4">
        <v>1</v>
      </c>
      <c r="J32" s="4">
        <v>1</v>
      </c>
      <c r="K32" s="4" t="s">
        <v>30</v>
      </c>
      <c r="L32" s="4">
        <v>-365</v>
      </c>
      <c r="M32" s="4">
        <v>-365</v>
      </c>
      <c r="N32" s="4" t="s">
        <v>105</v>
      </c>
      <c r="O32" s="4" t="s">
        <v>32</v>
      </c>
      <c r="P32" s="4" t="s">
        <v>33</v>
      </c>
      <c r="Q32" s="4">
        <v>0</v>
      </c>
      <c r="R32" s="7">
        <v>44758</v>
      </c>
      <c r="S32" s="6">
        <v>44775</v>
      </c>
      <c r="T32" s="4" t="s">
        <v>34</v>
      </c>
      <c r="U32" s="4">
        <v>-365</v>
      </c>
      <c r="V32" s="4">
        <v>0</v>
      </c>
      <c r="W32" s="4">
        <v>0</v>
      </c>
      <c r="X32" s="4" t="s">
        <v>35</v>
      </c>
      <c r="Y32" s="4" t="s">
        <v>106</v>
      </c>
    </row>
    <row r="33" s="4" customFormat="1" spans="1:25">
      <c r="A33" s="4" t="s">
        <v>114</v>
      </c>
      <c r="B33" s="4" t="s">
        <v>26</v>
      </c>
      <c r="C33" s="4" t="s">
        <v>144</v>
      </c>
      <c r="D33" s="4" t="s">
        <v>115</v>
      </c>
      <c r="E33" s="4" t="s">
        <v>116</v>
      </c>
      <c r="F33" s="6">
        <v>44759</v>
      </c>
      <c r="G33" s="6">
        <v>44760</v>
      </c>
      <c r="H33" s="4">
        <v>1</v>
      </c>
      <c r="I33" s="4">
        <v>1</v>
      </c>
      <c r="J33" s="4">
        <v>1</v>
      </c>
      <c r="K33" s="4" t="s">
        <v>30</v>
      </c>
      <c r="L33" s="4">
        <v>-1530</v>
      </c>
      <c r="M33" s="4">
        <v>-1530</v>
      </c>
      <c r="N33" s="4" t="s">
        <v>117</v>
      </c>
      <c r="O33" s="4" t="s">
        <v>32</v>
      </c>
      <c r="P33" s="4" t="s">
        <v>33</v>
      </c>
      <c r="Q33" s="4">
        <v>0</v>
      </c>
      <c r="R33" s="7">
        <v>44758</v>
      </c>
      <c r="S33" s="6">
        <v>44775</v>
      </c>
      <c r="T33" s="4" t="s">
        <v>34</v>
      </c>
      <c r="U33" s="4">
        <v>-1530</v>
      </c>
      <c r="V33" s="4">
        <v>0</v>
      </c>
      <c r="W33" s="4">
        <v>0</v>
      </c>
      <c r="X33" s="4" t="s">
        <v>35</v>
      </c>
      <c r="Y33" s="4" t="s">
        <v>118</v>
      </c>
    </row>
    <row r="34" s="4" customFormat="1" spans="1:25">
      <c r="A34" s="4" t="s">
        <v>159</v>
      </c>
      <c r="B34" s="4" t="s">
        <v>26</v>
      </c>
      <c r="C34" s="4" t="s">
        <v>27</v>
      </c>
      <c r="D34" s="4" t="s">
        <v>160</v>
      </c>
      <c r="E34" s="4" t="s">
        <v>161</v>
      </c>
      <c r="F34" s="6">
        <v>44759</v>
      </c>
      <c r="G34" s="6">
        <v>44760</v>
      </c>
      <c r="H34" s="4">
        <v>1</v>
      </c>
      <c r="I34" s="4">
        <v>1</v>
      </c>
      <c r="J34" s="4">
        <v>1</v>
      </c>
      <c r="K34" s="4" t="s">
        <v>30</v>
      </c>
      <c r="L34" s="4">
        <v>100</v>
      </c>
      <c r="M34" s="4">
        <v>100</v>
      </c>
      <c r="N34" s="4" t="s">
        <v>162</v>
      </c>
      <c r="O34" s="4" t="s">
        <v>32</v>
      </c>
      <c r="P34" s="4" t="s">
        <v>33</v>
      </c>
      <c r="Q34" s="4">
        <v>0</v>
      </c>
      <c r="R34" s="7">
        <v>44759</v>
      </c>
      <c r="S34" s="6">
        <v>44775</v>
      </c>
      <c r="T34" s="4" t="s">
        <v>34</v>
      </c>
      <c r="U34" s="4">
        <v>100</v>
      </c>
      <c r="V34" s="4">
        <v>0</v>
      </c>
      <c r="W34" s="4">
        <v>0</v>
      </c>
      <c r="X34" s="4" t="s">
        <v>35</v>
      </c>
      <c r="Y34" s="4" t="s">
        <v>163</v>
      </c>
    </row>
    <row r="35" s="4" customFormat="1" spans="1:25">
      <c r="A35" s="4" t="s">
        <v>164</v>
      </c>
      <c r="B35" s="4" t="s">
        <v>26</v>
      </c>
      <c r="C35" s="4" t="s">
        <v>27</v>
      </c>
      <c r="D35" s="4" t="s">
        <v>82</v>
      </c>
      <c r="E35" s="4" t="s">
        <v>165</v>
      </c>
      <c r="F35" s="6">
        <v>44759</v>
      </c>
      <c r="G35" s="6">
        <v>44760</v>
      </c>
      <c r="H35" s="4">
        <v>1</v>
      </c>
      <c r="I35" s="4">
        <v>1</v>
      </c>
      <c r="J35" s="4">
        <v>1</v>
      </c>
      <c r="K35" s="4" t="s">
        <v>30</v>
      </c>
      <c r="L35" s="4">
        <v>377</v>
      </c>
      <c r="M35" s="4">
        <v>377</v>
      </c>
      <c r="N35" s="4" t="s">
        <v>166</v>
      </c>
      <c r="O35" s="4" t="s">
        <v>32</v>
      </c>
      <c r="P35" s="4" t="s">
        <v>33</v>
      </c>
      <c r="Q35" s="4">
        <v>0</v>
      </c>
      <c r="R35" s="7">
        <v>44759</v>
      </c>
      <c r="S35" s="6">
        <v>44775</v>
      </c>
      <c r="T35" s="4" t="s">
        <v>34</v>
      </c>
      <c r="U35" s="4">
        <v>377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167</v>
      </c>
      <c r="B36" s="4" t="s">
        <v>26</v>
      </c>
      <c r="C36" s="4" t="s">
        <v>27</v>
      </c>
      <c r="D36" s="4" t="s">
        <v>168</v>
      </c>
      <c r="E36" s="4" t="s">
        <v>169</v>
      </c>
      <c r="F36" s="6">
        <v>44759</v>
      </c>
      <c r="G36" s="6">
        <v>44760</v>
      </c>
      <c r="H36" s="4">
        <v>1</v>
      </c>
      <c r="I36" s="4">
        <v>1</v>
      </c>
      <c r="J36" s="4">
        <v>1</v>
      </c>
      <c r="K36" s="4" t="s">
        <v>30</v>
      </c>
      <c r="L36" s="4">
        <v>112</v>
      </c>
      <c r="M36" s="4">
        <v>112</v>
      </c>
      <c r="N36" s="4" t="s">
        <v>170</v>
      </c>
      <c r="O36" s="4" t="s">
        <v>32</v>
      </c>
      <c r="P36" s="4" t="s">
        <v>33</v>
      </c>
      <c r="Q36" s="4">
        <v>0</v>
      </c>
      <c r="R36" s="7">
        <v>44759</v>
      </c>
      <c r="S36" s="6">
        <v>44775</v>
      </c>
      <c r="T36" s="4" t="s">
        <v>34</v>
      </c>
      <c r="U36" s="4">
        <v>112</v>
      </c>
      <c r="V36" s="4">
        <v>0</v>
      </c>
      <c r="W36" s="4">
        <v>0</v>
      </c>
      <c r="X36" s="4" t="s">
        <v>35</v>
      </c>
      <c r="Y36" s="4" t="s">
        <v>171</v>
      </c>
    </row>
    <row r="37" s="4" customFormat="1" spans="1:25">
      <c r="A37" s="4" t="s">
        <v>172</v>
      </c>
      <c r="B37" s="4" t="s">
        <v>26</v>
      </c>
      <c r="C37" s="4" t="s">
        <v>27</v>
      </c>
      <c r="D37" s="4" t="s">
        <v>146</v>
      </c>
      <c r="E37" s="4" t="s">
        <v>147</v>
      </c>
      <c r="F37" s="6">
        <v>44759</v>
      </c>
      <c r="G37" s="6">
        <v>44760</v>
      </c>
      <c r="H37" s="4">
        <v>1</v>
      </c>
      <c r="I37" s="4">
        <v>1</v>
      </c>
      <c r="J37" s="4">
        <v>1</v>
      </c>
      <c r="K37" s="4" t="s">
        <v>30</v>
      </c>
      <c r="L37" s="4">
        <v>152</v>
      </c>
      <c r="M37" s="4">
        <v>152</v>
      </c>
      <c r="N37" s="4" t="s">
        <v>173</v>
      </c>
      <c r="O37" s="4" t="s">
        <v>32</v>
      </c>
      <c r="P37" s="4" t="s">
        <v>33</v>
      </c>
      <c r="Q37" s="4">
        <v>0</v>
      </c>
      <c r="R37" s="7">
        <v>44759</v>
      </c>
      <c r="S37" s="6">
        <v>44775</v>
      </c>
      <c r="T37" s="4" t="s">
        <v>34</v>
      </c>
      <c r="U37" s="4">
        <v>152</v>
      </c>
      <c r="V37" s="4">
        <v>0</v>
      </c>
      <c r="W37" s="4">
        <v>0</v>
      </c>
      <c r="X37" s="4" t="s">
        <v>35</v>
      </c>
      <c r="Y37" s="4" t="s">
        <v>174</v>
      </c>
    </row>
    <row r="38" s="4" customFormat="1" spans="1:25">
      <c r="A38" s="4" t="s">
        <v>175</v>
      </c>
      <c r="B38" s="4" t="s">
        <v>26</v>
      </c>
      <c r="C38" s="4" t="s">
        <v>27</v>
      </c>
      <c r="D38" s="4" t="s">
        <v>86</v>
      </c>
      <c r="E38" s="4" t="s">
        <v>176</v>
      </c>
      <c r="F38" s="6">
        <v>44759</v>
      </c>
      <c r="G38" s="6">
        <v>44760</v>
      </c>
      <c r="H38" s="4">
        <v>1</v>
      </c>
      <c r="I38" s="4">
        <v>1</v>
      </c>
      <c r="J38" s="4">
        <v>1</v>
      </c>
      <c r="K38" s="4" t="s">
        <v>30</v>
      </c>
      <c r="L38" s="4">
        <v>281</v>
      </c>
      <c r="M38" s="4">
        <v>281</v>
      </c>
      <c r="N38" s="4" t="s">
        <v>177</v>
      </c>
      <c r="O38" s="4" t="s">
        <v>32</v>
      </c>
      <c r="P38" s="4" t="s">
        <v>33</v>
      </c>
      <c r="Q38" s="4">
        <v>0</v>
      </c>
      <c r="R38" s="7">
        <v>44759</v>
      </c>
      <c r="S38" s="6">
        <v>44775</v>
      </c>
      <c r="T38" s="4" t="s">
        <v>34</v>
      </c>
      <c r="U38" s="4">
        <v>281</v>
      </c>
      <c r="V38" s="4">
        <v>0</v>
      </c>
      <c r="W38" s="4">
        <v>0</v>
      </c>
      <c r="X38" s="4" t="s">
        <v>35</v>
      </c>
      <c r="Y38" s="4" t="s">
        <v>178</v>
      </c>
    </row>
    <row r="39" s="4" customFormat="1" spans="1:25">
      <c r="A39" s="4" t="s">
        <v>179</v>
      </c>
      <c r="B39" s="4" t="s">
        <v>26</v>
      </c>
      <c r="C39" s="4" t="s">
        <v>27</v>
      </c>
      <c r="D39" s="4" t="s">
        <v>180</v>
      </c>
      <c r="E39" s="4" t="s">
        <v>87</v>
      </c>
      <c r="F39" s="6">
        <v>44759</v>
      </c>
      <c r="G39" s="6">
        <v>44760</v>
      </c>
      <c r="H39" s="4">
        <v>2</v>
      </c>
      <c r="I39" s="4">
        <v>1</v>
      </c>
      <c r="J39" s="4">
        <v>2</v>
      </c>
      <c r="K39" s="4" t="s">
        <v>30</v>
      </c>
      <c r="L39" s="4">
        <v>526</v>
      </c>
      <c r="M39" s="4">
        <v>526</v>
      </c>
      <c r="N39" s="4" t="s">
        <v>181</v>
      </c>
      <c r="O39" s="4" t="s">
        <v>32</v>
      </c>
      <c r="P39" s="4" t="s">
        <v>33</v>
      </c>
      <c r="Q39" s="4">
        <v>0</v>
      </c>
      <c r="R39" s="7">
        <v>44759</v>
      </c>
      <c r="S39" s="6">
        <v>44775</v>
      </c>
      <c r="T39" s="4" t="s">
        <v>34</v>
      </c>
      <c r="U39" s="4">
        <v>526</v>
      </c>
      <c r="V39" s="4">
        <v>0</v>
      </c>
      <c r="W39" s="4">
        <v>0</v>
      </c>
      <c r="X39" s="4" t="s">
        <v>35</v>
      </c>
      <c r="Y39" s="4" t="s">
        <v>182</v>
      </c>
    </row>
    <row r="40" s="4" customFormat="1" spans="1:25">
      <c r="A40" s="4" t="s">
        <v>183</v>
      </c>
      <c r="B40" s="4" t="s">
        <v>26</v>
      </c>
      <c r="C40" s="4" t="s">
        <v>27</v>
      </c>
      <c r="D40" s="4" t="s">
        <v>184</v>
      </c>
      <c r="E40" s="4" t="s">
        <v>109</v>
      </c>
      <c r="F40" s="6">
        <v>44759</v>
      </c>
      <c r="G40" s="6">
        <v>44760</v>
      </c>
      <c r="H40" s="4">
        <v>1</v>
      </c>
      <c r="I40" s="4">
        <v>1</v>
      </c>
      <c r="J40" s="4">
        <v>1</v>
      </c>
      <c r="K40" s="4" t="s">
        <v>30</v>
      </c>
      <c r="L40" s="4">
        <v>349</v>
      </c>
      <c r="M40" s="4">
        <v>349</v>
      </c>
      <c r="N40" s="4" t="s">
        <v>185</v>
      </c>
      <c r="O40" s="4" t="s">
        <v>32</v>
      </c>
      <c r="P40" s="4" t="s">
        <v>33</v>
      </c>
      <c r="Q40" s="4">
        <v>0</v>
      </c>
      <c r="R40" s="7">
        <v>44759</v>
      </c>
      <c r="S40" s="6">
        <v>44775</v>
      </c>
      <c r="T40" s="4" t="s">
        <v>34</v>
      </c>
      <c r="U40" s="4">
        <v>349</v>
      </c>
      <c r="V40" s="4">
        <v>0</v>
      </c>
      <c r="W40" s="4">
        <v>0</v>
      </c>
      <c r="X40" s="4" t="s">
        <v>35</v>
      </c>
      <c r="Y40" s="4" t="s">
        <v>186</v>
      </c>
    </row>
    <row r="41" s="4" customFormat="1" spans="1:25">
      <c r="A41" s="4" t="s">
        <v>187</v>
      </c>
      <c r="B41" s="4" t="s">
        <v>26</v>
      </c>
      <c r="C41" s="4" t="s">
        <v>27</v>
      </c>
      <c r="D41" s="4" t="s">
        <v>82</v>
      </c>
      <c r="E41" s="4" t="s">
        <v>165</v>
      </c>
      <c r="F41" s="6">
        <v>44759</v>
      </c>
      <c r="G41" s="6">
        <v>44760</v>
      </c>
      <c r="H41" s="4">
        <v>1</v>
      </c>
      <c r="I41" s="4">
        <v>1</v>
      </c>
      <c r="J41" s="4">
        <v>1</v>
      </c>
      <c r="K41" s="4" t="s">
        <v>30</v>
      </c>
      <c r="L41" s="4">
        <v>377</v>
      </c>
      <c r="M41" s="4">
        <v>377</v>
      </c>
      <c r="N41" s="4" t="s">
        <v>188</v>
      </c>
      <c r="O41" s="4" t="s">
        <v>32</v>
      </c>
      <c r="P41" s="4" t="s">
        <v>33</v>
      </c>
      <c r="Q41" s="4">
        <v>0</v>
      </c>
      <c r="R41" s="7">
        <v>44759</v>
      </c>
      <c r="S41" s="6">
        <v>44775</v>
      </c>
      <c r="T41" s="4" t="s">
        <v>34</v>
      </c>
      <c r="U41" s="4">
        <v>377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189</v>
      </c>
      <c r="B42" s="4" t="s">
        <v>26</v>
      </c>
      <c r="C42" s="4" t="s">
        <v>27</v>
      </c>
      <c r="D42" s="4" t="s">
        <v>190</v>
      </c>
      <c r="E42" s="4" t="s">
        <v>191</v>
      </c>
      <c r="F42" s="6">
        <v>44759</v>
      </c>
      <c r="G42" s="6">
        <v>44760</v>
      </c>
      <c r="H42" s="4">
        <v>1</v>
      </c>
      <c r="I42" s="4">
        <v>1</v>
      </c>
      <c r="J42" s="4">
        <v>1</v>
      </c>
      <c r="K42" s="4" t="s">
        <v>30</v>
      </c>
      <c r="L42" s="4">
        <v>144</v>
      </c>
      <c r="M42" s="4">
        <v>144</v>
      </c>
      <c r="N42" s="4" t="s">
        <v>192</v>
      </c>
      <c r="O42" s="4" t="s">
        <v>32</v>
      </c>
      <c r="P42" s="4" t="s">
        <v>33</v>
      </c>
      <c r="Q42" s="4">
        <v>0</v>
      </c>
      <c r="R42" s="7">
        <v>44759</v>
      </c>
      <c r="S42" s="6">
        <v>44775</v>
      </c>
      <c r="T42" s="4" t="s">
        <v>34</v>
      </c>
      <c r="U42" s="4">
        <v>144</v>
      </c>
      <c r="V42" s="4">
        <v>0</v>
      </c>
      <c r="W42" s="4">
        <v>0</v>
      </c>
      <c r="X42" s="4" t="s">
        <v>35</v>
      </c>
      <c r="Y42" s="4" t="s">
        <v>193</v>
      </c>
    </row>
    <row r="43" s="4" customFormat="1" spans="1:25">
      <c r="A43" s="4" t="s">
        <v>194</v>
      </c>
      <c r="B43" s="4" t="s">
        <v>26</v>
      </c>
      <c r="C43" s="4" t="s">
        <v>27</v>
      </c>
      <c r="D43" s="4" t="s">
        <v>195</v>
      </c>
      <c r="E43" s="4" t="s">
        <v>196</v>
      </c>
      <c r="F43" s="6">
        <v>44759</v>
      </c>
      <c r="G43" s="6">
        <v>44760</v>
      </c>
      <c r="H43" s="4">
        <v>2</v>
      </c>
      <c r="I43" s="4">
        <v>1</v>
      </c>
      <c r="J43" s="4">
        <v>2</v>
      </c>
      <c r="K43" s="4" t="s">
        <v>30</v>
      </c>
      <c r="L43" s="4">
        <v>204</v>
      </c>
      <c r="M43" s="4">
        <v>204</v>
      </c>
      <c r="N43" s="4" t="s">
        <v>197</v>
      </c>
      <c r="O43" s="4" t="s">
        <v>32</v>
      </c>
      <c r="P43" s="4" t="s">
        <v>33</v>
      </c>
      <c r="Q43" s="4">
        <v>0</v>
      </c>
      <c r="R43" s="7">
        <v>44759</v>
      </c>
      <c r="S43" s="6">
        <v>44775</v>
      </c>
      <c r="T43" s="4" t="s">
        <v>34</v>
      </c>
      <c r="U43" s="4">
        <v>204</v>
      </c>
      <c r="V43" s="4">
        <v>0</v>
      </c>
      <c r="W43" s="4">
        <v>0</v>
      </c>
      <c r="X43" s="4" t="s">
        <v>35</v>
      </c>
      <c r="Y43" s="4" t="s">
        <v>198</v>
      </c>
    </row>
    <row r="44" s="4" customFormat="1" spans="1:25">
      <c r="A44" s="4" t="s">
        <v>199</v>
      </c>
      <c r="B44" s="4" t="s">
        <v>26</v>
      </c>
      <c r="C44" s="4" t="s">
        <v>27</v>
      </c>
      <c r="D44" s="4" t="s">
        <v>168</v>
      </c>
      <c r="E44" s="4" t="s">
        <v>169</v>
      </c>
      <c r="F44" s="6">
        <v>44759</v>
      </c>
      <c r="G44" s="6">
        <v>44760</v>
      </c>
      <c r="H44" s="4">
        <v>1</v>
      </c>
      <c r="I44" s="4">
        <v>1</v>
      </c>
      <c r="J44" s="4">
        <v>1</v>
      </c>
      <c r="K44" s="4" t="s">
        <v>30</v>
      </c>
      <c r="L44" s="4">
        <v>112</v>
      </c>
      <c r="M44" s="4">
        <v>112</v>
      </c>
      <c r="N44" s="4" t="s">
        <v>200</v>
      </c>
      <c r="O44" s="4" t="s">
        <v>32</v>
      </c>
      <c r="P44" s="4" t="s">
        <v>33</v>
      </c>
      <c r="Q44" s="4">
        <v>0</v>
      </c>
      <c r="R44" s="7">
        <v>44759</v>
      </c>
      <c r="S44" s="6">
        <v>44775</v>
      </c>
      <c r="T44" s="4" t="s">
        <v>34</v>
      </c>
      <c r="U44" s="4">
        <v>112</v>
      </c>
      <c r="V44" s="4">
        <v>0</v>
      </c>
      <c r="W44" s="4">
        <v>0</v>
      </c>
      <c r="X44" s="4" t="s">
        <v>35</v>
      </c>
      <c r="Y44" s="4" t="s">
        <v>201</v>
      </c>
    </row>
    <row r="45" s="4" customFormat="1" spans="1:25">
      <c r="A45" s="4" t="s">
        <v>202</v>
      </c>
      <c r="B45" s="4" t="s">
        <v>26</v>
      </c>
      <c r="C45" s="4" t="s">
        <v>27</v>
      </c>
      <c r="D45" s="4" t="s">
        <v>203</v>
      </c>
      <c r="E45" s="4" t="s">
        <v>204</v>
      </c>
      <c r="F45" s="6">
        <v>44759</v>
      </c>
      <c r="G45" s="6">
        <v>44760</v>
      </c>
      <c r="H45" s="4">
        <v>1</v>
      </c>
      <c r="I45" s="4">
        <v>1</v>
      </c>
      <c r="J45" s="4">
        <v>1</v>
      </c>
      <c r="K45" s="4" t="s">
        <v>30</v>
      </c>
      <c r="L45" s="4">
        <v>173</v>
      </c>
      <c r="M45" s="4">
        <v>173</v>
      </c>
      <c r="N45" s="4" t="s">
        <v>205</v>
      </c>
      <c r="O45" s="4" t="s">
        <v>32</v>
      </c>
      <c r="P45" s="4" t="s">
        <v>33</v>
      </c>
      <c r="Q45" s="4">
        <v>0</v>
      </c>
      <c r="R45" s="7">
        <v>44759</v>
      </c>
      <c r="S45" s="6">
        <v>44775</v>
      </c>
      <c r="T45" s="4" t="s">
        <v>34</v>
      </c>
      <c r="U45" s="4">
        <v>173</v>
      </c>
      <c r="V45" s="4">
        <v>0</v>
      </c>
      <c r="W45" s="4">
        <v>0</v>
      </c>
      <c r="X45" s="4" t="s">
        <v>35</v>
      </c>
      <c r="Y45" s="4" t="s">
        <v>206</v>
      </c>
    </row>
    <row r="46" s="4" customFormat="1" spans="1:25">
      <c r="A46" s="4" t="s">
        <v>202</v>
      </c>
      <c r="B46" s="4" t="s">
        <v>26</v>
      </c>
      <c r="C46" s="4" t="s">
        <v>144</v>
      </c>
      <c r="D46" s="4" t="s">
        <v>203</v>
      </c>
      <c r="E46" s="4" t="s">
        <v>204</v>
      </c>
      <c r="F46" s="6">
        <v>44759</v>
      </c>
      <c r="G46" s="6">
        <v>44760</v>
      </c>
      <c r="H46" s="4">
        <v>1</v>
      </c>
      <c r="I46" s="4">
        <v>1</v>
      </c>
      <c r="J46" s="4">
        <v>1</v>
      </c>
      <c r="K46" s="4" t="s">
        <v>30</v>
      </c>
      <c r="L46" s="4">
        <v>-173</v>
      </c>
      <c r="M46" s="4">
        <v>-173</v>
      </c>
      <c r="N46" s="4" t="s">
        <v>205</v>
      </c>
      <c r="O46" s="4" t="s">
        <v>32</v>
      </c>
      <c r="P46" s="4" t="s">
        <v>33</v>
      </c>
      <c r="Q46" s="4">
        <v>0</v>
      </c>
      <c r="R46" s="7">
        <v>44759</v>
      </c>
      <c r="S46" s="6">
        <v>44775</v>
      </c>
      <c r="T46" s="4" t="s">
        <v>34</v>
      </c>
      <c r="U46" s="4">
        <v>-173</v>
      </c>
      <c r="V46" s="4">
        <v>0</v>
      </c>
      <c r="W46" s="4">
        <v>0</v>
      </c>
      <c r="X46" s="4" t="s">
        <v>35</v>
      </c>
      <c r="Y46" s="4" t="s">
        <v>206</v>
      </c>
    </row>
    <row r="47" s="4" customFormat="1" spans="1:25">
      <c r="A47" s="4" t="s">
        <v>207</v>
      </c>
      <c r="B47" s="4" t="s">
        <v>26</v>
      </c>
      <c r="C47" s="4" t="s">
        <v>27</v>
      </c>
      <c r="D47" s="4" t="s">
        <v>141</v>
      </c>
      <c r="E47" s="4" t="s">
        <v>87</v>
      </c>
      <c r="F47" s="6">
        <v>44759</v>
      </c>
      <c r="G47" s="6">
        <v>44760</v>
      </c>
      <c r="H47" s="4">
        <v>1</v>
      </c>
      <c r="I47" s="4">
        <v>1</v>
      </c>
      <c r="J47" s="4">
        <v>1</v>
      </c>
      <c r="K47" s="4" t="s">
        <v>30</v>
      </c>
      <c r="L47" s="4">
        <v>182</v>
      </c>
      <c r="M47" s="4">
        <v>182</v>
      </c>
      <c r="N47" s="4" t="s">
        <v>208</v>
      </c>
      <c r="O47" s="4" t="s">
        <v>32</v>
      </c>
      <c r="P47" s="4" t="s">
        <v>33</v>
      </c>
      <c r="Q47" s="4">
        <v>0</v>
      </c>
      <c r="R47" s="7">
        <v>44759</v>
      </c>
      <c r="S47" s="6">
        <v>44775</v>
      </c>
      <c r="T47" s="4" t="s">
        <v>34</v>
      </c>
      <c r="U47" s="4">
        <v>182</v>
      </c>
      <c r="V47" s="4">
        <v>0</v>
      </c>
      <c r="W47" s="4">
        <v>0</v>
      </c>
      <c r="X47" s="4" t="s">
        <v>35</v>
      </c>
      <c r="Y47" s="4" t="s">
        <v>209</v>
      </c>
    </row>
    <row r="48" s="4" customFormat="1" spans="1:25">
      <c r="A48" s="4" t="s">
        <v>210</v>
      </c>
      <c r="B48" s="4" t="s">
        <v>26</v>
      </c>
      <c r="C48" s="4" t="s">
        <v>27</v>
      </c>
      <c r="D48" s="4" t="s">
        <v>141</v>
      </c>
      <c r="E48" s="4" t="s">
        <v>87</v>
      </c>
      <c r="F48" s="6">
        <v>44759</v>
      </c>
      <c r="G48" s="6">
        <v>44760</v>
      </c>
      <c r="H48" s="4">
        <v>1</v>
      </c>
      <c r="I48" s="4">
        <v>1</v>
      </c>
      <c r="J48" s="4">
        <v>1</v>
      </c>
      <c r="K48" s="4" t="s">
        <v>30</v>
      </c>
      <c r="L48" s="4">
        <v>182</v>
      </c>
      <c r="M48" s="4">
        <v>182</v>
      </c>
      <c r="N48" s="4" t="s">
        <v>211</v>
      </c>
      <c r="O48" s="4" t="s">
        <v>32</v>
      </c>
      <c r="P48" s="4" t="s">
        <v>33</v>
      </c>
      <c r="Q48" s="4">
        <v>0</v>
      </c>
      <c r="R48" s="7">
        <v>44759</v>
      </c>
      <c r="S48" s="6">
        <v>44775</v>
      </c>
      <c r="T48" s="4" t="s">
        <v>34</v>
      </c>
      <c r="U48" s="4">
        <v>182</v>
      </c>
      <c r="V48" s="4">
        <v>0</v>
      </c>
      <c r="W48" s="4">
        <v>0</v>
      </c>
      <c r="X48" s="4" t="s">
        <v>35</v>
      </c>
      <c r="Y48" s="4" t="s">
        <v>212</v>
      </c>
    </row>
    <row r="49" s="4" customFormat="1" spans="1:25">
      <c r="A49" s="4" t="s">
        <v>213</v>
      </c>
      <c r="B49" s="4" t="s">
        <v>26</v>
      </c>
      <c r="C49" s="4" t="s">
        <v>27</v>
      </c>
      <c r="D49" s="4" t="s">
        <v>214</v>
      </c>
      <c r="E49" s="4" t="s">
        <v>191</v>
      </c>
      <c r="F49" s="6">
        <v>44759</v>
      </c>
      <c r="G49" s="6">
        <v>44760</v>
      </c>
      <c r="H49" s="4">
        <v>1</v>
      </c>
      <c r="I49" s="4">
        <v>1</v>
      </c>
      <c r="J49" s="4">
        <v>1</v>
      </c>
      <c r="K49" s="4" t="s">
        <v>30</v>
      </c>
      <c r="L49" s="4">
        <v>159</v>
      </c>
      <c r="M49" s="4">
        <v>159</v>
      </c>
      <c r="N49" s="4" t="s">
        <v>215</v>
      </c>
      <c r="O49" s="4" t="s">
        <v>32</v>
      </c>
      <c r="P49" s="4" t="s">
        <v>33</v>
      </c>
      <c r="Q49" s="4">
        <v>0</v>
      </c>
      <c r="R49" s="7">
        <v>44759</v>
      </c>
      <c r="S49" s="6">
        <v>44775</v>
      </c>
      <c r="T49" s="4" t="s">
        <v>34</v>
      </c>
      <c r="U49" s="4">
        <v>159</v>
      </c>
      <c r="V49" s="4">
        <v>0</v>
      </c>
      <c r="W49" s="4">
        <v>0</v>
      </c>
      <c r="X49" s="4" t="s">
        <v>35</v>
      </c>
      <c r="Y49" s="4" t="s">
        <v>216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5"/>
  <sheetViews>
    <sheetView tabSelected="1" topLeftCell="A34" workbookViewId="0">
      <selection activeCell="A54" sqref="A54:A55"/>
    </sheetView>
  </sheetViews>
  <sheetFormatPr defaultColWidth="9" defaultRowHeight="13.5"/>
  <cols>
    <col min="1" max="1" width="17.25" style="4" customWidth="1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217</v>
      </c>
    </row>
    <row r="2" s="4" customFormat="1" spans="1:9">
      <c r="A2" s="5">
        <v>18183320829</v>
      </c>
      <c r="B2" s="6">
        <v>44758</v>
      </c>
      <c r="C2" s="6">
        <v>44760</v>
      </c>
      <c r="D2" s="4">
        <v>1402</v>
      </c>
      <c r="E2" s="4" t="str">
        <f>VLOOKUP(A2,HOP!A:L,12,0)</f>
        <v>1402.00</v>
      </c>
      <c r="F2" s="4" t="str">
        <f>VLOOKUP(A2,HOP!A:C,3,0)</f>
        <v>2600081</v>
      </c>
      <c r="G2" s="4">
        <f>D2-E2</f>
        <v>0</v>
      </c>
      <c r="H2" s="4" t="str">
        <f>$H$1&amp;F2</f>
        <v>，2600081</v>
      </c>
      <c r="I2" s="4" t="str">
        <f>VLOOKUP(A2,HOP!A:U,21,0)</f>
        <v>直连</v>
      </c>
    </row>
    <row r="3" s="4" customFormat="1" spans="1:9">
      <c r="A3" s="5">
        <v>18208555935</v>
      </c>
      <c r="B3" s="6">
        <v>44759</v>
      </c>
      <c r="C3" s="6">
        <v>44760</v>
      </c>
      <c r="D3" s="4">
        <v>551</v>
      </c>
      <c r="E3" s="4" t="str">
        <f>VLOOKUP(A3,HOP!A:L,12,0)</f>
        <v>551.00</v>
      </c>
      <c r="F3" s="4" t="str">
        <f>VLOOKUP(A3,HOP!A:C,3,0)</f>
        <v>2603116</v>
      </c>
      <c r="G3" s="4">
        <f t="shared" ref="G3:G45" si="0">D3-E3</f>
        <v>0</v>
      </c>
      <c r="H3" s="4" t="str">
        <f t="shared" ref="H3:H45" si="1">$H$1&amp;F3</f>
        <v>，2603116</v>
      </c>
      <c r="I3" s="4" t="str">
        <f>VLOOKUP(A3,HOP!A:U,21,0)</f>
        <v>直连</v>
      </c>
    </row>
    <row r="4" s="4" customFormat="1" spans="1:9">
      <c r="A4" s="5">
        <v>18283870422</v>
      </c>
      <c r="B4" s="6">
        <v>44759</v>
      </c>
      <c r="C4" s="6">
        <v>44760</v>
      </c>
      <c r="D4" s="4">
        <v>3117</v>
      </c>
      <c r="E4" s="4" t="str">
        <f>VLOOKUP(A4,HOP!A:L,12,0)</f>
        <v>3117.00</v>
      </c>
      <c r="F4" s="4" t="str">
        <f>VLOOKUP(A4,HOP!A:C,3,0)</f>
        <v>2610732</v>
      </c>
      <c r="G4" s="4">
        <f t="shared" si="0"/>
        <v>0</v>
      </c>
      <c r="H4" s="4" t="str">
        <f t="shared" si="1"/>
        <v>，2610732</v>
      </c>
      <c r="I4" s="4" t="str">
        <f>VLOOKUP(A4,HOP!A:U,21,0)</f>
        <v>直连</v>
      </c>
    </row>
    <row r="5" s="4" customFormat="1" spans="1:9">
      <c r="A5" s="5">
        <v>18284400778</v>
      </c>
      <c r="B5" s="6">
        <v>44759</v>
      </c>
      <c r="C5" s="6">
        <v>44760</v>
      </c>
      <c r="D5" s="4">
        <v>1154</v>
      </c>
      <c r="E5" s="4" t="str">
        <f>VLOOKUP(A5,HOP!A:L,12,0)</f>
        <v>1154.00</v>
      </c>
      <c r="F5" s="4" t="str">
        <f>VLOOKUP(A5,HOP!A:C,3,0)</f>
        <v>2610821</v>
      </c>
      <c r="G5" s="4">
        <f t="shared" si="0"/>
        <v>0</v>
      </c>
      <c r="H5" s="4" t="str">
        <f t="shared" si="1"/>
        <v>，2610821</v>
      </c>
      <c r="I5" s="4" t="str">
        <f>VLOOKUP(A5,HOP!A:U,21,0)</f>
        <v>直连</v>
      </c>
    </row>
    <row r="6" s="4" customFormat="1" spans="1:9">
      <c r="A6" s="5">
        <v>18285012731</v>
      </c>
      <c r="B6" s="6">
        <v>44758</v>
      </c>
      <c r="C6" s="6">
        <v>44760</v>
      </c>
      <c r="D6" s="4">
        <v>1906</v>
      </c>
      <c r="E6" s="4" t="str">
        <f>VLOOKUP(A6,HOP!A:L,12,0)</f>
        <v>1906.00</v>
      </c>
      <c r="F6" s="4" t="str">
        <f>VLOOKUP(A6,HOP!A:C,3,0)</f>
        <v>2610914</v>
      </c>
      <c r="G6" s="4">
        <f t="shared" si="0"/>
        <v>0</v>
      </c>
      <c r="H6" s="4" t="str">
        <f t="shared" si="1"/>
        <v>，2610914</v>
      </c>
      <c r="I6" s="4" t="str">
        <f>VLOOKUP(A6,HOP!A:U,21,0)</f>
        <v>直连</v>
      </c>
    </row>
    <row r="7" s="4" customFormat="1" spans="1:9">
      <c r="A7" s="5">
        <v>18328685302</v>
      </c>
      <c r="B7" s="6">
        <v>44759</v>
      </c>
      <c r="C7" s="6">
        <v>44760</v>
      </c>
      <c r="D7" s="4">
        <v>496</v>
      </c>
      <c r="E7" s="4" t="str">
        <f>VLOOKUP(A7,HOP!A:L,12,0)</f>
        <v>496.00</v>
      </c>
      <c r="F7" s="4" t="str">
        <f>VLOOKUP(A7,HOP!A:C,3,0)</f>
        <v>2614830</v>
      </c>
      <c r="G7" s="4">
        <f t="shared" si="0"/>
        <v>0</v>
      </c>
      <c r="H7" s="4" t="str">
        <f t="shared" si="1"/>
        <v>，2614830</v>
      </c>
      <c r="I7" s="4" t="str">
        <f>VLOOKUP(A7,HOP!A:U,21,0)</f>
        <v>直连</v>
      </c>
    </row>
    <row r="8" s="4" customFormat="1" spans="1:9">
      <c r="A8" s="5">
        <v>18328980232</v>
      </c>
      <c r="B8" s="6">
        <v>44759</v>
      </c>
      <c r="C8" s="6">
        <v>44760</v>
      </c>
      <c r="D8" s="4">
        <v>1475</v>
      </c>
      <c r="E8" s="4" t="str">
        <f>VLOOKUP(A8,HOP!A:L,12,0)</f>
        <v>1475.00</v>
      </c>
      <c r="F8" s="4" t="str">
        <f>VLOOKUP(A8,HOP!A:C,3,0)</f>
        <v>2614877</v>
      </c>
      <c r="G8" s="4">
        <f t="shared" si="0"/>
        <v>0</v>
      </c>
      <c r="H8" s="4" t="str">
        <f t="shared" si="1"/>
        <v>，2614877</v>
      </c>
      <c r="I8" s="4" t="str">
        <f>VLOOKUP(A8,HOP!A:U,21,0)</f>
        <v>直连</v>
      </c>
    </row>
    <row r="9" s="4" customFormat="1" spans="1:9">
      <c r="A9" s="5">
        <v>18365250138</v>
      </c>
      <c r="B9" s="6">
        <v>44759</v>
      </c>
      <c r="C9" s="6">
        <v>44760</v>
      </c>
      <c r="D9" s="4">
        <v>501</v>
      </c>
      <c r="E9" s="4" t="str">
        <f>VLOOKUP(A9,HOP!A:L,12,0)</f>
        <v>501.00</v>
      </c>
      <c r="F9" s="4" t="str">
        <f>VLOOKUP(A9,HOP!A:C,3,0)</f>
        <v>2618169</v>
      </c>
      <c r="G9" s="4">
        <f t="shared" si="0"/>
        <v>0</v>
      </c>
      <c r="H9" s="4" t="str">
        <f t="shared" si="1"/>
        <v>，2618169</v>
      </c>
      <c r="I9" s="4" t="str">
        <f>VLOOKUP(A9,HOP!A:U,21,0)</f>
        <v>直连</v>
      </c>
    </row>
    <row r="10" s="4" customFormat="1" spans="1:9">
      <c r="A10" s="5">
        <v>18388046371</v>
      </c>
      <c r="B10" s="6">
        <v>44759</v>
      </c>
      <c r="C10" s="6">
        <v>44760</v>
      </c>
      <c r="D10" s="4">
        <v>651</v>
      </c>
      <c r="E10" s="4" t="str">
        <f>VLOOKUP(A10,HOP!A:L,12,0)</f>
        <v>651.00</v>
      </c>
      <c r="F10" s="4" t="str">
        <f>VLOOKUP(A10,HOP!A:C,3,0)</f>
        <v>2620444</v>
      </c>
      <c r="G10" s="4">
        <f t="shared" si="0"/>
        <v>0</v>
      </c>
      <c r="H10" s="4" t="str">
        <f t="shared" si="1"/>
        <v>，2620444</v>
      </c>
      <c r="I10" s="4" t="str">
        <f>VLOOKUP(A10,HOP!A:U,21,0)</f>
        <v>直连</v>
      </c>
    </row>
    <row r="11" s="4" customFormat="1" spans="1:9">
      <c r="A11" s="5">
        <v>18388481296</v>
      </c>
      <c r="B11" s="6">
        <v>44759</v>
      </c>
      <c r="C11" s="6">
        <v>44760</v>
      </c>
      <c r="D11" s="4">
        <v>414</v>
      </c>
      <c r="E11" s="4" t="str">
        <f>VLOOKUP(A11,HOP!A:L,12,0)</f>
        <v>414.00</v>
      </c>
      <c r="F11" s="4" t="str">
        <f>VLOOKUP(A11,HOP!A:C,3,0)</f>
        <v>2620630</v>
      </c>
      <c r="G11" s="4">
        <f t="shared" si="0"/>
        <v>0</v>
      </c>
      <c r="H11" s="4" t="str">
        <f t="shared" si="1"/>
        <v>，2620630</v>
      </c>
      <c r="I11" s="4" t="str">
        <f>VLOOKUP(A11,HOP!A:U,21,0)</f>
        <v>直连</v>
      </c>
    </row>
    <row r="12" s="4" customFormat="1" spans="1:9">
      <c r="A12" s="5">
        <v>18389511423</v>
      </c>
      <c r="B12" s="6">
        <v>44759</v>
      </c>
      <c r="C12" s="6">
        <v>44760</v>
      </c>
      <c r="D12" s="4">
        <v>572</v>
      </c>
      <c r="E12" s="4" t="str">
        <f>VLOOKUP(A12,HOP!A:L,12,0)</f>
        <v>572.00</v>
      </c>
      <c r="F12" s="4" t="str">
        <f>VLOOKUP(A12,HOP!A:C,3,0)</f>
        <v>2620790</v>
      </c>
      <c r="G12" s="4">
        <f t="shared" si="0"/>
        <v>0</v>
      </c>
      <c r="H12" s="4" t="str">
        <f t="shared" si="1"/>
        <v>，2620790</v>
      </c>
      <c r="I12" s="4" t="str">
        <f>VLOOKUP(A12,HOP!A:U,21,0)</f>
        <v>直连</v>
      </c>
    </row>
    <row r="13" s="4" customFormat="1" spans="1:9">
      <c r="A13" s="5">
        <v>18396137686</v>
      </c>
      <c r="B13" s="6">
        <v>44759</v>
      </c>
      <c r="C13" s="6">
        <v>44760</v>
      </c>
      <c r="D13" s="4">
        <v>398</v>
      </c>
      <c r="E13" s="4" t="str">
        <f>VLOOKUP(A13,HOP!A:L,12,0)</f>
        <v>398.00</v>
      </c>
      <c r="F13" s="4" t="str">
        <f>VLOOKUP(A13,HOP!A:C,3,0)</f>
        <v>2621313</v>
      </c>
      <c r="G13" s="4">
        <f t="shared" si="0"/>
        <v>0</v>
      </c>
      <c r="H13" s="4" t="str">
        <f t="shared" si="1"/>
        <v>，2621313</v>
      </c>
      <c r="I13" s="4" t="str">
        <f>VLOOKUP(A13,HOP!A:U,21,0)</f>
        <v>直连</v>
      </c>
    </row>
    <row r="14" s="4" customFormat="1" spans="1:9">
      <c r="A14" s="5">
        <v>18398634275</v>
      </c>
      <c r="B14" s="6">
        <v>44759</v>
      </c>
      <c r="C14" s="6">
        <v>44760</v>
      </c>
      <c r="D14" s="4">
        <v>247</v>
      </c>
      <c r="E14" s="4" t="str">
        <f>VLOOKUP(A14,HOP!A:L,12,0)</f>
        <v>247.00</v>
      </c>
      <c r="F14" s="4" t="str">
        <f>VLOOKUP(A14,HOP!A:C,3,0)</f>
        <v>2621819</v>
      </c>
      <c r="G14" s="4">
        <f t="shared" si="0"/>
        <v>0</v>
      </c>
      <c r="H14" s="4" t="str">
        <f t="shared" si="1"/>
        <v>，2621819</v>
      </c>
      <c r="I14" s="4" t="str">
        <f>VLOOKUP(A14,HOP!A:U,21,0)</f>
        <v>直连</v>
      </c>
    </row>
    <row r="15" s="4" customFormat="1" spans="1:9">
      <c r="A15" s="5">
        <v>18404217158</v>
      </c>
      <c r="B15" s="6">
        <v>44759</v>
      </c>
      <c r="C15" s="6">
        <v>44760</v>
      </c>
      <c r="D15" s="4">
        <v>445</v>
      </c>
      <c r="E15" s="4" t="str">
        <f>VLOOKUP(A15,HOP!A:L,12,0)</f>
        <v>445.00</v>
      </c>
      <c r="F15" s="4" t="str">
        <f>VLOOKUP(A15,HOP!A:C,3,0)</f>
        <v>2622156</v>
      </c>
      <c r="G15" s="4">
        <f t="shared" si="0"/>
        <v>0</v>
      </c>
      <c r="H15" s="4" t="str">
        <f t="shared" si="1"/>
        <v>，2622156</v>
      </c>
      <c r="I15" s="4" t="str">
        <f>VLOOKUP(A15,HOP!A:U,21,0)</f>
        <v>直连</v>
      </c>
    </row>
    <row r="16" s="4" customFormat="1" spans="1:9">
      <c r="A16" s="5">
        <v>18405788312</v>
      </c>
      <c r="B16" s="6">
        <v>44759</v>
      </c>
      <c r="C16" s="6">
        <v>44760</v>
      </c>
      <c r="D16" s="4">
        <v>161</v>
      </c>
      <c r="E16" s="4" t="str">
        <f>VLOOKUP(A16,HOP!A:L,12,0)</f>
        <v>161.00</v>
      </c>
      <c r="F16" s="4" t="str">
        <f>VLOOKUP(A16,HOP!A:C,3,0)</f>
        <v>2622419</v>
      </c>
      <c r="G16" s="4">
        <f t="shared" si="0"/>
        <v>0</v>
      </c>
      <c r="H16" s="4" t="str">
        <f t="shared" si="1"/>
        <v>，2622419</v>
      </c>
      <c r="I16" s="4" t="str">
        <f>VLOOKUP(A16,HOP!A:U,21,0)</f>
        <v>直连</v>
      </c>
    </row>
    <row r="17" s="4" customFormat="1" spans="1:9">
      <c r="A17" s="5">
        <v>18411377743</v>
      </c>
      <c r="B17" s="6">
        <v>44759</v>
      </c>
      <c r="C17" s="6">
        <v>44760</v>
      </c>
      <c r="D17" s="4">
        <v>139</v>
      </c>
      <c r="E17" s="4" t="str">
        <f>VLOOKUP(A17,HOP!A:L,12,0)</f>
        <v>139.00</v>
      </c>
      <c r="F17" s="4" t="str">
        <f>VLOOKUP(A17,HOP!A:C,3,0)</f>
        <v>2622762</v>
      </c>
      <c r="G17" s="4">
        <f t="shared" si="0"/>
        <v>0</v>
      </c>
      <c r="H17" s="4" t="str">
        <f t="shared" si="1"/>
        <v>，2622762</v>
      </c>
      <c r="I17" s="4" t="str">
        <f>VLOOKUP(A17,HOP!A:U,21,0)</f>
        <v>直连</v>
      </c>
    </row>
    <row r="18" s="4" customFormat="1" hidden="1" spans="1:9">
      <c r="A18" s="5">
        <v>18411820117</v>
      </c>
      <c r="B18" s="6">
        <v>44759</v>
      </c>
      <c r="C18" s="6">
        <v>44760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18412323941</v>
      </c>
      <c r="B19" s="6">
        <v>44759</v>
      </c>
      <c r="C19" s="6">
        <v>44760</v>
      </c>
      <c r="D19" s="4">
        <v>215</v>
      </c>
      <c r="E19" s="4" t="str">
        <f>VLOOKUP(A19,HOP!A:L,12,0)</f>
        <v>215.00</v>
      </c>
      <c r="F19" s="4" t="str">
        <f>VLOOKUP(A19,HOP!A:C,3,0)</f>
        <v>2622958</v>
      </c>
      <c r="G19" s="4">
        <f t="shared" si="0"/>
        <v>0</v>
      </c>
      <c r="H19" s="4" t="str">
        <f t="shared" si="1"/>
        <v>，2622958</v>
      </c>
      <c r="I19" s="4" t="str">
        <f>VLOOKUP(A19,HOP!A:U,21,0)</f>
        <v>直连</v>
      </c>
    </row>
    <row r="20" s="4" customFormat="1" spans="1:9">
      <c r="A20" s="5">
        <v>18413098231</v>
      </c>
      <c r="B20" s="6">
        <v>44759</v>
      </c>
      <c r="C20" s="6">
        <v>44760</v>
      </c>
      <c r="D20" s="4">
        <v>402</v>
      </c>
      <c r="E20" s="4" t="str">
        <f>VLOOKUP(A20,HOP!A:L,12,0)</f>
        <v>402.00</v>
      </c>
      <c r="F20" s="4" t="str">
        <f>VLOOKUP(A20,HOP!A:C,3,0)</f>
        <v>2623089</v>
      </c>
      <c r="G20" s="4">
        <f t="shared" si="0"/>
        <v>0</v>
      </c>
      <c r="H20" s="4" t="str">
        <f t="shared" si="1"/>
        <v>，2623089</v>
      </c>
      <c r="I20" s="4" t="str">
        <f>VLOOKUP(A20,HOP!A:U,21,0)</f>
        <v>直连</v>
      </c>
    </row>
    <row r="21" s="4" customFormat="1" hidden="1" spans="1:9">
      <c r="A21" s="8" t="s">
        <v>218</v>
      </c>
      <c r="B21" s="6">
        <v>44759</v>
      </c>
      <c r="C21" s="6">
        <v>44760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18414597616</v>
      </c>
      <c r="B22" s="6">
        <v>44759</v>
      </c>
      <c r="C22" s="6">
        <v>44760</v>
      </c>
      <c r="D22" s="4">
        <v>191</v>
      </c>
      <c r="E22" s="4" t="str">
        <f>VLOOKUP(A22,HOP!A:L,12,0)</f>
        <v>191.00</v>
      </c>
      <c r="F22" s="4" t="str">
        <f>VLOOKUP(A22,HOP!A:C,3,0)</f>
        <v>2623348</v>
      </c>
      <c r="G22" s="4">
        <f t="shared" si="0"/>
        <v>0</v>
      </c>
      <c r="H22" s="4" t="str">
        <f t="shared" si="1"/>
        <v>，2623348</v>
      </c>
      <c r="I22" s="4" t="str">
        <f>VLOOKUP(A22,HOP!A:U,21,0)</f>
        <v>直连</v>
      </c>
    </row>
    <row r="23" s="4" customFormat="1" spans="1:9">
      <c r="A23" s="5">
        <v>18415923523</v>
      </c>
      <c r="B23" s="6">
        <v>44758</v>
      </c>
      <c r="C23" s="6">
        <v>44760</v>
      </c>
      <c r="D23" s="4">
        <v>377</v>
      </c>
      <c r="E23" s="4" t="str">
        <f>VLOOKUP(A23,HOP!A:L,12,0)</f>
        <v>377.00</v>
      </c>
      <c r="F23" s="4" t="str">
        <f>VLOOKUP(A23,HOP!A:C,3,0)</f>
        <v>2623482</v>
      </c>
      <c r="G23" s="4">
        <f t="shared" si="0"/>
        <v>0</v>
      </c>
      <c r="H23" s="4" t="str">
        <f t="shared" si="1"/>
        <v>，2623482</v>
      </c>
      <c r="I23" s="4" t="str">
        <f>VLOOKUP(A23,HOP!A:U,21,0)</f>
        <v>直连</v>
      </c>
    </row>
    <row r="24" s="4" customFormat="1" spans="1:9">
      <c r="A24" s="5">
        <v>18419576429</v>
      </c>
      <c r="B24" s="6">
        <v>44759</v>
      </c>
      <c r="C24" s="6">
        <v>44760</v>
      </c>
      <c r="D24" s="4">
        <v>144</v>
      </c>
      <c r="E24" s="4" t="str">
        <f>VLOOKUP(A24,HOP!A:L,12,0)</f>
        <v>144.00</v>
      </c>
      <c r="F24" s="4" t="str">
        <f>VLOOKUP(A24,HOP!A:C,3,0)</f>
        <v>2623574</v>
      </c>
      <c r="G24" s="4">
        <f t="shared" si="0"/>
        <v>0</v>
      </c>
      <c r="H24" s="4" t="str">
        <f t="shared" si="1"/>
        <v>，2623574</v>
      </c>
      <c r="I24" s="4" t="str">
        <f>VLOOKUP(A24,HOP!A:U,21,0)</f>
        <v>直连</v>
      </c>
    </row>
    <row r="25" s="4" customFormat="1" spans="1:9">
      <c r="A25" s="5">
        <v>18420104256</v>
      </c>
      <c r="B25" s="6">
        <v>44759</v>
      </c>
      <c r="C25" s="6">
        <v>44760</v>
      </c>
      <c r="D25" s="4">
        <v>410</v>
      </c>
      <c r="E25" s="4" t="str">
        <f>VLOOKUP(A25,HOP!A:L,12,0)</f>
        <v>410.00</v>
      </c>
      <c r="F25" s="4" t="str">
        <f>VLOOKUP(A25,HOP!A:C,3,0)</f>
        <v>2623624</v>
      </c>
      <c r="G25" s="4">
        <f t="shared" si="0"/>
        <v>0</v>
      </c>
      <c r="H25" s="4" t="str">
        <f t="shared" si="1"/>
        <v>，2623624</v>
      </c>
      <c r="I25" s="4" t="str">
        <f>VLOOKUP(A25,HOP!A:U,21,0)</f>
        <v>直连</v>
      </c>
    </row>
    <row r="26" s="4" customFormat="1" hidden="1" spans="1:9">
      <c r="A26" s="5">
        <v>18420685205</v>
      </c>
      <c r="B26" s="6">
        <v>44759</v>
      </c>
      <c r="C26" s="6">
        <v>44760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spans="1:9">
      <c r="A27" s="5">
        <v>18420705738</v>
      </c>
      <c r="B27" s="6">
        <v>44759</v>
      </c>
      <c r="C27" s="6">
        <v>44760</v>
      </c>
      <c r="D27" s="4">
        <v>127</v>
      </c>
      <c r="E27" s="4" t="str">
        <f>VLOOKUP(A27,HOP!A:L,12,0)</f>
        <v>127.00</v>
      </c>
      <c r="F27" s="4" t="str">
        <f>VLOOKUP(A27,HOP!A:C,3,0)</f>
        <v>2623761</v>
      </c>
      <c r="G27" s="4">
        <f t="shared" si="0"/>
        <v>0</v>
      </c>
      <c r="H27" s="4" t="str">
        <f t="shared" si="1"/>
        <v>，2623761</v>
      </c>
      <c r="I27" s="4" t="str">
        <f>VLOOKUP(A27,HOP!A:U,21,0)</f>
        <v>直连</v>
      </c>
    </row>
    <row r="28" s="4" customFormat="1" spans="1:9">
      <c r="A28" s="5">
        <v>18420712998</v>
      </c>
      <c r="B28" s="6">
        <v>44759</v>
      </c>
      <c r="C28" s="6">
        <v>44760</v>
      </c>
      <c r="D28" s="4">
        <v>152</v>
      </c>
      <c r="E28" s="4" t="str">
        <f>VLOOKUP(A28,HOP!A:L,12,0)</f>
        <v>152.00</v>
      </c>
      <c r="F28" s="4" t="str">
        <f>VLOOKUP(A28,HOP!A:C,3,0)</f>
        <v>2623766</v>
      </c>
      <c r="G28" s="4">
        <f t="shared" si="0"/>
        <v>0</v>
      </c>
      <c r="H28" s="4" t="str">
        <f t="shared" si="1"/>
        <v>，2623766</v>
      </c>
      <c r="I28" s="4" t="str">
        <f>VLOOKUP(A28,HOP!A:U,21,0)</f>
        <v>直连</v>
      </c>
    </row>
    <row r="29" s="4" customFormat="1" spans="1:9">
      <c r="A29" s="5">
        <v>18420848047</v>
      </c>
      <c r="B29" s="6">
        <v>44759</v>
      </c>
      <c r="C29" s="6">
        <v>44760</v>
      </c>
      <c r="D29" s="4">
        <v>420</v>
      </c>
      <c r="E29" s="4" t="str">
        <f>VLOOKUP(A29,HOP!A:L,12,0)</f>
        <v>420.00</v>
      </c>
      <c r="F29" s="4" t="str">
        <f>VLOOKUP(A29,HOP!A:C,3,0)</f>
        <v>2623799</v>
      </c>
      <c r="G29" s="4">
        <f t="shared" si="0"/>
        <v>0</v>
      </c>
      <c r="H29" s="4" t="str">
        <f t="shared" si="1"/>
        <v>，2623799</v>
      </c>
      <c r="I29" s="4" t="str">
        <f>VLOOKUP(A29,HOP!A:U,21,0)</f>
        <v>直连</v>
      </c>
    </row>
    <row r="30" s="4" customFormat="1" spans="1:9">
      <c r="A30" s="5">
        <v>18421160559</v>
      </c>
      <c r="B30" s="6">
        <v>44759</v>
      </c>
      <c r="C30" s="6">
        <v>44760</v>
      </c>
      <c r="D30" s="4">
        <v>152</v>
      </c>
      <c r="E30" s="4" t="str">
        <f>VLOOKUP(A30,HOP!A:L,12,0)</f>
        <v>152.00</v>
      </c>
      <c r="F30" s="4" t="str">
        <f>VLOOKUP(A30,HOP!A:C,3,0)</f>
        <v>2623838</v>
      </c>
      <c r="G30" s="4">
        <f t="shared" si="0"/>
        <v>0</v>
      </c>
      <c r="H30" s="4" t="str">
        <f t="shared" si="1"/>
        <v>，2623838</v>
      </c>
      <c r="I30" s="4" t="str">
        <f>VLOOKUP(A30,HOP!A:U,21,0)</f>
        <v>直连</v>
      </c>
    </row>
    <row r="31" s="4" customFormat="1" spans="1:9">
      <c r="A31" s="5">
        <v>18421516051</v>
      </c>
      <c r="B31" s="6">
        <v>44759</v>
      </c>
      <c r="C31" s="6">
        <v>44760</v>
      </c>
      <c r="D31" s="4">
        <v>100</v>
      </c>
      <c r="E31" s="4" t="str">
        <f>VLOOKUP(A31,HOP!A:L,12,0)</f>
        <v>100.00</v>
      </c>
      <c r="F31" s="4" t="str">
        <f>VLOOKUP(A31,HOP!A:C,3,0)</f>
        <v>2623885</v>
      </c>
      <c r="G31" s="4">
        <f t="shared" si="0"/>
        <v>0</v>
      </c>
      <c r="H31" s="4" t="str">
        <f t="shared" si="1"/>
        <v>，2623885</v>
      </c>
      <c r="I31" s="4" t="str">
        <f>VLOOKUP(A31,HOP!A:U,21,0)</f>
        <v>直连</v>
      </c>
    </row>
    <row r="32" s="4" customFormat="1" spans="1:9">
      <c r="A32" s="5">
        <v>18421701519</v>
      </c>
      <c r="B32" s="6">
        <v>44759</v>
      </c>
      <c r="C32" s="6">
        <v>44760</v>
      </c>
      <c r="D32" s="4">
        <v>377</v>
      </c>
      <c r="E32" s="4" t="str">
        <f>VLOOKUP(A32,HOP!A:L,12,0)</f>
        <v>377.00</v>
      </c>
      <c r="F32" s="4" t="str">
        <f>VLOOKUP(A32,HOP!A:C,3,0)</f>
        <v>2623906</v>
      </c>
      <c r="G32" s="4">
        <f t="shared" si="0"/>
        <v>0</v>
      </c>
      <c r="H32" s="4" t="str">
        <f t="shared" si="1"/>
        <v>，2623906</v>
      </c>
      <c r="I32" s="4" t="str">
        <f>VLOOKUP(A32,HOP!A:U,21,0)</f>
        <v>直连</v>
      </c>
    </row>
    <row r="33" s="4" customFormat="1" spans="1:9">
      <c r="A33" s="5">
        <v>18421784328</v>
      </c>
      <c r="B33" s="6">
        <v>44759</v>
      </c>
      <c r="C33" s="6">
        <v>44760</v>
      </c>
      <c r="D33" s="4">
        <v>112</v>
      </c>
      <c r="E33" s="4" t="str">
        <f>VLOOKUP(A33,HOP!A:L,12,0)</f>
        <v>112.00</v>
      </c>
      <c r="F33" s="4" t="str">
        <f>VLOOKUP(A33,HOP!A:C,3,0)</f>
        <v>2623916</v>
      </c>
      <c r="G33" s="4">
        <f t="shared" si="0"/>
        <v>0</v>
      </c>
      <c r="H33" s="4" t="str">
        <f t="shared" si="1"/>
        <v>，2623916</v>
      </c>
      <c r="I33" s="4" t="str">
        <f>VLOOKUP(A33,HOP!A:U,21,0)</f>
        <v>直连</v>
      </c>
    </row>
    <row r="34" s="4" customFormat="1" spans="1:9">
      <c r="A34" s="5">
        <v>18422861926</v>
      </c>
      <c r="B34" s="6">
        <v>44759</v>
      </c>
      <c r="C34" s="6">
        <v>44760</v>
      </c>
      <c r="D34" s="4">
        <v>152</v>
      </c>
      <c r="E34" s="4" t="str">
        <f>VLOOKUP(A34,HOP!A:L,12,0)</f>
        <v>152.00</v>
      </c>
      <c r="F34" s="4" t="str">
        <f>VLOOKUP(A34,HOP!A:C,3,0)</f>
        <v>2624091</v>
      </c>
      <c r="G34" s="4">
        <f t="shared" si="0"/>
        <v>0</v>
      </c>
      <c r="H34" s="4" t="str">
        <f t="shared" si="1"/>
        <v>，2624091</v>
      </c>
      <c r="I34" s="4" t="str">
        <f>VLOOKUP(A34,HOP!A:U,21,0)</f>
        <v>直连</v>
      </c>
    </row>
    <row r="35" s="4" customFormat="1" spans="1:9">
      <c r="A35" s="5">
        <v>18423011954</v>
      </c>
      <c r="B35" s="6">
        <v>44759</v>
      </c>
      <c r="C35" s="6">
        <v>44760</v>
      </c>
      <c r="D35" s="4">
        <v>281</v>
      </c>
      <c r="E35" s="4" t="str">
        <f>VLOOKUP(A35,HOP!A:L,12,0)</f>
        <v>281.00</v>
      </c>
      <c r="F35" s="4" t="str">
        <f>VLOOKUP(A35,HOP!A:C,3,0)</f>
        <v>2624114</v>
      </c>
      <c r="G35" s="4">
        <f t="shared" si="0"/>
        <v>0</v>
      </c>
      <c r="H35" s="4" t="str">
        <f t="shared" si="1"/>
        <v>，2624114</v>
      </c>
      <c r="I35" s="4" t="str">
        <f>VLOOKUP(A35,HOP!A:U,21,0)</f>
        <v>直连</v>
      </c>
    </row>
    <row r="36" s="4" customFormat="1" spans="1:9">
      <c r="A36" s="5">
        <v>18426353427</v>
      </c>
      <c r="B36" s="6">
        <v>44759</v>
      </c>
      <c r="C36" s="6">
        <v>44760</v>
      </c>
      <c r="D36" s="4">
        <v>526</v>
      </c>
      <c r="E36" s="4" t="str">
        <f>VLOOKUP(A36,HOP!A:L,12,0)</f>
        <v>526.00</v>
      </c>
      <c r="F36" s="4" t="str">
        <f>VLOOKUP(A36,HOP!A:C,3,0)</f>
        <v>2624188</v>
      </c>
      <c r="G36" s="4">
        <f t="shared" si="0"/>
        <v>0</v>
      </c>
      <c r="H36" s="4" t="str">
        <f t="shared" si="1"/>
        <v>，2624188</v>
      </c>
      <c r="I36" s="4" t="str">
        <f>VLOOKUP(A36,HOP!A:U,21,0)</f>
        <v>直连</v>
      </c>
    </row>
    <row r="37" s="4" customFormat="1" spans="1:9">
      <c r="A37" s="5">
        <v>18426313690</v>
      </c>
      <c r="B37" s="6">
        <v>44759</v>
      </c>
      <c r="C37" s="6">
        <v>44760</v>
      </c>
      <c r="D37" s="4">
        <v>349</v>
      </c>
      <c r="E37" s="4" t="str">
        <f>VLOOKUP(A37,HOP!A:L,12,0)</f>
        <v>349.00</v>
      </c>
      <c r="F37" s="4" t="str">
        <f>VLOOKUP(A37,HOP!A:C,3,0)</f>
        <v>2624194</v>
      </c>
      <c r="G37" s="4">
        <f t="shared" si="0"/>
        <v>0</v>
      </c>
      <c r="H37" s="4" t="str">
        <f t="shared" si="1"/>
        <v>，2624194</v>
      </c>
      <c r="I37" s="4" t="str">
        <f>VLOOKUP(A37,HOP!A:U,21,0)</f>
        <v>直连</v>
      </c>
    </row>
    <row r="38" s="4" customFormat="1" spans="1:9">
      <c r="A38" s="5">
        <v>18427246606</v>
      </c>
      <c r="B38" s="6">
        <v>44759</v>
      </c>
      <c r="C38" s="6">
        <v>44760</v>
      </c>
      <c r="D38" s="4">
        <v>377</v>
      </c>
      <c r="E38" s="4" t="str">
        <f>VLOOKUP(A38,HOP!A:L,12,0)</f>
        <v>377.00</v>
      </c>
      <c r="F38" s="4" t="str">
        <f>VLOOKUP(A38,HOP!A:C,3,0)</f>
        <v>2624256</v>
      </c>
      <c r="G38" s="4">
        <f t="shared" si="0"/>
        <v>0</v>
      </c>
      <c r="H38" s="4" t="str">
        <f t="shared" si="1"/>
        <v>，2624256</v>
      </c>
      <c r="I38" s="4" t="str">
        <f>VLOOKUP(A38,HOP!A:U,21,0)</f>
        <v>直连</v>
      </c>
    </row>
    <row r="39" s="4" customFormat="1" spans="1:9">
      <c r="A39" s="5">
        <v>18427451914</v>
      </c>
      <c r="B39" s="6">
        <v>44759</v>
      </c>
      <c r="C39" s="6">
        <v>44760</v>
      </c>
      <c r="D39" s="4">
        <v>144</v>
      </c>
      <c r="E39" s="4" t="str">
        <f>VLOOKUP(A39,HOP!A:L,12,0)</f>
        <v>144.00</v>
      </c>
      <c r="F39" s="4" t="str">
        <f>VLOOKUP(A39,HOP!A:C,3,0)</f>
        <v>2624281</v>
      </c>
      <c r="G39" s="4">
        <f t="shared" si="0"/>
        <v>0</v>
      </c>
      <c r="H39" s="4" t="str">
        <f t="shared" si="1"/>
        <v>，2624281</v>
      </c>
      <c r="I39" s="4" t="str">
        <f>VLOOKUP(A39,HOP!A:U,21,0)</f>
        <v>直连</v>
      </c>
    </row>
    <row r="40" s="4" customFormat="1" spans="1:9">
      <c r="A40" s="5">
        <v>18427478837</v>
      </c>
      <c r="B40" s="6">
        <v>44759</v>
      </c>
      <c r="C40" s="6">
        <v>44760</v>
      </c>
      <c r="D40" s="4">
        <v>204</v>
      </c>
      <c r="E40" s="4" t="str">
        <f>VLOOKUP(A40,HOP!A:L,12,0)</f>
        <v>204.00</v>
      </c>
      <c r="F40" s="4" t="str">
        <f>VLOOKUP(A40,HOP!A:C,3,0)</f>
        <v>2624289</v>
      </c>
      <c r="G40" s="4">
        <f t="shared" si="0"/>
        <v>0</v>
      </c>
      <c r="H40" s="4" t="str">
        <f t="shared" si="1"/>
        <v>，2624289</v>
      </c>
      <c r="I40" s="4" t="str">
        <f>VLOOKUP(A40,HOP!A:U,21,0)</f>
        <v>直连</v>
      </c>
    </row>
    <row r="41" s="4" customFormat="1" spans="1:9">
      <c r="A41" s="5">
        <v>18427555827</v>
      </c>
      <c r="B41" s="6">
        <v>44759</v>
      </c>
      <c r="C41" s="6">
        <v>44760</v>
      </c>
      <c r="D41" s="4">
        <v>112</v>
      </c>
      <c r="E41" s="4" t="str">
        <f>VLOOKUP(A41,HOP!A:L,12,0)</f>
        <v>112.00</v>
      </c>
      <c r="F41" s="4" t="str">
        <f>VLOOKUP(A41,HOP!A:C,3,0)</f>
        <v>2624296</v>
      </c>
      <c r="G41" s="4">
        <f t="shared" si="0"/>
        <v>0</v>
      </c>
      <c r="H41" s="4" t="str">
        <f t="shared" si="1"/>
        <v>，2624296</v>
      </c>
      <c r="I41" s="4" t="str">
        <f>VLOOKUP(A41,HOP!A:U,21,0)</f>
        <v>直连</v>
      </c>
    </row>
    <row r="42" s="4" customFormat="1" hidden="1" spans="1:9">
      <c r="A42" s="5">
        <v>18428129911</v>
      </c>
      <c r="B42" s="6">
        <v>44759</v>
      </c>
      <c r="C42" s="6">
        <v>44760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spans="1:9">
      <c r="A43" s="5">
        <v>18428204141</v>
      </c>
      <c r="B43" s="6">
        <v>44759</v>
      </c>
      <c r="C43" s="6">
        <v>44760</v>
      </c>
      <c r="D43" s="4">
        <v>182</v>
      </c>
      <c r="E43" s="4" t="str">
        <f>VLOOKUP(A43,HOP!A:L,12,0)</f>
        <v>182.00</v>
      </c>
      <c r="F43" s="4" t="str">
        <f>VLOOKUP(A43,HOP!A:C,3,0)</f>
        <v>2624402</v>
      </c>
      <c r="G43" s="4">
        <f t="shared" si="0"/>
        <v>0</v>
      </c>
      <c r="H43" s="4" t="str">
        <f t="shared" si="1"/>
        <v>，2624402</v>
      </c>
      <c r="I43" s="4" t="str">
        <f>VLOOKUP(A43,HOP!A:U,21,0)</f>
        <v>直连</v>
      </c>
    </row>
    <row r="44" s="4" customFormat="1" spans="1:9">
      <c r="A44" s="5">
        <v>18428216217</v>
      </c>
      <c r="B44" s="6">
        <v>44759</v>
      </c>
      <c r="C44" s="6">
        <v>44760</v>
      </c>
      <c r="D44" s="4">
        <v>182</v>
      </c>
      <c r="E44" s="4" t="str">
        <f>VLOOKUP(A44,HOP!A:L,12,0)</f>
        <v>182.00</v>
      </c>
      <c r="F44" s="4" t="str">
        <f>VLOOKUP(A44,HOP!A:C,3,0)</f>
        <v>2624404</v>
      </c>
      <c r="G44" s="4">
        <f t="shared" si="0"/>
        <v>0</v>
      </c>
      <c r="H44" s="4" t="str">
        <f t="shared" si="1"/>
        <v>，2624404</v>
      </c>
      <c r="I44" s="4" t="str">
        <f>VLOOKUP(A44,HOP!A:U,21,0)</f>
        <v>直连</v>
      </c>
    </row>
    <row r="45" s="4" customFormat="1" spans="1:9">
      <c r="A45" s="5">
        <v>18428332999</v>
      </c>
      <c r="B45" s="6">
        <v>44759</v>
      </c>
      <c r="C45" s="6">
        <v>44760</v>
      </c>
      <c r="D45" s="4">
        <v>159</v>
      </c>
      <c r="E45" s="4" t="str">
        <f>VLOOKUP(A45,HOP!A:L,12,0)</f>
        <v>159.00</v>
      </c>
      <c r="F45" s="4" t="str">
        <f>VLOOKUP(A45,HOP!A:C,3,0)</f>
        <v>2624426</v>
      </c>
      <c r="G45" s="4">
        <f t="shared" si="0"/>
        <v>0</v>
      </c>
      <c r="H45" s="4" t="str">
        <f t="shared" si="1"/>
        <v>，2624426</v>
      </c>
      <c r="I45" s="4" t="str">
        <f>VLOOKUP(A45,HOP!A:U,21,0)</f>
        <v>直连</v>
      </c>
    </row>
    <row r="47" spans="4:4">
      <c r="D47" s="4">
        <f>SUM(D2:D46)</f>
        <v>19476</v>
      </c>
    </row>
    <row r="54" spans="1:1">
      <c r="A54" s="4" t="s">
        <v>219</v>
      </c>
    </row>
    <row r="55" spans="1:1">
      <c r="A55" s="4" t="s">
        <v>220</v>
      </c>
    </row>
  </sheetData>
  <autoFilter ref="A1:X45">
    <filterColumn colId="3">
      <filters>
        <filter val="410"/>
        <filter val="191"/>
        <filter val="551"/>
        <filter val="651"/>
        <filter val="112"/>
        <filter val="152"/>
        <filter val="414"/>
        <filter val="1154"/>
        <filter val="215"/>
        <filter val="496"/>
        <filter val="3117"/>
        <filter val="398"/>
        <filter val="159"/>
        <filter val="420"/>
        <filter val="161"/>
        <filter val="526"/>
        <filter val="127"/>
        <filter val="572"/>
        <filter val="1475"/>
        <filter val="377"/>
        <filter val="139"/>
        <filter val="100"/>
        <filter val="281"/>
        <filter val="501"/>
        <filter val="182"/>
        <filter val="402"/>
        <filter val="1402"/>
        <filter val="144"/>
        <filter val="204"/>
        <filter val="445"/>
        <filter val="1906"/>
        <filter val="247"/>
        <filter val="3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221</v>
      </c>
      <c r="B1" s="2" t="s">
        <v>222</v>
      </c>
      <c r="C1" s="2" t="s">
        <v>223</v>
      </c>
      <c r="D1" s="2" t="s">
        <v>224</v>
      </c>
      <c r="E1" s="2" t="s">
        <v>13</v>
      </c>
      <c r="F1" s="2" t="s">
        <v>5</v>
      </c>
      <c r="G1" s="2" t="s">
        <v>6</v>
      </c>
      <c r="H1" s="2" t="s">
        <v>225</v>
      </c>
      <c r="I1" s="2" t="s">
        <v>226</v>
      </c>
      <c r="J1" s="2" t="s">
        <v>227</v>
      </c>
      <c r="K1" s="2" t="s">
        <v>228</v>
      </c>
      <c r="L1" s="2" t="s">
        <v>229</v>
      </c>
      <c r="M1" s="2" t="s">
        <v>230</v>
      </c>
      <c r="N1" s="2" t="s">
        <v>231</v>
      </c>
      <c r="O1" s="2" t="s">
        <v>232</v>
      </c>
      <c r="P1" s="2" t="s">
        <v>233</v>
      </c>
      <c r="Q1" s="2" t="s">
        <v>234</v>
      </c>
      <c r="R1" s="2" t="s">
        <v>235</v>
      </c>
      <c r="S1" s="2" t="s">
        <v>236</v>
      </c>
      <c r="T1" s="2" t="s">
        <v>237</v>
      </c>
      <c r="U1" s="2" t="s">
        <v>238</v>
      </c>
    </row>
    <row r="2" s="1" customFormat="1" spans="1:21">
      <c r="A2" s="3">
        <v>18428332999</v>
      </c>
      <c r="B2" s="1" t="s">
        <v>239</v>
      </c>
      <c r="C2" s="1" t="s">
        <v>240</v>
      </c>
      <c r="D2" s="1" t="s">
        <v>241</v>
      </c>
      <c r="E2" s="1" t="s">
        <v>215</v>
      </c>
      <c r="F2" s="1" t="s">
        <v>239</v>
      </c>
      <c r="G2" s="1" t="s">
        <v>242</v>
      </c>
      <c r="H2" s="1" t="s">
        <v>243</v>
      </c>
      <c r="I2" s="1" t="s">
        <v>244</v>
      </c>
      <c r="J2" s="1" t="s">
        <v>245</v>
      </c>
      <c r="K2" s="1" t="s">
        <v>244</v>
      </c>
      <c r="L2" s="1" t="s">
        <v>244</v>
      </c>
      <c r="M2" s="1" t="s">
        <v>246</v>
      </c>
      <c r="N2" s="1" t="s">
        <v>246</v>
      </c>
      <c r="O2" s="1" t="s">
        <v>247</v>
      </c>
      <c r="P2" s="1" t="s">
        <v>248</v>
      </c>
      <c r="Q2" s="1" t="s">
        <v>249</v>
      </c>
      <c r="R2" s="1" t="s">
        <v>250</v>
      </c>
      <c r="S2" s="1" t="s">
        <v>251</v>
      </c>
      <c r="T2" s="1" t="s">
        <v>252</v>
      </c>
      <c r="U2" s="1" t="s">
        <v>253</v>
      </c>
    </row>
    <row r="3" s="1" customFormat="1" spans="1:21">
      <c r="A3" s="3">
        <v>18428216217</v>
      </c>
      <c r="B3" s="1" t="s">
        <v>239</v>
      </c>
      <c r="C3" s="1" t="s">
        <v>254</v>
      </c>
      <c r="D3" s="1" t="s">
        <v>255</v>
      </c>
      <c r="E3" s="1" t="s">
        <v>211</v>
      </c>
      <c r="F3" s="1" t="s">
        <v>239</v>
      </c>
      <c r="G3" s="1" t="s">
        <v>242</v>
      </c>
      <c r="H3" s="1" t="s">
        <v>243</v>
      </c>
      <c r="I3" s="1" t="s">
        <v>256</v>
      </c>
      <c r="J3" s="1" t="s">
        <v>245</v>
      </c>
      <c r="K3" s="1" t="s">
        <v>256</v>
      </c>
      <c r="L3" s="1" t="s">
        <v>256</v>
      </c>
      <c r="M3" s="1" t="s">
        <v>246</v>
      </c>
      <c r="N3" s="1" t="s">
        <v>246</v>
      </c>
      <c r="O3" s="1" t="s">
        <v>247</v>
      </c>
      <c r="P3" s="1" t="s">
        <v>248</v>
      </c>
      <c r="Q3" s="1" t="s">
        <v>249</v>
      </c>
      <c r="R3" s="1" t="s">
        <v>257</v>
      </c>
      <c r="S3" s="1" t="s">
        <v>251</v>
      </c>
      <c r="T3" s="1" t="s">
        <v>252</v>
      </c>
      <c r="U3" s="1" t="s">
        <v>253</v>
      </c>
    </row>
    <row r="4" s="1" customFormat="1" spans="1:21">
      <c r="A4" s="3">
        <v>18428204141</v>
      </c>
      <c r="B4" s="1" t="s">
        <v>239</v>
      </c>
      <c r="C4" s="1" t="s">
        <v>258</v>
      </c>
      <c r="D4" s="1" t="s">
        <v>255</v>
      </c>
      <c r="E4" s="1" t="s">
        <v>208</v>
      </c>
      <c r="F4" s="1" t="s">
        <v>239</v>
      </c>
      <c r="G4" s="1" t="s">
        <v>242</v>
      </c>
      <c r="H4" s="1" t="s">
        <v>243</v>
      </c>
      <c r="I4" s="1" t="s">
        <v>256</v>
      </c>
      <c r="J4" s="1" t="s">
        <v>245</v>
      </c>
      <c r="K4" s="1" t="s">
        <v>256</v>
      </c>
      <c r="L4" s="1" t="s">
        <v>256</v>
      </c>
      <c r="M4" s="1" t="s">
        <v>246</v>
      </c>
      <c r="N4" s="1" t="s">
        <v>246</v>
      </c>
      <c r="O4" s="1" t="s">
        <v>247</v>
      </c>
      <c r="P4" s="1" t="s">
        <v>248</v>
      </c>
      <c r="Q4" s="1" t="s">
        <v>249</v>
      </c>
      <c r="R4" s="1" t="s">
        <v>259</v>
      </c>
      <c r="S4" s="1" t="s">
        <v>251</v>
      </c>
      <c r="T4" s="1" t="s">
        <v>252</v>
      </c>
      <c r="U4" s="1" t="s">
        <v>253</v>
      </c>
    </row>
    <row r="5" s="1" customFormat="1" spans="1:21">
      <c r="A5" s="3">
        <v>18427555827</v>
      </c>
      <c r="B5" s="1" t="s">
        <v>239</v>
      </c>
      <c r="C5" s="1" t="s">
        <v>260</v>
      </c>
      <c r="D5" s="1" t="s">
        <v>261</v>
      </c>
      <c r="E5" s="1" t="s">
        <v>200</v>
      </c>
      <c r="F5" s="1" t="s">
        <v>239</v>
      </c>
      <c r="G5" s="1" t="s">
        <v>242</v>
      </c>
      <c r="H5" s="1" t="s">
        <v>243</v>
      </c>
      <c r="I5" s="1" t="s">
        <v>262</v>
      </c>
      <c r="J5" s="1" t="s">
        <v>245</v>
      </c>
      <c r="K5" s="1" t="s">
        <v>262</v>
      </c>
      <c r="L5" s="1" t="s">
        <v>262</v>
      </c>
      <c r="M5" s="1" t="s">
        <v>246</v>
      </c>
      <c r="N5" s="1" t="s">
        <v>246</v>
      </c>
      <c r="O5" s="1" t="s">
        <v>247</v>
      </c>
      <c r="P5" s="1" t="s">
        <v>248</v>
      </c>
      <c r="Q5" s="1" t="s">
        <v>249</v>
      </c>
      <c r="R5" s="1" t="s">
        <v>263</v>
      </c>
      <c r="S5" s="1" t="s">
        <v>251</v>
      </c>
      <c r="T5" s="1" t="s">
        <v>252</v>
      </c>
      <c r="U5" s="1" t="s">
        <v>253</v>
      </c>
    </row>
    <row r="6" s="1" customFormat="1" spans="1:21">
      <c r="A6" s="3">
        <v>18427478837</v>
      </c>
      <c r="B6" s="1" t="s">
        <v>239</v>
      </c>
      <c r="C6" s="1" t="s">
        <v>264</v>
      </c>
      <c r="D6" s="1" t="s">
        <v>265</v>
      </c>
      <c r="E6" s="1" t="s">
        <v>197</v>
      </c>
      <c r="F6" s="1" t="s">
        <v>239</v>
      </c>
      <c r="G6" s="1" t="s">
        <v>242</v>
      </c>
      <c r="H6" s="1" t="s">
        <v>243</v>
      </c>
      <c r="I6" s="1" t="s">
        <v>266</v>
      </c>
      <c r="J6" s="1" t="s">
        <v>245</v>
      </c>
      <c r="K6" s="1" t="s">
        <v>266</v>
      </c>
      <c r="L6" s="1" t="s">
        <v>266</v>
      </c>
      <c r="M6" s="1" t="s">
        <v>246</v>
      </c>
      <c r="N6" s="1" t="s">
        <v>246</v>
      </c>
      <c r="O6" s="1" t="s">
        <v>247</v>
      </c>
      <c r="P6" s="1" t="s">
        <v>248</v>
      </c>
      <c r="Q6" s="1" t="s">
        <v>249</v>
      </c>
      <c r="R6" s="1" t="s">
        <v>267</v>
      </c>
      <c r="S6" s="1" t="s">
        <v>251</v>
      </c>
      <c r="T6" s="1" t="s">
        <v>252</v>
      </c>
      <c r="U6" s="1" t="s">
        <v>253</v>
      </c>
    </row>
    <row r="7" s="1" customFormat="1" spans="1:21">
      <c r="A7" s="3">
        <v>18427451914</v>
      </c>
      <c r="B7" s="1" t="s">
        <v>239</v>
      </c>
      <c r="C7" s="1" t="s">
        <v>268</v>
      </c>
      <c r="D7" s="1" t="s">
        <v>269</v>
      </c>
      <c r="E7" s="1" t="s">
        <v>192</v>
      </c>
      <c r="F7" s="1" t="s">
        <v>239</v>
      </c>
      <c r="G7" s="1" t="s">
        <v>242</v>
      </c>
      <c r="H7" s="1" t="s">
        <v>243</v>
      </c>
      <c r="I7" s="1" t="s">
        <v>270</v>
      </c>
      <c r="J7" s="1" t="s">
        <v>245</v>
      </c>
      <c r="K7" s="1" t="s">
        <v>270</v>
      </c>
      <c r="L7" s="1" t="s">
        <v>270</v>
      </c>
      <c r="M7" s="1" t="s">
        <v>246</v>
      </c>
      <c r="N7" s="1" t="s">
        <v>246</v>
      </c>
      <c r="O7" s="1" t="s">
        <v>247</v>
      </c>
      <c r="P7" s="1" t="s">
        <v>248</v>
      </c>
      <c r="Q7" s="1" t="s">
        <v>249</v>
      </c>
      <c r="R7" s="1" t="s">
        <v>271</v>
      </c>
      <c r="S7" s="1" t="s">
        <v>251</v>
      </c>
      <c r="T7" s="1" t="s">
        <v>252</v>
      </c>
      <c r="U7" s="1" t="s">
        <v>253</v>
      </c>
    </row>
    <row r="8" s="1" customFormat="1" spans="1:21">
      <c r="A8" s="3">
        <v>18427246606</v>
      </c>
      <c r="B8" s="1" t="s">
        <v>239</v>
      </c>
      <c r="C8" s="1" t="s">
        <v>272</v>
      </c>
      <c r="D8" s="1" t="s">
        <v>273</v>
      </c>
      <c r="E8" s="1" t="s">
        <v>274</v>
      </c>
      <c r="F8" s="1" t="s">
        <v>239</v>
      </c>
      <c r="G8" s="1" t="s">
        <v>242</v>
      </c>
      <c r="H8" s="1" t="s">
        <v>243</v>
      </c>
      <c r="I8" s="1" t="s">
        <v>275</v>
      </c>
      <c r="J8" s="1" t="s">
        <v>245</v>
      </c>
      <c r="K8" s="1" t="s">
        <v>275</v>
      </c>
      <c r="L8" s="1" t="s">
        <v>275</v>
      </c>
      <c r="M8" s="1" t="s">
        <v>246</v>
      </c>
      <c r="N8" s="1" t="s">
        <v>246</v>
      </c>
      <c r="O8" s="1" t="s">
        <v>247</v>
      </c>
      <c r="P8" s="1" t="s">
        <v>248</v>
      </c>
      <c r="Q8" s="1" t="s">
        <v>249</v>
      </c>
      <c r="R8" s="1" t="s">
        <v>276</v>
      </c>
      <c r="S8" s="1" t="s">
        <v>251</v>
      </c>
      <c r="T8" s="1" t="s">
        <v>252</v>
      </c>
      <c r="U8" s="1" t="s">
        <v>253</v>
      </c>
    </row>
    <row r="9" s="1" customFormat="1" spans="1:21">
      <c r="A9" s="3">
        <v>18426313690</v>
      </c>
      <c r="B9" s="1" t="s">
        <v>239</v>
      </c>
      <c r="C9" s="1" t="s">
        <v>277</v>
      </c>
      <c r="D9" s="1" t="s">
        <v>278</v>
      </c>
      <c r="E9" s="1" t="s">
        <v>185</v>
      </c>
      <c r="F9" s="1" t="s">
        <v>239</v>
      </c>
      <c r="G9" s="1" t="s">
        <v>242</v>
      </c>
      <c r="H9" s="1" t="s">
        <v>243</v>
      </c>
      <c r="I9" s="1" t="s">
        <v>279</v>
      </c>
      <c r="J9" s="1" t="s">
        <v>245</v>
      </c>
      <c r="K9" s="1" t="s">
        <v>279</v>
      </c>
      <c r="L9" s="1" t="s">
        <v>279</v>
      </c>
      <c r="M9" s="1" t="s">
        <v>246</v>
      </c>
      <c r="N9" s="1" t="s">
        <v>246</v>
      </c>
      <c r="O9" s="1" t="s">
        <v>247</v>
      </c>
      <c r="P9" s="1" t="s">
        <v>248</v>
      </c>
      <c r="Q9" s="1" t="s">
        <v>249</v>
      </c>
      <c r="R9" s="1" t="s">
        <v>280</v>
      </c>
      <c r="S9" s="1" t="s">
        <v>251</v>
      </c>
      <c r="T9" s="1" t="s">
        <v>252</v>
      </c>
      <c r="U9" s="1" t="s">
        <v>253</v>
      </c>
    </row>
    <row r="10" s="1" customFormat="1" spans="1:21">
      <c r="A10" s="3">
        <v>18426353427</v>
      </c>
      <c r="B10" s="1" t="s">
        <v>239</v>
      </c>
      <c r="C10" s="1" t="s">
        <v>281</v>
      </c>
      <c r="D10" s="1" t="s">
        <v>282</v>
      </c>
      <c r="E10" s="1" t="s">
        <v>181</v>
      </c>
      <c r="F10" s="1" t="s">
        <v>239</v>
      </c>
      <c r="G10" s="1" t="s">
        <v>242</v>
      </c>
      <c r="H10" s="1" t="s">
        <v>243</v>
      </c>
      <c r="I10" s="1" t="s">
        <v>283</v>
      </c>
      <c r="J10" s="1" t="s">
        <v>245</v>
      </c>
      <c r="K10" s="1" t="s">
        <v>283</v>
      </c>
      <c r="L10" s="1" t="s">
        <v>283</v>
      </c>
      <c r="M10" s="1" t="s">
        <v>246</v>
      </c>
      <c r="N10" s="1" t="s">
        <v>246</v>
      </c>
      <c r="O10" s="1" t="s">
        <v>247</v>
      </c>
      <c r="P10" s="1" t="s">
        <v>248</v>
      </c>
      <c r="Q10" s="1" t="s">
        <v>249</v>
      </c>
      <c r="R10" s="1" t="s">
        <v>284</v>
      </c>
      <c r="S10" s="1" t="s">
        <v>251</v>
      </c>
      <c r="T10" s="1" t="s">
        <v>252</v>
      </c>
      <c r="U10" s="1" t="s">
        <v>253</v>
      </c>
    </row>
    <row r="11" s="1" customFormat="1" spans="1:21">
      <c r="A11" s="3">
        <v>18423011954</v>
      </c>
      <c r="B11" s="1" t="s">
        <v>239</v>
      </c>
      <c r="C11" s="1" t="s">
        <v>285</v>
      </c>
      <c r="D11" s="1" t="s">
        <v>286</v>
      </c>
      <c r="E11" s="1" t="s">
        <v>177</v>
      </c>
      <c r="F11" s="1" t="s">
        <v>239</v>
      </c>
      <c r="G11" s="1" t="s">
        <v>242</v>
      </c>
      <c r="H11" s="1" t="s">
        <v>243</v>
      </c>
      <c r="I11" s="1" t="s">
        <v>287</v>
      </c>
      <c r="J11" s="1" t="s">
        <v>245</v>
      </c>
      <c r="K11" s="1" t="s">
        <v>287</v>
      </c>
      <c r="L11" s="1" t="s">
        <v>287</v>
      </c>
      <c r="M11" s="1" t="s">
        <v>246</v>
      </c>
      <c r="N11" s="1" t="s">
        <v>246</v>
      </c>
      <c r="O11" s="1" t="s">
        <v>247</v>
      </c>
      <c r="P11" s="1" t="s">
        <v>248</v>
      </c>
      <c r="Q11" s="1" t="s">
        <v>249</v>
      </c>
      <c r="R11" s="1" t="s">
        <v>288</v>
      </c>
      <c r="S11" s="1" t="s">
        <v>251</v>
      </c>
      <c r="T11" s="1" t="s">
        <v>252</v>
      </c>
      <c r="U11" s="1" t="s">
        <v>253</v>
      </c>
    </row>
    <row r="12" s="1" customFormat="1" spans="1:21">
      <c r="A12" s="3">
        <v>18422861926</v>
      </c>
      <c r="B12" s="1" t="s">
        <v>239</v>
      </c>
      <c r="C12" s="1" t="s">
        <v>289</v>
      </c>
      <c r="D12" s="1" t="s">
        <v>290</v>
      </c>
      <c r="E12" s="1" t="s">
        <v>173</v>
      </c>
      <c r="F12" s="1" t="s">
        <v>239</v>
      </c>
      <c r="G12" s="1" t="s">
        <v>242</v>
      </c>
      <c r="H12" s="1" t="s">
        <v>243</v>
      </c>
      <c r="I12" s="1" t="s">
        <v>291</v>
      </c>
      <c r="J12" s="1" t="s">
        <v>245</v>
      </c>
      <c r="K12" s="1" t="s">
        <v>291</v>
      </c>
      <c r="L12" s="1" t="s">
        <v>291</v>
      </c>
      <c r="M12" s="1" t="s">
        <v>246</v>
      </c>
      <c r="N12" s="1" t="s">
        <v>246</v>
      </c>
      <c r="O12" s="1" t="s">
        <v>247</v>
      </c>
      <c r="P12" s="1" t="s">
        <v>248</v>
      </c>
      <c r="Q12" s="1" t="s">
        <v>249</v>
      </c>
      <c r="R12" s="1" t="s">
        <v>292</v>
      </c>
      <c r="S12" s="1" t="s">
        <v>251</v>
      </c>
      <c r="T12" s="1" t="s">
        <v>252</v>
      </c>
      <c r="U12" s="1" t="s">
        <v>253</v>
      </c>
    </row>
    <row r="13" s="1" customFormat="1" spans="1:21">
      <c r="A13" s="3">
        <v>18421784328</v>
      </c>
      <c r="B13" s="1" t="s">
        <v>239</v>
      </c>
      <c r="C13" s="1" t="s">
        <v>293</v>
      </c>
      <c r="D13" s="1" t="s">
        <v>261</v>
      </c>
      <c r="E13" s="1" t="s">
        <v>170</v>
      </c>
      <c r="F13" s="1" t="s">
        <v>239</v>
      </c>
      <c r="G13" s="1" t="s">
        <v>242</v>
      </c>
      <c r="H13" s="1" t="s">
        <v>243</v>
      </c>
      <c r="I13" s="1" t="s">
        <v>262</v>
      </c>
      <c r="J13" s="1" t="s">
        <v>245</v>
      </c>
      <c r="K13" s="1" t="s">
        <v>262</v>
      </c>
      <c r="L13" s="1" t="s">
        <v>262</v>
      </c>
      <c r="M13" s="1" t="s">
        <v>246</v>
      </c>
      <c r="N13" s="1" t="s">
        <v>246</v>
      </c>
      <c r="O13" s="1" t="s">
        <v>247</v>
      </c>
      <c r="P13" s="1" t="s">
        <v>248</v>
      </c>
      <c r="Q13" s="1" t="s">
        <v>249</v>
      </c>
      <c r="R13" s="1" t="s">
        <v>294</v>
      </c>
      <c r="S13" s="1" t="s">
        <v>251</v>
      </c>
      <c r="T13" s="1" t="s">
        <v>252</v>
      </c>
      <c r="U13" s="1" t="s">
        <v>253</v>
      </c>
    </row>
    <row r="14" s="1" customFormat="1" spans="1:21">
      <c r="A14" s="3">
        <v>18421701519</v>
      </c>
      <c r="B14" s="1" t="s">
        <v>239</v>
      </c>
      <c r="C14" s="1" t="s">
        <v>295</v>
      </c>
      <c r="D14" s="1" t="s">
        <v>273</v>
      </c>
      <c r="E14" s="1" t="s">
        <v>296</v>
      </c>
      <c r="F14" s="1" t="s">
        <v>239</v>
      </c>
      <c r="G14" s="1" t="s">
        <v>242</v>
      </c>
      <c r="H14" s="1" t="s">
        <v>243</v>
      </c>
      <c r="I14" s="1" t="s">
        <v>275</v>
      </c>
      <c r="J14" s="1" t="s">
        <v>245</v>
      </c>
      <c r="K14" s="1" t="s">
        <v>275</v>
      </c>
      <c r="L14" s="1" t="s">
        <v>275</v>
      </c>
      <c r="M14" s="1" t="s">
        <v>246</v>
      </c>
      <c r="N14" s="1" t="s">
        <v>246</v>
      </c>
      <c r="O14" s="1" t="s">
        <v>247</v>
      </c>
      <c r="P14" s="1" t="s">
        <v>248</v>
      </c>
      <c r="Q14" s="1" t="s">
        <v>249</v>
      </c>
      <c r="R14" s="1" t="s">
        <v>297</v>
      </c>
      <c r="S14" s="1" t="s">
        <v>251</v>
      </c>
      <c r="T14" s="1" t="s">
        <v>252</v>
      </c>
      <c r="U14" s="1" t="s">
        <v>253</v>
      </c>
    </row>
    <row r="15" s="1" customFormat="1" spans="1:21">
      <c r="A15" s="3">
        <v>18421516051</v>
      </c>
      <c r="B15" s="1" t="s">
        <v>239</v>
      </c>
      <c r="C15" s="1" t="s">
        <v>298</v>
      </c>
      <c r="D15" s="1" t="s">
        <v>299</v>
      </c>
      <c r="E15" s="1" t="s">
        <v>162</v>
      </c>
      <c r="F15" s="1" t="s">
        <v>239</v>
      </c>
      <c r="G15" s="1" t="s">
        <v>242</v>
      </c>
      <c r="H15" s="1" t="s">
        <v>243</v>
      </c>
      <c r="I15" s="1" t="s">
        <v>300</v>
      </c>
      <c r="J15" s="1" t="s">
        <v>245</v>
      </c>
      <c r="K15" s="1" t="s">
        <v>300</v>
      </c>
      <c r="L15" s="1" t="s">
        <v>300</v>
      </c>
      <c r="M15" s="1" t="s">
        <v>246</v>
      </c>
      <c r="N15" s="1" t="s">
        <v>246</v>
      </c>
      <c r="O15" s="1" t="s">
        <v>247</v>
      </c>
      <c r="P15" s="1" t="s">
        <v>248</v>
      </c>
      <c r="Q15" s="1" t="s">
        <v>249</v>
      </c>
      <c r="R15" s="1" t="s">
        <v>301</v>
      </c>
      <c r="S15" s="1" t="s">
        <v>251</v>
      </c>
      <c r="T15" s="1" t="s">
        <v>252</v>
      </c>
      <c r="U15" s="1" t="s">
        <v>253</v>
      </c>
    </row>
    <row r="16" s="1" customFormat="1" spans="1:21">
      <c r="A16" s="3">
        <v>18421160559</v>
      </c>
      <c r="B16" s="1" t="s">
        <v>239</v>
      </c>
      <c r="C16" s="1" t="s">
        <v>302</v>
      </c>
      <c r="D16" s="1" t="s">
        <v>290</v>
      </c>
      <c r="E16" s="1" t="s">
        <v>157</v>
      </c>
      <c r="F16" s="1" t="s">
        <v>239</v>
      </c>
      <c r="G16" s="1" t="s">
        <v>242</v>
      </c>
      <c r="H16" s="1" t="s">
        <v>243</v>
      </c>
      <c r="I16" s="1" t="s">
        <v>291</v>
      </c>
      <c r="J16" s="1" t="s">
        <v>245</v>
      </c>
      <c r="K16" s="1" t="s">
        <v>291</v>
      </c>
      <c r="L16" s="1" t="s">
        <v>291</v>
      </c>
      <c r="M16" s="1" t="s">
        <v>246</v>
      </c>
      <c r="N16" s="1" t="s">
        <v>246</v>
      </c>
      <c r="O16" s="1" t="s">
        <v>247</v>
      </c>
      <c r="P16" s="1" t="s">
        <v>248</v>
      </c>
      <c r="Q16" s="1" t="s">
        <v>249</v>
      </c>
      <c r="R16" s="1" t="s">
        <v>303</v>
      </c>
      <c r="S16" s="1" t="s">
        <v>251</v>
      </c>
      <c r="T16" s="1" t="s">
        <v>252</v>
      </c>
      <c r="U16" s="1" t="s">
        <v>253</v>
      </c>
    </row>
    <row r="17" s="1" customFormat="1" spans="1:21">
      <c r="A17" s="3">
        <v>18420848047</v>
      </c>
      <c r="B17" s="1" t="s">
        <v>239</v>
      </c>
      <c r="C17" s="1" t="s">
        <v>304</v>
      </c>
      <c r="D17" s="1" t="s">
        <v>305</v>
      </c>
      <c r="E17" s="1" t="s">
        <v>153</v>
      </c>
      <c r="F17" s="1" t="s">
        <v>239</v>
      </c>
      <c r="G17" s="1" t="s">
        <v>242</v>
      </c>
      <c r="H17" s="1" t="s">
        <v>243</v>
      </c>
      <c r="I17" s="1" t="s">
        <v>306</v>
      </c>
      <c r="J17" s="1" t="s">
        <v>245</v>
      </c>
      <c r="K17" s="1" t="s">
        <v>306</v>
      </c>
      <c r="L17" s="1" t="s">
        <v>306</v>
      </c>
      <c r="M17" s="1" t="s">
        <v>246</v>
      </c>
      <c r="N17" s="1" t="s">
        <v>246</v>
      </c>
      <c r="O17" s="1" t="s">
        <v>247</v>
      </c>
      <c r="P17" s="1" t="s">
        <v>248</v>
      </c>
      <c r="Q17" s="1" t="s">
        <v>249</v>
      </c>
      <c r="R17" s="1" t="s">
        <v>307</v>
      </c>
      <c r="S17" s="1" t="s">
        <v>251</v>
      </c>
      <c r="T17" s="1" t="s">
        <v>252</v>
      </c>
      <c r="U17" s="1" t="s">
        <v>253</v>
      </c>
    </row>
    <row r="18" s="1" customFormat="1" spans="1:21">
      <c r="A18" s="3">
        <v>18420712998</v>
      </c>
      <c r="B18" s="1" t="s">
        <v>239</v>
      </c>
      <c r="C18" s="1" t="s">
        <v>308</v>
      </c>
      <c r="D18" s="1" t="s">
        <v>290</v>
      </c>
      <c r="E18" s="1" t="s">
        <v>148</v>
      </c>
      <c r="F18" s="1" t="s">
        <v>239</v>
      </c>
      <c r="G18" s="1" t="s">
        <v>242</v>
      </c>
      <c r="H18" s="1" t="s">
        <v>243</v>
      </c>
      <c r="I18" s="1" t="s">
        <v>291</v>
      </c>
      <c r="J18" s="1" t="s">
        <v>245</v>
      </c>
      <c r="K18" s="1" t="s">
        <v>291</v>
      </c>
      <c r="L18" s="1" t="s">
        <v>291</v>
      </c>
      <c r="M18" s="1" t="s">
        <v>246</v>
      </c>
      <c r="N18" s="1" t="s">
        <v>246</v>
      </c>
      <c r="O18" s="1" t="s">
        <v>247</v>
      </c>
      <c r="P18" s="1" t="s">
        <v>248</v>
      </c>
      <c r="Q18" s="1" t="s">
        <v>249</v>
      </c>
      <c r="R18" s="1" t="s">
        <v>309</v>
      </c>
      <c r="S18" s="1" t="s">
        <v>251</v>
      </c>
      <c r="T18" s="1" t="s">
        <v>252</v>
      </c>
      <c r="U18" s="1" t="s">
        <v>253</v>
      </c>
    </row>
    <row r="19" s="1" customFormat="1" spans="1:21">
      <c r="A19" s="3">
        <v>18420705738</v>
      </c>
      <c r="B19" s="1" t="s">
        <v>239</v>
      </c>
      <c r="C19" s="1" t="s">
        <v>310</v>
      </c>
      <c r="D19" s="1" t="s">
        <v>255</v>
      </c>
      <c r="E19" s="1" t="s">
        <v>142</v>
      </c>
      <c r="F19" s="1" t="s">
        <v>239</v>
      </c>
      <c r="G19" s="1" t="s">
        <v>242</v>
      </c>
      <c r="H19" s="1" t="s">
        <v>243</v>
      </c>
      <c r="I19" s="1" t="s">
        <v>311</v>
      </c>
      <c r="J19" s="1" t="s">
        <v>245</v>
      </c>
      <c r="K19" s="1" t="s">
        <v>311</v>
      </c>
      <c r="L19" s="1" t="s">
        <v>311</v>
      </c>
      <c r="M19" s="1" t="s">
        <v>246</v>
      </c>
      <c r="N19" s="1" t="s">
        <v>246</v>
      </c>
      <c r="O19" s="1" t="s">
        <v>247</v>
      </c>
      <c r="P19" s="1" t="s">
        <v>248</v>
      </c>
      <c r="Q19" s="1" t="s">
        <v>249</v>
      </c>
      <c r="R19" s="1" t="s">
        <v>312</v>
      </c>
      <c r="S19" s="1" t="s">
        <v>251</v>
      </c>
      <c r="T19" s="1" t="s">
        <v>252</v>
      </c>
      <c r="U19" s="1" t="s">
        <v>253</v>
      </c>
    </row>
    <row r="20" s="1" customFormat="1" spans="1:21">
      <c r="A20" s="3">
        <v>18420104256</v>
      </c>
      <c r="B20" s="1" t="s">
        <v>239</v>
      </c>
      <c r="C20" s="1" t="s">
        <v>313</v>
      </c>
      <c r="D20" s="1" t="s">
        <v>314</v>
      </c>
      <c r="E20" s="1" t="s">
        <v>315</v>
      </c>
      <c r="F20" s="1" t="s">
        <v>239</v>
      </c>
      <c r="G20" s="1" t="s">
        <v>242</v>
      </c>
      <c r="H20" s="1" t="s">
        <v>243</v>
      </c>
      <c r="I20" s="1" t="s">
        <v>316</v>
      </c>
      <c r="J20" s="1" t="s">
        <v>245</v>
      </c>
      <c r="K20" s="1" t="s">
        <v>316</v>
      </c>
      <c r="L20" s="1" t="s">
        <v>316</v>
      </c>
      <c r="M20" s="1" t="s">
        <v>246</v>
      </c>
      <c r="N20" s="1" t="s">
        <v>246</v>
      </c>
      <c r="O20" s="1" t="s">
        <v>247</v>
      </c>
      <c r="P20" s="1" t="s">
        <v>248</v>
      </c>
      <c r="Q20" s="1" t="s">
        <v>249</v>
      </c>
      <c r="R20" s="1" t="s">
        <v>317</v>
      </c>
      <c r="S20" s="1" t="s">
        <v>251</v>
      </c>
      <c r="T20" s="1" t="s">
        <v>252</v>
      </c>
      <c r="U20" s="1" t="s">
        <v>253</v>
      </c>
    </row>
    <row r="21" s="1" customFormat="1" spans="1:21">
      <c r="A21" s="3">
        <v>18419576429</v>
      </c>
      <c r="B21" s="1" t="s">
        <v>318</v>
      </c>
      <c r="C21" s="1" t="s">
        <v>319</v>
      </c>
      <c r="D21" s="1" t="s">
        <v>320</v>
      </c>
      <c r="E21" s="1" t="s">
        <v>132</v>
      </c>
      <c r="F21" s="1" t="s">
        <v>239</v>
      </c>
      <c r="G21" s="1" t="s">
        <v>242</v>
      </c>
      <c r="H21" s="1" t="s">
        <v>243</v>
      </c>
      <c r="I21" s="1" t="s">
        <v>270</v>
      </c>
      <c r="J21" s="1" t="s">
        <v>245</v>
      </c>
      <c r="K21" s="1" t="s">
        <v>270</v>
      </c>
      <c r="L21" s="1" t="s">
        <v>270</v>
      </c>
      <c r="M21" s="1" t="s">
        <v>246</v>
      </c>
      <c r="N21" s="1" t="s">
        <v>246</v>
      </c>
      <c r="O21" s="1" t="s">
        <v>247</v>
      </c>
      <c r="P21" s="1" t="s">
        <v>248</v>
      </c>
      <c r="Q21" s="1" t="s">
        <v>249</v>
      </c>
      <c r="R21" s="1" t="s">
        <v>321</v>
      </c>
      <c r="S21" s="1" t="s">
        <v>251</v>
      </c>
      <c r="T21" s="1" t="s">
        <v>252</v>
      </c>
      <c r="U21" s="1" t="s">
        <v>253</v>
      </c>
    </row>
    <row r="22" s="1" customFormat="1" spans="1:21">
      <c r="A22" s="3">
        <v>18415923523</v>
      </c>
      <c r="B22" s="1" t="s">
        <v>318</v>
      </c>
      <c r="C22" s="1" t="s">
        <v>322</v>
      </c>
      <c r="D22" s="1" t="s">
        <v>323</v>
      </c>
      <c r="E22" s="1" t="s">
        <v>127</v>
      </c>
      <c r="F22" s="1" t="s">
        <v>318</v>
      </c>
      <c r="G22" s="1" t="s">
        <v>242</v>
      </c>
      <c r="H22" s="1" t="s">
        <v>243</v>
      </c>
      <c r="I22" s="1" t="s">
        <v>275</v>
      </c>
      <c r="J22" s="1" t="s">
        <v>245</v>
      </c>
      <c r="K22" s="1" t="s">
        <v>275</v>
      </c>
      <c r="L22" s="1" t="s">
        <v>275</v>
      </c>
      <c r="M22" s="1" t="s">
        <v>246</v>
      </c>
      <c r="N22" s="1" t="s">
        <v>246</v>
      </c>
      <c r="O22" s="1" t="s">
        <v>247</v>
      </c>
      <c r="P22" s="1" t="s">
        <v>248</v>
      </c>
      <c r="Q22" s="1" t="s">
        <v>249</v>
      </c>
      <c r="R22" s="1" t="s">
        <v>324</v>
      </c>
      <c r="S22" s="1" t="s">
        <v>251</v>
      </c>
      <c r="T22" s="1" t="s">
        <v>252</v>
      </c>
      <c r="U22" s="1" t="s">
        <v>253</v>
      </c>
    </row>
    <row r="23" s="1" customFormat="1" spans="1:21">
      <c r="A23" s="3">
        <v>18414597616</v>
      </c>
      <c r="B23" s="1" t="s">
        <v>318</v>
      </c>
      <c r="C23" s="1" t="s">
        <v>325</v>
      </c>
      <c r="D23" s="1" t="s">
        <v>326</v>
      </c>
      <c r="E23" s="1" t="s">
        <v>122</v>
      </c>
      <c r="F23" s="1" t="s">
        <v>239</v>
      </c>
      <c r="G23" s="1" t="s">
        <v>242</v>
      </c>
      <c r="H23" s="1" t="s">
        <v>243</v>
      </c>
      <c r="I23" s="1" t="s">
        <v>327</v>
      </c>
      <c r="J23" s="1" t="s">
        <v>245</v>
      </c>
      <c r="K23" s="1" t="s">
        <v>327</v>
      </c>
      <c r="L23" s="1" t="s">
        <v>327</v>
      </c>
      <c r="M23" s="1" t="s">
        <v>246</v>
      </c>
      <c r="N23" s="1" t="s">
        <v>246</v>
      </c>
      <c r="O23" s="1" t="s">
        <v>247</v>
      </c>
      <c r="P23" s="1" t="s">
        <v>248</v>
      </c>
      <c r="Q23" s="1" t="s">
        <v>249</v>
      </c>
      <c r="R23" s="1" t="s">
        <v>328</v>
      </c>
      <c r="S23" s="1" t="s">
        <v>251</v>
      </c>
      <c r="T23" s="1" t="s">
        <v>252</v>
      </c>
      <c r="U23" s="1" t="s">
        <v>253</v>
      </c>
    </row>
    <row r="24" s="1" customFormat="1" spans="1:21">
      <c r="A24" s="3">
        <v>999218414151405</v>
      </c>
      <c r="B24" s="1" t="s">
        <v>318</v>
      </c>
      <c r="C24" s="1" t="s">
        <v>329</v>
      </c>
      <c r="D24" s="1" t="s">
        <v>330</v>
      </c>
      <c r="E24" s="1" t="s">
        <v>117</v>
      </c>
      <c r="F24" s="1" t="s">
        <v>239</v>
      </c>
      <c r="G24" s="1" t="s">
        <v>242</v>
      </c>
      <c r="H24" s="1" t="s">
        <v>243</v>
      </c>
      <c r="I24" s="1" t="s">
        <v>247</v>
      </c>
      <c r="J24" s="1" t="s">
        <v>245</v>
      </c>
      <c r="K24" s="1" t="s">
        <v>247</v>
      </c>
      <c r="L24" s="1" t="s">
        <v>247</v>
      </c>
      <c r="M24" s="1" t="s">
        <v>246</v>
      </c>
      <c r="N24" s="1" t="s">
        <v>246</v>
      </c>
      <c r="O24" s="1" t="s">
        <v>247</v>
      </c>
      <c r="P24" s="1" t="s">
        <v>248</v>
      </c>
      <c r="Q24" s="1" t="s">
        <v>249</v>
      </c>
      <c r="R24" s="1" t="s">
        <v>331</v>
      </c>
      <c r="S24" s="1" t="s">
        <v>251</v>
      </c>
      <c r="T24" s="1" t="s">
        <v>252</v>
      </c>
      <c r="U24" s="1" t="s">
        <v>253</v>
      </c>
    </row>
    <row r="25" s="1" customFormat="1" spans="1:21">
      <c r="A25" s="3">
        <v>18413098231</v>
      </c>
      <c r="B25" s="1" t="s">
        <v>318</v>
      </c>
      <c r="C25" s="1" t="s">
        <v>332</v>
      </c>
      <c r="D25" s="1" t="s">
        <v>333</v>
      </c>
      <c r="E25" s="1" t="s">
        <v>334</v>
      </c>
      <c r="F25" s="1" t="s">
        <v>239</v>
      </c>
      <c r="G25" s="1" t="s">
        <v>242</v>
      </c>
      <c r="H25" s="1" t="s">
        <v>243</v>
      </c>
      <c r="I25" s="1" t="s">
        <v>335</v>
      </c>
      <c r="J25" s="1" t="s">
        <v>245</v>
      </c>
      <c r="K25" s="1" t="s">
        <v>335</v>
      </c>
      <c r="L25" s="1" t="s">
        <v>335</v>
      </c>
      <c r="M25" s="1" t="s">
        <v>246</v>
      </c>
      <c r="N25" s="1" t="s">
        <v>246</v>
      </c>
      <c r="O25" s="1" t="s">
        <v>247</v>
      </c>
      <c r="P25" s="1" t="s">
        <v>248</v>
      </c>
      <c r="Q25" s="1" t="s">
        <v>249</v>
      </c>
      <c r="R25" s="1" t="s">
        <v>336</v>
      </c>
      <c r="S25" s="1" t="s">
        <v>251</v>
      </c>
      <c r="T25" s="1" t="s">
        <v>252</v>
      </c>
      <c r="U25" s="1" t="s">
        <v>253</v>
      </c>
    </row>
    <row r="26" s="1" customFormat="1" spans="1:21">
      <c r="A26" s="3">
        <v>18412323941</v>
      </c>
      <c r="B26" s="1" t="s">
        <v>318</v>
      </c>
      <c r="C26" s="1" t="s">
        <v>337</v>
      </c>
      <c r="D26" s="1" t="s">
        <v>338</v>
      </c>
      <c r="E26" s="1" t="s">
        <v>110</v>
      </c>
      <c r="F26" s="1" t="s">
        <v>239</v>
      </c>
      <c r="G26" s="1" t="s">
        <v>242</v>
      </c>
      <c r="H26" s="1" t="s">
        <v>243</v>
      </c>
      <c r="I26" s="1" t="s">
        <v>339</v>
      </c>
      <c r="J26" s="1" t="s">
        <v>245</v>
      </c>
      <c r="K26" s="1" t="s">
        <v>339</v>
      </c>
      <c r="L26" s="1" t="s">
        <v>339</v>
      </c>
      <c r="M26" s="1" t="s">
        <v>246</v>
      </c>
      <c r="N26" s="1" t="s">
        <v>246</v>
      </c>
      <c r="O26" s="1" t="s">
        <v>247</v>
      </c>
      <c r="P26" s="1" t="s">
        <v>248</v>
      </c>
      <c r="Q26" s="1" t="s">
        <v>249</v>
      </c>
      <c r="R26" s="1" t="s">
        <v>340</v>
      </c>
      <c r="S26" s="1" t="s">
        <v>251</v>
      </c>
      <c r="T26" s="1" t="s">
        <v>252</v>
      </c>
      <c r="U26" s="1" t="s">
        <v>253</v>
      </c>
    </row>
    <row r="27" s="1" customFormat="1" spans="1:21">
      <c r="A27" s="3">
        <v>18411377743</v>
      </c>
      <c r="B27" s="1" t="s">
        <v>318</v>
      </c>
      <c r="C27" s="1" t="s">
        <v>341</v>
      </c>
      <c r="D27" s="1" t="s">
        <v>342</v>
      </c>
      <c r="E27" s="1" t="s">
        <v>100</v>
      </c>
      <c r="F27" s="1" t="s">
        <v>239</v>
      </c>
      <c r="G27" s="1" t="s">
        <v>242</v>
      </c>
      <c r="H27" s="1" t="s">
        <v>243</v>
      </c>
      <c r="I27" s="1" t="s">
        <v>343</v>
      </c>
      <c r="J27" s="1" t="s">
        <v>245</v>
      </c>
      <c r="K27" s="1" t="s">
        <v>343</v>
      </c>
      <c r="L27" s="1" t="s">
        <v>343</v>
      </c>
      <c r="M27" s="1" t="s">
        <v>246</v>
      </c>
      <c r="N27" s="1" t="s">
        <v>246</v>
      </c>
      <c r="O27" s="1" t="s">
        <v>247</v>
      </c>
      <c r="P27" s="1" t="s">
        <v>248</v>
      </c>
      <c r="Q27" s="1" t="s">
        <v>249</v>
      </c>
      <c r="R27" s="1" t="s">
        <v>344</v>
      </c>
      <c r="S27" s="1" t="s">
        <v>251</v>
      </c>
      <c r="T27" s="1" t="s">
        <v>252</v>
      </c>
      <c r="U27" s="1" t="s">
        <v>253</v>
      </c>
    </row>
    <row r="28" s="1" customFormat="1" spans="1:21">
      <c r="A28" s="3">
        <v>18405788312</v>
      </c>
      <c r="B28" s="1" t="s">
        <v>345</v>
      </c>
      <c r="C28" s="1" t="s">
        <v>346</v>
      </c>
      <c r="D28" s="1" t="s">
        <v>347</v>
      </c>
      <c r="E28" s="1" t="s">
        <v>348</v>
      </c>
      <c r="F28" s="1" t="s">
        <v>239</v>
      </c>
      <c r="G28" s="1" t="s">
        <v>242</v>
      </c>
      <c r="H28" s="1" t="s">
        <v>243</v>
      </c>
      <c r="I28" s="1" t="s">
        <v>349</v>
      </c>
      <c r="J28" s="1" t="s">
        <v>245</v>
      </c>
      <c r="K28" s="1" t="s">
        <v>349</v>
      </c>
      <c r="L28" s="1" t="s">
        <v>349</v>
      </c>
      <c r="M28" s="1" t="s">
        <v>246</v>
      </c>
      <c r="N28" s="1" t="s">
        <v>246</v>
      </c>
      <c r="O28" s="1" t="s">
        <v>247</v>
      </c>
      <c r="P28" s="1" t="s">
        <v>248</v>
      </c>
      <c r="Q28" s="1" t="s">
        <v>249</v>
      </c>
      <c r="R28" s="1" t="s">
        <v>350</v>
      </c>
      <c r="S28" s="1" t="s">
        <v>251</v>
      </c>
      <c r="T28" s="1" t="s">
        <v>252</v>
      </c>
      <c r="U28" s="1" t="s">
        <v>253</v>
      </c>
    </row>
    <row r="29" s="1" customFormat="1" spans="1:21">
      <c r="A29" s="3">
        <v>18404217158</v>
      </c>
      <c r="B29" s="1" t="s">
        <v>345</v>
      </c>
      <c r="C29" s="1" t="s">
        <v>351</v>
      </c>
      <c r="D29" s="1" t="s">
        <v>314</v>
      </c>
      <c r="E29" s="1" t="s">
        <v>93</v>
      </c>
      <c r="F29" s="1" t="s">
        <v>239</v>
      </c>
      <c r="G29" s="1" t="s">
        <v>242</v>
      </c>
      <c r="H29" s="1" t="s">
        <v>243</v>
      </c>
      <c r="I29" s="1" t="s">
        <v>352</v>
      </c>
      <c r="J29" s="1" t="s">
        <v>245</v>
      </c>
      <c r="K29" s="1" t="s">
        <v>352</v>
      </c>
      <c r="L29" s="1" t="s">
        <v>352</v>
      </c>
      <c r="M29" s="1" t="s">
        <v>246</v>
      </c>
      <c r="N29" s="1" t="s">
        <v>246</v>
      </c>
      <c r="O29" s="1" t="s">
        <v>247</v>
      </c>
      <c r="P29" s="1" t="s">
        <v>248</v>
      </c>
      <c r="Q29" s="1" t="s">
        <v>249</v>
      </c>
      <c r="R29" s="1" t="s">
        <v>353</v>
      </c>
      <c r="S29" s="1" t="s">
        <v>251</v>
      </c>
      <c r="T29" s="1" t="s">
        <v>252</v>
      </c>
      <c r="U29" s="1" t="s">
        <v>253</v>
      </c>
    </row>
    <row r="30" s="1" customFormat="1" spans="1:21">
      <c r="A30" s="3">
        <v>18398634275</v>
      </c>
      <c r="B30" s="1" t="s">
        <v>345</v>
      </c>
      <c r="C30" s="1" t="s">
        <v>354</v>
      </c>
      <c r="D30" s="1" t="s">
        <v>286</v>
      </c>
      <c r="E30" s="1" t="s">
        <v>88</v>
      </c>
      <c r="F30" s="1" t="s">
        <v>239</v>
      </c>
      <c r="G30" s="1" t="s">
        <v>242</v>
      </c>
      <c r="H30" s="1" t="s">
        <v>243</v>
      </c>
      <c r="I30" s="1" t="s">
        <v>355</v>
      </c>
      <c r="J30" s="1" t="s">
        <v>245</v>
      </c>
      <c r="K30" s="1" t="s">
        <v>355</v>
      </c>
      <c r="L30" s="1" t="s">
        <v>355</v>
      </c>
      <c r="M30" s="1" t="s">
        <v>246</v>
      </c>
      <c r="N30" s="1" t="s">
        <v>246</v>
      </c>
      <c r="O30" s="1" t="s">
        <v>247</v>
      </c>
      <c r="P30" s="1" t="s">
        <v>248</v>
      </c>
      <c r="Q30" s="1" t="s">
        <v>249</v>
      </c>
      <c r="R30" s="1" t="s">
        <v>356</v>
      </c>
      <c r="S30" s="1" t="s">
        <v>251</v>
      </c>
      <c r="T30" s="1" t="s">
        <v>252</v>
      </c>
      <c r="U30" s="1" t="s">
        <v>253</v>
      </c>
    </row>
    <row r="31" s="1" customFormat="1" spans="1:21">
      <c r="A31" s="3">
        <v>18396137686</v>
      </c>
      <c r="B31" s="1" t="s">
        <v>357</v>
      </c>
      <c r="C31" s="1" t="s">
        <v>358</v>
      </c>
      <c r="D31" s="1" t="s">
        <v>273</v>
      </c>
      <c r="E31" s="1" t="s">
        <v>359</v>
      </c>
      <c r="F31" s="1" t="s">
        <v>239</v>
      </c>
      <c r="G31" s="1" t="s">
        <v>242</v>
      </c>
      <c r="H31" s="1" t="s">
        <v>243</v>
      </c>
      <c r="I31" s="1" t="s">
        <v>360</v>
      </c>
      <c r="J31" s="1" t="s">
        <v>245</v>
      </c>
      <c r="K31" s="1" t="s">
        <v>360</v>
      </c>
      <c r="L31" s="1" t="s">
        <v>360</v>
      </c>
      <c r="M31" s="1" t="s">
        <v>246</v>
      </c>
      <c r="N31" s="1" t="s">
        <v>246</v>
      </c>
      <c r="O31" s="1" t="s">
        <v>247</v>
      </c>
      <c r="P31" s="1" t="s">
        <v>248</v>
      </c>
      <c r="Q31" s="1" t="s">
        <v>249</v>
      </c>
      <c r="R31" s="1" t="s">
        <v>361</v>
      </c>
      <c r="S31" s="1" t="s">
        <v>251</v>
      </c>
      <c r="T31" s="1" t="s">
        <v>252</v>
      </c>
      <c r="U31" s="1" t="s">
        <v>253</v>
      </c>
    </row>
    <row r="32" s="1" customFormat="1" spans="1:21">
      <c r="A32" s="3">
        <v>18389511423</v>
      </c>
      <c r="B32" s="1" t="s">
        <v>357</v>
      </c>
      <c r="C32" s="1" t="s">
        <v>362</v>
      </c>
      <c r="D32" s="1" t="s">
        <v>363</v>
      </c>
      <c r="E32" s="1" t="s">
        <v>364</v>
      </c>
      <c r="F32" s="1" t="s">
        <v>239</v>
      </c>
      <c r="G32" s="1" t="s">
        <v>242</v>
      </c>
      <c r="H32" s="1" t="s">
        <v>243</v>
      </c>
      <c r="I32" s="1" t="s">
        <v>365</v>
      </c>
      <c r="J32" s="1" t="s">
        <v>245</v>
      </c>
      <c r="K32" s="1" t="s">
        <v>365</v>
      </c>
      <c r="L32" s="1" t="s">
        <v>365</v>
      </c>
      <c r="M32" s="1" t="s">
        <v>246</v>
      </c>
      <c r="N32" s="1" t="s">
        <v>246</v>
      </c>
      <c r="O32" s="1" t="s">
        <v>247</v>
      </c>
      <c r="P32" s="1" t="s">
        <v>248</v>
      </c>
      <c r="Q32" s="1" t="s">
        <v>249</v>
      </c>
      <c r="R32" s="1" t="s">
        <v>366</v>
      </c>
      <c r="S32" s="1" t="s">
        <v>251</v>
      </c>
      <c r="T32" s="1" t="s">
        <v>252</v>
      </c>
      <c r="U32" s="1" t="s">
        <v>253</v>
      </c>
    </row>
    <row r="33" s="1" customFormat="1" spans="1:21">
      <c r="A33" s="3">
        <v>18388481296</v>
      </c>
      <c r="B33" s="1" t="s">
        <v>357</v>
      </c>
      <c r="C33" s="1" t="s">
        <v>367</v>
      </c>
      <c r="D33" s="1" t="s">
        <v>333</v>
      </c>
      <c r="E33" s="1" t="s">
        <v>368</v>
      </c>
      <c r="F33" s="1" t="s">
        <v>239</v>
      </c>
      <c r="G33" s="1" t="s">
        <v>242</v>
      </c>
      <c r="H33" s="1" t="s">
        <v>243</v>
      </c>
      <c r="I33" s="1" t="s">
        <v>369</v>
      </c>
      <c r="J33" s="1" t="s">
        <v>245</v>
      </c>
      <c r="K33" s="1" t="s">
        <v>369</v>
      </c>
      <c r="L33" s="1" t="s">
        <v>369</v>
      </c>
      <c r="M33" s="1" t="s">
        <v>246</v>
      </c>
      <c r="N33" s="1" t="s">
        <v>246</v>
      </c>
      <c r="O33" s="1" t="s">
        <v>247</v>
      </c>
      <c r="P33" s="1" t="s">
        <v>248</v>
      </c>
      <c r="Q33" s="1" t="s">
        <v>249</v>
      </c>
      <c r="R33" s="1" t="s">
        <v>370</v>
      </c>
      <c r="S33" s="1" t="s">
        <v>251</v>
      </c>
      <c r="T33" s="1" t="s">
        <v>252</v>
      </c>
      <c r="U33" s="1" t="s">
        <v>253</v>
      </c>
    </row>
    <row r="34" s="1" customFormat="1" spans="1:21">
      <c r="A34" s="3">
        <v>18388046371</v>
      </c>
      <c r="B34" s="1" t="s">
        <v>357</v>
      </c>
      <c r="C34" s="1" t="s">
        <v>371</v>
      </c>
      <c r="D34" s="1" t="s">
        <v>372</v>
      </c>
      <c r="E34" s="1" t="s">
        <v>373</v>
      </c>
      <c r="F34" s="1" t="s">
        <v>239</v>
      </c>
      <c r="G34" s="1" t="s">
        <v>242</v>
      </c>
      <c r="H34" s="1" t="s">
        <v>243</v>
      </c>
      <c r="I34" s="1" t="s">
        <v>374</v>
      </c>
      <c r="J34" s="1" t="s">
        <v>245</v>
      </c>
      <c r="K34" s="1" t="s">
        <v>374</v>
      </c>
      <c r="L34" s="1" t="s">
        <v>374</v>
      </c>
      <c r="M34" s="1" t="s">
        <v>246</v>
      </c>
      <c r="N34" s="1" t="s">
        <v>246</v>
      </c>
      <c r="O34" s="1" t="s">
        <v>247</v>
      </c>
      <c r="P34" s="1" t="s">
        <v>248</v>
      </c>
      <c r="Q34" s="1" t="s">
        <v>249</v>
      </c>
      <c r="R34" s="1" t="s">
        <v>375</v>
      </c>
      <c r="S34" s="1" t="s">
        <v>251</v>
      </c>
      <c r="T34" s="1" t="s">
        <v>252</v>
      </c>
      <c r="U34" s="1" t="s">
        <v>253</v>
      </c>
    </row>
    <row r="35" s="1" customFormat="1" spans="1:21">
      <c r="A35" s="3">
        <v>18365250138</v>
      </c>
      <c r="B35" s="1" t="s">
        <v>376</v>
      </c>
      <c r="C35" s="1" t="s">
        <v>377</v>
      </c>
      <c r="D35" s="1" t="s">
        <v>378</v>
      </c>
      <c r="E35" s="1" t="s">
        <v>379</v>
      </c>
      <c r="F35" s="1" t="s">
        <v>239</v>
      </c>
      <c r="G35" s="1" t="s">
        <v>242</v>
      </c>
      <c r="H35" s="1" t="s">
        <v>243</v>
      </c>
      <c r="I35" s="1" t="s">
        <v>380</v>
      </c>
      <c r="J35" s="1" t="s">
        <v>245</v>
      </c>
      <c r="K35" s="1" t="s">
        <v>380</v>
      </c>
      <c r="L35" s="1" t="s">
        <v>380</v>
      </c>
      <c r="M35" s="1" t="s">
        <v>246</v>
      </c>
      <c r="N35" s="1" t="s">
        <v>246</v>
      </c>
      <c r="O35" s="1" t="s">
        <v>247</v>
      </c>
      <c r="P35" s="1" t="s">
        <v>248</v>
      </c>
      <c r="Q35" s="1" t="s">
        <v>249</v>
      </c>
      <c r="R35" s="1" t="s">
        <v>381</v>
      </c>
      <c r="S35" s="1" t="s">
        <v>251</v>
      </c>
      <c r="T35" s="1" t="s">
        <v>252</v>
      </c>
      <c r="U35" s="1" t="s">
        <v>253</v>
      </c>
    </row>
    <row r="36" s="1" customFormat="1" spans="1:21">
      <c r="A36" s="3">
        <v>18328980232</v>
      </c>
      <c r="B36" s="1" t="s">
        <v>382</v>
      </c>
      <c r="C36" s="1" t="s">
        <v>383</v>
      </c>
      <c r="D36" s="1" t="s">
        <v>384</v>
      </c>
      <c r="E36" s="1" t="s">
        <v>385</v>
      </c>
      <c r="F36" s="1" t="s">
        <v>239</v>
      </c>
      <c r="G36" s="1" t="s">
        <v>242</v>
      </c>
      <c r="H36" s="1" t="s">
        <v>243</v>
      </c>
      <c r="I36" s="1" t="s">
        <v>386</v>
      </c>
      <c r="J36" s="1" t="s">
        <v>245</v>
      </c>
      <c r="K36" s="1" t="s">
        <v>386</v>
      </c>
      <c r="L36" s="1" t="s">
        <v>386</v>
      </c>
      <c r="M36" s="1" t="s">
        <v>246</v>
      </c>
      <c r="N36" s="1" t="s">
        <v>246</v>
      </c>
      <c r="O36" s="1" t="s">
        <v>247</v>
      </c>
      <c r="P36" s="1" t="s">
        <v>248</v>
      </c>
      <c r="Q36" s="1" t="s">
        <v>249</v>
      </c>
      <c r="R36" s="1" t="s">
        <v>387</v>
      </c>
      <c r="S36" s="1" t="s">
        <v>251</v>
      </c>
      <c r="T36" s="1" t="s">
        <v>252</v>
      </c>
      <c r="U36" s="1" t="s">
        <v>253</v>
      </c>
    </row>
    <row r="37" s="1" customFormat="1" spans="1:21">
      <c r="A37" s="3">
        <v>18328685302</v>
      </c>
      <c r="B37" s="1" t="s">
        <v>382</v>
      </c>
      <c r="C37" s="1" t="s">
        <v>388</v>
      </c>
      <c r="D37" s="1" t="s">
        <v>378</v>
      </c>
      <c r="E37" s="1" t="s">
        <v>389</v>
      </c>
      <c r="F37" s="1" t="s">
        <v>239</v>
      </c>
      <c r="G37" s="1" t="s">
        <v>242</v>
      </c>
      <c r="H37" s="1" t="s">
        <v>243</v>
      </c>
      <c r="I37" s="1" t="s">
        <v>390</v>
      </c>
      <c r="J37" s="1" t="s">
        <v>245</v>
      </c>
      <c r="K37" s="1" t="s">
        <v>390</v>
      </c>
      <c r="L37" s="1" t="s">
        <v>390</v>
      </c>
      <c r="M37" s="1" t="s">
        <v>246</v>
      </c>
      <c r="N37" s="1" t="s">
        <v>246</v>
      </c>
      <c r="O37" s="1" t="s">
        <v>247</v>
      </c>
      <c r="P37" s="1" t="s">
        <v>248</v>
      </c>
      <c r="Q37" s="1" t="s">
        <v>249</v>
      </c>
      <c r="R37" s="1" t="s">
        <v>391</v>
      </c>
      <c r="S37" s="1" t="s">
        <v>251</v>
      </c>
      <c r="T37" s="1" t="s">
        <v>252</v>
      </c>
      <c r="U37" s="1" t="s">
        <v>253</v>
      </c>
    </row>
    <row r="38" s="1" customFormat="1" spans="1:21">
      <c r="A38" s="3">
        <v>18285012731</v>
      </c>
      <c r="B38" s="1" t="s">
        <v>392</v>
      </c>
      <c r="C38" s="1" t="s">
        <v>393</v>
      </c>
      <c r="D38" s="1" t="s">
        <v>394</v>
      </c>
      <c r="E38" s="1" t="s">
        <v>395</v>
      </c>
      <c r="F38" s="1" t="s">
        <v>318</v>
      </c>
      <c r="G38" s="1" t="s">
        <v>242</v>
      </c>
      <c r="H38" s="1" t="s">
        <v>243</v>
      </c>
      <c r="I38" s="1" t="s">
        <v>396</v>
      </c>
      <c r="J38" s="1" t="s">
        <v>245</v>
      </c>
      <c r="K38" s="1" t="s">
        <v>396</v>
      </c>
      <c r="L38" s="1" t="s">
        <v>396</v>
      </c>
      <c r="M38" s="1" t="s">
        <v>246</v>
      </c>
      <c r="N38" s="1" t="s">
        <v>246</v>
      </c>
      <c r="O38" s="1" t="s">
        <v>247</v>
      </c>
      <c r="P38" s="1" t="s">
        <v>248</v>
      </c>
      <c r="Q38" s="1" t="s">
        <v>249</v>
      </c>
      <c r="R38" s="1" t="s">
        <v>397</v>
      </c>
      <c r="S38" s="1" t="s">
        <v>251</v>
      </c>
      <c r="T38" s="1" t="s">
        <v>252</v>
      </c>
      <c r="U38" s="1" t="s">
        <v>253</v>
      </c>
    </row>
    <row r="39" s="1" customFormat="1" spans="1:21">
      <c r="A39" s="3">
        <v>18284400778</v>
      </c>
      <c r="B39" s="1" t="s">
        <v>392</v>
      </c>
      <c r="C39" s="1" t="s">
        <v>398</v>
      </c>
      <c r="D39" s="1" t="s">
        <v>399</v>
      </c>
      <c r="E39" s="1" t="s">
        <v>400</v>
      </c>
      <c r="F39" s="1" t="s">
        <v>239</v>
      </c>
      <c r="G39" s="1" t="s">
        <v>242</v>
      </c>
      <c r="H39" s="1" t="s">
        <v>243</v>
      </c>
      <c r="I39" s="1" t="s">
        <v>401</v>
      </c>
      <c r="J39" s="1" t="s">
        <v>245</v>
      </c>
      <c r="K39" s="1" t="s">
        <v>401</v>
      </c>
      <c r="L39" s="1" t="s">
        <v>401</v>
      </c>
      <c r="M39" s="1" t="s">
        <v>246</v>
      </c>
      <c r="N39" s="1" t="s">
        <v>246</v>
      </c>
      <c r="O39" s="1" t="s">
        <v>247</v>
      </c>
      <c r="P39" s="1" t="s">
        <v>248</v>
      </c>
      <c r="Q39" s="1" t="s">
        <v>249</v>
      </c>
      <c r="R39" s="1" t="s">
        <v>402</v>
      </c>
      <c r="S39" s="1" t="s">
        <v>251</v>
      </c>
      <c r="T39" s="1" t="s">
        <v>252</v>
      </c>
      <c r="U39" s="1" t="s">
        <v>253</v>
      </c>
    </row>
    <row r="40" s="1" customFormat="1" spans="1:21">
      <c r="A40" s="3">
        <v>18283870422</v>
      </c>
      <c r="B40" s="1" t="s">
        <v>392</v>
      </c>
      <c r="C40" s="1" t="s">
        <v>403</v>
      </c>
      <c r="D40" s="1" t="s">
        <v>404</v>
      </c>
      <c r="E40" s="1" t="s">
        <v>405</v>
      </c>
      <c r="F40" s="1" t="s">
        <v>239</v>
      </c>
      <c r="G40" s="1" t="s">
        <v>242</v>
      </c>
      <c r="H40" s="1" t="s">
        <v>243</v>
      </c>
      <c r="I40" s="1" t="s">
        <v>406</v>
      </c>
      <c r="J40" s="1" t="s">
        <v>245</v>
      </c>
      <c r="K40" s="1" t="s">
        <v>406</v>
      </c>
      <c r="L40" s="1" t="s">
        <v>406</v>
      </c>
      <c r="M40" s="1" t="s">
        <v>246</v>
      </c>
      <c r="N40" s="1" t="s">
        <v>246</v>
      </c>
      <c r="O40" s="1" t="s">
        <v>247</v>
      </c>
      <c r="P40" s="1" t="s">
        <v>248</v>
      </c>
      <c r="Q40" s="1" t="s">
        <v>249</v>
      </c>
      <c r="R40" s="1" t="s">
        <v>407</v>
      </c>
      <c r="S40" s="1" t="s">
        <v>251</v>
      </c>
      <c r="T40" s="1" t="s">
        <v>252</v>
      </c>
      <c r="U40" s="1" t="s">
        <v>253</v>
      </c>
    </row>
    <row r="41" s="1" customFormat="1" spans="1:21">
      <c r="A41" s="3">
        <v>18208555935</v>
      </c>
      <c r="B41" s="1" t="s">
        <v>408</v>
      </c>
      <c r="C41" s="1" t="s">
        <v>409</v>
      </c>
      <c r="D41" s="1" t="s">
        <v>410</v>
      </c>
      <c r="E41" s="1" t="s">
        <v>411</v>
      </c>
      <c r="F41" s="1" t="s">
        <v>239</v>
      </c>
      <c r="G41" s="1" t="s">
        <v>242</v>
      </c>
      <c r="H41" s="1" t="s">
        <v>243</v>
      </c>
      <c r="I41" s="1" t="s">
        <v>412</v>
      </c>
      <c r="J41" s="1" t="s">
        <v>245</v>
      </c>
      <c r="K41" s="1" t="s">
        <v>412</v>
      </c>
      <c r="L41" s="1" t="s">
        <v>412</v>
      </c>
      <c r="M41" s="1" t="s">
        <v>246</v>
      </c>
      <c r="N41" s="1" t="s">
        <v>246</v>
      </c>
      <c r="O41" s="1" t="s">
        <v>247</v>
      </c>
      <c r="P41" s="1" t="s">
        <v>248</v>
      </c>
      <c r="Q41" s="1" t="s">
        <v>249</v>
      </c>
      <c r="R41" s="1" t="s">
        <v>413</v>
      </c>
      <c r="S41" s="1" t="s">
        <v>251</v>
      </c>
      <c r="T41" s="1" t="s">
        <v>252</v>
      </c>
      <c r="U41" s="1" t="s">
        <v>253</v>
      </c>
    </row>
    <row r="42" s="1" customFormat="1" spans="1:21">
      <c r="A42" s="3">
        <v>18183320829</v>
      </c>
      <c r="B42" s="1" t="s">
        <v>414</v>
      </c>
      <c r="C42" s="1" t="s">
        <v>415</v>
      </c>
      <c r="D42" s="1" t="s">
        <v>394</v>
      </c>
      <c r="E42" s="1" t="s">
        <v>416</v>
      </c>
      <c r="F42" s="1" t="s">
        <v>318</v>
      </c>
      <c r="G42" s="1" t="s">
        <v>242</v>
      </c>
      <c r="H42" s="1" t="s">
        <v>243</v>
      </c>
      <c r="I42" s="1" t="s">
        <v>417</v>
      </c>
      <c r="J42" s="1" t="s">
        <v>245</v>
      </c>
      <c r="K42" s="1" t="s">
        <v>417</v>
      </c>
      <c r="L42" s="1" t="s">
        <v>417</v>
      </c>
      <c r="M42" s="1" t="s">
        <v>246</v>
      </c>
      <c r="N42" s="1" t="s">
        <v>246</v>
      </c>
      <c r="O42" s="1" t="s">
        <v>247</v>
      </c>
      <c r="P42" s="1" t="s">
        <v>248</v>
      </c>
      <c r="Q42" s="1" t="s">
        <v>249</v>
      </c>
      <c r="R42" s="1" t="s">
        <v>418</v>
      </c>
      <c r="S42" s="1" t="s">
        <v>251</v>
      </c>
      <c r="T42" s="1" t="s">
        <v>252</v>
      </c>
      <c r="U42" s="1" t="s">
        <v>253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2022-08-02T01:52:02Z</dcterms:created>
  <dcterms:modified xsi:type="dcterms:W3CDTF">2022-08-02T01:56:47Z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1B02BE7C732244B69F4E90B65A631ABA</vt:lpwstr>
  </property>
  <property fmtid="{D5CDD505-2E9C-101B-9397-08002B2CF9AE}" pid="3" name="KSOProductBuildVer">
    <vt:lpwstr>2052-11.1.0.11875</vt:lpwstr>
  </property>
</Properties>
</file>