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对账!$A$1:$X$61</definedName>
  </definedNames>
  <calcPr calcId="144525"/>
</workbook>
</file>

<file path=xl/sharedStrings.xml><?xml version="1.0" encoding="utf-8"?>
<sst xmlns="http://schemas.openxmlformats.org/spreadsheetml/2006/main" count="1968" uniqueCount="693">
  <si>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</si>
  <si>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</si>
  <si>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</si>
  <si>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</si>
  <si>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</si>
  <si>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</si>
  <si>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</si>
  <si>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</si>
  <si>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</si>
  <si>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</si>
  <si>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</si>
  <si>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</si>
  <si>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</si>
  <si>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</si>
  <si>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</si>
  <si>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</si>
  <si>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</si>
  <si>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</si>
  <si>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</si>
  <si>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</si>
  <si>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</si>
  <si>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</si>
  <si>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</si>
  <si>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</si>
  <si>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</si>
  <si>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17869184466	</t>
  </si>
  <si>
    <t>Ctrip</t>
  </si>
  <si>
    <t>正常</t>
  </si>
  <si>
    <t>[卡尔加里]费尔蒙帕利斯尔酒店(The Fairmont Palliser)(55320747)</t>
  </si>
  <si>
    <t>豪华房（1张特大床）&lt;2人入住&gt;&lt;不退款&gt;</t>
  </si>
  <si>
    <t>HKD</t>
  </si>
  <si>
    <t>Wang/Chyung-Ru,Tang/Wei-Jen</t>
  </si>
  <si>
    <t>CA13030220802HKD</t>
  </si>
  <si>
    <t>未提现</t>
  </si>
  <si>
    <t>携程开票</t>
  </si>
  <si>
    <t xml:space="preserve">2530279	</t>
  </si>
  <si>
    <t xml:space="preserve">	</t>
  </si>
  <si>
    <t xml:space="preserve">17884455876	</t>
  </si>
  <si>
    <t>[查尔斯顿]安森伯勒旅馆(Ansonborough Inn)(89934876)</t>
  </si>
  <si>
    <t>奢华双人房&lt;2人入住&gt;&lt;不退款&gt;&lt;早餐&gt;</t>
  </si>
  <si>
    <t>Povinelli/Heather Moody</t>
  </si>
  <si>
    <t xml:space="preserve">2534977	</t>
  </si>
  <si>
    <t xml:space="preserve">167664071	</t>
  </si>
  <si>
    <t xml:space="preserve">17952346026	</t>
  </si>
  <si>
    <t>[慕尼黑]市中心国王高级酒店(King's Hotel Center Superior)(55542721)</t>
  </si>
  <si>
    <t>标准双人房&lt;不退款&gt;&lt;2人入住&gt;</t>
  </si>
  <si>
    <t>HockmanGrinberg/Orly</t>
  </si>
  <si>
    <t xml:space="preserve">Acknowledged	</t>
  </si>
  <si>
    <t xml:space="preserve">18024133711	</t>
  </si>
  <si>
    <t>[巴黎]伯克利酒店(Berkeley)(55779407)</t>
  </si>
  <si>
    <t>客房(双床)&lt;2人入住&gt;&lt;不退款&gt;&lt;早餐&gt;</t>
  </si>
  <si>
    <t>Vuksanovic/James,Jacob/Marco</t>
  </si>
  <si>
    <t xml:space="preserve">045	</t>
  </si>
  <si>
    <t xml:space="preserve">18132742003	</t>
  </si>
  <si>
    <t>[布拉格]克劳斯特尔酒店(Cloister Inn Hotel)(55346004)</t>
  </si>
  <si>
    <t>标准房&lt;2人入住&gt;&lt;不退款&gt;</t>
  </si>
  <si>
    <t>Hong/Juyeon,Hong/Juyeon</t>
  </si>
  <si>
    <t xml:space="preserve">696671956	</t>
  </si>
  <si>
    <t xml:space="preserve">18145502106	</t>
  </si>
  <si>
    <t>[La Fortuna]阿雷纳马诺阿温泉度假村(Arenal Manoa &amp; Hot Springs Resort)(90205689)</t>
  </si>
  <si>
    <t>精致套房&lt;2人入住&gt;&lt;不退款&gt;&lt;早餐&gt;</t>
  </si>
  <si>
    <t>Isenbarger/Paul</t>
  </si>
  <si>
    <t xml:space="preserve">EXP-1961892480	</t>
  </si>
  <si>
    <t xml:space="preserve">18241752625	</t>
  </si>
  <si>
    <t>[伊尔福德]克兰福德酒店(Cranford Hotel)(90367069)</t>
  </si>
  <si>
    <t>双人间&lt;2人入住&gt;&lt;不退款&gt;&lt;早餐&gt;</t>
  </si>
  <si>
    <t>Ak/Emek</t>
  </si>
  <si>
    <t xml:space="preserve">RL29012684	</t>
  </si>
  <si>
    <t xml:space="preserve">18308083445	</t>
  </si>
  <si>
    <t>[巴黎]云(Nuage)(55519511)</t>
  </si>
  <si>
    <t>高级房&lt;2人入住&gt;&lt;不退款&gt;</t>
  </si>
  <si>
    <t>LINYUCHIEH/CHANGCHECHIA</t>
  </si>
  <si>
    <t xml:space="preserve">LHW0K	</t>
  </si>
  <si>
    <t xml:space="preserve">18388245150	</t>
  </si>
  <si>
    <t>[尼亚加拉瀑布]尼亚加拉乡间套房酒店(Niagara Lodge &amp; Suites)(55304438)</t>
  </si>
  <si>
    <t>标准房, 1 张特大床, 按摩浴缸&lt;2人入住&gt;&lt;不退款&gt;&lt;早餐&gt;</t>
  </si>
  <si>
    <t>Benin/Justin</t>
  </si>
  <si>
    <t xml:space="preserve">18427524354	</t>
  </si>
  <si>
    <t>[Laweyan]梭罗阿斯顿酒店(ASTON Solo Hotel)(56196585)</t>
  </si>
  <si>
    <t>高级三人房&lt;2人入住&gt;&lt;不退款&gt;</t>
  </si>
  <si>
    <t>Widodo/Rintis Eko</t>
  </si>
  <si>
    <t xml:space="preserve">18436042057	</t>
  </si>
  <si>
    <t>[圣克莱芒德里维埃]蒙彼利埃北欧洲医学公园酒店(Kyriad Montpellier Nord Parc Euromédecine)(70794490)</t>
  </si>
  <si>
    <t>双人间&lt;2人入住&gt;&lt;不退款&gt;</t>
  </si>
  <si>
    <t>petit/matthias</t>
  </si>
  <si>
    <t xml:space="preserve">33412UC002017	</t>
  </si>
  <si>
    <t xml:space="preserve">18436439221	</t>
  </si>
  <si>
    <t>[巴厘岛]唯一勒吉安酒店(The One Legian)(55598944)</t>
  </si>
  <si>
    <t>ANDRES MANCEBO/DAVID</t>
  </si>
  <si>
    <t xml:space="preserve">18438928735	</t>
  </si>
  <si>
    <t>[迈阿密海滩]舍尔伯恩南滩酒店(Shelborne South Beach)(55465241)</t>
  </si>
  <si>
    <t>海景两张双人床房带阳台&lt;2人入住&gt;&lt;不退款&gt;</t>
  </si>
  <si>
    <t>YING/HAO</t>
  </si>
  <si>
    <t xml:space="preserve">247994774	</t>
  </si>
  <si>
    <t xml:space="preserve">18446000386	</t>
  </si>
  <si>
    <t>[阿布扎比]阿布扎比雅乐轩酒店(Aloft Abu Dhabi)(68026753)</t>
  </si>
  <si>
    <t>雅乐轩房&lt;不退款&gt;&lt;2人入住&gt;</t>
  </si>
  <si>
    <t>Castillo /Cecille sajiin</t>
  </si>
  <si>
    <t xml:space="preserve">From Allocation	</t>
  </si>
  <si>
    <t xml:space="preserve">18478975391	</t>
  </si>
  <si>
    <t>ELDALY/MOHAMED</t>
  </si>
  <si>
    <t xml:space="preserve">18479358696	</t>
  </si>
  <si>
    <t>[帕赛市]马尼拉喜来得酒店(The Heritage Hotel Manila)(55320584)</t>
  </si>
  <si>
    <t>高级大床房&lt;2人入住&gt;&lt;不退款&gt;</t>
  </si>
  <si>
    <t>Johnston/Chris</t>
  </si>
  <si>
    <t xml:space="preserve">18489555796	</t>
  </si>
  <si>
    <t>[阿斯伯里帕克]伯克利海滨酒店(Berkeley Oceanfront Hotel)(89918332)</t>
  </si>
  <si>
    <t>特大床房&lt;2人入住&gt;&lt;不退款&gt;</t>
  </si>
  <si>
    <t>Lopez/Teresa</t>
  </si>
  <si>
    <t xml:space="preserve">113697938	</t>
  </si>
  <si>
    <t xml:space="preserve">18492982635	</t>
  </si>
  <si>
    <t>[巴黎]巴黎里昂火车站公民酒店(Citizenm Paris Gare de Lyon)(89916590)</t>
  </si>
  <si>
    <t>BUDAK/IBRAHIM HALIL</t>
  </si>
  <si>
    <t xml:space="preserve">2630790	</t>
  </si>
  <si>
    <t xml:space="preserve">PGL-FX226792	</t>
  </si>
  <si>
    <t xml:space="preserve">18498397413	</t>
  </si>
  <si>
    <t>[卡利亚里]意大利酒店(Hotel Italia)(55944796)</t>
  </si>
  <si>
    <t>GASPARI/EDUARDO ERNESTO</t>
  </si>
  <si>
    <t xml:space="preserve">1982647415	</t>
  </si>
  <si>
    <t xml:space="preserve">18502201974	</t>
  </si>
  <si>
    <t>[奥斯陆]西弗酒店(The Thief)(55270223)</t>
  </si>
  <si>
    <t>Kristoffer /Sperre</t>
  </si>
  <si>
    <t xml:space="preserve">77332SE046659	</t>
  </si>
  <si>
    <t xml:space="preserve">18502495341	</t>
  </si>
  <si>
    <t>[好莱坞]好莱坞海滩酒店(Hollywood Beach Hotels)(90355011)</t>
  </si>
  <si>
    <t>庭院一室房&lt;2人入住&gt;&lt;不退款&gt;&lt;早餐&gt;</t>
  </si>
  <si>
    <t>price/patricia</t>
  </si>
  <si>
    <t xml:space="preserve">1982701061	</t>
  </si>
  <si>
    <t xml:space="preserve">18505153226	</t>
  </si>
  <si>
    <t>Gaspard/Pierre-Jean</t>
  </si>
  <si>
    <t xml:space="preserve">18513731450	</t>
  </si>
  <si>
    <t>[帕罗奥图]帕洛阿尔托皇冠假日酒店(Crowne Plaza Cabana Hotel, an IHG Hotel)(89917132)</t>
  </si>
  <si>
    <t>高级客房&lt;2人入住&gt;&lt;不退款&gt;</t>
  </si>
  <si>
    <t>TAY/Victor</t>
  </si>
  <si>
    <t xml:space="preserve">22250639	</t>
  </si>
  <si>
    <t xml:space="preserve">18514416691	</t>
  </si>
  <si>
    <t>[贝尔蒙特]珀斯Ingot酒店(Ingot Hotel Perth, Ascend Hotel Collection)(69191274)</t>
  </si>
  <si>
    <t>Westell/Andrew</t>
  </si>
  <si>
    <t xml:space="preserve">17666167	</t>
  </si>
  <si>
    <t xml:space="preserve">18517439971	</t>
  </si>
  <si>
    <t>[布城]捷尼布城酒店(Zenith Putrajaya)(55799328)</t>
  </si>
  <si>
    <t>奢华双床房&lt;2人入住&gt;&lt;不退款&gt;</t>
  </si>
  <si>
    <t>ABD MANAF/IZAR ILYAS</t>
  </si>
  <si>
    <t xml:space="preserve">2633575	</t>
  </si>
  <si>
    <t xml:space="preserve">153856	</t>
  </si>
  <si>
    <t xml:space="preserve">18522134346	</t>
  </si>
  <si>
    <t>[斯德哥尔摩]斯德哥尔摩本特利贝斯特韦斯特酒店(Best Western Hotel Bentleys)(55290364)</t>
  </si>
  <si>
    <t>标准双人床房&lt;2人入住&gt;&lt;不退款&gt;&lt;早餐&gt;</t>
  </si>
  <si>
    <t>Aga/Abiy Abera</t>
  </si>
  <si>
    <t xml:space="preserve">18522418199	</t>
  </si>
  <si>
    <t>[泗水]泗水探索酒店(Quest Hotel Darmo - Surabaya by ASTON)(60480266)</t>
  </si>
  <si>
    <t>高级房&lt;2人入住&gt;&lt;不退款&gt;&lt;早餐&gt;</t>
  </si>
  <si>
    <t>ATMA ARDANY/ADITYA RIAN</t>
  </si>
  <si>
    <t>取消</t>
  </si>
  <si>
    <t xml:space="preserve">18524688711	</t>
  </si>
  <si>
    <t>[扎拉克]索菲特巴林匝拉塔拉萨海水疗酒店(Sofitel Bahrain Zallaq Thalassa Sea &amp; Spa)(55626381)</t>
  </si>
  <si>
    <t>奢华双床房（带海景）&lt;2人入住&gt;&lt;不退款&gt;</t>
  </si>
  <si>
    <t>Aldosari/Mosfer</t>
  </si>
  <si>
    <t xml:space="preserve">44077352	</t>
  </si>
  <si>
    <t xml:space="preserve">18524889622	</t>
  </si>
  <si>
    <t>[胡志明市]思廷西贡格兰德酒店(Eastin Grand Hotel Saigon)(55599111)</t>
  </si>
  <si>
    <t>高级房&lt;不退款&gt;&lt;2人入住&gt;</t>
  </si>
  <si>
    <t>Kumar SO Chaman Lal/Manoj</t>
  </si>
  <si>
    <t xml:space="preserve">105940	</t>
  </si>
  <si>
    <t xml:space="preserve">18525026619	</t>
  </si>
  <si>
    <t>[柏林]柏林施柏阁酒店(Steigenberger Hotel am Kanzleramt)(55822293)</t>
  </si>
  <si>
    <t>套房&lt;2人入住&gt;&lt;不退款&gt;</t>
  </si>
  <si>
    <t>Barrie /Abdulai</t>
  </si>
  <si>
    <t xml:space="preserve">4637SE103526	</t>
  </si>
  <si>
    <t xml:space="preserve">18534241529	</t>
  </si>
  <si>
    <t>[富国岛]富国岛诺富特度假酒店(Novotel Phu Quoc Resort)(55665950)</t>
  </si>
  <si>
    <t>高级房（2张单人床）&lt;2人入住&gt;&lt;不退款&gt;&lt;早餐&gt;</t>
  </si>
  <si>
    <t>RHO/HAESUNG</t>
  </si>
  <si>
    <t xml:space="preserve">9770WGS552;XM	</t>
  </si>
  <si>
    <t xml:space="preserve">18536149482	</t>
  </si>
  <si>
    <t>[扬特维尔]文塔吉豪斯酒店(Vintage House at The Estate Yountville)(89917567)</t>
  </si>
  <si>
    <t>豪华房（特大床）&lt;2人入住&gt;&lt;不退款&gt;&lt;早餐&gt;</t>
  </si>
  <si>
    <t>Kohnen/Matthew,Li/Xueying</t>
  </si>
  <si>
    <t xml:space="preserve">18536582682	</t>
  </si>
  <si>
    <t>[马什港]船港码头阿巴科海滩度假村(Abaco Beach Resort and Boat Harbour Marina)(89918571)</t>
  </si>
  <si>
    <t>客房2张双人床（海滨）&lt;2人入住&gt;&lt;不退款&gt;</t>
  </si>
  <si>
    <t>dunne/john</t>
  </si>
  <si>
    <t xml:space="preserve">77828SE008930	</t>
  </si>
  <si>
    <t xml:space="preserve">18536630019	</t>
  </si>
  <si>
    <t>[埃尔帕索]埃尔帕索机场雷迪森酒店(Radisson Hotel El Paso Airport)(55320878)</t>
  </si>
  <si>
    <t>特大床房&lt;不退款&gt;&lt;2人入住&gt;</t>
  </si>
  <si>
    <t>Salas/David</t>
  </si>
  <si>
    <t xml:space="preserve">XXGNBVN	</t>
  </si>
  <si>
    <t>退单</t>
  </si>
  <si>
    <t xml:space="preserve">18543238307	</t>
  </si>
  <si>
    <t>[维也纳]维也纳国会中央火车站诺富姆酒店(Novum Hotel Congress Wien am Hauptbahnhof)(55586014)</t>
  </si>
  <si>
    <t>标准双人间&lt;不退款&gt;&lt;2人入住&gt;</t>
  </si>
  <si>
    <t>alexe/madalina,benchea/sebastian</t>
  </si>
  <si>
    <t xml:space="preserve">EXPEDIA_1984960330	</t>
  </si>
  <si>
    <t xml:space="preserve">18543896846	</t>
  </si>
  <si>
    <t>[科隆]科隆施柏阁酒店(Steigenberger Hotel Köln)(56163182)</t>
  </si>
  <si>
    <t>商务房&lt;2人入住&gt;&lt;不退款&gt;</t>
  </si>
  <si>
    <t>Bruehl/Michael</t>
  </si>
  <si>
    <t xml:space="preserve">4642SE067119	</t>
  </si>
  <si>
    <t xml:space="preserve">18544711408	</t>
  </si>
  <si>
    <t>[孟买]孟买安德瑞 MIDC 丽笙酒店(Radisson Mumbai Andheri Midc)(55599049)</t>
  </si>
  <si>
    <t>Singh/Shubhra,Khanvelkar/Himanshu Kiran</t>
  </si>
  <si>
    <t xml:space="preserve">0032299913	</t>
  </si>
  <si>
    <t xml:space="preserve">18545019335	</t>
  </si>
  <si>
    <t>[坤甸]坤甸尼奥噶迦玛达酒店(Hotel Neo Gajah Mada Pontianak by ASTON)(55543096)</t>
  </si>
  <si>
    <t>尼欧房&lt;2人入住&gt;&lt;不退款&gt;</t>
  </si>
  <si>
    <t>san/lie kin san</t>
  </si>
  <si>
    <t xml:space="preserve">18545866038	</t>
  </si>
  <si>
    <t>SUEN/KWOK PING</t>
  </si>
  <si>
    <t xml:space="preserve">105998	</t>
  </si>
  <si>
    <t xml:space="preserve">18546632984	</t>
  </si>
  <si>
    <t>[孟买]圣瑞吉孟买酒店(The St. Regis Mumbai)(56196574)</t>
  </si>
  <si>
    <t>城市景观特大床房&lt;2人入住&gt;&lt;不退款&gt;&lt;早餐&gt;</t>
  </si>
  <si>
    <t>jain/Ankit</t>
  </si>
  <si>
    <t xml:space="preserve">93824677	</t>
  </si>
  <si>
    <t xml:space="preserve">18547142739	</t>
  </si>
  <si>
    <t>[维也纳]莱万特国会设计酒店-仅限成人入住(The Levante Parliament A Design Hotel)(60480342)</t>
  </si>
  <si>
    <t>舒适高级双人房&lt;2人入住&gt;&lt;不退款&gt;</t>
  </si>
  <si>
    <t>goisis/mario</t>
  </si>
  <si>
    <t xml:space="preserve">EXP-1985186220	</t>
  </si>
  <si>
    <t xml:space="preserve">18547389489	</t>
  </si>
  <si>
    <t>[芝加哥]拉昆塔芝加哥市中心旅馆&amp;套房(La Quinta by Wyndham Chicago Downtown)(56185592)</t>
  </si>
  <si>
    <t>客房, 1 张特大床房&lt;2人入住&gt;&lt;不退款&gt;&lt;早餐&gt;</t>
  </si>
  <si>
    <t>Haynes/Justin Ivan Scurlock ,Martinez /Genesis</t>
  </si>
  <si>
    <t xml:space="preserve">10235735396	</t>
  </si>
  <si>
    <t xml:space="preserve">18547529731	</t>
  </si>
  <si>
    <t>[三宝垄]三宝拢地平线古老都市酒店(Horison Kota Lama Semarang)(77371649)</t>
  </si>
  <si>
    <t>Pradiningtiyas/Mahela</t>
  </si>
  <si>
    <t xml:space="preserve">18550712591	</t>
  </si>
  <si>
    <t>[首尔]明洞28酒店(Hotel28 Myeongdong)(55841607)</t>
  </si>
  <si>
    <t>转角套房(带沙发床)&lt;2人入住&gt;&lt;不退款&gt;</t>
  </si>
  <si>
    <t>Lee/Jaehee</t>
  </si>
  <si>
    <t xml:space="preserve">20220729498187282	</t>
  </si>
  <si>
    <t xml:space="preserve">18550951341	</t>
  </si>
  <si>
    <t>[瓜卢流斯]布里斯都国际机场酒店(Bristol International Airport Hotel)(91807793)</t>
  </si>
  <si>
    <t>高级双人床房&lt;2人入住&gt;&lt;不退款&gt;&lt;早餐&gt;</t>
  </si>
  <si>
    <t>do Carmo Santana Alves/Cristina Aparecida</t>
  </si>
  <si>
    <t xml:space="preserve">18550471468	</t>
  </si>
  <si>
    <t>[迈阿密海滩]南海滩骑士酒店(Cavalier South Beach Hotel)(55861873)</t>
  </si>
  <si>
    <t>经典客房, 1 张特大床&lt;2人入住&gt;&lt;不退款&gt;&lt;早餐&gt;</t>
  </si>
  <si>
    <t>ZHANG/PUYU</t>
  </si>
  <si>
    <t xml:space="preserve">EXP-1985499596	</t>
  </si>
  <si>
    <t xml:space="preserve">18552827475	</t>
  </si>
  <si>
    <t>[怡保]怡保宴宾雅酒店(Impiana Hotel Ipoh)(55872460)</t>
  </si>
  <si>
    <t>豪华特大床房&lt;不退款&gt;&lt;2人入住&gt;</t>
  </si>
  <si>
    <t>KANNAPPAN/DR THIBAGARAN</t>
  </si>
  <si>
    <t xml:space="preserve">18553531430	</t>
  </si>
  <si>
    <t>豪华房&lt;不退款&gt;&lt;2人入住&gt;</t>
  </si>
  <si>
    <t>Schneider/Dominique</t>
  </si>
  <si>
    <t xml:space="preserve">4637SE103987	</t>
  </si>
  <si>
    <t xml:space="preserve">18554294776	</t>
  </si>
  <si>
    <t>Verma/Dhruv</t>
  </si>
  <si>
    <t xml:space="preserve">18554628741	</t>
  </si>
  <si>
    <t>[河内]河内日落西湖酒店(Sunset Westlake Hanoi Hotel)(55831966)</t>
  </si>
  <si>
    <t>经典双人房&lt;2人入住&gt;&lt;不退款&gt;&lt;早餐&gt;</t>
  </si>
  <si>
    <t>zhao/PENGFEI</t>
  </si>
  <si>
    <t xml:space="preserve">18555068420	</t>
  </si>
  <si>
    <t>[北干巴鲁]龙鱼大酒店(Hotel Dafam Pekanbaru)(55611893)</t>
  </si>
  <si>
    <t>YUNI/HELMA</t>
  </si>
  <si>
    <t xml:space="preserve">2637112	</t>
  </si>
  <si>
    <t xml:space="preserve">18555250628	</t>
  </si>
  <si>
    <t>[北加浪岸]佩加浪安达法姆酒店(Hotel Dafam Pekalongan)(77366518)</t>
  </si>
  <si>
    <t>豪华房&lt;2人入住&gt;&lt;不退款&gt;</t>
  </si>
  <si>
    <t>Dwi/Yoga</t>
  </si>
  <si>
    <t xml:space="preserve">18555409357	</t>
  </si>
  <si>
    <t>[釜山]伍德豪斯酒店(Wood House Hotel)(92030508)</t>
  </si>
  <si>
    <t>双人床房&lt;2人入住&gt;&lt;不退款&gt;&lt;早餐&gt;</t>
  </si>
  <si>
    <t>OK/YOUNGSOON</t>
  </si>
  <si>
    <t xml:space="preserve">18555456487	</t>
  </si>
  <si>
    <t>[null](94359848)</t>
  </si>
  <si>
    <t xml:space="preserve">18555434912	</t>
  </si>
  <si>
    <t>[普雷图河畔圣若泽]国家酒店 - 城际(Hotel Nacional Distributed by Intercity)(91808946)</t>
  </si>
  <si>
    <t>标准双人间&lt;2人入住&gt;&lt;不退款&gt;&lt;早餐&gt;</t>
  </si>
  <si>
    <t>Alves/Simone Ap</t>
  </si>
  <si>
    <t xml:space="preserve">62758704	</t>
  </si>
  <si>
    <t xml:space="preserve">18555807682	</t>
  </si>
  <si>
    <t>[巴厘岛]库塔利维奥大酒店(Grand Livio Kuta Hotel)(55851798)</t>
  </si>
  <si>
    <t>家庭房&lt;2人入住&gt;&lt;不退款&gt;</t>
  </si>
  <si>
    <t>margareta/novie</t>
  </si>
  <si>
    <t xml:space="preserve">RZ-1985615229	</t>
  </si>
  <si>
    <t xml:space="preserve">18556180839	</t>
  </si>
  <si>
    <t>[头顿]头顿铂尔曼酒店&amp;度假村(Pullman Vung Tau)(55320439)</t>
  </si>
  <si>
    <t>城景高级特大床房&lt;2人入住&gt;&lt;不退款&gt;&lt;早餐&gt;</t>
  </si>
  <si>
    <t>JOH/BYUNG RYUL</t>
  </si>
  <si>
    <t xml:space="preserve">acknowledge	</t>
  </si>
  <si>
    <t xml:space="preserve">18556455461	</t>
  </si>
  <si>
    <t>[蒲种]艾姆垂酒店(Mtree Hotel)(55665942)</t>
  </si>
  <si>
    <t>豪华双床房&lt;2人入住&gt;&lt;不退款&gt;</t>
  </si>
  <si>
    <t>CHEW/CHEY YONG</t>
  </si>
  <si>
    <t xml:space="preserve">18557412344	</t>
  </si>
  <si>
    <t>[法里达巴德]苏拉杰昆德维凡塔酒店 - 国家首都辖区(Vivanta Surajkund, NCR)(55920207)</t>
  </si>
  <si>
    <t>高级特大床房&lt;2人入住&gt;&lt;不退款&gt;</t>
  </si>
  <si>
    <t>Diksha /Jagga</t>
  </si>
  <si>
    <t xml:space="preserve">18557449264	</t>
  </si>
  <si>
    <t>[舍讷费尔德]勃兰登堡柏林机场施泰根博阁城际酒店(IntercityHotel Berlin Brandenburg Airport)(55280285)</t>
  </si>
  <si>
    <t>标准双床房&lt;2人入住&gt;&lt;不退款&gt;</t>
  </si>
  <si>
    <t>He/Guoming,Zheng/Tingting</t>
  </si>
  <si>
    <t xml:space="preserve">4621SE062024	</t>
  </si>
  <si>
    <t>，</t>
  </si>
  <si>
    <t>90887 HKD</t>
  </si>
  <si>
    <t>A220802102522481</t>
  </si>
  <si>
    <t>总计：90887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</si>
  <si>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</si>
  <si>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</si>
  <si>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</si>
  <si>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</si>
  <si>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</si>
  <si>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</si>
  <si>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</si>
  <si>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</si>
  <si>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</si>
  <si>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</si>
  <si>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</si>
  <si>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</si>
  <si>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</si>
  <si>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</si>
  <si>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</si>
  <si>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</si>
  <si>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</si>
  <si>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</si>
  <si>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2022-07-29</t>
  </si>
  <si>
    <t>2637523</t>
  </si>
  <si>
    <t>勃兰登堡柏林机场城际酒店</t>
  </si>
  <si>
    <t>He Guoming,Zheng Tingting</t>
  </si>
  <si>
    <t>2022-07-30</t>
  </si>
  <si>
    <t>退房日周结</t>
  </si>
  <si>
    <t>552.16</t>
  </si>
  <si>
    <t>641.00</t>
  </si>
  <si>
    <t>0</t>
  </si>
  <si>
    <t>0.00</t>
  </si>
  <si>
    <t>携程汇智国际直连</t>
  </si>
  <si>
    <t>925</t>
  </si>
  <si>
    <t>2022-07-29 22:58:44</t>
  </si>
  <si>
    <t>否</t>
  </si>
  <si>
    <t>汇智国际旅游发展有限公司</t>
  </si>
  <si>
    <t>直连</t>
  </si>
  <si>
    <t>2637514</t>
  </si>
  <si>
    <t>苏拉杰昆德维凡塔酒店 - 国家首都辖区</t>
  </si>
  <si>
    <t>Diksha Jagga</t>
  </si>
  <si>
    <t>383.32</t>
  </si>
  <si>
    <t>445.00</t>
  </si>
  <si>
    <t>2022-07-29 22:46:47</t>
  </si>
  <si>
    <t>2637353</t>
  </si>
  <si>
    <t>艾姆垂酒店</t>
  </si>
  <si>
    <t>CHEW CHEY YONG</t>
  </si>
  <si>
    <t>282.54</t>
  </si>
  <si>
    <t>328.00</t>
  </si>
  <si>
    <t>2022-07-29 21:36:27</t>
  </si>
  <si>
    <t>2637305</t>
  </si>
  <si>
    <t>头顿铂尔曼酒店&amp;度假村</t>
  </si>
  <si>
    <t>JOH BYUNG RYUL</t>
  </si>
  <si>
    <t>718.41</t>
  </si>
  <si>
    <t>834.00</t>
  </si>
  <si>
    <t>2022-07-29 19:59:57</t>
  </si>
  <si>
    <t>2637246</t>
  </si>
  <si>
    <t>库塔利维奥大酒店</t>
  </si>
  <si>
    <t>margareta novie</t>
  </si>
  <si>
    <t>192.95</t>
  </si>
  <si>
    <t>224.00</t>
  </si>
  <si>
    <t>2022-07-29 19:10:56</t>
  </si>
  <si>
    <t>2637186</t>
  </si>
  <si>
    <t>国家广场旅馆酒店</t>
  </si>
  <si>
    <t>Alves Simone Ap</t>
  </si>
  <si>
    <t>242.91</t>
  </si>
  <si>
    <t>282.00</t>
  </si>
  <si>
    <t>2022-07-29 18:22:15</t>
  </si>
  <si>
    <t>2637178</t>
  </si>
  <si>
    <t>呵叻府酒店</t>
  </si>
  <si>
    <t>chanoksarun chutikran</t>
  </si>
  <si>
    <t>167.11</t>
  </si>
  <si>
    <t>194.00</t>
  </si>
  <si>
    <t>2022-07-29 18:22:30</t>
  </si>
  <si>
    <t>2637174</t>
  </si>
  <si>
    <t>伍德豪斯酒店</t>
  </si>
  <si>
    <t>OK YOUNGSOON</t>
  </si>
  <si>
    <t>491.86</t>
  </si>
  <si>
    <t>571.00</t>
  </si>
  <si>
    <t>2022-07-29 18:15:18</t>
  </si>
  <si>
    <t>2637145</t>
  </si>
  <si>
    <t>佩加浪安达法姆酒店</t>
  </si>
  <si>
    <t>Dwi Yoga</t>
  </si>
  <si>
    <t>218.80</t>
  </si>
  <si>
    <t>254.00</t>
  </si>
  <si>
    <t>2022-07-29 17:50:03</t>
  </si>
  <si>
    <t>2637112</t>
  </si>
  <si>
    <t>龙鱼大酒店</t>
  </si>
  <si>
    <t>YUNI HELMA</t>
  </si>
  <si>
    <t>133.52</t>
  </si>
  <si>
    <t>155.00</t>
  </si>
  <si>
    <t>2022-07-29 17:26:52</t>
  </si>
  <si>
    <t>2637029</t>
  </si>
  <si>
    <t>河内日落西湖酒店</t>
  </si>
  <si>
    <t>zhao PENGFEI</t>
  </si>
  <si>
    <t>223.10</t>
  </si>
  <si>
    <t>259.00</t>
  </si>
  <si>
    <t>2022-07-29 16:25:53</t>
  </si>
  <si>
    <t>2636971</t>
  </si>
  <si>
    <t>圣瑞吉孟买酒店</t>
  </si>
  <si>
    <t>Verma Dhruv</t>
  </si>
  <si>
    <t>850.20</t>
  </si>
  <si>
    <t>987.00</t>
  </si>
  <si>
    <t>2022-07-29 16:10:47</t>
  </si>
  <si>
    <t>2636799</t>
  </si>
  <si>
    <t>施泰根贝格尔酒店</t>
  </si>
  <si>
    <t>Schneider Dominique</t>
  </si>
  <si>
    <t>995.78</t>
  </si>
  <si>
    <t>1156.00</t>
  </si>
  <si>
    <t>2022-07-29 13:56:19</t>
  </si>
  <si>
    <t>2636707</t>
  </si>
  <si>
    <t>怡保宴宾雅酒店</t>
  </si>
  <si>
    <t>KANNAPPAN DR THIBAGARAN</t>
  </si>
  <si>
    <t>271.34</t>
  </si>
  <si>
    <t>315.00</t>
  </si>
  <si>
    <t>2022-07-29 12:41:16</t>
  </si>
  <si>
    <t>2636676</t>
  </si>
  <si>
    <t>南海滩骑士酒店</t>
  </si>
  <si>
    <t>ZHANG PUYU</t>
  </si>
  <si>
    <t>1169.78</t>
  </si>
  <si>
    <t>1358.00</t>
  </si>
  <si>
    <t>2022-07-29 11:55:24</t>
  </si>
  <si>
    <t>2636461</t>
  </si>
  <si>
    <t>布里斯都国际机场酒店</t>
  </si>
  <si>
    <t>do Carmo Santana Alves Cristina Aparecida</t>
  </si>
  <si>
    <t>819.19</t>
  </si>
  <si>
    <t>951.00</t>
  </si>
  <si>
    <t>2022-07-29 08:27:00</t>
  </si>
  <si>
    <t>2636455</t>
  </si>
  <si>
    <t>首尔28 明洞酒店</t>
  </si>
  <si>
    <t>Lee Jaehee</t>
  </si>
  <si>
    <t>1777.93</t>
  </si>
  <si>
    <t>2064.00</t>
  </si>
  <si>
    <t>2022-07-29 08:20:53</t>
  </si>
  <si>
    <t>2636443</t>
  </si>
  <si>
    <t>三宝拢地平线古老都市酒店</t>
  </si>
  <si>
    <t>Pradiningtiyas Mahela</t>
  </si>
  <si>
    <t>165.39</t>
  </si>
  <si>
    <t>192.00</t>
  </si>
  <si>
    <t>2022-07-29 07:06:27</t>
  </si>
  <si>
    <t>2636396</t>
  </si>
  <si>
    <t>拉昆塔芝加哥市中心旅馆&amp;套房</t>
  </si>
  <si>
    <t>Haynes Justin Ivan Scurlock,Martinez Genesis</t>
  </si>
  <si>
    <t>1357.57</t>
  </si>
  <si>
    <t>1576.00</t>
  </si>
  <si>
    <t>2022-07-29 03:53:37</t>
  </si>
  <si>
    <t>2636315</t>
  </si>
  <si>
    <t>莱万特议会 - 设计酒店</t>
  </si>
  <si>
    <t>goisis mario</t>
  </si>
  <si>
    <t>660.83</t>
  </si>
  <si>
    <t>766.00</t>
  </si>
  <si>
    <t>2022-07-29 01:26:44</t>
  </si>
  <si>
    <t>2022-07-28</t>
  </si>
  <si>
    <t>2636246</t>
  </si>
  <si>
    <t>jain Ankit</t>
  </si>
  <si>
    <t>848.03</t>
  </si>
  <si>
    <t>983.00</t>
  </si>
  <si>
    <t>2022-07-28 23:43:52</t>
  </si>
  <si>
    <t>2636102</t>
  </si>
  <si>
    <t>思廷西贡格兰德酒店</t>
  </si>
  <si>
    <t>SUEN KWOK PING</t>
  </si>
  <si>
    <t>377.00</t>
  </si>
  <si>
    <t>437.00</t>
  </si>
  <si>
    <t>2022-07-28 21:57:12</t>
  </si>
  <si>
    <t>2635960</t>
  </si>
  <si>
    <t>坤甸尼奥噶迦玛达酒店</t>
  </si>
  <si>
    <t>san lie kin san</t>
  </si>
  <si>
    <t>144.07</t>
  </si>
  <si>
    <t>167.00</t>
  </si>
  <si>
    <t>2022-07-28 19:53:34</t>
  </si>
  <si>
    <t>2635908</t>
  </si>
  <si>
    <t>孟买安德瑞 MIDC 丽笙酒店</t>
  </si>
  <si>
    <t>Singh Shubhra,Khanvelkar Himanshu Kiran</t>
  </si>
  <si>
    <t>528.84</t>
  </si>
  <si>
    <t>613.00</t>
  </si>
  <si>
    <t>2022-07-28 19:15:24</t>
  </si>
  <si>
    <t>2635777</t>
  </si>
  <si>
    <t>科隆施泰根博阁酒店</t>
  </si>
  <si>
    <t>Bruehl Michael</t>
  </si>
  <si>
    <t>717.77</t>
  </si>
  <si>
    <t>832.00</t>
  </si>
  <si>
    <t>2022-07-28 17:35:08</t>
  </si>
  <si>
    <t>2635664</t>
  </si>
  <si>
    <t>诺瓦姆议会酒店</t>
  </si>
  <si>
    <t>alexe madalina,benchea sebastian</t>
  </si>
  <si>
    <t>911.01</t>
  </si>
  <si>
    <t>1056.00</t>
  </si>
  <si>
    <t>2022-07-28 15:55:38</t>
  </si>
  <si>
    <t>2635174</t>
  </si>
  <si>
    <t>埃尔帕索机场丽笙酒店</t>
  </si>
  <si>
    <t>Salas David</t>
  </si>
  <si>
    <t>971.40</t>
  </si>
  <si>
    <t>1126.00</t>
  </si>
  <si>
    <t>2022-07-28 07:06:54</t>
  </si>
  <si>
    <t>2635166</t>
  </si>
  <si>
    <t>舟港阿巴科海滩度假酒店</t>
  </si>
  <si>
    <t>dunne john</t>
  </si>
  <si>
    <t>2687.31</t>
  </si>
  <si>
    <t>3115.00</t>
  </si>
  <si>
    <t>2022-07-28 06:20:37</t>
  </si>
  <si>
    <t>2022-07-27</t>
  </si>
  <si>
    <t>2634853</t>
  </si>
  <si>
    <t>富国岛诺富特度假酒店</t>
  </si>
  <si>
    <t>RHO HAESUNG</t>
  </si>
  <si>
    <t>661.36</t>
  </si>
  <si>
    <t>2022-07-27 19:48:56</t>
  </si>
  <si>
    <t>2634148</t>
  </si>
  <si>
    <t>Barrie Abdulai</t>
  </si>
  <si>
    <t>5409.20</t>
  </si>
  <si>
    <t>6265.00</t>
  </si>
  <si>
    <t>2022-07-27 08:10:24</t>
  </si>
  <si>
    <t>2634102</t>
  </si>
  <si>
    <t>Kumar SO Chaman Lal Manoj</t>
  </si>
  <si>
    <t>799.51</t>
  </si>
  <si>
    <t>926.00</t>
  </si>
  <si>
    <t>2022-07-27 05:34:02</t>
  </si>
  <si>
    <t>2634032</t>
  </si>
  <si>
    <t>索菲特巴林匝拉塔拉萨海水疗酒店</t>
  </si>
  <si>
    <t>Aldosari Mosfer</t>
  </si>
  <si>
    <t>3879.82</t>
  </si>
  <si>
    <t>4502.00</t>
  </si>
  <si>
    <t>2022-07-27 01:42:42</t>
  </si>
  <si>
    <t>2022-07-26</t>
  </si>
  <si>
    <t>2633721</t>
  </si>
  <si>
    <t>泗水探索酒店</t>
  </si>
  <si>
    <t>ATMA ARDANY ADITYA RIAN</t>
  </si>
  <si>
    <t>157.71</t>
  </si>
  <si>
    <t>183.00</t>
  </si>
  <si>
    <t>2022-07-26 19:55:16</t>
  </si>
  <si>
    <t>2633691</t>
  </si>
  <si>
    <t>斯德哥尔摩本特利贝斯特韦斯特酒店</t>
  </si>
  <si>
    <t>Aga Abiy Abera</t>
  </si>
  <si>
    <t>2133.82</t>
  </si>
  <si>
    <t>2476.00</t>
  </si>
  <si>
    <t>2022-07-26 20:13:50</t>
  </si>
  <si>
    <t>2633575</t>
  </si>
  <si>
    <t>布城顶点酒店</t>
  </si>
  <si>
    <t>ABD MANAF IZAR ILYAS</t>
  </si>
  <si>
    <t>411.08</t>
  </si>
  <si>
    <t>477.00</t>
  </si>
  <si>
    <t>2022-07-26 17:27:16</t>
  </si>
  <si>
    <t>2633094</t>
  </si>
  <si>
    <t>珀斯Ingot酒店</t>
  </si>
  <si>
    <t>Westell Andrew</t>
  </si>
  <si>
    <t>778.21</t>
  </si>
  <si>
    <t>903.00</t>
  </si>
  <si>
    <t>2022-07-26 10:12:20</t>
  </si>
  <si>
    <t>2022-07-25</t>
  </si>
  <si>
    <t>2632111</t>
  </si>
  <si>
    <t>阿布扎比雅乐轩酒店</t>
  </si>
  <si>
    <t>Gaspard Pierre-Jean</t>
  </si>
  <si>
    <t>307.73</t>
  </si>
  <si>
    <t>357.00</t>
  </si>
  <si>
    <t>2022-07-25 13:36:57</t>
  </si>
  <si>
    <t>2631675</t>
  </si>
  <si>
    <t>好莱坞海滩酒店</t>
  </si>
  <si>
    <t>price patricia</t>
  </si>
  <si>
    <t>713.74</t>
  </si>
  <si>
    <t>828.00</t>
  </si>
  <si>
    <t>2022-07-25 00:51:31</t>
  </si>
  <si>
    <t>2631654</t>
  </si>
  <si>
    <t>西弗酒店</t>
  </si>
  <si>
    <t>Kristoffer Sperre</t>
  </si>
  <si>
    <t>4422.92</t>
  </si>
  <si>
    <t>5131.00</t>
  </si>
  <si>
    <t>2022-07-25 00:31:15</t>
  </si>
  <si>
    <t>2022-07-24</t>
  </si>
  <si>
    <t>2631588</t>
  </si>
  <si>
    <t>意大利酒店</t>
  </si>
  <si>
    <t>GASPARI EDUARDO ERNESTO</t>
  </si>
  <si>
    <t>1882.61</t>
  </si>
  <si>
    <t>2184.00</t>
  </si>
  <si>
    <t>2022-07-24 22:51:04</t>
  </si>
  <si>
    <t>2630790</t>
  </si>
  <si>
    <t>巴黎里昂火车站公民酒店</t>
  </si>
  <si>
    <t>BUDAK IBRAHIM HALIL</t>
  </si>
  <si>
    <t>2880.80</t>
  </si>
  <si>
    <t>3342.00</t>
  </si>
  <si>
    <t>2092.00</t>
  </si>
  <si>
    <t>-1250</t>
  </si>
  <si>
    <t>-1077</t>
  </si>
  <si>
    <t>2022-07-24 07:02:51</t>
  </si>
  <si>
    <t>2630689</t>
  </si>
  <si>
    <t>伯克利海滨酒店</t>
  </si>
  <si>
    <t>Lopez Teresa</t>
  </si>
  <si>
    <t>2992.52</t>
  </si>
  <si>
    <t>3472.00</t>
  </si>
  <si>
    <t>2022-07-24 01:16:14</t>
  </si>
  <si>
    <t>2022-07-22</t>
  </si>
  <si>
    <t>2629477</t>
  </si>
  <si>
    <t>马尼拉喜来得酒店</t>
  </si>
  <si>
    <t>Johnston Chris</t>
  </si>
  <si>
    <t>399.03</t>
  </si>
  <si>
    <t>462.00</t>
  </si>
  <si>
    <t>2022-07-22 22:17:59</t>
  </si>
  <si>
    <t>2629430</t>
  </si>
  <si>
    <t>ELDALY MOHAMED</t>
  </si>
  <si>
    <t>2022-07-23</t>
  </si>
  <si>
    <t>2140.25</t>
  </si>
  <si>
    <t>2478.00</t>
  </si>
  <si>
    <t>2022-07-22 21:24:16</t>
  </si>
  <si>
    <t>2022-07-19</t>
  </si>
  <si>
    <t>2626243</t>
  </si>
  <si>
    <t>Castillo Cecille sajiin</t>
  </si>
  <si>
    <t>307.27</t>
  </si>
  <si>
    <t>2022-07-19 18:16:20</t>
  </si>
  <si>
    <t>2625751</t>
  </si>
  <si>
    <t>舍尔伯恩南滩酒店</t>
  </si>
  <si>
    <t>YING HAO</t>
  </si>
  <si>
    <t>7674.86</t>
  </si>
  <si>
    <t>8917.00</t>
  </si>
  <si>
    <t>2022-07-19 09:02:04</t>
  </si>
  <si>
    <t>2022-07-18</t>
  </si>
  <si>
    <t>2625246</t>
  </si>
  <si>
    <t>巴厘岛雷吉安唯一酒店</t>
  </si>
  <si>
    <t>ANDRES MANCEBO DAVID</t>
  </si>
  <si>
    <t>315.68</t>
  </si>
  <si>
    <t>366.00</t>
  </si>
  <si>
    <t>2022-07-18 18:55:52</t>
  </si>
  <si>
    <t>2625183</t>
  </si>
  <si>
    <t>蒙彼利埃北欧洲医学公园基里亚德酒店</t>
  </si>
  <si>
    <t>petit matthias</t>
  </si>
  <si>
    <t>508.01</t>
  </si>
  <si>
    <t>589.00</t>
  </si>
  <si>
    <t>2022-07-18 18:39:53</t>
  </si>
  <si>
    <t>2022-07-17</t>
  </si>
  <si>
    <t>2624293</t>
  </si>
  <si>
    <t>梭罗阿斯顿酒店</t>
  </si>
  <si>
    <t>Widodo Rintis Eko</t>
  </si>
  <si>
    <t>247.54</t>
  </si>
  <si>
    <t>287.00</t>
  </si>
  <si>
    <t>2022-07-17 20:01:08</t>
  </si>
  <si>
    <t>2022-07-14</t>
  </si>
  <si>
    <t>2620538</t>
  </si>
  <si>
    <t>尼亚加拉乡间套房酒店</t>
  </si>
  <si>
    <t>Benin Justin</t>
  </si>
  <si>
    <t>845.59</t>
  </si>
  <si>
    <t>986.00</t>
  </si>
  <si>
    <t>2022-07-14 05:48:48</t>
  </si>
  <si>
    <t>2022-07-06</t>
  </si>
  <si>
    <t>2612840</t>
  </si>
  <si>
    <t>云</t>
  </si>
  <si>
    <t>LINYUCHIEH CHANGCHECHIA</t>
  </si>
  <si>
    <t>8797.07</t>
  </si>
  <si>
    <t>10253.00</t>
  </si>
  <si>
    <t>2022-07-06 15:39:02</t>
  </si>
  <si>
    <t>2022-06-30</t>
  </si>
  <si>
    <t>2607005</t>
  </si>
  <si>
    <t>克伦福德酒店</t>
  </si>
  <si>
    <t>Ak Emek</t>
  </si>
  <si>
    <t>569.83</t>
  </si>
  <si>
    <t>666.00</t>
  </si>
  <si>
    <t>2022-06-30 06:43:13</t>
  </si>
  <si>
    <t>2022-06-18</t>
  </si>
  <si>
    <t>2594948</t>
  </si>
  <si>
    <t>阿雷纳马诺阿温泉度假村</t>
  </si>
  <si>
    <t>Isenbarger Paul</t>
  </si>
  <si>
    <t>1185.65</t>
  </si>
  <si>
    <t>1383.00</t>
  </si>
  <si>
    <t>2022-06-18 09:10:54</t>
  </si>
  <si>
    <t>2022-06-16</t>
  </si>
  <si>
    <t>2593187</t>
  </si>
  <si>
    <t>克劳斯特尔酒店</t>
  </si>
  <si>
    <t>Hong Juyeon,Hong Juyeon</t>
  </si>
  <si>
    <t>1988.47</t>
  </si>
  <si>
    <t>2320.00</t>
  </si>
  <si>
    <t>2022-06-16 20:11:36</t>
  </si>
  <si>
    <t>2022-05-30</t>
  </si>
  <si>
    <t>2570023</t>
  </si>
  <si>
    <t>伯克利酒店</t>
  </si>
  <si>
    <t>Vuksanovic James,Jacob Marco</t>
  </si>
  <si>
    <t>1864.12</t>
  </si>
  <si>
    <t>2180.00</t>
  </si>
  <si>
    <t>2022-05-30 22:36:11</t>
  </si>
  <si>
    <t>2022-05-18</t>
  </si>
  <si>
    <t>2555248</t>
  </si>
  <si>
    <t>市中心国王高级酒店</t>
  </si>
  <si>
    <t>HockmanGrinberg Orly</t>
  </si>
  <si>
    <t>607.09</t>
  </si>
  <si>
    <t>706.00</t>
  </si>
  <si>
    <t>2022-05-18 15:35:58</t>
  </si>
  <si>
    <t>2022-05-03</t>
  </si>
  <si>
    <t>2534977</t>
  </si>
  <si>
    <t>安森伯勒旅馆</t>
  </si>
  <si>
    <t>Povinelli Heather Moody</t>
  </si>
  <si>
    <t>4089.41</t>
  </si>
  <si>
    <t>4847.00</t>
  </si>
  <si>
    <t>2022-05-03 09:53:08</t>
  </si>
  <si>
    <t>2022-04-30</t>
  </si>
  <si>
    <t>2530279</t>
  </si>
  <si>
    <t>费尔蒙帕利斯尔酒店</t>
  </si>
  <si>
    <t>Wang Chyung-Ru,Tang Wei-Jen</t>
  </si>
  <si>
    <t>1389.41</t>
  </si>
  <si>
    <t>1647.00</t>
  </si>
  <si>
    <t>2022-04-30 07:42:34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</si>
</sst>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44771</v>
      </c>
      <c r="G2" s="6">
        <v>44772</v>
      </c>
      <c r="H2" s="4">
        <v>1</v>
      </c>
      <c r="I2" s="4">
        <v>1</v>
      </c>
      <c r="J2" s="4">
        <v>1</v>
      </c>
      <c r="K2" s="4" t="s">
        <v>30</v>
      </c>
      <c r="L2" s="4">
        <v>1647</v>
      </c>
      <c r="M2" s="4">
        <v>1647</v>
      </c>
      <c r="N2" s="4" t="s">
        <v>31</v>
      </c>
      <c r="O2" s="4" t="s">
        <v>32</v>
      </c>
      <c r="P2" s="4" t="s">
        <v>33</v>
      </c>
      <c r="Q2" s="4">
        <v>0</v>
      </c>
      <c r="R2" s="7">
        <v>44681</v>
      </c>
      <c r="S2" s="6">
        <v>44775</v>
      </c>
      <c r="T2" s="4" t="s">
        <v>34</v>
      </c>
      <c r="U2" s="4">
        <v>1647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44770</v>
      </c>
      <c r="G3" s="6">
        <v>44772</v>
      </c>
      <c r="H3" s="4">
        <v>1</v>
      </c>
      <c r="I3" s="4">
        <v>2</v>
      </c>
      <c r="J3" s="4">
        <v>2</v>
      </c>
      <c r="K3" s="4" t="s">
        <v>30</v>
      </c>
      <c r="L3" s="4">
        <v>4847</v>
      </c>
      <c r="M3" s="4">
        <v>4847</v>
      </c>
      <c r="N3" s="4" t="s">
        <v>40</v>
      </c>
      <c r="O3" s="4" t="s">
        <v>32</v>
      </c>
      <c r="P3" s="4" t="s">
        <v>33</v>
      </c>
      <c r="Q3" s="4">
        <v>0</v>
      </c>
      <c r="R3" s="7">
        <v>44684</v>
      </c>
      <c r="S3" s="6">
        <v>44775</v>
      </c>
      <c r="T3" s="4" t="s">
        <v>34</v>
      </c>
      <c r="U3" s="4">
        <v>4847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44771</v>
      </c>
      <c r="G4" s="6">
        <v>44772</v>
      </c>
      <c r="H4" s="4">
        <v>1</v>
      </c>
      <c r="I4" s="4">
        <v>1</v>
      </c>
      <c r="J4" s="4">
        <v>1</v>
      </c>
      <c r="K4" s="4" t="s">
        <v>30</v>
      </c>
      <c r="L4" s="4">
        <v>706</v>
      </c>
      <c r="M4" s="4">
        <v>706</v>
      </c>
      <c r="N4" s="4" t="s">
        <v>46</v>
      </c>
      <c r="O4" s="4" t="s">
        <v>32</v>
      </c>
      <c r="P4" s="4" t="s">
        <v>33</v>
      </c>
      <c r="Q4" s="4">
        <v>0</v>
      </c>
      <c r="R4" s="7">
        <v>44699</v>
      </c>
      <c r="S4" s="6">
        <v>44775</v>
      </c>
      <c r="T4" s="4" t="s">
        <v>34</v>
      </c>
      <c r="U4" s="4">
        <v>706</v>
      </c>
      <c r="V4" s="4">
        <v>0</v>
      </c>
      <c r="W4" s="4">
        <v>0</v>
      </c>
      <c r="X4" s="4" t="s">
        <v>36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44768</v>
      </c>
      <c r="G5" s="6">
        <v>44772</v>
      </c>
      <c r="H5" s="4">
        <v>1</v>
      </c>
      <c r="I5" s="4">
        <v>4</v>
      </c>
      <c r="J5" s="4">
        <v>4</v>
      </c>
      <c r="K5" s="4" t="s">
        <v>30</v>
      </c>
      <c r="L5" s="4">
        <v>2180</v>
      </c>
      <c r="M5" s="4">
        <v>2180</v>
      </c>
      <c r="N5" s="4" t="s">
        <v>51</v>
      </c>
      <c r="O5" s="4" t="s">
        <v>32</v>
      </c>
      <c r="P5" s="4" t="s">
        <v>33</v>
      </c>
      <c r="Q5" s="4">
        <v>0</v>
      </c>
      <c r="R5" s="7">
        <v>44711</v>
      </c>
      <c r="S5" s="6">
        <v>44775</v>
      </c>
      <c r="T5" s="4" t="s">
        <v>34</v>
      </c>
      <c r="U5" s="4">
        <v>2180</v>
      </c>
      <c r="V5" s="4">
        <v>0</v>
      </c>
      <c r="W5" s="4">
        <v>0</v>
      </c>
      <c r="X5" s="4" t="s">
        <v>36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44767</v>
      </c>
      <c r="G6" s="6">
        <v>44772</v>
      </c>
      <c r="H6" s="4">
        <v>1</v>
      </c>
      <c r="I6" s="4">
        <v>5</v>
      </c>
      <c r="J6" s="4">
        <v>5</v>
      </c>
      <c r="K6" s="4" t="s">
        <v>30</v>
      </c>
      <c r="L6" s="4">
        <v>2320</v>
      </c>
      <c r="M6" s="4">
        <v>2320</v>
      </c>
      <c r="N6" s="4" t="s">
        <v>56</v>
      </c>
      <c r="O6" s="4" t="s">
        <v>32</v>
      </c>
      <c r="P6" s="4" t="s">
        <v>33</v>
      </c>
      <c r="Q6" s="4">
        <v>0</v>
      </c>
      <c r="R6" s="7">
        <v>44728</v>
      </c>
      <c r="S6" s="6">
        <v>44775</v>
      </c>
      <c r="T6" s="4" t="s">
        <v>34</v>
      </c>
      <c r="U6" s="4">
        <v>2320</v>
      </c>
      <c r="V6" s="4">
        <v>0</v>
      </c>
      <c r="W6" s="4">
        <v>0</v>
      </c>
      <c r="X6" s="4" t="s">
        <v>36</v>
      </c>
      <c r="Y6" s="4" t="s">
        <v>57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44771</v>
      </c>
      <c r="G7" s="6">
        <v>44772</v>
      </c>
      <c r="H7" s="4">
        <v>1</v>
      </c>
      <c r="I7" s="4">
        <v>1</v>
      </c>
      <c r="J7" s="4">
        <v>1</v>
      </c>
      <c r="K7" s="4" t="s">
        <v>30</v>
      </c>
      <c r="L7" s="4">
        <v>1383</v>
      </c>
      <c r="M7" s="4">
        <v>1383</v>
      </c>
      <c r="N7" s="4" t="s">
        <v>61</v>
      </c>
      <c r="O7" s="4" t="s">
        <v>32</v>
      </c>
      <c r="P7" s="4" t="s">
        <v>33</v>
      </c>
      <c r="Q7" s="4">
        <v>0</v>
      </c>
      <c r="R7" s="7">
        <v>44730</v>
      </c>
      <c r="S7" s="6">
        <v>44775</v>
      </c>
      <c r="T7" s="4" t="s">
        <v>34</v>
      </c>
      <c r="U7" s="4">
        <v>1383</v>
      </c>
      <c r="V7" s="4">
        <v>0</v>
      </c>
      <c r="W7" s="4">
        <v>0</v>
      </c>
      <c r="X7" s="4" t="s">
        <v>36</v>
      </c>
      <c r="Y7" s="4" t="s">
        <v>62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44771</v>
      </c>
      <c r="G8" s="6">
        <v>44772</v>
      </c>
      <c r="H8" s="4">
        <v>1</v>
      </c>
      <c r="I8" s="4">
        <v>1</v>
      </c>
      <c r="J8" s="4">
        <v>1</v>
      </c>
      <c r="K8" s="4" t="s">
        <v>30</v>
      </c>
      <c r="L8" s="4">
        <v>666</v>
      </c>
      <c r="M8" s="4">
        <v>666</v>
      </c>
      <c r="N8" s="4" t="s">
        <v>66</v>
      </c>
      <c r="O8" s="4" t="s">
        <v>32</v>
      </c>
      <c r="P8" s="4" t="s">
        <v>33</v>
      </c>
      <c r="Q8" s="4">
        <v>0</v>
      </c>
      <c r="R8" s="7">
        <v>44742</v>
      </c>
      <c r="S8" s="6">
        <v>44775</v>
      </c>
      <c r="T8" s="4" t="s">
        <v>34</v>
      </c>
      <c r="U8" s="4">
        <v>666</v>
      </c>
      <c r="V8" s="4">
        <v>0</v>
      </c>
      <c r="W8" s="4">
        <v>0</v>
      </c>
      <c r="X8" s="4" t="s">
        <v>36</v>
      </c>
      <c r="Y8" s="4" t="s">
        <v>67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6">
        <v>44767</v>
      </c>
      <c r="G9" s="6">
        <v>44772</v>
      </c>
      <c r="H9" s="4">
        <v>1</v>
      </c>
      <c r="I9" s="4">
        <v>5</v>
      </c>
      <c r="J9" s="4">
        <v>5</v>
      </c>
      <c r="K9" s="4" t="s">
        <v>30</v>
      </c>
      <c r="L9" s="4">
        <v>10253</v>
      </c>
      <c r="M9" s="4">
        <v>10253</v>
      </c>
      <c r="N9" s="4" t="s">
        <v>71</v>
      </c>
      <c r="O9" s="4" t="s">
        <v>32</v>
      </c>
      <c r="P9" s="4" t="s">
        <v>33</v>
      </c>
      <c r="Q9" s="4">
        <v>0</v>
      </c>
      <c r="R9" s="7">
        <v>44748</v>
      </c>
      <c r="S9" s="6">
        <v>44775</v>
      </c>
      <c r="T9" s="4" t="s">
        <v>34</v>
      </c>
      <c r="U9" s="4">
        <v>10253</v>
      </c>
      <c r="V9" s="4">
        <v>0</v>
      </c>
      <c r="W9" s="4">
        <v>0</v>
      </c>
      <c r="X9" s="4" t="s">
        <v>36</v>
      </c>
      <c r="Y9" s="4" t="s">
        <v>72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74</v>
      </c>
      <c r="E10" s="4" t="s">
        <v>75</v>
      </c>
      <c r="F10" s="6">
        <v>44771</v>
      </c>
      <c r="G10" s="6">
        <v>44772</v>
      </c>
      <c r="H10" s="4">
        <v>1</v>
      </c>
      <c r="I10" s="4">
        <v>1</v>
      </c>
      <c r="J10" s="4">
        <v>1</v>
      </c>
      <c r="K10" s="4" t="s">
        <v>30</v>
      </c>
      <c r="L10" s="4">
        <v>986</v>
      </c>
      <c r="M10" s="4">
        <v>986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44756</v>
      </c>
      <c r="S10" s="6">
        <v>44775</v>
      </c>
      <c r="T10" s="4" t="s">
        <v>34</v>
      </c>
      <c r="U10" s="4">
        <v>986</v>
      </c>
      <c r="V10" s="4">
        <v>0</v>
      </c>
      <c r="W10" s="4">
        <v>0</v>
      </c>
      <c r="X10" s="4" t="s">
        <v>36</v>
      </c>
      <c r="Y10" s="4" t="s">
        <v>36</v>
      </c>
    </row>
    <row r="11" s="4" customFormat="1" spans="1:25">
      <c r="A11" s="4" t="s">
        <v>77</v>
      </c>
      <c r="B11" s="4" t="s">
        <v>26</v>
      </c>
      <c r="C11" s="4" t="s">
        <v>27</v>
      </c>
      <c r="D11" s="4" t="s">
        <v>78</v>
      </c>
      <c r="E11" s="4" t="s">
        <v>79</v>
      </c>
      <c r="F11" s="6">
        <v>44771</v>
      </c>
      <c r="G11" s="6">
        <v>44772</v>
      </c>
      <c r="H11" s="4">
        <v>1</v>
      </c>
      <c r="I11" s="4">
        <v>1</v>
      </c>
      <c r="J11" s="4">
        <v>1</v>
      </c>
      <c r="K11" s="4" t="s">
        <v>30</v>
      </c>
      <c r="L11" s="4">
        <v>287</v>
      </c>
      <c r="M11" s="4">
        <v>287</v>
      </c>
      <c r="N11" s="4" t="s">
        <v>80</v>
      </c>
      <c r="O11" s="4" t="s">
        <v>32</v>
      </c>
      <c r="P11" s="4" t="s">
        <v>33</v>
      </c>
      <c r="Q11" s="4">
        <v>0</v>
      </c>
      <c r="R11" s="7">
        <v>44759</v>
      </c>
      <c r="S11" s="6">
        <v>44775</v>
      </c>
      <c r="T11" s="4" t="s">
        <v>34</v>
      </c>
      <c r="U11" s="4">
        <v>287</v>
      </c>
      <c r="V11" s="4">
        <v>0</v>
      </c>
      <c r="W11" s="4">
        <v>0</v>
      </c>
      <c r="X11" s="4" t="s">
        <v>36</v>
      </c>
      <c r="Y11" s="4" t="s">
        <v>36</v>
      </c>
    </row>
    <row r="12" s="4" customFormat="1" spans="1:25">
      <c r="A12" s="4" t="s">
        <v>81</v>
      </c>
      <c r="B12" s="4" t="s">
        <v>26</v>
      </c>
      <c r="C12" s="4" t="s">
        <v>27</v>
      </c>
      <c r="D12" s="4" t="s">
        <v>82</v>
      </c>
      <c r="E12" s="4" t="s">
        <v>83</v>
      </c>
      <c r="F12" s="6">
        <v>44771</v>
      </c>
      <c r="G12" s="6">
        <v>44772</v>
      </c>
      <c r="H12" s="4">
        <v>1</v>
      </c>
      <c r="I12" s="4">
        <v>1</v>
      </c>
      <c r="J12" s="4">
        <v>1</v>
      </c>
      <c r="K12" s="4" t="s">
        <v>30</v>
      </c>
      <c r="L12" s="4">
        <v>589</v>
      </c>
      <c r="M12" s="4">
        <v>589</v>
      </c>
      <c r="N12" s="4" t="s">
        <v>84</v>
      </c>
      <c r="O12" s="4" t="s">
        <v>32</v>
      </c>
      <c r="P12" s="4" t="s">
        <v>33</v>
      </c>
      <c r="Q12" s="4">
        <v>0</v>
      </c>
      <c r="R12" s="7">
        <v>44760</v>
      </c>
      <c r="S12" s="6">
        <v>44775</v>
      </c>
      <c r="T12" s="4" t="s">
        <v>34</v>
      </c>
      <c r="U12" s="4">
        <v>589</v>
      </c>
      <c r="V12" s="4">
        <v>0</v>
      </c>
      <c r="W12" s="4">
        <v>0</v>
      </c>
      <c r="X12" s="4" t="s">
        <v>36</v>
      </c>
      <c r="Y12" s="4" t="s">
        <v>85</v>
      </c>
    </row>
    <row r="13" s="4" customFormat="1" spans="1:25">
      <c r="A13" s="4" t="s">
        <v>86</v>
      </c>
      <c r="B13" s="4" t="s">
        <v>26</v>
      </c>
      <c r="C13" s="4" t="s">
        <v>27</v>
      </c>
      <c r="D13" s="4" t="s">
        <v>87</v>
      </c>
      <c r="E13" s="4" t="s">
        <v>70</v>
      </c>
      <c r="F13" s="6">
        <v>44770</v>
      </c>
      <c r="G13" s="6">
        <v>44772</v>
      </c>
      <c r="H13" s="4">
        <v>1</v>
      </c>
      <c r="I13" s="4">
        <v>2</v>
      </c>
      <c r="J13" s="4">
        <v>2</v>
      </c>
      <c r="K13" s="4" t="s">
        <v>30</v>
      </c>
      <c r="L13" s="4">
        <v>366</v>
      </c>
      <c r="M13" s="4">
        <v>366</v>
      </c>
      <c r="N13" s="4" t="s">
        <v>88</v>
      </c>
      <c r="O13" s="4" t="s">
        <v>32</v>
      </c>
      <c r="P13" s="4" t="s">
        <v>33</v>
      </c>
      <c r="Q13" s="4">
        <v>0</v>
      </c>
      <c r="R13" s="7">
        <v>44760</v>
      </c>
      <c r="S13" s="6">
        <v>44775</v>
      </c>
      <c r="T13" s="4" t="s">
        <v>34</v>
      </c>
      <c r="U13" s="4">
        <v>366</v>
      </c>
      <c r="V13" s="4">
        <v>0</v>
      </c>
      <c r="W13" s="4">
        <v>0</v>
      </c>
      <c r="X13" s="4" t="s">
        <v>36</v>
      </c>
      <c r="Y13" s="4" t="s">
        <v>36</v>
      </c>
    </row>
    <row r="14" s="4" customFormat="1" spans="1:25">
      <c r="A14" s="4" t="s">
        <v>89</v>
      </c>
      <c r="B14" s="4" t="s">
        <v>26</v>
      </c>
      <c r="C14" s="4" t="s">
        <v>27</v>
      </c>
      <c r="D14" s="4" t="s">
        <v>90</v>
      </c>
      <c r="E14" s="4" t="s">
        <v>91</v>
      </c>
      <c r="F14" s="6">
        <v>44768</v>
      </c>
      <c r="G14" s="6">
        <v>44772</v>
      </c>
      <c r="H14" s="4">
        <v>1</v>
      </c>
      <c r="I14" s="4">
        <v>4</v>
      </c>
      <c r="J14" s="4">
        <v>4</v>
      </c>
      <c r="K14" s="4" t="s">
        <v>30</v>
      </c>
      <c r="L14" s="4">
        <v>8917</v>
      </c>
      <c r="M14" s="4">
        <v>8917</v>
      </c>
      <c r="N14" s="4" t="s">
        <v>92</v>
      </c>
      <c r="O14" s="4" t="s">
        <v>32</v>
      </c>
      <c r="P14" s="4" t="s">
        <v>33</v>
      </c>
      <c r="Q14" s="4">
        <v>0</v>
      </c>
      <c r="R14" s="7">
        <v>44761</v>
      </c>
      <c r="S14" s="6">
        <v>44775</v>
      </c>
      <c r="T14" s="4" t="s">
        <v>34</v>
      </c>
      <c r="U14" s="4">
        <v>8917</v>
      </c>
      <c r="V14" s="4">
        <v>0</v>
      </c>
      <c r="W14" s="4">
        <v>0</v>
      </c>
      <c r="X14" s="4" t="s">
        <v>36</v>
      </c>
      <c r="Y14" s="4" t="s">
        <v>93</v>
      </c>
    </row>
    <row r="15" s="4" customFormat="1" spans="1:25">
      <c r="A15" s="4" t="s">
        <v>94</v>
      </c>
      <c r="B15" s="4" t="s">
        <v>26</v>
      </c>
      <c r="C15" s="4" t="s">
        <v>27</v>
      </c>
      <c r="D15" s="4" t="s">
        <v>95</v>
      </c>
      <c r="E15" s="4" t="s">
        <v>96</v>
      </c>
      <c r="F15" s="6">
        <v>44771</v>
      </c>
      <c r="G15" s="6">
        <v>44772</v>
      </c>
      <c r="H15" s="4">
        <v>1</v>
      </c>
      <c r="I15" s="4">
        <v>1</v>
      </c>
      <c r="J15" s="4">
        <v>1</v>
      </c>
      <c r="K15" s="4" t="s">
        <v>30</v>
      </c>
      <c r="L15" s="4">
        <v>357</v>
      </c>
      <c r="M15" s="4">
        <v>357</v>
      </c>
      <c r="N15" s="4" t="s">
        <v>97</v>
      </c>
      <c r="O15" s="4" t="s">
        <v>32</v>
      </c>
      <c r="P15" s="4" t="s">
        <v>33</v>
      </c>
      <c r="Q15" s="4">
        <v>0</v>
      </c>
      <c r="R15" s="7">
        <v>44761</v>
      </c>
      <c r="S15" s="6">
        <v>44775</v>
      </c>
      <c r="T15" s="4" t="s">
        <v>34</v>
      </c>
      <c r="U15" s="4">
        <v>357</v>
      </c>
      <c r="V15" s="4">
        <v>0</v>
      </c>
      <c r="W15" s="4">
        <v>0</v>
      </c>
      <c r="X15" s="4" t="s">
        <v>36</v>
      </c>
      <c r="Y15" s="4" t="s">
        <v>98</v>
      </c>
    </row>
    <row r="16" s="4" customFormat="1" spans="1:25">
      <c r="A16" s="4" t="s">
        <v>99</v>
      </c>
      <c r="B16" s="4" t="s">
        <v>26</v>
      </c>
      <c r="C16" s="4" t="s">
        <v>27</v>
      </c>
      <c r="D16" s="4" t="s">
        <v>95</v>
      </c>
      <c r="E16" s="4" t="s">
        <v>96</v>
      </c>
      <c r="F16" s="6">
        <v>44765</v>
      </c>
      <c r="G16" s="6">
        <v>44772</v>
      </c>
      <c r="H16" s="4">
        <v>1</v>
      </c>
      <c r="I16" s="4">
        <v>7</v>
      </c>
      <c r="J16" s="4">
        <v>7</v>
      </c>
      <c r="K16" s="4" t="s">
        <v>30</v>
      </c>
      <c r="L16" s="4">
        <v>2478</v>
      </c>
      <c r="M16" s="4">
        <v>2478</v>
      </c>
      <c r="N16" s="4" t="s">
        <v>100</v>
      </c>
      <c r="O16" s="4" t="s">
        <v>32</v>
      </c>
      <c r="P16" s="4" t="s">
        <v>33</v>
      </c>
      <c r="Q16" s="4">
        <v>0</v>
      </c>
      <c r="R16" s="7">
        <v>44764</v>
      </c>
      <c r="S16" s="6">
        <v>44775</v>
      </c>
      <c r="T16" s="4" t="s">
        <v>34</v>
      </c>
      <c r="U16" s="4">
        <v>2478</v>
      </c>
      <c r="V16" s="4">
        <v>0</v>
      </c>
      <c r="W16" s="4">
        <v>0</v>
      </c>
      <c r="X16" s="4" t="s">
        <v>36</v>
      </c>
      <c r="Y16" s="4" t="s">
        <v>98</v>
      </c>
    </row>
    <row r="17" s="4" customFormat="1" spans="1:25">
      <c r="A17" s="4" t="s">
        <v>101</v>
      </c>
      <c r="B17" s="4" t="s">
        <v>26</v>
      </c>
      <c r="C17" s="4" t="s">
        <v>27</v>
      </c>
      <c r="D17" s="4" t="s">
        <v>102</v>
      </c>
      <c r="E17" s="4" t="s">
        <v>103</v>
      </c>
      <c r="F17" s="6">
        <v>44771</v>
      </c>
      <c r="G17" s="6">
        <v>44772</v>
      </c>
      <c r="H17" s="4">
        <v>1</v>
      </c>
      <c r="I17" s="4">
        <v>1</v>
      </c>
      <c r="J17" s="4">
        <v>1</v>
      </c>
      <c r="K17" s="4" t="s">
        <v>30</v>
      </c>
      <c r="L17" s="4">
        <v>462</v>
      </c>
      <c r="M17" s="4">
        <v>462</v>
      </c>
      <c r="N17" s="4" t="s">
        <v>104</v>
      </c>
      <c r="O17" s="4" t="s">
        <v>32</v>
      </c>
      <c r="P17" s="4" t="s">
        <v>33</v>
      </c>
      <c r="Q17" s="4">
        <v>0</v>
      </c>
      <c r="R17" s="7">
        <v>44764</v>
      </c>
      <c r="S17" s="6">
        <v>44775</v>
      </c>
      <c r="T17" s="4" t="s">
        <v>34</v>
      </c>
      <c r="U17" s="4">
        <v>462</v>
      </c>
      <c r="V17" s="4">
        <v>0</v>
      </c>
      <c r="W17" s="4">
        <v>0</v>
      </c>
      <c r="X17" s="4" t="s">
        <v>36</v>
      </c>
      <c r="Y17" s="4" t="s">
        <v>36</v>
      </c>
    </row>
    <row r="18" s="4" customFormat="1" spans="1:25">
      <c r="A18" s="4" t="s">
        <v>105</v>
      </c>
      <c r="B18" s="4" t="s">
        <v>26</v>
      </c>
      <c r="C18" s="4" t="s">
        <v>27</v>
      </c>
      <c r="D18" s="4" t="s">
        <v>106</v>
      </c>
      <c r="E18" s="4" t="s">
        <v>107</v>
      </c>
      <c r="F18" s="6">
        <v>44771</v>
      </c>
      <c r="G18" s="6">
        <v>44772</v>
      </c>
      <c r="H18" s="4">
        <v>1</v>
      </c>
      <c r="I18" s="4">
        <v>1</v>
      </c>
      <c r="J18" s="4">
        <v>1</v>
      </c>
      <c r="K18" s="4" t="s">
        <v>30</v>
      </c>
      <c r="L18" s="4">
        <v>3472</v>
      </c>
      <c r="M18" s="4">
        <v>3472</v>
      </c>
      <c r="N18" s="4" t="s">
        <v>108</v>
      </c>
      <c r="O18" s="4" t="s">
        <v>32</v>
      </c>
      <c r="P18" s="4" t="s">
        <v>33</v>
      </c>
      <c r="Q18" s="4">
        <v>0</v>
      </c>
      <c r="R18" s="7">
        <v>44766</v>
      </c>
      <c r="S18" s="6">
        <v>44775</v>
      </c>
      <c r="T18" s="4" t="s">
        <v>34</v>
      </c>
      <c r="U18" s="4">
        <v>3472</v>
      </c>
      <c r="V18" s="4">
        <v>0</v>
      </c>
      <c r="W18" s="4">
        <v>0</v>
      </c>
      <c r="X18" s="4" t="s">
        <v>36</v>
      </c>
      <c r="Y18" s="4" t="s">
        <v>109</v>
      </c>
    </row>
    <row r="19" s="4" customFormat="1" spans="1:25">
      <c r="A19" s="4" t="s">
        <v>110</v>
      </c>
      <c r="B19" s="4" t="s">
        <v>26</v>
      </c>
      <c r="C19" s="4" t="s">
        <v>27</v>
      </c>
      <c r="D19" s="4" t="s">
        <v>111</v>
      </c>
      <c r="E19" s="4" t="s">
        <v>107</v>
      </c>
      <c r="F19" s="6">
        <v>44769</v>
      </c>
      <c r="G19" s="6">
        <v>44772</v>
      </c>
      <c r="H19" s="4">
        <v>1</v>
      </c>
      <c r="I19" s="4">
        <v>3</v>
      </c>
      <c r="J19" s="4">
        <v>3</v>
      </c>
      <c r="K19" s="4" t="s">
        <v>30</v>
      </c>
      <c r="L19" s="4">
        <v>3342</v>
      </c>
      <c r="M19" s="4">
        <v>3342</v>
      </c>
      <c r="N19" s="4" t="s">
        <v>112</v>
      </c>
      <c r="O19" s="4" t="s">
        <v>32</v>
      </c>
      <c r="P19" s="4" t="s">
        <v>33</v>
      </c>
      <c r="Q19" s="4">
        <v>0</v>
      </c>
      <c r="R19" s="7">
        <v>44766</v>
      </c>
      <c r="S19" s="6">
        <v>44775</v>
      </c>
      <c r="T19" s="4" t="s">
        <v>34</v>
      </c>
      <c r="U19" s="4">
        <v>3342</v>
      </c>
      <c r="V19" s="4">
        <v>0</v>
      </c>
      <c r="W19" s="4">
        <v>0</v>
      </c>
      <c r="X19" s="4" t="s">
        <v>113</v>
      </c>
      <c r="Y19" s="4" t="s">
        <v>114</v>
      </c>
    </row>
    <row r="20" s="4" customFormat="1" spans="1:25">
      <c r="A20" s="4" t="s">
        <v>115</v>
      </c>
      <c r="B20" s="4" t="s">
        <v>26</v>
      </c>
      <c r="C20" s="4" t="s">
        <v>27</v>
      </c>
      <c r="D20" s="4" t="s">
        <v>116</v>
      </c>
      <c r="E20" s="4" t="s">
        <v>70</v>
      </c>
      <c r="F20" s="6">
        <v>44769</v>
      </c>
      <c r="G20" s="6">
        <v>44772</v>
      </c>
      <c r="H20" s="4">
        <v>1</v>
      </c>
      <c r="I20" s="4">
        <v>3</v>
      </c>
      <c r="J20" s="4">
        <v>3</v>
      </c>
      <c r="K20" s="4" t="s">
        <v>30</v>
      </c>
      <c r="L20" s="4">
        <v>2184</v>
      </c>
      <c r="M20" s="4">
        <v>2184</v>
      </c>
      <c r="N20" s="4" t="s">
        <v>117</v>
      </c>
      <c r="O20" s="4" t="s">
        <v>32</v>
      </c>
      <c r="P20" s="4" t="s">
        <v>33</v>
      </c>
      <c r="Q20" s="4">
        <v>0</v>
      </c>
      <c r="R20" s="7">
        <v>44766</v>
      </c>
      <c r="S20" s="6">
        <v>44775</v>
      </c>
      <c r="T20" s="4" t="s">
        <v>34</v>
      </c>
      <c r="U20" s="4">
        <v>2184</v>
      </c>
      <c r="V20" s="4">
        <v>0</v>
      </c>
      <c r="W20" s="4">
        <v>0</v>
      </c>
      <c r="X20" s="4" t="s">
        <v>36</v>
      </c>
      <c r="Y20" s="4" t="s">
        <v>118</v>
      </c>
    </row>
    <row r="21" s="4" customFormat="1" spans="1:25">
      <c r="A21" s="4" t="s">
        <v>119</v>
      </c>
      <c r="B21" s="4" t="s">
        <v>26</v>
      </c>
      <c r="C21" s="4" t="s">
        <v>27</v>
      </c>
      <c r="D21" s="4" t="s">
        <v>120</v>
      </c>
      <c r="E21" s="4" t="s">
        <v>70</v>
      </c>
      <c r="F21" s="6">
        <v>44770</v>
      </c>
      <c r="G21" s="6">
        <v>44772</v>
      </c>
      <c r="H21" s="4">
        <v>1</v>
      </c>
      <c r="I21" s="4">
        <v>2</v>
      </c>
      <c r="J21" s="4">
        <v>2</v>
      </c>
      <c r="K21" s="4" t="s">
        <v>30</v>
      </c>
      <c r="L21" s="4">
        <v>5131</v>
      </c>
      <c r="M21" s="4">
        <v>5131</v>
      </c>
      <c r="N21" s="4" t="s">
        <v>121</v>
      </c>
      <c r="O21" s="4" t="s">
        <v>32</v>
      </c>
      <c r="P21" s="4" t="s">
        <v>33</v>
      </c>
      <c r="Q21" s="4">
        <v>0</v>
      </c>
      <c r="R21" s="7">
        <v>44767</v>
      </c>
      <c r="S21" s="6">
        <v>44775</v>
      </c>
      <c r="T21" s="4" t="s">
        <v>34</v>
      </c>
      <c r="U21" s="4">
        <v>5131</v>
      </c>
      <c r="V21" s="4">
        <v>0</v>
      </c>
      <c r="W21" s="4">
        <v>0</v>
      </c>
      <c r="X21" s="4" t="s">
        <v>36</v>
      </c>
      <c r="Y21" s="4" t="s">
        <v>122</v>
      </c>
    </row>
    <row r="22" s="4" customFormat="1" spans="1:25">
      <c r="A22" s="4" t="s">
        <v>123</v>
      </c>
      <c r="B22" s="4" t="s">
        <v>26</v>
      </c>
      <c r="C22" s="4" t="s">
        <v>27</v>
      </c>
      <c r="D22" s="4" t="s">
        <v>124</v>
      </c>
      <c r="E22" s="4" t="s">
        <v>125</v>
      </c>
      <c r="F22" s="6">
        <v>44771</v>
      </c>
      <c r="G22" s="6">
        <v>44772</v>
      </c>
      <c r="H22" s="4">
        <v>1</v>
      </c>
      <c r="I22" s="4">
        <v>1</v>
      </c>
      <c r="J22" s="4">
        <v>1</v>
      </c>
      <c r="K22" s="4" t="s">
        <v>30</v>
      </c>
      <c r="L22" s="4">
        <v>828</v>
      </c>
      <c r="M22" s="4">
        <v>828</v>
      </c>
      <c r="N22" s="4" t="s">
        <v>126</v>
      </c>
      <c r="O22" s="4" t="s">
        <v>32</v>
      </c>
      <c r="P22" s="4" t="s">
        <v>33</v>
      </c>
      <c r="Q22" s="4">
        <v>0</v>
      </c>
      <c r="R22" s="7">
        <v>44767</v>
      </c>
      <c r="S22" s="6">
        <v>44775</v>
      </c>
      <c r="T22" s="4" t="s">
        <v>34</v>
      </c>
      <c r="U22" s="4">
        <v>828</v>
      </c>
      <c r="V22" s="4">
        <v>0</v>
      </c>
      <c r="W22" s="4">
        <v>0</v>
      </c>
      <c r="X22" s="4" t="s">
        <v>36</v>
      </c>
      <c r="Y22" s="4" t="s">
        <v>127</v>
      </c>
    </row>
    <row r="23" s="4" customFormat="1" spans="1:25">
      <c r="A23" s="4" t="s">
        <v>128</v>
      </c>
      <c r="B23" s="4" t="s">
        <v>26</v>
      </c>
      <c r="C23" s="4" t="s">
        <v>27</v>
      </c>
      <c r="D23" s="4" t="s">
        <v>95</v>
      </c>
      <c r="E23" s="4" t="s">
        <v>96</v>
      </c>
      <c r="F23" s="6">
        <v>44771</v>
      </c>
      <c r="G23" s="6">
        <v>44772</v>
      </c>
      <c r="H23" s="4">
        <v>1</v>
      </c>
      <c r="I23" s="4">
        <v>1</v>
      </c>
      <c r="J23" s="4">
        <v>1</v>
      </c>
      <c r="K23" s="4" t="s">
        <v>30</v>
      </c>
      <c r="L23" s="4">
        <v>357</v>
      </c>
      <c r="M23" s="4">
        <v>357</v>
      </c>
      <c r="N23" s="4" t="s">
        <v>129</v>
      </c>
      <c r="O23" s="4" t="s">
        <v>32</v>
      </c>
      <c r="P23" s="4" t="s">
        <v>33</v>
      </c>
      <c r="Q23" s="4">
        <v>0</v>
      </c>
      <c r="R23" s="7">
        <v>44767</v>
      </c>
      <c r="S23" s="6">
        <v>44775</v>
      </c>
      <c r="T23" s="4" t="s">
        <v>34</v>
      </c>
      <c r="U23" s="4">
        <v>357</v>
      </c>
      <c r="V23" s="4">
        <v>0</v>
      </c>
      <c r="W23" s="4">
        <v>0</v>
      </c>
      <c r="X23" s="4" t="s">
        <v>36</v>
      </c>
      <c r="Y23" s="4" t="s">
        <v>98</v>
      </c>
    </row>
    <row r="24" s="4" customFormat="1" spans="1:25">
      <c r="A24" s="4" t="s">
        <v>130</v>
      </c>
      <c r="B24" s="4" t="s">
        <v>26</v>
      </c>
      <c r="C24" s="4" t="s">
        <v>27</v>
      </c>
      <c r="D24" s="4" t="s">
        <v>131</v>
      </c>
      <c r="E24" s="4" t="s">
        <v>132</v>
      </c>
      <c r="F24" s="6">
        <v>44769</v>
      </c>
      <c r="G24" s="6">
        <v>44772</v>
      </c>
      <c r="H24" s="4">
        <v>1</v>
      </c>
      <c r="I24" s="4">
        <v>3</v>
      </c>
      <c r="J24" s="4">
        <v>3</v>
      </c>
      <c r="K24" s="4" t="s">
        <v>30</v>
      </c>
      <c r="L24" s="4">
        <v>5185</v>
      </c>
      <c r="M24" s="4">
        <v>5185</v>
      </c>
      <c r="N24" s="4" t="s">
        <v>133</v>
      </c>
      <c r="O24" s="4" t="s">
        <v>32</v>
      </c>
      <c r="P24" s="4" t="s">
        <v>33</v>
      </c>
      <c r="Q24" s="4">
        <v>0</v>
      </c>
      <c r="R24" s="7">
        <v>44768</v>
      </c>
      <c r="S24" s="6">
        <v>44775</v>
      </c>
      <c r="T24" s="4" t="s">
        <v>34</v>
      </c>
      <c r="U24" s="4">
        <v>5185</v>
      </c>
      <c r="V24" s="4">
        <v>0</v>
      </c>
      <c r="W24" s="4">
        <v>0</v>
      </c>
      <c r="X24" s="4" t="s">
        <v>36</v>
      </c>
      <c r="Y24" s="4" t="s">
        <v>134</v>
      </c>
    </row>
    <row r="25" s="4" customFormat="1" spans="1:25">
      <c r="A25" s="4" t="s">
        <v>135</v>
      </c>
      <c r="B25" s="4" t="s">
        <v>26</v>
      </c>
      <c r="C25" s="4" t="s">
        <v>27</v>
      </c>
      <c r="D25" s="4" t="s">
        <v>136</v>
      </c>
      <c r="E25" s="4" t="s">
        <v>103</v>
      </c>
      <c r="F25" s="6">
        <v>44771</v>
      </c>
      <c r="G25" s="6">
        <v>44772</v>
      </c>
      <c r="H25" s="4">
        <v>1</v>
      </c>
      <c r="I25" s="4">
        <v>1</v>
      </c>
      <c r="J25" s="4">
        <v>1</v>
      </c>
      <c r="K25" s="4" t="s">
        <v>30</v>
      </c>
      <c r="L25" s="4">
        <v>903</v>
      </c>
      <c r="M25" s="4">
        <v>903</v>
      </c>
      <c r="N25" s="4" t="s">
        <v>137</v>
      </c>
      <c r="O25" s="4" t="s">
        <v>32</v>
      </c>
      <c r="P25" s="4" t="s">
        <v>33</v>
      </c>
      <c r="Q25" s="4">
        <v>0</v>
      </c>
      <c r="R25" s="7">
        <v>44768</v>
      </c>
      <c r="S25" s="6">
        <v>44775</v>
      </c>
      <c r="T25" s="4" t="s">
        <v>34</v>
      </c>
      <c r="U25" s="4">
        <v>903</v>
      </c>
      <c r="V25" s="4">
        <v>0</v>
      </c>
      <c r="W25" s="4">
        <v>0</v>
      </c>
      <c r="X25" s="4" t="s">
        <v>36</v>
      </c>
      <c r="Y25" s="4" t="s">
        <v>138</v>
      </c>
    </row>
    <row r="26" s="4" customFormat="1" spans="1:25">
      <c r="A26" s="4" t="s">
        <v>139</v>
      </c>
      <c r="B26" s="4" t="s">
        <v>26</v>
      </c>
      <c r="C26" s="4" t="s">
        <v>27</v>
      </c>
      <c r="D26" s="4" t="s">
        <v>140</v>
      </c>
      <c r="E26" s="4" t="s">
        <v>141</v>
      </c>
      <c r="F26" s="6">
        <v>44771</v>
      </c>
      <c r="G26" s="6">
        <v>44772</v>
      </c>
      <c r="H26" s="4">
        <v>1</v>
      </c>
      <c r="I26" s="4">
        <v>1</v>
      </c>
      <c r="J26" s="4">
        <v>1</v>
      </c>
      <c r="K26" s="4" t="s">
        <v>30</v>
      </c>
      <c r="L26" s="4">
        <v>477</v>
      </c>
      <c r="M26" s="4">
        <v>477</v>
      </c>
      <c r="N26" s="4" t="s">
        <v>142</v>
      </c>
      <c r="O26" s="4" t="s">
        <v>32</v>
      </c>
      <c r="P26" s="4" t="s">
        <v>33</v>
      </c>
      <c r="Q26" s="4">
        <v>0</v>
      </c>
      <c r="R26" s="7">
        <v>44768</v>
      </c>
      <c r="S26" s="6">
        <v>44775</v>
      </c>
      <c r="T26" s="4" t="s">
        <v>34</v>
      </c>
      <c r="U26" s="4">
        <v>477</v>
      </c>
      <c r="V26" s="4">
        <v>0</v>
      </c>
      <c r="W26" s="4">
        <v>0</v>
      </c>
      <c r="X26" s="4" t="s">
        <v>143</v>
      </c>
      <c r="Y26" s="4" t="s">
        <v>144</v>
      </c>
    </row>
    <row r="27" s="4" customFormat="1" spans="1:25">
      <c r="A27" s="4" t="s">
        <v>145</v>
      </c>
      <c r="B27" s="4" t="s">
        <v>26</v>
      </c>
      <c r="C27" s="4" t="s">
        <v>27</v>
      </c>
      <c r="D27" s="4" t="s">
        <v>146</v>
      </c>
      <c r="E27" s="4" t="s">
        <v>147</v>
      </c>
      <c r="F27" s="6">
        <v>44770</v>
      </c>
      <c r="G27" s="6">
        <v>44772</v>
      </c>
      <c r="H27" s="4">
        <v>1</v>
      </c>
      <c r="I27" s="4">
        <v>2</v>
      </c>
      <c r="J27" s="4">
        <v>2</v>
      </c>
      <c r="K27" s="4" t="s">
        <v>30</v>
      </c>
      <c r="L27" s="4">
        <v>2476</v>
      </c>
      <c r="M27" s="4">
        <v>2476</v>
      </c>
      <c r="N27" s="4" t="s">
        <v>148</v>
      </c>
      <c r="O27" s="4" t="s">
        <v>32</v>
      </c>
      <c r="P27" s="4" t="s">
        <v>33</v>
      </c>
      <c r="Q27" s="4">
        <v>0</v>
      </c>
      <c r="R27" s="7">
        <v>44768</v>
      </c>
      <c r="S27" s="6">
        <v>44775</v>
      </c>
      <c r="T27" s="4" t="s">
        <v>34</v>
      </c>
      <c r="U27" s="4">
        <v>2476</v>
      </c>
      <c r="V27" s="4">
        <v>0</v>
      </c>
      <c r="W27" s="4">
        <v>0</v>
      </c>
      <c r="X27" s="4" t="s">
        <v>36</v>
      </c>
      <c r="Y27" s="4" t="s">
        <v>36</v>
      </c>
    </row>
    <row r="28" s="4" customFormat="1" spans="1:25">
      <c r="A28" s="4" t="s">
        <v>149</v>
      </c>
      <c r="B28" s="4" t="s">
        <v>26</v>
      </c>
      <c r="C28" s="4" t="s">
        <v>27</v>
      </c>
      <c r="D28" s="4" t="s">
        <v>150</v>
      </c>
      <c r="E28" s="4" t="s">
        <v>151</v>
      </c>
      <c r="F28" s="6">
        <v>44771</v>
      </c>
      <c r="G28" s="6">
        <v>44772</v>
      </c>
      <c r="H28" s="4">
        <v>1</v>
      </c>
      <c r="I28" s="4">
        <v>1</v>
      </c>
      <c r="J28" s="4">
        <v>1</v>
      </c>
      <c r="K28" s="4" t="s">
        <v>30</v>
      </c>
      <c r="L28" s="4">
        <v>183</v>
      </c>
      <c r="M28" s="4">
        <v>183</v>
      </c>
      <c r="N28" s="4" t="s">
        <v>152</v>
      </c>
      <c r="O28" s="4" t="s">
        <v>32</v>
      </c>
      <c r="P28" s="4" t="s">
        <v>33</v>
      </c>
      <c r="Q28" s="4">
        <v>0</v>
      </c>
      <c r="R28" s="7">
        <v>44768</v>
      </c>
      <c r="S28" s="6">
        <v>44775</v>
      </c>
      <c r="T28" s="4" t="s">
        <v>34</v>
      </c>
      <c r="U28" s="4">
        <v>183</v>
      </c>
      <c r="V28" s="4">
        <v>0</v>
      </c>
      <c r="W28" s="4">
        <v>0</v>
      </c>
      <c r="X28" s="4" t="s">
        <v>36</v>
      </c>
      <c r="Y28" s="4" t="s">
        <v>36</v>
      </c>
    </row>
    <row r="29" s="4" customFormat="1" spans="1:25">
      <c r="A29" s="4" t="s">
        <v>130</v>
      </c>
      <c r="B29" s="4" t="s">
        <v>26</v>
      </c>
      <c r="C29" s="4" t="s">
        <v>153</v>
      </c>
      <c r="D29" s="4" t="s">
        <v>131</v>
      </c>
      <c r="E29" s="4" t="s">
        <v>132</v>
      </c>
      <c r="F29" s="6">
        <v>44769</v>
      </c>
      <c r="G29" s="6">
        <v>44772</v>
      </c>
      <c r="H29" s="4">
        <v>1</v>
      </c>
      <c r="I29" s="4">
        <v>3</v>
      </c>
      <c r="J29" s="4">
        <v>3</v>
      </c>
      <c r="K29" s="4" t="s">
        <v>30</v>
      </c>
      <c r="L29" s="4">
        <v>-5185</v>
      </c>
      <c r="M29" s="4">
        <v>-5185</v>
      </c>
      <c r="N29" s="4" t="s">
        <v>133</v>
      </c>
      <c r="O29" s="4" t="s">
        <v>32</v>
      </c>
      <c r="P29" s="4" t="s">
        <v>33</v>
      </c>
      <c r="Q29" s="4">
        <v>0</v>
      </c>
      <c r="R29" s="7">
        <v>44768</v>
      </c>
      <c r="S29" s="6">
        <v>44775</v>
      </c>
      <c r="T29" s="4" t="s">
        <v>34</v>
      </c>
      <c r="U29" s="4">
        <v>-5185</v>
      </c>
      <c r="V29" s="4">
        <v>0</v>
      </c>
      <c r="W29" s="4">
        <v>0</v>
      </c>
      <c r="X29" s="4" t="s">
        <v>36</v>
      </c>
      <c r="Y29" s="4" t="s">
        <v>134</v>
      </c>
    </row>
    <row r="30" s="4" customFormat="1" spans="1:25">
      <c r="A30" s="4" t="s">
        <v>154</v>
      </c>
      <c r="B30" s="4" t="s">
        <v>26</v>
      </c>
      <c r="C30" s="4" t="s">
        <v>27</v>
      </c>
      <c r="D30" s="4" t="s">
        <v>155</v>
      </c>
      <c r="E30" s="4" t="s">
        <v>156</v>
      </c>
      <c r="F30" s="6">
        <v>44770</v>
      </c>
      <c r="G30" s="6">
        <v>44772</v>
      </c>
      <c r="H30" s="4">
        <v>1</v>
      </c>
      <c r="I30" s="4">
        <v>2</v>
      </c>
      <c r="J30" s="4">
        <v>2</v>
      </c>
      <c r="K30" s="4" t="s">
        <v>30</v>
      </c>
      <c r="L30" s="4">
        <v>4502</v>
      </c>
      <c r="M30" s="4">
        <v>4502</v>
      </c>
      <c r="N30" s="4" t="s">
        <v>157</v>
      </c>
      <c r="O30" s="4" t="s">
        <v>32</v>
      </c>
      <c r="P30" s="4" t="s">
        <v>33</v>
      </c>
      <c r="Q30" s="4">
        <v>0</v>
      </c>
      <c r="R30" s="7">
        <v>44769</v>
      </c>
      <c r="S30" s="6">
        <v>44775</v>
      </c>
      <c r="T30" s="4" t="s">
        <v>34</v>
      </c>
      <c r="U30" s="4">
        <v>4502</v>
      </c>
      <c r="V30" s="4">
        <v>0</v>
      </c>
      <c r="W30" s="4">
        <v>0</v>
      </c>
      <c r="X30" s="4" t="s">
        <v>36</v>
      </c>
      <c r="Y30" s="4" t="s">
        <v>158</v>
      </c>
    </row>
    <row r="31" s="4" customFormat="1" spans="1:25">
      <c r="A31" s="4" t="s">
        <v>159</v>
      </c>
      <c r="B31" s="4" t="s">
        <v>26</v>
      </c>
      <c r="C31" s="4" t="s">
        <v>27</v>
      </c>
      <c r="D31" s="4" t="s">
        <v>160</v>
      </c>
      <c r="E31" s="4" t="s">
        <v>161</v>
      </c>
      <c r="F31" s="6">
        <v>44770</v>
      </c>
      <c r="G31" s="6">
        <v>44772</v>
      </c>
      <c r="H31" s="4">
        <v>1</v>
      </c>
      <c r="I31" s="4">
        <v>2</v>
      </c>
      <c r="J31" s="4">
        <v>2</v>
      </c>
      <c r="K31" s="4" t="s">
        <v>30</v>
      </c>
      <c r="L31" s="4">
        <v>926</v>
      </c>
      <c r="M31" s="4">
        <v>926</v>
      </c>
      <c r="N31" s="4" t="s">
        <v>162</v>
      </c>
      <c r="O31" s="4" t="s">
        <v>32</v>
      </c>
      <c r="P31" s="4" t="s">
        <v>33</v>
      </c>
      <c r="Q31" s="4">
        <v>0</v>
      </c>
      <c r="R31" s="7">
        <v>44769</v>
      </c>
      <c r="S31" s="6">
        <v>44775</v>
      </c>
      <c r="T31" s="4" t="s">
        <v>34</v>
      </c>
      <c r="U31" s="4">
        <v>926</v>
      </c>
      <c r="V31" s="4">
        <v>0</v>
      </c>
      <c r="W31" s="4">
        <v>0</v>
      </c>
      <c r="X31" s="4" t="s">
        <v>36</v>
      </c>
      <c r="Y31" s="4" t="s">
        <v>163</v>
      </c>
    </row>
    <row r="32" s="4" customFormat="1" spans="1:25">
      <c r="A32" s="4" t="s">
        <v>164</v>
      </c>
      <c r="B32" s="4" t="s">
        <v>26</v>
      </c>
      <c r="C32" s="4" t="s">
        <v>27</v>
      </c>
      <c r="D32" s="4" t="s">
        <v>165</v>
      </c>
      <c r="E32" s="4" t="s">
        <v>166</v>
      </c>
      <c r="F32" s="6">
        <v>44769</v>
      </c>
      <c r="G32" s="6">
        <v>44772</v>
      </c>
      <c r="H32" s="4">
        <v>1</v>
      </c>
      <c r="I32" s="4">
        <v>3</v>
      </c>
      <c r="J32" s="4">
        <v>3</v>
      </c>
      <c r="K32" s="4" t="s">
        <v>30</v>
      </c>
      <c r="L32" s="4">
        <v>6265</v>
      </c>
      <c r="M32" s="4">
        <v>6265</v>
      </c>
      <c r="N32" s="4" t="s">
        <v>167</v>
      </c>
      <c r="O32" s="4" t="s">
        <v>32</v>
      </c>
      <c r="P32" s="4" t="s">
        <v>33</v>
      </c>
      <c r="Q32" s="4">
        <v>0</v>
      </c>
      <c r="R32" s="7">
        <v>44769</v>
      </c>
      <c r="S32" s="6">
        <v>44775</v>
      </c>
      <c r="T32" s="4" t="s">
        <v>34</v>
      </c>
      <c r="U32" s="4">
        <v>6265</v>
      </c>
      <c r="V32" s="4">
        <v>0</v>
      </c>
      <c r="W32" s="4">
        <v>0</v>
      </c>
      <c r="X32" s="4" t="s">
        <v>36</v>
      </c>
      <c r="Y32" s="4" t="s">
        <v>168</v>
      </c>
    </row>
    <row r="33" s="4" customFormat="1" spans="1:25">
      <c r="A33" s="4" t="s">
        <v>169</v>
      </c>
      <c r="B33" s="4" t="s">
        <v>26</v>
      </c>
      <c r="C33" s="4" t="s">
        <v>27</v>
      </c>
      <c r="D33" s="4" t="s">
        <v>170</v>
      </c>
      <c r="E33" s="4" t="s">
        <v>171</v>
      </c>
      <c r="F33" s="6">
        <v>44771</v>
      </c>
      <c r="G33" s="6">
        <v>44772</v>
      </c>
      <c r="H33" s="4">
        <v>1</v>
      </c>
      <c r="I33" s="4">
        <v>1</v>
      </c>
      <c r="J33" s="4">
        <v>1</v>
      </c>
      <c r="K33" s="4" t="s">
        <v>30</v>
      </c>
      <c r="L33" s="4">
        <v>766</v>
      </c>
      <c r="M33" s="4">
        <v>766</v>
      </c>
      <c r="N33" s="4" t="s">
        <v>172</v>
      </c>
      <c r="O33" s="4" t="s">
        <v>32</v>
      </c>
      <c r="P33" s="4" t="s">
        <v>33</v>
      </c>
      <c r="Q33" s="4">
        <v>0</v>
      </c>
      <c r="R33" s="7">
        <v>44769</v>
      </c>
      <c r="S33" s="6">
        <v>44775</v>
      </c>
      <c r="T33" s="4" t="s">
        <v>34</v>
      </c>
      <c r="U33" s="4">
        <v>766</v>
      </c>
      <c r="V33" s="4">
        <v>0</v>
      </c>
      <c r="W33" s="4">
        <v>0</v>
      </c>
      <c r="X33" s="4" t="s">
        <v>36</v>
      </c>
      <c r="Y33" s="4" t="s">
        <v>173</v>
      </c>
    </row>
    <row r="34" s="4" customFormat="1" spans="1:25">
      <c r="A34" s="4" t="s">
        <v>174</v>
      </c>
      <c r="B34" s="4" t="s">
        <v>26</v>
      </c>
      <c r="C34" s="4" t="s">
        <v>27</v>
      </c>
      <c r="D34" s="4" t="s">
        <v>175</v>
      </c>
      <c r="E34" s="4" t="s">
        <v>176</v>
      </c>
      <c r="F34" s="6">
        <v>44770</v>
      </c>
      <c r="G34" s="6">
        <v>44772</v>
      </c>
      <c r="H34" s="4">
        <v>1</v>
      </c>
      <c r="I34" s="4">
        <v>2</v>
      </c>
      <c r="J34" s="4">
        <v>2</v>
      </c>
      <c r="K34" s="4" t="s">
        <v>30</v>
      </c>
      <c r="L34" s="4">
        <v>10430</v>
      </c>
      <c r="M34" s="4">
        <v>10430</v>
      </c>
      <c r="N34" s="4" t="s">
        <v>177</v>
      </c>
      <c r="O34" s="4" t="s">
        <v>32</v>
      </c>
      <c r="P34" s="4" t="s">
        <v>33</v>
      </c>
      <c r="Q34" s="4">
        <v>0</v>
      </c>
      <c r="R34" s="7">
        <v>44770</v>
      </c>
      <c r="S34" s="6">
        <v>44775</v>
      </c>
      <c r="T34" s="4" t="s">
        <v>34</v>
      </c>
      <c r="U34" s="4">
        <v>10430</v>
      </c>
      <c r="V34" s="4">
        <v>0</v>
      </c>
      <c r="W34" s="4">
        <v>0</v>
      </c>
      <c r="X34" s="4" t="s">
        <v>36</v>
      </c>
      <c r="Y34" s="4" t="s">
        <v>36</v>
      </c>
    </row>
    <row r="35" s="4" customFormat="1" spans="1:25">
      <c r="A35" s="4" t="s">
        <v>178</v>
      </c>
      <c r="B35" s="4" t="s">
        <v>26</v>
      </c>
      <c r="C35" s="4" t="s">
        <v>27</v>
      </c>
      <c r="D35" s="4" t="s">
        <v>179</v>
      </c>
      <c r="E35" s="4" t="s">
        <v>180</v>
      </c>
      <c r="F35" s="6">
        <v>44771</v>
      </c>
      <c r="G35" s="6">
        <v>44772</v>
      </c>
      <c r="H35" s="4">
        <v>1</v>
      </c>
      <c r="I35" s="4">
        <v>1</v>
      </c>
      <c r="J35" s="4">
        <v>1</v>
      </c>
      <c r="K35" s="4" t="s">
        <v>30</v>
      </c>
      <c r="L35" s="4">
        <v>3115</v>
      </c>
      <c r="M35" s="4">
        <v>3115</v>
      </c>
      <c r="N35" s="4" t="s">
        <v>181</v>
      </c>
      <c r="O35" s="4" t="s">
        <v>32</v>
      </c>
      <c r="P35" s="4" t="s">
        <v>33</v>
      </c>
      <c r="Q35" s="4">
        <v>0</v>
      </c>
      <c r="R35" s="7">
        <v>44770</v>
      </c>
      <c r="S35" s="6">
        <v>44775</v>
      </c>
      <c r="T35" s="4" t="s">
        <v>34</v>
      </c>
      <c r="U35" s="4">
        <v>3115</v>
      </c>
      <c r="V35" s="4">
        <v>0</v>
      </c>
      <c r="W35" s="4">
        <v>0</v>
      </c>
      <c r="X35" s="4" t="s">
        <v>36</v>
      </c>
      <c r="Y35" s="4" t="s">
        <v>182</v>
      </c>
    </row>
    <row r="36" s="4" customFormat="1" spans="1:25">
      <c r="A36" s="4" t="s">
        <v>183</v>
      </c>
      <c r="B36" s="4" t="s">
        <v>26</v>
      </c>
      <c r="C36" s="4" t="s">
        <v>27</v>
      </c>
      <c r="D36" s="4" t="s">
        <v>184</v>
      </c>
      <c r="E36" s="4" t="s">
        <v>185</v>
      </c>
      <c r="F36" s="6">
        <v>44771</v>
      </c>
      <c r="G36" s="6">
        <v>44772</v>
      </c>
      <c r="H36" s="4">
        <v>1</v>
      </c>
      <c r="I36" s="4">
        <v>1</v>
      </c>
      <c r="J36" s="4">
        <v>1</v>
      </c>
      <c r="K36" s="4" t="s">
        <v>30</v>
      </c>
      <c r="L36" s="4">
        <v>1126</v>
      </c>
      <c r="M36" s="4">
        <v>1126</v>
      </c>
      <c r="N36" s="4" t="s">
        <v>186</v>
      </c>
      <c r="O36" s="4" t="s">
        <v>32</v>
      </c>
      <c r="P36" s="4" t="s">
        <v>33</v>
      </c>
      <c r="Q36" s="4">
        <v>0</v>
      </c>
      <c r="R36" s="7">
        <v>44770</v>
      </c>
      <c r="S36" s="6">
        <v>44775</v>
      </c>
      <c r="T36" s="4" t="s">
        <v>34</v>
      </c>
      <c r="U36" s="4">
        <v>1126</v>
      </c>
      <c r="V36" s="4">
        <v>0</v>
      </c>
      <c r="W36" s="4">
        <v>0</v>
      </c>
      <c r="X36" s="4" t="s">
        <v>36</v>
      </c>
      <c r="Y36" s="4" t="s">
        <v>187</v>
      </c>
    </row>
    <row r="37" s="4" customFormat="1" spans="1:25">
      <c r="A37" s="4" t="s">
        <v>174</v>
      </c>
      <c r="B37" s="4" t="s">
        <v>26</v>
      </c>
      <c r="C37" s="4" t="s">
        <v>153</v>
      </c>
      <c r="D37" s="4" t="s">
        <v>175</v>
      </c>
      <c r="E37" s="4" t="s">
        <v>176</v>
      </c>
      <c r="F37" s="6">
        <v>44770</v>
      </c>
      <c r="G37" s="6">
        <v>44772</v>
      </c>
      <c r="H37" s="4">
        <v>1</v>
      </c>
      <c r="I37" s="4">
        <v>2</v>
      </c>
      <c r="J37" s="4">
        <v>2</v>
      </c>
      <c r="K37" s="4" t="s">
        <v>30</v>
      </c>
      <c r="L37" s="4">
        <v>-10430</v>
      </c>
      <c r="M37" s="4">
        <v>-10430</v>
      </c>
      <c r="N37" s="4" t="s">
        <v>177</v>
      </c>
      <c r="O37" s="4" t="s">
        <v>32</v>
      </c>
      <c r="P37" s="4" t="s">
        <v>33</v>
      </c>
      <c r="Q37" s="4">
        <v>0</v>
      </c>
      <c r="R37" s="7">
        <v>44770</v>
      </c>
      <c r="S37" s="6">
        <v>44775</v>
      </c>
      <c r="T37" s="4" t="s">
        <v>34</v>
      </c>
      <c r="U37" s="4">
        <v>-10430</v>
      </c>
      <c r="V37" s="4">
        <v>0</v>
      </c>
      <c r="W37" s="4">
        <v>0</v>
      </c>
      <c r="X37" s="4" t="s">
        <v>36</v>
      </c>
      <c r="Y37" s="4" t="s">
        <v>36</v>
      </c>
    </row>
    <row r="38" s="4" customFormat="1" spans="1:25">
      <c r="A38" s="4" t="s">
        <v>110</v>
      </c>
      <c r="B38" s="4" t="s">
        <v>26</v>
      </c>
      <c r="C38" s="4" t="s">
        <v>188</v>
      </c>
      <c r="D38" s="4" t="s">
        <v>111</v>
      </c>
      <c r="E38" s="4" t="s">
        <v>107</v>
      </c>
      <c r="F38" s="6">
        <v>44769</v>
      </c>
      <c r="G38" s="6">
        <v>44772</v>
      </c>
      <c r="H38" s="4">
        <v>1</v>
      </c>
      <c r="I38" s="4">
        <v>3</v>
      </c>
      <c r="J38" s="4">
        <v>3</v>
      </c>
      <c r="K38" s="4" t="s">
        <v>30</v>
      </c>
      <c r="L38" s="4">
        <v>-1250</v>
      </c>
      <c r="M38" s="4">
        <v>-1250</v>
      </c>
      <c r="N38" s="4" t="s">
        <v>112</v>
      </c>
      <c r="O38" s="4" t="s">
        <v>32</v>
      </c>
      <c r="P38" s="4" t="s">
        <v>33</v>
      </c>
      <c r="Q38" s="4">
        <v>0</v>
      </c>
      <c r="R38" s="7">
        <v>44766</v>
      </c>
      <c r="S38" s="6">
        <v>44775</v>
      </c>
      <c r="T38" s="4" t="s">
        <v>34</v>
      </c>
      <c r="U38" s="4">
        <v>-1250</v>
      </c>
      <c r="V38" s="4">
        <v>0</v>
      </c>
      <c r="W38" s="4">
        <v>0</v>
      </c>
      <c r="X38" s="4" t="s">
        <v>113</v>
      </c>
      <c r="Y38" s="4" t="s">
        <v>114</v>
      </c>
    </row>
    <row r="39" s="4" customFormat="1" spans="1:25">
      <c r="A39" s="4" t="s">
        <v>189</v>
      </c>
      <c r="B39" s="4" t="s">
        <v>26</v>
      </c>
      <c r="C39" s="4" t="s">
        <v>27</v>
      </c>
      <c r="D39" s="4" t="s">
        <v>190</v>
      </c>
      <c r="E39" s="4" t="s">
        <v>191</v>
      </c>
      <c r="F39" s="6">
        <v>44770</v>
      </c>
      <c r="G39" s="6">
        <v>44772</v>
      </c>
      <c r="H39" s="4">
        <v>1</v>
      </c>
      <c r="I39" s="4">
        <v>2</v>
      </c>
      <c r="J39" s="4">
        <v>2</v>
      </c>
      <c r="K39" s="4" t="s">
        <v>30</v>
      </c>
      <c r="L39" s="4">
        <v>1056</v>
      </c>
      <c r="M39" s="4">
        <v>1056</v>
      </c>
      <c r="N39" s="4" t="s">
        <v>192</v>
      </c>
      <c r="O39" s="4" t="s">
        <v>32</v>
      </c>
      <c r="P39" s="4" t="s">
        <v>33</v>
      </c>
      <c r="Q39" s="4">
        <v>0</v>
      </c>
      <c r="R39" s="7">
        <v>44770</v>
      </c>
      <c r="S39" s="6">
        <v>44775</v>
      </c>
      <c r="T39" s="4" t="s">
        <v>34</v>
      </c>
      <c r="U39" s="4">
        <v>1056</v>
      </c>
      <c r="V39" s="4">
        <v>0</v>
      </c>
      <c r="W39" s="4">
        <v>0</v>
      </c>
      <c r="X39" s="4" t="s">
        <v>36</v>
      </c>
      <c r="Y39" s="4" t="s">
        <v>193</v>
      </c>
    </row>
    <row r="40" s="4" customFormat="1" spans="1:25">
      <c r="A40" s="4" t="s">
        <v>194</v>
      </c>
      <c r="B40" s="4" t="s">
        <v>26</v>
      </c>
      <c r="C40" s="4" t="s">
        <v>27</v>
      </c>
      <c r="D40" s="4" t="s">
        <v>195</v>
      </c>
      <c r="E40" s="4" t="s">
        <v>196</v>
      </c>
      <c r="F40" s="6">
        <v>44771</v>
      </c>
      <c r="G40" s="6">
        <v>44772</v>
      </c>
      <c r="H40" s="4">
        <v>1</v>
      </c>
      <c r="I40" s="4">
        <v>1</v>
      </c>
      <c r="J40" s="4">
        <v>1</v>
      </c>
      <c r="K40" s="4" t="s">
        <v>30</v>
      </c>
      <c r="L40" s="4">
        <v>832</v>
      </c>
      <c r="M40" s="4">
        <v>832</v>
      </c>
      <c r="N40" s="4" t="s">
        <v>197</v>
      </c>
      <c r="O40" s="4" t="s">
        <v>32</v>
      </c>
      <c r="P40" s="4" t="s">
        <v>33</v>
      </c>
      <c r="Q40" s="4">
        <v>0</v>
      </c>
      <c r="R40" s="7">
        <v>44770</v>
      </c>
      <c r="S40" s="6">
        <v>44775</v>
      </c>
      <c r="T40" s="4" t="s">
        <v>34</v>
      </c>
      <c r="U40" s="4">
        <v>832</v>
      </c>
      <c r="V40" s="4">
        <v>0</v>
      </c>
      <c r="W40" s="4">
        <v>0</v>
      </c>
      <c r="X40" s="4" t="s">
        <v>36</v>
      </c>
      <c r="Y40" s="4" t="s">
        <v>198</v>
      </c>
    </row>
    <row r="41" s="4" customFormat="1" spans="1:25">
      <c r="A41" s="4" t="s">
        <v>199</v>
      </c>
      <c r="B41" s="4" t="s">
        <v>26</v>
      </c>
      <c r="C41" s="4" t="s">
        <v>27</v>
      </c>
      <c r="D41" s="4" t="s">
        <v>200</v>
      </c>
      <c r="E41" s="4" t="s">
        <v>70</v>
      </c>
      <c r="F41" s="6">
        <v>44771</v>
      </c>
      <c r="G41" s="6">
        <v>44772</v>
      </c>
      <c r="H41" s="4">
        <v>1</v>
      </c>
      <c r="I41" s="4">
        <v>1</v>
      </c>
      <c r="J41" s="4">
        <v>1</v>
      </c>
      <c r="K41" s="4" t="s">
        <v>30</v>
      </c>
      <c r="L41" s="4">
        <v>613</v>
      </c>
      <c r="M41" s="4">
        <v>613</v>
      </c>
      <c r="N41" s="4" t="s">
        <v>201</v>
      </c>
      <c r="O41" s="4" t="s">
        <v>32</v>
      </c>
      <c r="P41" s="4" t="s">
        <v>33</v>
      </c>
      <c r="Q41" s="4">
        <v>0</v>
      </c>
      <c r="R41" s="7">
        <v>44770</v>
      </c>
      <c r="S41" s="6">
        <v>44775</v>
      </c>
      <c r="T41" s="4" t="s">
        <v>34</v>
      </c>
      <c r="U41" s="4">
        <v>613</v>
      </c>
      <c r="V41" s="4">
        <v>0</v>
      </c>
      <c r="W41" s="4">
        <v>0</v>
      </c>
      <c r="X41" s="4" t="s">
        <v>36</v>
      </c>
      <c r="Y41" s="4" t="s">
        <v>202</v>
      </c>
    </row>
    <row r="42" s="4" customFormat="1" spans="1:25">
      <c r="A42" s="4" t="s">
        <v>203</v>
      </c>
      <c r="B42" s="4" t="s">
        <v>26</v>
      </c>
      <c r="C42" s="4" t="s">
        <v>27</v>
      </c>
      <c r="D42" s="4" t="s">
        <v>204</v>
      </c>
      <c r="E42" s="4" t="s">
        <v>205</v>
      </c>
      <c r="F42" s="6">
        <v>44771</v>
      </c>
      <c r="G42" s="6">
        <v>44772</v>
      </c>
      <c r="H42" s="4">
        <v>1</v>
      </c>
      <c r="I42" s="4">
        <v>1</v>
      </c>
      <c r="J42" s="4">
        <v>1</v>
      </c>
      <c r="K42" s="4" t="s">
        <v>30</v>
      </c>
      <c r="L42" s="4">
        <v>167</v>
      </c>
      <c r="M42" s="4">
        <v>167</v>
      </c>
      <c r="N42" s="4" t="s">
        <v>206</v>
      </c>
      <c r="O42" s="4" t="s">
        <v>32</v>
      </c>
      <c r="P42" s="4" t="s">
        <v>33</v>
      </c>
      <c r="Q42" s="4">
        <v>0</v>
      </c>
      <c r="R42" s="7">
        <v>44770</v>
      </c>
      <c r="S42" s="6">
        <v>44775</v>
      </c>
      <c r="T42" s="4" t="s">
        <v>34</v>
      </c>
      <c r="U42" s="4">
        <v>167</v>
      </c>
      <c r="V42" s="4">
        <v>0</v>
      </c>
      <c r="W42" s="4">
        <v>0</v>
      </c>
      <c r="X42" s="4" t="s">
        <v>36</v>
      </c>
      <c r="Y42" s="4" t="s">
        <v>36</v>
      </c>
    </row>
    <row r="43" s="4" customFormat="1" spans="1:25">
      <c r="A43" s="4" t="s">
        <v>207</v>
      </c>
      <c r="B43" s="4" t="s">
        <v>26</v>
      </c>
      <c r="C43" s="4" t="s">
        <v>27</v>
      </c>
      <c r="D43" s="4" t="s">
        <v>160</v>
      </c>
      <c r="E43" s="4" t="s">
        <v>161</v>
      </c>
      <c r="F43" s="6">
        <v>44771</v>
      </c>
      <c r="G43" s="6">
        <v>44772</v>
      </c>
      <c r="H43" s="4">
        <v>1</v>
      </c>
      <c r="I43" s="4">
        <v>1</v>
      </c>
      <c r="J43" s="4">
        <v>1</v>
      </c>
      <c r="K43" s="4" t="s">
        <v>30</v>
      </c>
      <c r="L43" s="4">
        <v>437</v>
      </c>
      <c r="M43" s="4">
        <v>437</v>
      </c>
      <c r="N43" s="4" t="s">
        <v>208</v>
      </c>
      <c r="O43" s="4" t="s">
        <v>32</v>
      </c>
      <c r="P43" s="4" t="s">
        <v>33</v>
      </c>
      <c r="Q43" s="4">
        <v>0</v>
      </c>
      <c r="R43" s="7">
        <v>44770</v>
      </c>
      <c r="S43" s="6">
        <v>44775</v>
      </c>
      <c r="T43" s="4" t="s">
        <v>34</v>
      </c>
      <c r="U43" s="4">
        <v>437</v>
      </c>
      <c r="V43" s="4">
        <v>0</v>
      </c>
      <c r="W43" s="4">
        <v>0</v>
      </c>
      <c r="X43" s="4" t="s">
        <v>36</v>
      </c>
      <c r="Y43" s="4" t="s">
        <v>209</v>
      </c>
    </row>
    <row r="44" s="4" customFormat="1" spans="1:25">
      <c r="A44" s="4" t="s">
        <v>210</v>
      </c>
      <c r="B44" s="4" t="s">
        <v>26</v>
      </c>
      <c r="C44" s="4" t="s">
        <v>27</v>
      </c>
      <c r="D44" s="4" t="s">
        <v>211</v>
      </c>
      <c r="E44" s="4" t="s">
        <v>212</v>
      </c>
      <c r="F44" s="6">
        <v>44771</v>
      </c>
      <c r="G44" s="6">
        <v>44772</v>
      </c>
      <c r="H44" s="4">
        <v>1</v>
      </c>
      <c r="I44" s="4">
        <v>1</v>
      </c>
      <c r="J44" s="4">
        <v>1</v>
      </c>
      <c r="K44" s="4" t="s">
        <v>30</v>
      </c>
      <c r="L44" s="4">
        <v>983</v>
      </c>
      <c r="M44" s="4">
        <v>983</v>
      </c>
      <c r="N44" s="4" t="s">
        <v>213</v>
      </c>
      <c r="O44" s="4" t="s">
        <v>32</v>
      </c>
      <c r="P44" s="4" t="s">
        <v>33</v>
      </c>
      <c r="Q44" s="4">
        <v>0</v>
      </c>
      <c r="R44" s="7">
        <v>44770</v>
      </c>
      <c r="S44" s="6">
        <v>44775</v>
      </c>
      <c r="T44" s="4" t="s">
        <v>34</v>
      </c>
      <c r="U44" s="4">
        <v>983</v>
      </c>
      <c r="V44" s="4">
        <v>0</v>
      </c>
      <c r="W44" s="4">
        <v>0</v>
      </c>
      <c r="X44" s="4" t="s">
        <v>36</v>
      </c>
      <c r="Y44" s="4" t="s">
        <v>214</v>
      </c>
    </row>
    <row r="45" s="4" customFormat="1" spans="1:25">
      <c r="A45" s="4" t="s">
        <v>215</v>
      </c>
      <c r="B45" s="4" t="s">
        <v>26</v>
      </c>
      <c r="C45" s="4" t="s">
        <v>27</v>
      </c>
      <c r="D45" s="4" t="s">
        <v>216</v>
      </c>
      <c r="E45" s="4" t="s">
        <v>217</v>
      </c>
      <c r="F45" s="6">
        <v>44771</v>
      </c>
      <c r="G45" s="6">
        <v>44772</v>
      </c>
      <c r="H45" s="4">
        <v>1</v>
      </c>
      <c r="I45" s="4">
        <v>1</v>
      </c>
      <c r="J45" s="4">
        <v>1</v>
      </c>
      <c r="K45" s="4" t="s">
        <v>30</v>
      </c>
      <c r="L45" s="4">
        <v>766</v>
      </c>
      <c r="M45" s="4">
        <v>766</v>
      </c>
      <c r="N45" s="4" t="s">
        <v>218</v>
      </c>
      <c r="O45" s="4" t="s">
        <v>32</v>
      </c>
      <c r="P45" s="4" t="s">
        <v>33</v>
      </c>
      <c r="Q45" s="4">
        <v>0</v>
      </c>
      <c r="R45" s="7">
        <v>44771</v>
      </c>
      <c r="S45" s="6">
        <v>44775</v>
      </c>
      <c r="T45" s="4" t="s">
        <v>34</v>
      </c>
      <c r="U45" s="4">
        <v>766</v>
      </c>
      <c r="V45" s="4">
        <v>0</v>
      </c>
      <c r="W45" s="4">
        <v>0</v>
      </c>
      <c r="X45" s="4" t="s">
        <v>36</v>
      </c>
      <c r="Y45" s="4" t="s">
        <v>219</v>
      </c>
    </row>
    <row r="46" s="4" customFormat="1" spans="1:25">
      <c r="A46" s="4" t="s">
        <v>220</v>
      </c>
      <c r="B46" s="4" t="s">
        <v>26</v>
      </c>
      <c r="C46" s="4" t="s">
        <v>27</v>
      </c>
      <c r="D46" s="4" t="s">
        <v>221</v>
      </c>
      <c r="E46" s="4" t="s">
        <v>222</v>
      </c>
      <c r="F46" s="6">
        <v>44771</v>
      </c>
      <c r="G46" s="6">
        <v>44772</v>
      </c>
      <c r="H46" s="4">
        <v>1</v>
      </c>
      <c r="I46" s="4">
        <v>1</v>
      </c>
      <c r="J46" s="4">
        <v>1</v>
      </c>
      <c r="K46" s="4" t="s">
        <v>30</v>
      </c>
      <c r="L46" s="4">
        <v>1576</v>
      </c>
      <c r="M46" s="4">
        <v>1576</v>
      </c>
      <c r="N46" s="4" t="s">
        <v>223</v>
      </c>
      <c r="O46" s="4" t="s">
        <v>32</v>
      </c>
      <c r="P46" s="4" t="s">
        <v>33</v>
      </c>
      <c r="Q46" s="4">
        <v>0</v>
      </c>
      <c r="R46" s="7">
        <v>44771</v>
      </c>
      <c r="S46" s="6">
        <v>44775</v>
      </c>
      <c r="T46" s="4" t="s">
        <v>34</v>
      </c>
      <c r="U46" s="4">
        <v>1576</v>
      </c>
      <c r="V46" s="4">
        <v>0</v>
      </c>
      <c r="W46" s="4">
        <v>0</v>
      </c>
      <c r="X46" s="4" t="s">
        <v>36</v>
      </c>
      <c r="Y46" s="4" t="s">
        <v>224</v>
      </c>
    </row>
    <row r="47" s="4" customFormat="1" spans="1:25">
      <c r="A47" s="4" t="s">
        <v>225</v>
      </c>
      <c r="B47" s="4" t="s">
        <v>26</v>
      </c>
      <c r="C47" s="4" t="s">
        <v>27</v>
      </c>
      <c r="D47" s="4" t="s">
        <v>226</v>
      </c>
      <c r="E47" s="4" t="s">
        <v>151</v>
      </c>
      <c r="F47" s="6">
        <v>44771</v>
      </c>
      <c r="G47" s="6">
        <v>44772</v>
      </c>
      <c r="H47" s="4">
        <v>1</v>
      </c>
      <c r="I47" s="4">
        <v>1</v>
      </c>
      <c r="J47" s="4">
        <v>1</v>
      </c>
      <c r="K47" s="4" t="s">
        <v>30</v>
      </c>
      <c r="L47" s="4">
        <v>192</v>
      </c>
      <c r="M47" s="4">
        <v>192</v>
      </c>
      <c r="N47" s="4" t="s">
        <v>227</v>
      </c>
      <c r="O47" s="4" t="s">
        <v>32</v>
      </c>
      <c r="P47" s="4" t="s">
        <v>33</v>
      </c>
      <c r="Q47" s="4">
        <v>0</v>
      </c>
      <c r="R47" s="7">
        <v>44771</v>
      </c>
      <c r="S47" s="6">
        <v>44775</v>
      </c>
      <c r="T47" s="4" t="s">
        <v>34</v>
      </c>
      <c r="U47" s="4">
        <v>192</v>
      </c>
      <c r="V47" s="4">
        <v>0</v>
      </c>
      <c r="W47" s="4">
        <v>0</v>
      </c>
      <c r="X47" s="4" t="s">
        <v>36</v>
      </c>
      <c r="Y47" s="4" t="s">
        <v>36</v>
      </c>
    </row>
    <row r="48" s="4" customFormat="1" spans="1:25">
      <c r="A48" s="4" t="s">
        <v>228</v>
      </c>
      <c r="B48" s="4" t="s">
        <v>26</v>
      </c>
      <c r="C48" s="4" t="s">
        <v>27</v>
      </c>
      <c r="D48" s="4" t="s">
        <v>229</v>
      </c>
      <c r="E48" s="4" t="s">
        <v>230</v>
      </c>
      <c r="F48" s="6">
        <v>44771</v>
      </c>
      <c r="G48" s="6">
        <v>44772</v>
      </c>
      <c r="H48" s="4">
        <v>1</v>
      </c>
      <c r="I48" s="4">
        <v>1</v>
      </c>
      <c r="J48" s="4">
        <v>1</v>
      </c>
      <c r="K48" s="4" t="s">
        <v>30</v>
      </c>
      <c r="L48" s="4">
        <v>2064</v>
      </c>
      <c r="M48" s="4">
        <v>2064</v>
      </c>
      <c r="N48" s="4" t="s">
        <v>231</v>
      </c>
      <c r="O48" s="4" t="s">
        <v>32</v>
      </c>
      <c r="P48" s="4" t="s">
        <v>33</v>
      </c>
      <c r="Q48" s="4">
        <v>0</v>
      </c>
      <c r="R48" s="7">
        <v>44771</v>
      </c>
      <c r="S48" s="6">
        <v>44775</v>
      </c>
      <c r="T48" s="4" t="s">
        <v>34</v>
      </c>
      <c r="U48" s="4">
        <v>2064</v>
      </c>
      <c r="V48" s="4">
        <v>0</v>
      </c>
      <c r="W48" s="4">
        <v>0</v>
      </c>
      <c r="X48" s="4" t="s">
        <v>36</v>
      </c>
      <c r="Y48" s="4" t="s">
        <v>232</v>
      </c>
    </row>
    <row r="49" s="4" customFormat="1" spans="1:25">
      <c r="A49" s="4" t="s">
        <v>233</v>
      </c>
      <c r="B49" s="4" t="s">
        <v>26</v>
      </c>
      <c r="C49" s="4" t="s">
        <v>27</v>
      </c>
      <c r="D49" s="4" t="s">
        <v>234</v>
      </c>
      <c r="E49" s="4" t="s">
        <v>235</v>
      </c>
      <c r="F49" s="6">
        <v>44771</v>
      </c>
      <c r="G49" s="6">
        <v>44772</v>
      </c>
      <c r="H49" s="4">
        <v>3</v>
      </c>
      <c r="I49" s="4">
        <v>1</v>
      </c>
      <c r="J49" s="4">
        <v>3</v>
      </c>
      <c r="K49" s="4" t="s">
        <v>30</v>
      </c>
      <c r="L49" s="4">
        <v>951</v>
      </c>
      <c r="M49" s="4">
        <v>951</v>
      </c>
      <c r="N49" s="4" t="s">
        <v>236</v>
      </c>
      <c r="O49" s="4" t="s">
        <v>32</v>
      </c>
      <c r="P49" s="4" t="s">
        <v>33</v>
      </c>
      <c r="Q49" s="4">
        <v>0</v>
      </c>
      <c r="R49" s="7">
        <v>44771</v>
      </c>
      <c r="S49" s="6">
        <v>44775</v>
      </c>
      <c r="T49" s="4" t="s">
        <v>34</v>
      </c>
      <c r="U49" s="4">
        <v>951</v>
      </c>
      <c r="V49" s="4">
        <v>0</v>
      </c>
      <c r="W49" s="4">
        <v>0</v>
      </c>
      <c r="X49" s="4" t="s">
        <v>36</v>
      </c>
      <c r="Y49" s="4" t="s">
        <v>36</v>
      </c>
    </row>
    <row r="50" s="4" customFormat="1" spans="1:25">
      <c r="A50" s="4" t="s">
        <v>237</v>
      </c>
      <c r="B50" s="4" t="s">
        <v>26</v>
      </c>
      <c r="C50" s="4" t="s">
        <v>27</v>
      </c>
      <c r="D50" s="4" t="s">
        <v>238</v>
      </c>
      <c r="E50" s="4" t="s">
        <v>239</v>
      </c>
      <c r="F50" s="6">
        <v>44771</v>
      </c>
      <c r="G50" s="6">
        <v>44772</v>
      </c>
      <c r="H50" s="4">
        <v>1</v>
      </c>
      <c r="I50" s="4">
        <v>1</v>
      </c>
      <c r="J50" s="4">
        <v>1</v>
      </c>
      <c r="K50" s="4" t="s">
        <v>30</v>
      </c>
      <c r="L50" s="4">
        <v>1358</v>
      </c>
      <c r="M50" s="4">
        <v>1358</v>
      </c>
      <c r="N50" s="4" t="s">
        <v>240</v>
      </c>
      <c r="O50" s="4" t="s">
        <v>32</v>
      </c>
      <c r="P50" s="4" t="s">
        <v>33</v>
      </c>
      <c r="Q50" s="4">
        <v>0</v>
      </c>
      <c r="R50" s="7">
        <v>44771</v>
      </c>
      <c r="S50" s="6">
        <v>44775</v>
      </c>
      <c r="T50" s="4" t="s">
        <v>34</v>
      </c>
      <c r="U50" s="4">
        <v>1358</v>
      </c>
      <c r="V50" s="4">
        <v>0</v>
      </c>
      <c r="W50" s="4">
        <v>0</v>
      </c>
      <c r="X50" s="4" t="s">
        <v>36</v>
      </c>
      <c r="Y50" s="4" t="s">
        <v>241</v>
      </c>
    </row>
    <row r="51" s="4" customFormat="1" spans="1:25">
      <c r="A51" s="4" t="s">
        <v>242</v>
      </c>
      <c r="B51" s="4" t="s">
        <v>26</v>
      </c>
      <c r="C51" s="4" t="s">
        <v>27</v>
      </c>
      <c r="D51" s="4" t="s">
        <v>243</v>
      </c>
      <c r="E51" s="4" t="s">
        <v>244</v>
      </c>
      <c r="F51" s="6">
        <v>44771</v>
      </c>
      <c r="G51" s="6">
        <v>44772</v>
      </c>
      <c r="H51" s="4">
        <v>1</v>
      </c>
      <c r="I51" s="4">
        <v>1</v>
      </c>
      <c r="J51" s="4">
        <v>1</v>
      </c>
      <c r="K51" s="4" t="s">
        <v>30</v>
      </c>
      <c r="L51" s="4">
        <v>315</v>
      </c>
      <c r="M51" s="4">
        <v>315</v>
      </c>
      <c r="N51" s="4" t="s">
        <v>245</v>
      </c>
      <c r="O51" s="4" t="s">
        <v>32</v>
      </c>
      <c r="P51" s="4" t="s">
        <v>33</v>
      </c>
      <c r="Q51" s="4">
        <v>0</v>
      </c>
      <c r="R51" s="7">
        <v>44771</v>
      </c>
      <c r="S51" s="6">
        <v>44775</v>
      </c>
      <c r="T51" s="4" t="s">
        <v>34</v>
      </c>
      <c r="U51" s="4">
        <v>315</v>
      </c>
      <c r="V51" s="4">
        <v>0</v>
      </c>
      <c r="W51" s="4">
        <v>0</v>
      </c>
      <c r="X51" s="4" t="s">
        <v>36</v>
      </c>
      <c r="Y51" s="4" t="s">
        <v>47</v>
      </c>
    </row>
    <row r="52" s="4" customFormat="1" spans="1:25">
      <c r="A52" s="4" t="s">
        <v>246</v>
      </c>
      <c r="B52" s="4" t="s">
        <v>26</v>
      </c>
      <c r="C52" s="4" t="s">
        <v>27</v>
      </c>
      <c r="D52" s="4" t="s">
        <v>165</v>
      </c>
      <c r="E52" s="4" t="s">
        <v>247</v>
      </c>
      <c r="F52" s="6">
        <v>44771</v>
      </c>
      <c r="G52" s="6">
        <v>44772</v>
      </c>
      <c r="H52" s="4">
        <v>1</v>
      </c>
      <c r="I52" s="4">
        <v>1</v>
      </c>
      <c r="J52" s="4">
        <v>1</v>
      </c>
      <c r="K52" s="4" t="s">
        <v>30</v>
      </c>
      <c r="L52" s="4">
        <v>1156</v>
      </c>
      <c r="M52" s="4">
        <v>1156</v>
      </c>
      <c r="N52" s="4" t="s">
        <v>248</v>
      </c>
      <c r="O52" s="4" t="s">
        <v>32</v>
      </c>
      <c r="P52" s="4" t="s">
        <v>33</v>
      </c>
      <c r="Q52" s="4">
        <v>0</v>
      </c>
      <c r="R52" s="7">
        <v>44771</v>
      </c>
      <c r="S52" s="6">
        <v>44775</v>
      </c>
      <c r="T52" s="4" t="s">
        <v>34</v>
      </c>
      <c r="U52" s="4">
        <v>1156</v>
      </c>
      <c r="V52" s="4">
        <v>0</v>
      </c>
      <c r="W52" s="4">
        <v>0</v>
      </c>
      <c r="X52" s="4" t="s">
        <v>36</v>
      </c>
      <c r="Y52" s="4" t="s">
        <v>249</v>
      </c>
    </row>
    <row r="53" s="4" customFormat="1" spans="1:25">
      <c r="A53" s="4" t="s">
        <v>250</v>
      </c>
      <c r="B53" s="4" t="s">
        <v>26</v>
      </c>
      <c r="C53" s="4" t="s">
        <v>27</v>
      </c>
      <c r="D53" s="4" t="s">
        <v>211</v>
      </c>
      <c r="E53" s="4" t="s">
        <v>212</v>
      </c>
      <c r="F53" s="6">
        <v>44771</v>
      </c>
      <c r="G53" s="6">
        <v>44772</v>
      </c>
      <c r="H53" s="4">
        <v>1</v>
      </c>
      <c r="I53" s="4">
        <v>1</v>
      </c>
      <c r="J53" s="4">
        <v>1</v>
      </c>
      <c r="K53" s="4" t="s">
        <v>30</v>
      </c>
      <c r="L53" s="4">
        <v>987</v>
      </c>
      <c r="M53" s="4">
        <v>987</v>
      </c>
      <c r="N53" s="4" t="s">
        <v>251</v>
      </c>
      <c r="O53" s="4" t="s">
        <v>32</v>
      </c>
      <c r="P53" s="4" t="s">
        <v>33</v>
      </c>
      <c r="Q53" s="4">
        <v>0</v>
      </c>
      <c r="R53" s="7">
        <v>44771</v>
      </c>
      <c r="S53" s="6">
        <v>44775</v>
      </c>
      <c r="T53" s="4" t="s">
        <v>34</v>
      </c>
      <c r="U53" s="4">
        <v>987</v>
      </c>
      <c r="V53" s="4">
        <v>0</v>
      </c>
      <c r="W53" s="4">
        <v>0</v>
      </c>
      <c r="X53" s="4" t="s">
        <v>36</v>
      </c>
      <c r="Y53" s="4" t="s">
        <v>47</v>
      </c>
    </row>
    <row r="54" s="4" customFormat="1" spans="1:25">
      <c r="A54" s="4" t="s">
        <v>252</v>
      </c>
      <c r="B54" s="4" t="s">
        <v>26</v>
      </c>
      <c r="C54" s="4" t="s">
        <v>27</v>
      </c>
      <c r="D54" s="4" t="s">
        <v>253</v>
      </c>
      <c r="E54" s="4" t="s">
        <v>254</v>
      </c>
      <c r="F54" s="6">
        <v>44771</v>
      </c>
      <c r="G54" s="6">
        <v>44772</v>
      </c>
      <c r="H54" s="4">
        <v>1</v>
      </c>
      <c r="I54" s="4">
        <v>1</v>
      </c>
      <c r="J54" s="4">
        <v>1</v>
      </c>
      <c r="K54" s="4" t="s">
        <v>30</v>
      </c>
      <c r="L54" s="4">
        <v>259</v>
      </c>
      <c r="M54" s="4">
        <v>259</v>
      </c>
      <c r="N54" s="4" t="s">
        <v>255</v>
      </c>
      <c r="O54" s="4" t="s">
        <v>32</v>
      </c>
      <c r="P54" s="4" t="s">
        <v>33</v>
      </c>
      <c r="Q54" s="4">
        <v>0</v>
      </c>
      <c r="R54" s="7">
        <v>44771</v>
      </c>
      <c r="S54" s="6">
        <v>44775</v>
      </c>
      <c r="T54" s="4" t="s">
        <v>34</v>
      </c>
      <c r="U54" s="4">
        <v>259</v>
      </c>
      <c r="V54" s="4">
        <v>0</v>
      </c>
      <c r="W54" s="4">
        <v>0</v>
      </c>
      <c r="X54" s="4" t="s">
        <v>36</v>
      </c>
      <c r="Y54" s="4" t="s">
        <v>36</v>
      </c>
    </row>
    <row r="55" s="4" customFormat="1" spans="1:25">
      <c r="A55" s="4" t="s">
        <v>256</v>
      </c>
      <c r="B55" s="4" t="s">
        <v>26</v>
      </c>
      <c r="C55" s="4" t="s">
        <v>27</v>
      </c>
      <c r="D55" s="4" t="s">
        <v>257</v>
      </c>
      <c r="E55" s="4" t="s">
        <v>70</v>
      </c>
      <c r="F55" s="6">
        <v>44771</v>
      </c>
      <c r="G55" s="6">
        <v>44772</v>
      </c>
      <c r="H55" s="4">
        <v>1</v>
      </c>
      <c r="I55" s="4">
        <v>1</v>
      </c>
      <c r="J55" s="4">
        <v>1</v>
      </c>
      <c r="K55" s="4" t="s">
        <v>30</v>
      </c>
      <c r="L55" s="4">
        <v>155</v>
      </c>
      <c r="M55" s="4">
        <v>155</v>
      </c>
      <c r="N55" s="4" t="s">
        <v>258</v>
      </c>
      <c r="O55" s="4" t="s">
        <v>32</v>
      </c>
      <c r="P55" s="4" t="s">
        <v>33</v>
      </c>
      <c r="Q55" s="4">
        <v>0</v>
      </c>
      <c r="R55" s="7">
        <v>44771</v>
      </c>
      <c r="S55" s="6">
        <v>44775</v>
      </c>
      <c r="T55" s="4" t="s">
        <v>34</v>
      </c>
      <c r="U55" s="4">
        <v>155</v>
      </c>
      <c r="V55" s="4">
        <v>0</v>
      </c>
      <c r="W55" s="4">
        <v>0</v>
      </c>
      <c r="X55" s="4" t="s">
        <v>259</v>
      </c>
      <c r="Y55" s="4" t="s">
        <v>36</v>
      </c>
    </row>
    <row r="56" s="4" customFormat="1" spans="1:25">
      <c r="A56" s="4" t="s">
        <v>260</v>
      </c>
      <c r="B56" s="4" t="s">
        <v>26</v>
      </c>
      <c r="C56" s="4" t="s">
        <v>27</v>
      </c>
      <c r="D56" s="4" t="s">
        <v>261</v>
      </c>
      <c r="E56" s="4" t="s">
        <v>262</v>
      </c>
      <c r="F56" s="6">
        <v>44771</v>
      </c>
      <c r="G56" s="6">
        <v>44772</v>
      </c>
      <c r="H56" s="4">
        <v>1</v>
      </c>
      <c r="I56" s="4">
        <v>1</v>
      </c>
      <c r="J56" s="4">
        <v>1</v>
      </c>
      <c r="K56" s="4" t="s">
        <v>30</v>
      </c>
      <c r="L56" s="4">
        <v>254</v>
      </c>
      <c r="M56" s="4">
        <v>254</v>
      </c>
      <c r="N56" s="4" t="s">
        <v>263</v>
      </c>
      <c r="O56" s="4" t="s">
        <v>32</v>
      </c>
      <c r="P56" s="4" t="s">
        <v>33</v>
      </c>
      <c r="Q56" s="4">
        <v>0</v>
      </c>
      <c r="R56" s="7">
        <v>44771</v>
      </c>
      <c r="S56" s="6">
        <v>44775</v>
      </c>
      <c r="T56" s="4" t="s">
        <v>34</v>
      </c>
      <c r="U56" s="4">
        <v>254</v>
      </c>
      <c r="V56" s="4">
        <v>0</v>
      </c>
      <c r="W56" s="4">
        <v>0</v>
      </c>
      <c r="X56" s="4" t="s">
        <v>36</v>
      </c>
      <c r="Y56" s="4" t="s">
        <v>36</v>
      </c>
    </row>
    <row r="57" s="4" customFormat="1" spans="1:25">
      <c r="A57" s="4" t="s">
        <v>264</v>
      </c>
      <c r="B57" s="4" t="s">
        <v>26</v>
      </c>
      <c r="C57" s="4" t="s">
        <v>27</v>
      </c>
      <c r="D57" s="4" t="s">
        <v>265</v>
      </c>
      <c r="E57" s="4" t="s">
        <v>266</v>
      </c>
      <c r="F57" s="6">
        <v>44771</v>
      </c>
      <c r="G57" s="6">
        <v>44772</v>
      </c>
      <c r="H57" s="4">
        <v>1</v>
      </c>
      <c r="I57" s="4">
        <v>1</v>
      </c>
      <c r="J57" s="4">
        <v>1</v>
      </c>
      <c r="K57" s="4" t="s">
        <v>30</v>
      </c>
      <c r="L57" s="4">
        <v>571</v>
      </c>
      <c r="M57" s="4">
        <v>571</v>
      </c>
      <c r="N57" s="4" t="s">
        <v>267</v>
      </c>
      <c r="O57" s="4" t="s">
        <v>32</v>
      </c>
      <c r="P57" s="4" t="s">
        <v>33</v>
      </c>
      <c r="Q57" s="4">
        <v>0</v>
      </c>
      <c r="R57" s="7">
        <v>44771</v>
      </c>
      <c r="S57" s="6">
        <v>44775</v>
      </c>
      <c r="T57" s="4" t="s">
        <v>34</v>
      </c>
      <c r="U57" s="4">
        <v>571</v>
      </c>
      <c r="V57" s="4">
        <v>0</v>
      </c>
      <c r="W57" s="4">
        <v>0</v>
      </c>
      <c r="X57" s="4" t="s">
        <v>36</v>
      </c>
      <c r="Y57" s="4" t="s">
        <v>36</v>
      </c>
    </row>
    <row r="58" s="4" customFormat="1" spans="1:25">
      <c r="A58" s="4" t="s">
        <v>268</v>
      </c>
      <c r="B58" s="4" t="s">
        <v>26</v>
      </c>
      <c r="C58" s="4" t="s">
        <v>27</v>
      </c>
      <c r="D58" s="4" t="s">
        <v>269</v>
      </c>
      <c r="E58" s="4"/>
      <c r="F58" s="6">
        <v>44771</v>
      </c>
      <c r="G58" s="6">
        <v>44772</v>
      </c>
      <c r="H58" s="4">
        <v>0</v>
      </c>
      <c r="I58" s="4">
        <v>1</v>
      </c>
      <c r="J58" s="4">
        <v>0</v>
      </c>
      <c r="K58" s="4" t="s">
        <v>30</v>
      </c>
      <c r="L58" s="4">
        <v>194</v>
      </c>
      <c r="M58" s="4">
        <v>194</v>
      </c>
      <c r="N58" s="4"/>
      <c r="O58" s="4" t="s">
        <v>32</v>
      </c>
      <c r="P58" s="4" t="s">
        <v>33</v>
      </c>
      <c r="Q58" s="4">
        <v>0</v>
      </c>
      <c r="R58" s="7">
        <v>44771</v>
      </c>
      <c r="S58" s="6">
        <v>44775</v>
      </c>
      <c r="T58" s="4" t="s">
        <v>34</v>
      </c>
      <c r="U58" s="4">
        <v>194</v>
      </c>
      <c r="V58" s="4">
        <v>0</v>
      </c>
      <c r="W58" s="4">
        <v>0</v>
      </c>
      <c r="X58" s="4" t="s">
        <v>36</v>
      </c>
      <c r="Y58" s="4" t="s">
        <v>36</v>
      </c>
    </row>
    <row r="59" s="4" customFormat="1" spans="1:25">
      <c r="A59" s="4" t="s">
        <v>270</v>
      </c>
      <c r="B59" s="4" t="s">
        <v>26</v>
      </c>
      <c r="C59" s="4" t="s">
        <v>27</v>
      </c>
      <c r="D59" s="4" t="s">
        <v>271</v>
      </c>
      <c r="E59" s="4" t="s">
        <v>272</v>
      </c>
      <c r="F59" s="6">
        <v>44771</v>
      </c>
      <c r="G59" s="6">
        <v>44772</v>
      </c>
      <c r="H59" s="4">
        <v>1</v>
      </c>
      <c r="I59" s="4">
        <v>1</v>
      </c>
      <c r="J59" s="4">
        <v>1</v>
      </c>
      <c r="K59" s="4" t="s">
        <v>30</v>
      </c>
      <c r="L59" s="4">
        <v>282</v>
      </c>
      <c r="M59" s="4">
        <v>282</v>
      </c>
      <c r="N59" s="4" t="s">
        <v>273</v>
      </c>
      <c r="O59" s="4" t="s">
        <v>32</v>
      </c>
      <c r="P59" s="4" t="s">
        <v>33</v>
      </c>
      <c r="Q59" s="4">
        <v>0</v>
      </c>
      <c r="R59" s="7">
        <v>44771</v>
      </c>
      <c r="S59" s="6">
        <v>44775</v>
      </c>
      <c r="T59" s="4" t="s">
        <v>34</v>
      </c>
      <c r="U59" s="4">
        <v>282</v>
      </c>
      <c r="V59" s="4">
        <v>0</v>
      </c>
      <c r="W59" s="4">
        <v>0</v>
      </c>
      <c r="X59" s="4" t="s">
        <v>36</v>
      </c>
      <c r="Y59" s="4" t="s">
        <v>274</v>
      </c>
    </row>
    <row r="60" s="4" customFormat="1" spans="1:25">
      <c r="A60" s="4" t="s">
        <v>275</v>
      </c>
      <c r="B60" s="4" t="s">
        <v>26</v>
      </c>
      <c r="C60" s="4" t="s">
        <v>27</v>
      </c>
      <c r="D60" s="4" t="s">
        <v>276</v>
      </c>
      <c r="E60" s="4" t="s">
        <v>277</v>
      </c>
      <c r="F60" s="6">
        <v>44771</v>
      </c>
      <c r="G60" s="6">
        <v>44772</v>
      </c>
      <c r="H60" s="4">
        <v>1</v>
      </c>
      <c r="I60" s="4">
        <v>1</v>
      </c>
      <c r="J60" s="4">
        <v>1</v>
      </c>
      <c r="K60" s="4" t="s">
        <v>30</v>
      </c>
      <c r="L60" s="4">
        <v>224</v>
      </c>
      <c r="M60" s="4">
        <v>224</v>
      </c>
      <c r="N60" s="4" t="s">
        <v>278</v>
      </c>
      <c r="O60" s="4" t="s">
        <v>32</v>
      </c>
      <c r="P60" s="4" t="s">
        <v>33</v>
      </c>
      <c r="Q60" s="4">
        <v>0</v>
      </c>
      <c r="R60" s="7">
        <v>44771</v>
      </c>
      <c r="S60" s="6">
        <v>44775</v>
      </c>
      <c r="T60" s="4" t="s">
        <v>34</v>
      </c>
      <c r="U60" s="4">
        <v>224</v>
      </c>
      <c r="V60" s="4">
        <v>0</v>
      </c>
      <c r="W60" s="4">
        <v>0</v>
      </c>
      <c r="X60" s="4" t="s">
        <v>36</v>
      </c>
      <c r="Y60" s="4" t="s">
        <v>279</v>
      </c>
    </row>
    <row r="61" s="4" customFormat="1" spans="1:25">
      <c r="A61" s="4" t="s">
        <v>280</v>
      </c>
      <c r="B61" s="4" t="s">
        <v>26</v>
      </c>
      <c r="C61" s="4" t="s">
        <v>27</v>
      </c>
      <c r="D61" s="4" t="s">
        <v>281</v>
      </c>
      <c r="E61" s="4" t="s">
        <v>282</v>
      </c>
      <c r="F61" s="6">
        <v>44771</v>
      </c>
      <c r="G61" s="6">
        <v>44772</v>
      </c>
      <c r="H61" s="4">
        <v>1</v>
      </c>
      <c r="I61" s="4">
        <v>1</v>
      </c>
      <c r="J61" s="4">
        <v>1</v>
      </c>
      <c r="K61" s="4" t="s">
        <v>30</v>
      </c>
      <c r="L61" s="4">
        <v>834</v>
      </c>
      <c r="M61" s="4">
        <v>834</v>
      </c>
      <c r="N61" s="4" t="s">
        <v>283</v>
      </c>
      <c r="O61" s="4" t="s">
        <v>32</v>
      </c>
      <c r="P61" s="4" t="s">
        <v>33</v>
      </c>
      <c r="Q61" s="4">
        <v>0</v>
      </c>
      <c r="R61" s="7">
        <v>44771</v>
      </c>
      <c r="S61" s="6">
        <v>44775</v>
      </c>
      <c r="T61" s="4" t="s">
        <v>34</v>
      </c>
      <c r="U61" s="4">
        <v>834</v>
      </c>
      <c r="V61" s="4">
        <v>0</v>
      </c>
      <c r="W61" s="4">
        <v>0</v>
      </c>
      <c r="X61" s="4" t="s">
        <v>36</v>
      </c>
      <c r="Y61" s="4" t="s">
        <v>284</v>
      </c>
    </row>
    <row r="62" s="4" customFormat="1" spans="1:25">
      <c r="A62" s="4" t="s">
        <v>285</v>
      </c>
      <c r="B62" s="4" t="s">
        <v>26</v>
      </c>
      <c r="C62" s="4" t="s">
        <v>27</v>
      </c>
      <c r="D62" s="4" t="s">
        <v>286</v>
      </c>
      <c r="E62" s="4" t="s">
        <v>287</v>
      </c>
      <c r="F62" s="6">
        <v>44771</v>
      </c>
      <c r="G62" s="6">
        <v>44772</v>
      </c>
      <c r="H62" s="4">
        <v>1</v>
      </c>
      <c r="I62" s="4">
        <v>1</v>
      </c>
      <c r="J62" s="4">
        <v>1</v>
      </c>
      <c r="K62" s="4" t="s">
        <v>30</v>
      </c>
      <c r="L62" s="4">
        <v>328</v>
      </c>
      <c r="M62" s="4">
        <v>328</v>
      </c>
      <c r="N62" s="4" t="s">
        <v>288</v>
      </c>
      <c r="O62" s="4" t="s">
        <v>32</v>
      </c>
      <c r="P62" s="4" t="s">
        <v>33</v>
      </c>
      <c r="Q62" s="4">
        <v>0</v>
      </c>
      <c r="R62" s="7">
        <v>44771</v>
      </c>
      <c r="S62" s="6">
        <v>44775</v>
      </c>
      <c r="T62" s="4" t="s">
        <v>34</v>
      </c>
      <c r="U62" s="4">
        <v>328</v>
      </c>
      <c r="V62" s="4">
        <v>0</v>
      </c>
      <c r="W62" s="4">
        <v>0</v>
      </c>
      <c r="X62" s="4" t="s">
        <v>36</v>
      </c>
      <c r="Y62" s="4" t="s">
        <v>36</v>
      </c>
    </row>
    <row r="63" s="4" customFormat="1" spans="1:25">
      <c r="A63" s="4" t="s">
        <v>289</v>
      </c>
      <c r="B63" s="4" t="s">
        <v>26</v>
      </c>
      <c r="C63" s="4" t="s">
        <v>27</v>
      </c>
      <c r="D63" s="4" t="s">
        <v>290</v>
      </c>
      <c r="E63" s="4" t="s">
        <v>291</v>
      </c>
      <c r="F63" s="6">
        <v>44771</v>
      </c>
      <c r="G63" s="6">
        <v>44772</v>
      </c>
      <c r="H63" s="4">
        <v>1</v>
      </c>
      <c r="I63" s="4">
        <v>1</v>
      </c>
      <c r="J63" s="4">
        <v>1</v>
      </c>
      <c r="K63" s="4" t="s">
        <v>30</v>
      </c>
      <c r="L63" s="4">
        <v>445</v>
      </c>
      <c r="M63" s="4">
        <v>445</v>
      </c>
      <c r="N63" s="4" t="s">
        <v>292</v>
      </c>
      <c r="O63" s="4" t="s">
        <v>32</v>
      </c>
      <c r="P63" s="4" t="s">
        <v>33</v>
      </c>
      <c r="Q63" s="4">
        <v>0</v>
      </c>
      <c r="R63" s="7">
        <v>44771</v>
      </c>
      <c r="S63" s="6">
        <v>44775</v>
      </c>
      <c r="T63" s="4" t="s">
        <v>34</v>
      </c>
      <c r="U63" s="4">
        <v>445</v>
      </c>
      <c r="V63" s="4">
        <v>0</v>
      </c>
      <c r="W63" s="4">
        <v>0</v>
      </c>
      <c r="X63" s="4" t="s">
        <v>36</v>
      </c>
      <c r="Y63" s="4" t="s">
        <v>284</v>
      </c>
    </row>
    <row r="64" s="4" customFormat="1" spans="1:25">
      <c r="A64" s="4" t="s">
        <v>293</v>
      </c>
      <c r="B64" s="4" t="s">
        <v>26</v>
      </c>
      <c r="C64" s="4" t="s">
        <v>27</v>
      </c>
      <c r="D64" s="4" t="s">
        <v>294</v>
      </c>
      <c r="E64" s="4" t="s">
        <v>295</v>
      </c>
      <c r="F64" s="6">
        <v>44771</v>
      </c>
      <c r="G64" s="6">
        <v>44772</v>
      </c>
      <c r="H64" s="4">
        <v>1</v>
      </c>
      <c r="I64" s="4">
        <v>1</v>
      </c>
      <c r="J64" s="4">
        <v>1</v>
      </c>
      <c r="K64" s="4" t="s">
        <v>30</v>
      </c>
      <c r="L64" s="4">
        <v>641</v>
      </c>
      <c r="M64" s="4">
        <v>641</v>
      </c>
      <c r="N64" s="4" t="s">
        <v>296</v>
      </c>
      <c r="O64" s="4" t="s">
        <v>32</v>
      </c>
      <c r="P64" s="4" t="s">
        <v>33</v>
      </c>
      <c r="Q64" s="4">
        <v>0</v>
      </c>
      <c r="R64" s="7">
        <v>44771</v>
      </c>
      <c r="S64" s="6">
        <v>44775</v>
      </c>
      <c r="T64" s="4" t="s">
        <v>34</v>
      </c>
      <c r="U64" s="4">
        <v>641</v>
      </c>
      <c r="V64" s="4">
        <v>0</v>
      </c>
      <c r="W64" s="4">
        <v>0</v>
      </c>
      <c r="X64" s="4" t="s">
        <v>36</v>
      </c>
      <c r="Y64" s="4" t="s">
        <v>297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68"/>
  <sheetViews>
    <sheetView tabSelected="1" topLeftCell="A40" workbookViewId="0">
      <selection activeCell="A67" sqref="A67:A68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298</v>
      </c>
    </row>
    <row r="2" s="4" customFormat="1" spans="1:9">
      <c r="A2" s="5">
        <v>17869184466</v>
      </c>
      <c r="B2" s="6">
        <v>44771</v>
      </c>
      <c r="C2" s="6">
        <v>44772</v>
      </c>
      <c r="D2" s="4">
        <v>1647</v>
      </c>
      <c r="E2" s="4" t="str">
        <f>VLOOKUP(A2,HOP!A:L,12,0)</f>
        <v>1647.00</v>
      </c>
      <c r="F2" s="4" t="str">
        <f>VLOOKUP(A2,HOP!A:C,3,0)</f>
        <v>2530279</v>
      </c>
      <c r="G2" s="4">
        <f>D2-E2</f>
        <v>0</v>
      </c>
      <c r="H2" s="4" t="str">
        <f>$H$1&amp;F2</f>
        <v>，2530279</v>
      </c>
      <c r="I2" s="4" t="str">
        <f>VLOOKUP(A2,HOP!A:U,21,0)</f>
        <v>直连</v>
      </c>
    </row>
    <row r="3" s="4" customFormat="1" spans="1:9">
      <c r="A3" s="5">
        <v>17884455876</v>
      </c>
      <c r="B3" s="6">
        <v>44770</v>
      </c>
      <c r="C3" s="6">
        <v>44772</v>
      </c>
      <c r="D3" s="4">
        <v>4847</v>
      </c>
      <c r="E3" s="4" t="str">
        <f>VLOOKUP(A3,HOP!A:L,12,0)</f>
        <v>4847.00</v>
      </c>
      <c r="F3" s="4" t="str">
        <f>VLOOKUP(A3,HOP!A:C,3,0)</f>
        <v>2534977</v>
      </c>
      <c r="G3" s="4">
        <f t="shared" ref="G3:G34" si="0">D3-E3</f>
        <v>0</v>
      </c>
      <c r="H3" s="4" t="str">
        <f t="shared" ref="H3:H34" si="1">$H$1&amp;F3</f>
        <v>，2534977</v>
      </c>
      <c r="I3" s="4" t="str">
        <f>VLOOKUP(A3,HOP!A:U,21,0)</f>
        <v>直连</v>
      </c>
    </row>
    <row r="4" s="4" customFormat="1" spans="1:9">
      <c r="A4" s="5">
        <v>17952346026</v>
      </c>
      <c r="B4" s="6">
        <v>44771</v>
      </c>
      <c r="C4" s="6">
        <v>44772</v>
      </c>
      <c r="D4" s="4">
        <v>706</v>
      </c>
      <c r="E4" s="4" t="str">
        <f>VLOOKUP(A4,HOP!A:L,12,0)</f>
        <v>706.00</v>
      </c>
      <c r="F4" s="4" t="str">
        <f>VLOOKUP(A4,HOP!A:C,3,0)</f>
        <v>2555248</v>
      </c>
      <c r="G4" s="4">
        <f t="shared" si="0"/>
        <v>0</v>
      </c>
      <c r="H4" s="4" t="str">
        <f t="shared" si="1"/>
        <v>，2555248</v>
      </c>
      <c r="I4" s="4" t="str">
        <f>VLOOKUP(A4,HOP!A:U,21,0)</f>
        <v>直连</v>
      </c>
    </row>
    <row r="5" s="4" customFormat="1" spans="1:9">
      <c r="A5" s="5">
        <v>18024133711</v>
      </c>
      <c r="B5" s="6">
        <v>44768</v>
      </c>
      <c r="C5" s="6">
        <v>44772</v>
      </c>
      <c r="D5" s="4">
        <v>2180</v>
      </c>
      <c r="E5" s="4" t="str">
        <f>VLOOKUP(A5,HOP!A:L,12,0)</f>
        <v>2180.00</v>
      </c>
      <c r="F5" s="4" t="str">
        <f>VLOOKUP(A5,HOP!A:C,3,0)</f>
        <v>2570023</v>
      </c>
      <c r="G5" s="4">
        <f t="shared" si="0"/>
        <v>0</v>
      </c>
      <c r="H5" s="4" t="str">
        <f t="shared" si="1"/>
        <v>，2570023</v>
      </c>
      <c r="I5" s="4" t="str">
        <f>VLOOKUP(A5,HOP!A:U,21,0)</f>
        <v>直连</v>
      </c>
    </row>
    <row r="6" s="4" customFormat="1" spans="1:9">
      <c r="A6" s="5">
        <v>18132742003</v>
      </c>
      <c r="B6" s="6">
        <v>44767</v>
      </c>
      <c r="C6" s="6">
        <v>44772</v>
      </c>
      <c r="D6" s="4">
        <v>2320</v>
      </c>
      <c r="E6" s="4" t="str">
        <f>VLOOKUP(A6,HOP!A:L,12,0)</f>
        <v>2320.00</v>
      </c>
      <c r="F6" s="4" t="str">
        <f>VLOOKUP(A6,HOP!A:C,3,0)</f>
        <v>2593187</v>
      </c>
      <c r="G6" s="4">
        <f t="shared" si="0"/>
        <v>0</v>
      </c>
      <c r="H6" s="4" t="str">
        <f t="shared" si="1"/>
        <v>，2593187</v>
      </c>
      <c r="I6" s="4" t="str">
        <f>VLOOKUP(A6,HOP!A:U,21,0)</f>
        <v>直连</v>
      </c>
    </row>
    <row r="7" s="4" customFormat="1" spans="1:9">
      <c r="A7" s="5">
        <v>18145502106</v>
      </c>
      <c r="B7" s="6">
        <v>44771</v>
      </c>
      <c r="C7" s="6">
        <v>44772</v>
      </c>
      <c r="D7" s="4">
        <v>1383</v>
      </c>
      <c r="E7" s="4" t="str">
        <f>VLOOKUP(A7,HOP!A:L,12,0)</f>
        <v>1383.00</v>
      </c>
      <c r="F7" s="4" t="str">
        <f>VLOOKUP(A7,HOP!A:C,3,0)</f>
        <v>2594948</v>
      </c>
      <c r="G7" s="4">
        <f t="shared" si="0"/>
        <v>0</v>
      </c>
      <c r="H7" s="4" t="str">
        <f t="shared" si="1"/>
        <v>，2594948</v>
      </c>
      <c r="I7" s="4" t="str">
        <f>VLOOKUP(A7,HOP!A:U,21,0)</f>
        <v>直连</v>
      </c>
    </row>
    <row r="8" s="4" customFormat="1" spans="1:9">
      <c r="A8" s="5">
        <v>18241752625</v>
      </c>
      <c r="B8" s="6">
        <v>44771</v>
      </c>
      <c r="C8" s="6">
        <v>44772</v>
      </c>
      <c r="D8" s="4">
        <v>666</v>
      </c>
      <c r="E8" s="4" t="str">
        <f>VLOOKUP(A8,HOP!A:L,12,0)</f>
        <v>666.00</v>
      </c>
      <c r="F8" s="4" t="str">
        <f>VLOOKUP(A8,HOP!A:C,3,0)</f>
        <v>2607005</v>
      </c>
      <c r="G8" s="4">
        <f t="shared" si="0"/>
        <v>0</v>
      </c>
      <c r="H8" s="4" t="str">
        <f t="shared" si="1"/>
        <v>，2607005</v>
      </c>
      <c r="I8" s="4" t="str">
        <f>VLOOKUP(A8,HOP!A:U,21,0)</f>
        <v>直连</v>
      </c>
    </row>
    <row r="9" s="4" customFormat="1" spans="1:9">
      <c r="A9" s="5">
        <v>18308083445</v>
      </c>
      <c r="B9" s="6">
        <v>44767</v>
      </c>
      <c r="C9" s="6">
        <v>44772</v>
      </c>
      <c r="D9" s="4">
        <v>10253</v>
      </c>
      <c r="E9" s="4" t="str">
        <f>VLOOKUP(A9,HOP!A:L,12,0)</f>
        <v>10253.00</v>
      </c>
      <c r="F9" s="4" t="str">
        <f>VLOOKUP(A9,HOP!A:C,3,0)</f>
        <v>2612840</v>
      </c>
      <c r="G9" s="4">
        <f t="shared" si="0"/>
        <v>0</v>
      </c>
      <c r="H9" s="4" t="str">
        <f t="shared" si="1"/>
        <v>，2612840</v>
      </c>
      <c r="I9" s="4" t="str">
        <f>VLOOKUP(A9,HOP!A:U,21,0)</f>
        <v>直连</v>
      </c>
    </row>
    <row r="10" s="4" customFormat="1" spans="1:9">
      <c r="A10" s="5">
        <v>18388245150</v>
      </c>
      <c r="B10" s="6">
        <v>44771</v>
      </c>
      <c r="C10" s="6">
        <v>44772</v>
      </c>
      <c r="D10" s="4">
        <v>986</v>
      </c>
      <c r="E10" s="4" t="str">
        <f>VLOOKUP(A10,HOP!A:L,12,0)</f>
        <v>986.00</v>
      </c>
      <c r="F10" s="4" t="str">
        <f>VLOOKUP(A10,HOP!A:C,3,0)</f>
        <v>2620538</v>
      </c>
      <c r="G10" s="4">
        <f t="shared" si="0"/>
        <v>0</v>
      </c>
      <c r="H10" s="4" t="str">
        <f t="shared" si="1"/>
        <v>，2620538</v>
      </c>
      <c r="I10" s="4" t="str">
        <f>VLOOKUP(A10,HOP!A:U,21,0)</f>
        <v>直连</v>
      </c>
    </row>
    <row r="11" s="4" customFormat="1" spans="1:9">
      <c r="A11" s="5">
        <v>18427524354</v>
      </c>
      <c r="B11" s="6">
        <v>44771</v>
      </c>
      <c r="C11" s="6">
        <v>44772</v>
      </c>
      <c r="D11" s="4">
        <v>287</v>
      </c>
      <c r="E11" s="4" t="str">
        <f>VLOOKUP(A11,HOP!A:L,12,0)</f>
        <v>287.00</v>
      </c>
      <c r="F11" s="4" t="str">
        <f>VLOOKUP(A11,HOP!A:C,3,0)</f>
        <v>2624293</v>
      </c>
      <c r="G11" s="4">
        <f t="shared" si="0"/>
        <v>0</v>
      </c>
      <c r="H11" s="4" t="str">
        <f t="shared" si="1"/>
        <v>，2624293</v>
      </c>
      <c r="I11" s="4" t="str">
        <f>VLOOKUP(A11,HOP!A:U,21,0)</f>
        <v>直连</v>
      </c>
    </row>
    <row r="12" s="4" customFormat="1" spans="1:9">
      <c r="A12" s="5">
        <v>18436042057</v>
      </c>
      <c r="B12" s="6">
        <v>44771</v>
      </c>
      <c r="C12" s="6">
        <v>44772</v>
      </c>
      <c r="D12" s="4">
        <v>589</v>
      </c>
      <c r="E12" s="4" t="str">
        <f>VLOOKUP(A12,HOP!A:L,12,0)</f>
        <v>589.00</v>
      </c>
      <c r="F12" s="4" t="str">
        <f>VLOOKUP(A12,HOP!A:C,3,0)</f>
        <v>2625183</v>
      </c>
      <c r="G12" s="4">
        <f t="shared" si="0"/>
        <v>0</v>
      </c>
      <c r="H12" s="4" t="str">
        <f t="shared" si="1"/>
        <v>，2625183</v>
      </c>
      <c r="I12" s="4" t="str">
        <f>VLOOKUP(A12,HOP!A:U,21,0)</f>
        <v>直连</v>
      </c>
    </row>
    <row r="13" s="4" customFormat="1" spans="1:9">
      <c r="A13" s="5">
        <v>18436439221</v>
      </c>
      <c r="B13" s="6">
        <v>44770</v>
      </c>
      <c r="C13" s="6">
        <v>44772</v>
      </c>
      <c r="D13" s="4">
        <v>366</v>
      </c>
      <c r="E13" s="4" t="str">
        <f>VLOOKUP(A13,HOP!A:L,12,0)</f>
        <v>366.00</v>
      </c>
      <c r="F13" s="4" t="str">
        <f>VLOOKUP(A13,HOP!A:C,3,0)</f>
        <v>2625246</v>
      </c>
      <c r="G13" s="4">
        <f t="shared" si="0"/>
        <v>0</v>
      </c>
      <c r="H13" s="4" t="str">
        <f t="shared" si="1"/>
        <v>，2625246</v>
      </c>
      <c r="I13" s="4" t="str">
        <f>VLOOKUP(A13,HOP!A:U,21,0)</f>
        <v>直连</v>
      </c>
    </row>
    <row r="14" s="4" customFormat="1" spans="1:9">
      <c r="A14" s="5">
        <v>18438928735</v>
      </c>
      <c r="B14" s="6">
        <v>44768</v>
      </c>
      <c r="C14" s="6">
        <v>44772</v>
      </c>
      <c r="D14" s="4">
        <v>8917</v>
      </c>
      <c r="E14" s="4" t="str">
        <f>VLOOKUP(A14,HOP!A:L,12,0)</f>
        <v>8917.00</v>
      </c>
      <c r="F14" s="4" t="str">
        <f>VLOOKUP(A14,HOP!A:C,3,0)</f>
        <v>2625751</v>
      </c>
      <c r="G14" s="4">
        <f t="shared" si="0"/>
        <v>0</v>
      </c>
      <c r="H14" s="4" t="str">
        <f t="shared" si="1"/>
        <v>，2625751</v>
      </c>
      <c r="I14" s="4" t="str">
        <f>VLOOKUP(A14,HOP!A:U,21,0)</f>
        <v>直连</v>
      </c>
    </row>
    <row r="15" s="4" customFormat="1" spans="1:9">
      <c r="A15" s="5">
        <v>18446000386</v>
      </c>
      <c r="B15" s="6">
        <v>44771</v>
      </c>
      <c r="C15" s="6">
        <v>44772</v>
      </c>
      <c r="D15" s="4">
        <v>357</v>
      </c>
      <c r="E15" s="4" t="str">
        <f>VLOOKUP(A15,HOP!A:L,12,0)</f>
        <v>357.00</v>
      </c>
      <c r="F15" s="4" t="str">
        <f>VLOOKUP(A15,HOP!A:C,3,0)</f>
        <v>2626243</v>
      </c>
      <c r="G15" s="4">
        <f t="shared" si="0"/>
        <v>0</v>
      </c>
      <c r="H15" s="4" t="str">
        <f t="shared" si="1"/>
        <v>，2626243</v>
      </c>
      <c r="I15" s="4" t="str">
        <f>VLOOKUP(A15,HOP!A:U,21,0)</f>
        <v>直连</v>
      </c>
    </row>
    <row r="16" s="4" customFormat="1" spans="1:9">
      <c r="A16" s="5">
        <v>18478975391</v>
      </c>
      <c r="B16" s="6">
        <v>44765</v>
      </c>
      <c r="C16" s="6">
        <v>44772</v>
      </c>
      <c r="D16" s="4">
        <v>2478</v>
      </c>
      <c r="E16" s="4" t="str">
        <f>VLOOKUP(A16,HOP!A:L,12,0)</f>
        <v>2478.00</v>
      </c>
      <c r="F16" s="4" t="str">
        <f>VLOOKUP(A16,HOP!A:C,3,0)</f>
        <v>2629430</v>
      </c>
      <c r="G16" s="4">
        <f t="shared" si="0"/>
        <v>0</v>
      </c>
      <c r="H16" s="4" t="str">
        <f t="shared" si="1"/>
        <v>，2629430</v>
      </c>
      <c r="I16" s="4" t="str">
        <f>VLOOKUP(A16,HOP!A:U,21,0)</f>
        <v>直连</v>
      </c>
    </row>
    <row r="17" s="4" customFormat="1" spans="1:9">
      <c r="A17" s="5">
        <v>18479358696</v>
      </c>
      <c r="B17" s="6">
        <v>44771</v>
      </c>
      <c r="C17" s="6">
        <v>44772</v>
      </c>
      <c r="D17" s="4">
        <v>462</v>
      </c>
      <c r="E17" s="4" t="str">
        <f>VLOOKUP(A17,HOP!A:L,12,0)</f>
        <v>462.00</v>
      </c>
      <c r="F17" s="4" t="str">
        <f>VLOOKUP(A17,HOP!A:C,3,0)</f>
        <v>2629477</v>
      </c>
      <c r="G17" s="4">
        <f t="shared" si="0"/>
        <v>0</v>
      </c>
      <c r="H17" s="4" t="str">
        <f t="shared" si="1"/>
        <v>，2629477</v>
      </c>
      <c r="I17" s="4" t="str">
        <f>VLOOKUP(A17,HOP!A:U,21,0)</f>
        <v>直连</v>
      </c>
    </row>
    <row r="18" s="4" customFormat="1" spans="1:9">
      <c r="A18" s="5">
        <v>18489555796</v>
      </c>
      <c r="B18" s="6">
        <v>44771</v>
      </c>
      <c r="C18" s="6">
        <v>44772</v>
      </c>
      <c r="D18" s="4">
        <v>3472</v>
      </c>
      <c r="E18" s="4" t="str">
        <f>VLOOKUP(A18,HOP!A:L,12,0)</f>
        <v>3472.00</v>
      </c>
      <c r="F18" s="4" t="str">
        <f>VLOOKUP(A18,HOP!A:C,3,0)</f>
        <v>2630689</v>
      </c>
      <c r="G18" s="4">
        <f t="shared" si="0"/>
        <v>0</v>
      </c>
      <c r="H18" s="4" t="str">
        <f t="shared" si="1"/>
        <v>，2630689</v>
      </c>
      <c r="I18" s="4" t="str">
        <f>VLOOKUP(A18,HOP!A:U,21,0)</f>
        <v>直连</v>
      </c>
    </row>
    <row r="19" s="4" customFormat="1" spans="1:9">
      <c r="A19" s="5">
        <v>18492982635</v>
      </c>
      <c r="B19" s="6">
        <v>44769</v>
      </c>
      <c r="C19" s="6">
        <v>44772</v>
      </c>
      <c r="D19" s="4">
        <v>2092</v>
      </c>
      <c r="E19" s="4" t="str">
        <f>VLOOKUP(A19,HOP!A:L,12,0)</f>
        <v>2092.00</v>
      </c>
      <c r="F19" s="4" t="str">
        <f>VLOOKUP(A19,HOP!A:C,3,0)</f>
        <v>2630790</v>
      </c>
      <c r="G19" s="4">
        <f t="shared" si="0"/>
        <v>0</v>
      </c>
      <c r="H19" s="4" t="str">
        <f t="shared" si="1"/>
        <v>，2630790</v>
      </c>
      <c r="I19" s="4" t="str">
        <f>VLOOKUP(A19,HOP!A:U,21,0)</f>
        <v>直连</v>
      </c>
    </row>
    <row r="20" s="4" customFormat="1" spans="1:9">
      <c r="A20" s="5">
        <v>18498397413</v>
      </c>
      <c r="B20" s="6">
        <v>44769</v>
      </c>
      <c r="C20" s="6">
        <v>44772</v>
      </c>
      <c r="D20" s="4">
        <v>2184</v>
      </c>
      <c r="E20" s="4" t="str">
        <f>VLOOKUP(A20,HOP!A:L,12,0)</f>
        <v>2184.00</v>
      </c>
      <c r="F20" s="4" t="str">
        <f>VLOOKUP(A20,HOP!A:C,3,0)</f>
        <v>2631588</v>
      </c>
      <c r="G20" s="4">
        <f t="shared" si="0"/>
        <v>0</v>
      </c>
      <c r="H20" s="4" t="str">
        <f t="shared" si="1"/>
        <v>，2631588</v>
      </c>
      <c r="I20" s="4" t="str">
        <f>VLOOKUP(A20,HOP!A:U,21,0)</f>
        <v>直连</v>
      </c>
    </row>
    <row r="21" s="4" customFormat="1" spans="1:9">
      <c r="A21" s="5">
        <v>18502201974</v>
      </c>
      <c r="B21" s="6">
        <v>44770</v>
      </c>
      <c r="C21" s="6">
        <v>44772</v>
      </c>
      <c r="D21" s="4">
        <v>5131</v>
      </c>
      <c r="E21" s="4" t="str">
        <f>VLOOKUP(A21,HOP!A:L,12,0)</f>
        <v>5131.00</v>
      </c>
      <c r="F21" s="4" t="str">
        <f>VLOOKUP(A21,HOP!A:C,3,0)</f>
        <v>2631654</v>
      </c>
      <c r="G21" s="4">
        <f t="shared" si="0"/>
        <v>0</v>
      </c>
      <c r="H21" s="4" t="str">
        <f t="shared" si="1"/>
        <v>，2631654</v>
      </c>
      <c r="I21" s="4" t="str">
        <f>VLOOKUP(A21,HOP!A:U,21,0)</f>
        <v>直连</v>
      </c>
    </row>
    <row r="22" s="4" customFormat="1" spans="1:9">
      <c r="A22" s="5">
        <v>18502495341</v>
      </c>
      <c r="B22" s="6">
        <v>44771</v>
      </c>
      <c r="C22" s="6">
        <v>44772</v>
      </c>
      <c r="D22" s="4">
        <v>828</v>
      </c>
      <c r="E22" s="4" t="str">
        <f>VLOOKUP(A22,HOP!A:L,12,0)</f>
        <v>828.00</v>
      </c>
      <c r="F22" s="4" t="str">
        <f>VLOOKUP(A22,HOP!A:C,3,0)</f>
        <v>2631675</v>
      </c>
      <c r="G22" s="4">
        <f t="shared" si="0"/>
        <v>0</v>
      </c>
      <c r="H22" s="4" t="str">
        <f t="shared" si="1"/>
        <v>，2631675</v>
      </c>
      <c r="I22" s="4" t="str">
        <f>VLOOKUP(A22,HOP!A:U,21,0)</f>
        <v>直连</v>
      </c>
    </row>
    <row r="23" s="4" customFormat="1" spans="1:9">
      <c r="A23" s="5">
        <v>18505153226</v>
      </c>
      <c r="B23" s="6">
        <v>44771</v>
      </c>
      <c r="C23" s="6">
        <v>44772</v>
      </c>
      <c r="D23" s="4">
        <v>357</v>
      </c>
      <c r="E23" s="4" t="str">
        <f>VLOOKUP(A23,HOP!A:L,12,0)</f>
        <v>357.00</v>
      </c>
      <c r="F23" s="4" t="str">
        <f>VLOOKUP(A23,HOP!A:C,3,0)</f>
        <v>2632111</v>
      </c>
      <c r="G23" s="4">
        <f t="shared" si="0"/>
        <v>0</v>
      </c>
      <c r="H23" s="4" t="str">
        <f t="shared" si="1"/>
        <v>，2632111</v>
      </c>
      <c r="I23" s="4" t="str">
        <f>VLOOKUP(A23,HOP!A:U,21,0)</f>
        <v>直连</v>
      </c>
    </row>
    <row r="24" s="4" customFormat="1" hidden="1" spans="1:9">
      <c r="A24" s="5">
        <v>18513731450</v>
      </c>
      <c r="B24" s="6">
        <v>44769</v>
      </c>
      <c r="C24" s="6">
        <v>44772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VLOOKUP(A24,HOP!A:U,21,0)</f>
        <v>#N/A</v>
      </c>
    </row>
    <row r="25" s="4" customFormat="1" spans="1:9">
      <c r="A25" s="5">
        <v>18514416691</v>
      </c>
      <c r="B25" s="6">
        <v>44771</v>
      </c>
      <c r="C25" s="6">
        <v>44772</v>
      </c>
      <c r="D25" s="4">
        <v>903</v>
      </c>
      <c r="E25" s="4" t="str">
        <f>VLOOKUP(A25,HOP!A:L,12,0)</f>
        <v>903.00</v>
      </c>
      <c r="F25" s="4" t="str">
        <f>VLOOKUP(A25,HOP!A:C,3,0)</f>
        <v>2633094</v>
      </c>
      <c r="G25" s="4">
        <f t="shared" si="0"/>
        <v>0</v>
      </c>
      <c r="H25" s="4" t="str">
        <f t="shared" si="1"/>
        <v>，2633094</v>
      </c>
      <c r="I25" s="4" t="str">
        <f>VLOOKUP(A25,HOP!A:U,21,0)</f>
        <v>直连</v>
      </c>
    </row>
    <row r="26" s="4" customFormat="1" spans="1:9">
      <c r="A26" s="5">
        <v>18517439971</v>
      </c>
      <c r="B26" s="6">
        <v>44771</v>
      </c>
      <c r="C26" s="6">
        <v>44772</v>
      </c>
      <c r="D26" s="4">
        <v>477</v>
      </c>
      <c r="E26" s="4" t="str">
        <f>VLOOKUP(A26,HOP!A:L,12,0)</f>
        <v>477.00</v>
      </c>
      <c r="F26" s="4" t="str">
        <f>VLOOKUP(A26,HOP!A:C,3,0)</f>
        <v>2633575</v>
      </c>
      <c r="G26" s="4">
        <f t="shared" si="0"/>
        <v>0</v>
      </c>
      <c r="H26" s="4" t="str">
        <f t="shared" si="1"/>
        <v>，2633575</v>
      </c>
      <c r="I26" s="4" t="str">
        <f>VLOOKUP(A26,HOP!A:U,21,0)</f>
        <v>直连</v>
      </c>
    </row>
    <row r="27" s="4" customFormat="1" spans="1:9">
      <c r="A27" s="5">
        <v>18522134346</v>
      </c>
      <c r="B27" s="6">
        <v>44770</v>
      </c>
      <c r="C27" s="6">
        <v>44772</v>
      </c>
      <c r="D27" s="4">
        <v>2476</v>
      </c>
      <c r="E27" s="4" t="str">
        <f>VLOOKUP(A27,HOP!A:L,12,0)</f>
        <v>2476.00</v>
      </c>
      <c r="F27" s="4" t="str">
        <f>VLOOKUP(A27,HOP!A:C,3,0)</f>
        <v>2633691</v>
      </c>
      <c r="G27" s="4">
        <f t="shared" si="0"/>
        <v>0</v>
      </c>
      <c r="H27" s="4" t="str">
        <f t="shared" si="1"/>
        <v>，2633691</v>
      </c>
      <c r="I27" s="4" t="str">
        <f>VLOOKUP(A27,HOP!A:U,21,0)</f>
        <v>直连</v>
      </c>
    </row>
    <row r="28" s="4" customFormat="1" spans="1:9">
      <c r="A28" s="5">
        <v>18522418199</v>
      </c>
      <c r="B28" s="6">
        <v>44771</v>
      </c>
      <c r="C28" s="6">
        <v>44772</v>
      </c>
      <c r="D28" s="4">
        <v>183</v>
      </c>
      <c r="E28" s="4" t="str">
        <f>VLOOKUP(A28,HOP!A:L,12,0)</f>
        <v>183.00</v>
      </c>
      <c r="F28" s="4" t="str">
        <f>VLOOKUP(A28,HOP!A:C,3,0)</f>
        <v>2633721</v>
      </c>
      <c r="G28" s="4">
        <f t="shared" si="0"/>
        <v>0</v>
      </c>
      <c r="H28" s="4" t="str">
        <f t="shared" si="1"/>
        <v>，2633721</v>
      </c>
      <c r="I28" s="4" t="str">
        <f>VLOOKUP(A28,HOP!A:U,21,0)</f>
        <v>直连</v>
      </c>
    </row>
    <row r="29" s="4" customFormat="1" spans="1:9">
      <c r="A29" s="5">
        <v>18524688711</v>
      </c>
      <c r="B29" s="6">
        <v>44770</v>
      </c>
      <c r="C29" s="6">
        <v>44772</v>
      </c>
      <c r="D29" s="4">
        <v>4502</v>
      </c>
      <c r="E29" s="4" t="str">
        <f>VLOOKUP(A29,HOP!A:L,12,0)</f>
        <v>4502.00</v>
      </c>
      <c r="F29" s="4" t="str">
        <f>VLOOKUP(A29,HOP!A:C,3,0)</f>
        <v>2634032</v>
      </c>
      <c r="G29" s="4">
        <f t="shared" si="0"/>
        <v>0</v>
      </c>
      <c r="H29" s="4" t="str">
        <f t="shared" si="1"/>
        <v>，2634032</v>
      </c>
      <c r="I29" s="4" t="str">
        <f>VLOOKUP(A29,HOP!A:U,21,0)</f>
        <v>直连</v>
      </c>
    </row>
    <row r="30" s="4" customFormat="1" spans="1:9">
      <c r="A30" s="5">
        <v>18524889622</v>
      </c>
      <c r="B30" s="6">
        <v>44770</v>
      </c>
      <c r="C30" s="6">
        <v>44772</v>
      </c>
      <c r="D30" s="4">
        <v>926</v>
      </c>
      <c r="E30" s="4" t="str">
        <f>VLOOKUP(A30,HOP!A:L,12,0)</f>
        <v>926.00</v>
      </c>
      <c r="F30" s="4" t="str">
        <f>VLOOKUP(A30,HOP!A:C,3,0)</f>
        <v>2634102</v>
      </c>
      <c r="G30" s="4">
        <f t="shared" si="0"/>
        <v>0</v>
      </c>
      <c r="H30" s="4" t="str">
        <f t="shared" si="1"/>
        <v>，2634102</v>
      </c>
      <c r="I30" s="4" t="str">
        <f>VLOOKUP(A30,HOP!A:U,21,0)</f>
        <v>直连</v>
      </c>
    </row>
    <row r="31" s="4" customFormat="1" spans="1:9">
      <c r="A31" s="5">
        <v>18525026619</v>
      </c>
      <c r="B31" s="6">
        <v>44769</v>
      </c>
      <c r="C31" s="6">
        <v>44772</v>
      </c>
      <c r="D31" s="4">
        <v>6265</v>
      </c>
      <c r="E31" s="4" t="str">
        <f>VLOOKUP(A31,HOP!A:L,12,0)</f>
        <v>6265.00</v>
      </c>
      <c r="F31" s="4" t="str">
        <f>VLOOKUP(A31,HOP!A:C,3,0)</f>
        <v>2634148</v>
      </c>
      <c r="G31" s="4">
        <f t="shared" si="0"/>
        <v>0</v>
      </c>
      <c r="H31" s="4" t="str">
        <f t="shared" si="1"/>
        <v>，2634148</v>
      </c>
      <c r="I31" s="4" t="str">
        <f>VLOOKUP(A31,HOP!A:U,21,0)</f>
        <v>直连</v>
      </c>
    </row>
    <row r="32" s="4" customFormat="1" spans="1:9">
      <c r="A32" s="5">
        <v>18534241529</v>
      </c>
      <c r="B32" s="6">
        <v>44771</v>
      </c>
      <c r="C32" s="6">
        <v>44772</v>
      </c>
      <c r="D32" s="4">
        <v>766</v>
      </c>
      <c r="E32" s="4" t="str">
        <f>VLOOKUP(A32,HOP!A:L,12,0)</f>
        <v>766.00</v>
      </c>
      <c r="F32" s="4" t="str">
        <f>VLOOKUP(A32,HOP!A:C,3,0)</f>
        <v>2634853</v>
      </c>
      <c r="G32" s="4">
        <f t="shared" si="0"/>
        <v>0</v>
      </c>
      <c r="H32" s="4" t="str">
        <f t="shared" si="1"/>
        <v>，2634853</v>
      </c>
      <c r="I32" s="4" t="str">
        <f>VLOOKUP(A32,HOP!A:U,21,0)</f>
        <v>直连</v>
      </c>
    </row>
    <row r="33" s="4" customFormat="1" hidden="1" spans="1:9">
      <c r="A33" s="5">
        <v>18536149482</v>
      </c>
      <c r="B33" s="6">
        <v>44770</v>
      </c>
      <c r="C33" s="6">
        <v>44772</v>
      </c>
      <c r="D33" s="4">
        <v>0</v>
      </c>
      <c r="E33" s="4" t="e">
        <f>VLOOKUP(A33,HOP!A:L,12,0)</f>
        <v>#N/A</v>
      </c>
      <c r="F33" s="4" t="e">
        <f>VLOOKUP(A33,HOP!A:C,3,0)</f>
        <v>#N/A</v>
      </c>
      <c r="G33" s="4" t="e">
        <f t="shared" si="0"/>
        <v>#N/A</v>
      </c>
      <c r="H33" s="4" t="e">
        <f t="shared" si="1"/>
        <v>#N/A</v>
      </c>
      <c r="I33" s="4" t="e">
        <f>VLOOKUP(A33,HOP!A:U,21,0)</f>
        <v>#N/A</v>
      </c>
    </row>
    <row r="34" s="4" customFormat="1" spans="1:9">
      <c r="A34" s="5">
        <v>18536582682</v>
      </c>
      <c r="B34" s="6">
        <v>44771</v>
      </c>
      <c r="C34" s="6">
        <v>44772</v>
      </c>
      <c r="D34" s="4">
        <v>3115</v>
      </c>
      <c r="E34" s="4" t="str">
        <f>VLOOKUP(A34,HOP!A:L,12,0)</f>
        <v>3115.00</v>
      </c>
      <c r="F34" s="4" t="str">
        <f>VLOOKUP(A34,HOP!A:C,3,0)</f>
        <v>2635166</v>
      </c>
      <c r="G34" s="4">
        <f t="shared" si="0"/>
        <v>0</v>
      </c>
      <c r="H34" s="4" t="str">
        <f t="shared" si="1"/>
        <v>，2635166</v>
      </c>
      <c r="I34" s="4" t="str">
        <f>VLOOKUP(A34,HOP!A:U,21,0)</f>
        <v>直连</v>
      </c>
    </row>
    <row r="35" s="4" customFormat="1" spans="1:9">
      <c r="A35" s="5">
        <v>18536630019</v>
      </c>
      <c r="B35" s="6">
        <v>44771</v>
      </c>
      <c r="C35" s="6">
        <v>44772</v>
      </c>
      <c r="D35" s="4">
        <v>1126</v>
      </c>
      <c r="E35" s="4" t="str">
        <f>VLOOKUP(A35,HOP!A:L,12,0)</f>
        <v>1126.00</v>
      </c>
      <c r="F35" s="4" t="str">
        <f>VLOOKUP(A35,HOP!A:C,3,0)</f>
        <v>2635174</v>
      </c>
      <c r="G35" s="4">
        <f t="shared" ref="G35:G61" si="2">D35-E35</f>
        <v>0</v>
      </c>
      <c r="H35" s="4" t="str">
        <f t="shared" ref="H35:H61" si="3">$H$1&amp;F35</f>
        <v>，2635174</v>
      </c>
      <c r="I35" s="4" t="str">
        <f>VLOOKUP(A35,HOP!A:U,21,0)</f>
        <v>直连</v>
      </c>
    </row>
    <row r="36" s="4" customFormat="1" spans="1:9">
      <c r="A36" s="5">
        <v>18543238307</v>
      </c>
      <c r="B36" s="6">
        <v>44770</v>
      </c>
      <c r="C36" s="6">
        <v>44772</v>
      </c>
      <c r="D36" s="4">
        <v>1056</v>
      </c>
      <c r="E36" s="4" t="str">
        <f>VLOOKUP(A36,HOP!A:L,12,0)</f>
        <v>1056.00</v>
      </c>
      <c r="F36" s="4" t="str">
        <f>VLOOKUP(A36,HOP!A:C,3,0)</f>
        <v>2635664</v>
      </c>
      <c r="G36" s="4">
        <f t="shared" si="2"/>
        <v>0</v>
      </c>
      <c r="H36" s="4" t="str">
        <f t="shared" si="3"/>
        <v>，2635664</v>
      </c>
      <c r="I36" s="4" t="str">
        <f>VLOOKUP(A36,HOP!A:U,21,0)</f>
        <v>直连</v>
      </c>
    </row>
    <row r="37" s="4" customFormat="1" spans="1:9">
      <c r="A37" s="5">
        <v>18543896846</v>
      </c>
      <c r="B37" s="6">
        <v>44771</v>
      </c>
      <c r="C37" s="6">
        <v>44772</v>
      </c>
      <c r="D37" s="4">
        <v>832</v>
      </c>
      <c r="E37" s="4" t="str">
        <f>VLOOKUP(A37,HOP!A:L,12,0)</f>
        <v>832.00</v>
      </c>
      <c r="F37" s="4" t="str">
        <f>VLOOKUP(A37,HOP!A:C,3,0)</f>
        <v>2635777</v>
      </c>
      <c r="G37" s="4">
        <f t="shared" si="2"/>
        <v>0</v>
      </c>
      <c r="H37" s="4" t="str">
        <f t="shared" si="3"/>
        <v>，2635777</v>
      </c>
      <c r="I37" s="4" t="str">
        <f>VLOOKUP(A37,HOP!A:U,21,0)</f>
        <v>直连</v>
      </c>
    </row>
    <row r="38" s="4" customFormat="1" spans="1:9">
      <c r="A38" s="5">
        <v>18544711408</v>
      </c>
      <c r="B38" s="6">
        <v>44771</v>
      </c>
      <c r="C38" s="6">
        <v>44772</v>
      </c>
      <c r="D38" s="4">
        <v>613</v>
      </c>
      <c r="E38" s="4" t="str">
        <f>VLOOKUP(A38,HOP!A:L,12,0)</f>
        <v>613.00</v>
      </c>
      <c r="F38" s="4" t="str">
        <f>VLOOKUP(A38,HOP!A:C,3,0)</f>
        <v>2635908</v>
      </c>
      <c r="G38" s="4">
        <f t="shared" si="2"/>
        <v>0</v>
      </c>
      <c r="H38" s="4" t="str">
        <f t="shared" si="3"/>
        <v>，2635908</v>
      </c>
      <c r="I38" s="4" t="str">
        <f>VLOOKUP(A38,HOP!A:U,21,0)</f>
        <v>直连</v>
      </c>
    </row>
    <row r="39" s="4" customFormat="1" spans="1:9">
      <c r="A39" s="5">
        <v>18545019335</v>
      </c>
      <c r="B39" s="6">
        <v>44771</v>
      </c>
      <c r="C39" s="6">
        <v>44772</v>
      </c>
      <c r="D39" s="4">
        <v>167</v>
      </c>
      <c r="E39" s="4" t="str">
        <f>VLOOKUP(A39,HOP!A:L,12,0)</f>
        <v>167.00</v>
      </c>
      <c r="F39" s="4" t="str">
        <f>VLOOKUP(A39,HOP!A:C,3,0)</f>
        <v>2635960</v>
      </c>
      <c r="G39" s="4">
        <f t="shared" si="2"/>
        <v>0</v>
      </c>
      <c r="H39" s="4" t="str">
        <f t="shared" si="3"/>
        <v>，2635960</v>
      </c>
      <c r="I39" s="4" t="str">
        <f>VLOOKUP(A39,HOP!A:U,21,0)</f>
        <v>直连</v>
      </c>
    </row>
    <row r="40" s="4" customFormat="1" spans="1:9">
      <c r="A40" s="5">
        <v>18545866038</v>
      </c>
      <c r="B40" s="6">
        <v>44771</v>
      </c>
      <c r="C40" s="6">
        <v>44772</v>
      </c>
      <c r="D40" s="4">
        <v>437</v>
      </c>
      <c r="E40" s="4" t="str">
        <f>VLOOKUP(A40,HOP!A:L,12,0)</f>
        <v>437.00</v>
      </c>
      <c r="F40" s="4" t="str">
        <f>VLOOKUP(A40,HOP!A:C,3,0)</f>
        <v>2636102</v>
      </c>
      <c r="G40" s="4">
        <f t="shared" si="2"/>
        <v>0</v>
      </c>
      <c r="H40" s="4" t="str">
        <f t="shared" si="3"/>
        <v>，2636102</v>
      </c>
      <c r="I40" s="4" t="str">
        <f>VLOOKUP(A40,HOP!A:U,21,0)</f>
        <v>直连</v>
      </c>
    </row>
    <row r="41" s="4" customFormat="1" spans="1:9">
      <c r="A41" s="5">
        <v>18546632984</v>
      </c>
      <c r="B41" s="6">
        <v>44771</v>
      </c>
      <c r="C41" s="6">
        <v>44772</v>
      </c>
      <c r="D41" s="4">
        <v>983</v>
      </c>
      <c r="E41" s="4" t="str">
        <f>VLOOKUP(A41,HOP!A:L,12,0)</f>
        <v>983.00</v>
      </c>
      <c r="F41" s="4" t="str">
        <f>VLOOKUP(A41,HOP!A:C,3,0)</f>
        <v>2636246</v>
      </c>
      <c r="G41" s="4">
        <f t="shared" si="2"/>
        <v>0</v>
      </c>
      <c r="H41" s="4" t="str">
        <f t="shared" si="3"/>
        <v>，2636246</v>
      </c>
      <c r="I41" s="4" t="str">
        <f>VLOOKUP(A41,HOP!A:U,21,0)</f>
        <v>直连</v>
      </c>
    </row>
    <row r="42" s="4" customFormat="1" spans="1:9">
      <c r="A42" s="5">
        <v>18547142739</v>
      </c>
      <c r="B42" s="6">
        <v>44771</v>
      </c>
      <c r="C42" s="6">
        <v>44772</v>
      </c>
      <c r="D42" s="4">
        <v>766</v>
      </c>
      <c r="E42" s="4" t="str">
        <f>VLOOKUP(A42,HOP!A:L,12,0)</f>
        <v>766.00</v>
      </c>
      <c r="F42" s="4" t="str">
        <f>VLOOKUP(A42,HOP!A:C,3,0)</f>
        <v>2636315</v>
      </c>
      <c r="G42" s="4">
        <f t="shared" si="2"/>
        <v>0</v>
      </c>
      <c r="H42" s="4" t="str">
        <f t="shared" si="3"/>
        <v>，2636315</v>
      </c>
      <c r="I42" s="4" t="str">
        <f>VLOOKUP(A42,HOP!A:U,21,0)</f>
        <v>直连</v>
      </c>
    </row>
    <row r="43" s="4" customFormat="1" spans="1:9">
      <c r="A43" s="5">
        <v>18547389489</v>
      </c>
      <c r="B43" s="6">
        <v>44771</v>
      </c>
      <c r="C43" s="6">
        <v>44772</v>
      </c>
      <c r="D43" s="4">
        <v>1576</v>
      </c>
      <c r="E43" s="4" t="str">
        <f>VLOOKUP(A43,HOP!A:L,12,0)</f>
        <v>1576.00</v>
      </c>
      <c r="F43" s="4" t="str">
        <f>VLOOKUP(A43,HOP!A:C,3,0)</f>
        <v>2636396</v>
      </c>
      <c r="G43" s="4">
        <f t="shared" si="2"/>
        <v>0</v>
      </c>
      <c r="H43" s="4" t="str">
        <f t="shared" si="3"/>
        <v>，2636396</v>
      </c>
      <c r="I43" s="4" t="str">
        <f>VLOOKUP(A43,HOP!A:U,21,0)</f>
        <v>直连</v>
      </c>
    </row>
    <row r="44" s="4" customFormat="1" spans="1:9">
      <c r="A44" s="5">
        <v>18547529731</v>
      </c>
      <c r="B44" s="6">
        <v>44771</v>
      </c>
      <c r="C44" s="6">
        <v>44772</v>
      </c>
      <c r="D44" s="4">
        <v>192</v>
      </c>
      <c r="E44" s="4" t="str">
        <f>VLOOKUP(A44,HOP!A:L,12,0)</f>
        <v>192.00</v>
      </c>
      <c r="F44" s="4" t="str">
        <f>VLOOKUP(A44,HOP!A:C,3,0)</f>
        <v>2636443</v>
      </c>
      <c r="G44" s="4">
        <f t="shared" si="2"/>
        <v>0</v>
      </c>
      <c r="H44" s="4" t="str">
        <f t="shared" si="3"/>
        <v>，2636443</v>
      </c>
      <c r="I44" s="4" t="str">
        <f>VLOOKUP(A44,HOP!A:U,21,0)</f>
        <v>直连</v>
      </c>
    </row>
    <row r="45" s="4" customFormat="1" spans="1:9">
      <c r="A45" s="5">
        <v>18550712591</v>
      </c>
      <c r="B45" s="6">
        <v>44771</v>
      </c>
      <c r="C45" s="6">
        <v>44772</v>
      </c>
      <c r="D45" s="4">
        <v>2064</v>
      </c>
      <c r="E45" s="4" t="str">
        <f>VLOOKUP(A45,HOP!A:L,12,0)</f>
        <v>2064.00</v>
      </c>
      <c r="F45" s="4" t="str">
        <f>VLOOKUP(A45,HOP!A:C,3,0)</f>
        <v>2636455</v>
      </c>
      <c r="G45" s="4">
        <f t="shared" si="2"/>
        <v>0</v>
      </c>
      <c r="H45" s="4" t="str">
        <f t="shared" si="3"/>
        <v>，2636455</v>
      </c>
      <c r="I45" s="4" t="str">
        <f>VLOOKUP(A45,HOP!A:U,21,0)</f>
        <v>直连</v>
      </c>
    </row>
    <row r="46" s="4" customFormat="1" spans="1:9">
      <c r="A46" s="5">
        <v>18550951341</v>
      </c>
      <c r="B46" s="6">
        <v>44771</v>
      </c>
      <c r="C46" s="6">
        <v>44772</v>
      </c>
      <c r="D46" s="4">
        <v>951</v>
      </c>
      <c r="E46" s="4" t="str">
        <f>VLOOKUP(A46,HOP!A:L,12,0)</f>
        <v>951.00</v>
      </c>
      <c r="F46" s="4" t="str">
        <f>VLOOKUP(A46,HOP!A:C,3,0)</f>
        <v>2636461</v>
      </c>
      <c r="G46" s="4">
        <f t="shared" si="2"/>
        <v>0</v>
      </c>
      <c r="H46" s="4" t="str">
        <f t="shared" si="3"/>
        <v>，2636461</v>
      </c>
      <c r="I46" s="4" t="str">
        <f>VLOOKUP(A46,HOP!A:U,21,0)</f>
        <v>直连</v>
      </c>
    </row>
    <row r="47" s="4" customFormat="1" spans="1:9">
      <c r="A47" s="5">
        <v>18550471468</v>
      </c>
      <c r="B47" s="6">
        <v>44771</v>
      </c>
      <c r="C47" s="6">
        <v>44772</v>
      </c>
      <c r="D47" s="4">
        <v>1358</v>
      </c>
      <c r="E47" s="4" t="str">
        <f>VLOOKUP(A47,HOP!A:L,12,0)</f>
        <v>1358.00</v>
      </c>
      <c r="F47" s="4" t="str">
        <f>VLOOKUP(A47,HOP!A:C,3,0)</f>
        <v>2636676</v>
      </c>
      <c r="G47" s="4">
        <f t="shared" si="2"/>
        <v>0</v>
      </c>
      <c r="H47" s="4" t="str">
        <f t="shared" si="3"/>
        <v>，2636676</v>
      </c>
      <c r="I47" s="4" t="str">
        <f>VLOOKUP(A47,HOP!A:U,21,0)</f>
        <v>直连</v>
      </c>
    </row>
    <row r="48" s="4" customFormat="1" spans="1:9">
      <c r="A48" s="5">
        <v>18552827475</v>
      </c>
      <c r="B48" s="6">
        <v>44771</v>
      </c>
      <c r="C48" s="6">
        <v>44772</v>
      </c>
      <c r="D48" s="4">
        <v>315</v>
      </c>
      <c r="E48" s="4" t="str">
        <f>VLOOKUP(A48,HOP!A:L,12,0)</f>
        <v>315.00</v>
      </c>
      <c r="F48" s="4" t="str">
        <f>VLOOKUP(A48,HOP!A:C,3,0)</f>
        <v>2636707</v>
      </c>
      <c r="G48" s="4">
        <f t="shared" si="2"/>
        <v>0</v>
      </c>
      <c r="H48" s="4" t="str">
        <f t="shared" si="3"/>
        <v>，2636707</v>
      </c>
      <c r="I48" s="4" t="str">
        <f>VLOOKUP(A48,HOP!A:U,21,0)</f>
        <v>直连</v>
      </c>
    </row>
    <row r="49" s="4" customFormat="1" spans="1:9">
      <c r="A49" s="5">
        <v>18553531430</v>
      </c>
      <c r="B49" s="6">
        <v>44771</v>
      </c>
      <c r="C49" s="6">
        <v>44772</v>
      </c>
      <c r="D49" s="4">
        <v>1156</v>
      </c>
      <c r="E49" s="4" t="str">
        <f>VLOOKUP(A49,HOP!A:L,12,0)</f>
        <v>1156.00</v>
      </c>
      <c r="F49" s="4" t="str">
        <f>VLOOKUP(A49,HOP!A:C,3,0)</f>
        <v>2636799</v>
      </c>
      <c r="G49" s="4">
        <f t="shared" si="2"/>
        <v>0</v>
      </c>
      <c r="H49" s="4" t="str">
        <f t="shared" si="3"/>
        <v>，2636799</v>
      </c>
      <c r="I49" s="4" t="str">
        <f>VLOOKUP(A49,HOP!A:U,21,0)</f>
        <v>直连</v>
      </c>
    </row>
    <row r="50" s="4" customFormat="1" spans="1:9">
      <c r="A50" s="5">
        <v>18554294776</v>
      </c>
      <c r="B50" s="6">
        <v>44771</v>
      </c>
      <c r="C50" s="6">
        <v>44772</v>
      </c>
      <c r="D50" s="4">
        <v>987</v>
      </c>
      <c r="E50" s="4" t="str">
        <f>VLOOKUP(A50,HOP!A:L,12,0)</f>
        <v>987.00</v>
      </c>
      <c r="F50" s="4" t="str">
        <f>VLOOKUP(A50,HOP!A:C,3,0)</f>
        <v>2636971</v>
      </c>
      <c r="G50" s="4">
        <f t="shared" si="2"/>
        <v>0</v>
      </c>
      <c r="H50" s="4" t="str">
        <f t="shared" si="3"/>
        <v>，2636971</v>
      </c>
      <c r="I50" s="4" t="str">
        <f>VLOOKUP(A50,HOP!A:U,21,0)</f>
        <v>直连</v>
      </c>
    </row>
    <row r="51" s="4" customFormat="1" spans="1:9">
      <c r="A51" s="5">
        <v>18554628741</v>
      </c>
      <c r="B51" s="6">
        <v>44771</v>
      </c>
      <c r="C51" s="6">
        <v>44772</v>
      </c>
      <c r="D51" s="4">
        <v>259</v>
      </c>
      <c r="E51" s="4" t="str">
        <f>VLOOKUP(A51,HOP!A:L,12,0)</f>
        <v>259.00</v>
      </c>
      <c r="F51" s="4" t="str">
        <f>VLOOKUP(A51,HOP!A:C,3,0)</f>
        <v>2637029</v>
      </c>
      <c r="G51" s="4">
        <f t="shared" si="2"/>
        <v>0</v>
      </c>
      <c r="H51" s="4" t="str">
        <f t="shared" si="3"/>
        <v>，2637029</v>
      </c>
      <c r="I51" s="4" t="str">
        <f>VLOOKUP(A51,HOP!A:U,21,0)</f>
        <v>直连</v>
      </c>
    </row>
    <row r="52" s="4" customFormat="1" spans="1:9">
      <c r="A52" s="5">
        <v>18555068420</v>
      </c>
      <c r="B52" s="6">
        <v>44771</v>
      </c>
      <c r="C52" s="6">
        <v>44772</v>
      </c>
      <c r="D52" s="4">
        <v>155</v>
      </c>
      <c r="E52" s="4" t="str">
        <f>VLOOKUP(A52,HOP!A:L,12,0)</f>
        <v>155.00</v>
      </c>
      <c r="F52" s="4" t="str">
        <f>VLOOKUP(A52,HOP!A:C,3,0)</f>
        <v>2637112</v>
      </c>
      <c r="G52" s="4">
        <f t="shared" si="2"/>
        <v>0</v>
      </c>
      <c r="H52" s="4" t="str">
        <f t="shared" si="3"/>
        <v>，2637112</v>
      </c>
      <c r="I52" s="4" t="str">
        <f>VLOOKUP(A52,HOP!A:U,21,0)</f>
        <v>直连</v>
      </c>
    </row>
    <row r="53" s="4" customFormat="1" spans="1:9">
      <c r="A53" s="5">
        <v>18555250628</v>
      </c>
      <c r="B53" s="6">
        <v>44771</v>
      </c>
      <c r="C53" s="6">
        <v>44772</v>
      </c>
      <c r="D53" s="4">
        <v>254</v>
      </c>
      <c r="E53" s="4" t="str">
        <f>VLOOKUP(A53,HOP!A:L,12,0)</f>
        <v>254.00</v>
      </c>
      <c r="F53" s="4" t="str">
        <f>VLOOKUP(A53,HOP!A:C,3,0)</f>
        <v>2637145</v>
      </c>
      <c r="G53" s="4">
        <f t="shared" si="2"/>
        <v>0</v>
      </c>
      <c r="H53" s="4" t="str">
        <f t="shared" si="3"/>
        <v>，2637145</v>
      </c>
      <c r="I53" s="4" t="str">
        <f>VLOOKUP(A53,HOP!A:U,21,0)</f>
        <v>直连</v>
      </c>
    </row>
    <row r="54" s="4" customFormat="1" spans="1:9">
      <c r="A54" s="5">
        <v>18555409357</v>
      </c>
      <c r="B54" s="6">
        <v>44771</v>
      </c>
      <c r="C54" s="6">
        <v>44772</v>
      </c>
      <c r="D54" s="4">
        <v>571</v>
      </c>
      <c r="E54" s="4" t="str">
        <f>VLOOKUP(A54,HOP!A:L,12,0)</f>
        <v>571.00</v>
      </c>
      <c r="F54" s="4" t="str">
        <f>VLOOKUP(A54,HOP!A:C,3,0)</f>
        <v>2637174</v>
      </c>
      <c r="G54" s="4">
        <f t="shared" si="2"/>
        <v>0</v>
      </c>
      <c r="H54" s="4" t="str">
        <f t="shared" si="3"/>
        <v>，2637174</v>
      </c>
      <c r="I54" s="4" t="str">
        <f>VLOOKUP(A54,HOP!A:U,21,0)</f>
        <v>直连</v>
      </c>
    </row>
    <row r="55" s="4" customFormat="1" spans="1:9">
      <c r="A55" s="5">
        <v>18555456487</v>
      </c>
      <c r="B55" s="6">
        <v>44771</v>
      </c>
      <c r="C55" s="6">
        <v>44772</v>
      </c>
      <c r="D55" s="4">
        <v>194</v>
      </c>
      <c r="E55" s="4" t="str">
        <f>VLOOKUP(A55,HOP!A:L,12,0)</f>
        <v>194.00</v>
      </c>
      <c r="F55" s="4" t="str">
        <f>VLOOKUP(A55,HOP!A:C,3,0)</f>
        <v>2637178</v>
      </c>
      <c r="G55" s="4">
        <f t="shared" si="2"/>
        <v>0</v>
      </c>
      <c r="H55" s="4" t="str">
        <f t="shared" si="3"/>
        <v>，2637178</v>
      </c>
      <c r="I55" s="4" t="str">
        <f>VLOOKUP(A55,HOP!A:U,21,0)</f>
        <v>直连</v>
      </c>
    </row>
    <row r="56" s="4" customFormat="1" spans="1:9">
      <c r="A56" s="5">
        <v>18555434912</v>
      </c>
      <c r="B56" s="6">
        <v>44771</v>
      </c>
      <c r="C56" s="6">
        <v>44772</v>
      </c>
      <c r="D56" s="4">
        <v>282</v>
      </c>
      <c r="E56" s="4" t="str">
        <f>VLOOKUP(A56,HOP!A:L,12,0)</f>
        <v>282.00</v>
      </c>
      <c r="F56" s="4" t="str">
        <f>VLOOKUP(A56,HOP!A:C,3,0)</f>
        <v>2637186</v>
      </c>
      <c r="G56" s="4">
        <f t="shared" si="2"/>
        <v>0</v>
      </c>
      <c r="H56" s="4" t="str">
        <f t="shared" si="3"/>
        <v>，2637186</v>
      </c>
      <c r="I56" s="4" t="str">
        <f>VLOOKUP(A56,HOP!A:U,21,0)</f>
        <v>直连</v>
      </c>
    </row>
    <row r="57" s="4" customFormat="1" spans="1:9">
      <c r="A57" s="5">
        <v>18555807682</v>
      </c>
      <c r="B57" s="6">
        <v>44771</v>
      </c>
      <c r="C57" s="6">
        <v>44772</v>
      </c>
      <c r="D57" s="4">
        <v>224</v>
      </c>
      <c r="E57" s="4" t="str">
        <f>VLOOKUP(A57,HOP!A:L,12,0)</f>
        <v>224.00</v>
      </c>
      <c r="F57" s="4" t="str">
        <f>VLOOKUP(A57,HOP!A:C,3,0)</f>
        <v>2637246</v>
      </c>
      <c r="G57" s="4">
        <f t="shared" si="2"/>
        <v>0</v>
      </c>
      <c r="H57" s="4" t="str">
        <f t="shared" si="3"/>
        <v>，2637246</v>
      </c>
      <c r="I57" s="4" t="str">
        <f>VLOOKUP(A57,HOP!A:U,21,0)</f>
        <v>直连</v>
      </c>
    </row>
    <row r="58" s="4" customFormat="1" spans="1:9">
      <c r="A58" s="5">
        <v>18556180839</v>
      </c>
      <c r="B58" s="6">
        <v>44771</v>
      </c>
      <c r="C58" s="6">
        <v>44772</v>
      </c>
      <c r="D58" s="4">
        <v>834</v>
      </c>
      <c r="E58" s="4" t="str">
        <f>VLOOKUP(A58,HOP!A:L,12,0)</f>
        <v>834.00</v>
      </c>
      <c r="F58" s="4" t="str">
        <f>VLOOKUP(A58,HOP!A:C,3,0)</f>
        <v>2637305</v>
      </c>
      <c r="G58" s="4">
        <f t="shared" si="2"/>
        <v>0</v>
      </c>
      <c r="H58" s="4" t="str">
        <f t="shared" si="3"/>
        <v>，2637305</v>
      </c>
      <c r="I58" s="4" t="str">
        <f>VLOOKUP(A58,HOP!A:U,21,0)</f>
        <v>直连</v>
      </c>
    </row>
    <row r="59" s="4" customFormat="1" spans="1:9">
      <c r="A59" s="5">
        <v>18556455461</v>
      </c>
      <c r="B59" s="6">
        <v>44771</v>
      </c>
      <c r="C59" s="6">
        <v>44772</v>
      </c>
      <c r="D59" s="4">
        <v>328</v>
      </c>
      <c r="E59" s="4" t="str">
        <f>VLOOKUP(A59,HOP!A:L,12,0)</f>
        <v>328.00</v>
      </c>
      <c r="F59" s="4" t="str">
        <f>VLOOKUP(A59,HOP!A:C,3,0)</f>
        <v>2637353</v>
      </c>
      <c r="G59" s="4">
        <f t="shared" si="2"/>
        <v>0</v>
      </c>
      <c r="H59" s="4" t="str">
        <f t="shared" si="3"/>
        <v>，2637353</v>
      </c>
      <c r="I59" s="4" t="str">
        <f>VLOOKUP(A59,HOP!A:U,21,0)</f>
        <v>直连</v>
      </c>
    </row>
    <row r="60" s="4" customFormat="1" spans="1:9">
      <c r="A60" s="5">
        <v>18557412344</v>
      </c>
      <c r="B60" s="6">
        <v>44771</v>
      </c>
      <c r="C60" s="6">
        <v>44772</v>
      </c>
      <c r="D60" s="4">
        <v>445</v>
      </c>
      <c r="E60" s="4" t="str">
        <f>VLOOKUP(A60,HOP!A:L,12,0)</f>
        <v>445.00</v>
      </c>
      <c r="F60" s="4" t="str">
        <f>VLOOKUP(A60,HOP!A:C,3,0)</f>
        <v>2637514</v>
      </c>
      <c r="G60" s="4">
        <f t="shared" si="2"/>
        <v>0</v>
      </c>
      <c r="H60" s="4" t="str">
        <f t="shared" si="3"/>
        <v>，2637514</v>
      </c>
      <c r="I60" s="4" t="str">
        <f>VLOOKUP(A60,HOP!A:U,21,0)</f>
        <v>直连</v>
      </c>
    </row>
    <row r="61" s="4" customFormat="1" spans="1:9">
      <c r="A61" s="5">
        <v>18557449264</v>
      </c>
      <c r="B61" s="6">
        <v>44771</v>
      </c>
      <c r="C61" s="6">
        <v>44772</v>
      </c>
      <c r="D61" s="4">
        <v>641</v>
      </c>
      <c r="E61" s="4" t="str">
        <f>VLOOKUP(A61,HOP!A:L,12,0)</f>
        <v>641.00</v>
      </c>
      <c r="F61" s="4" t="str">
        <f>VLOOKUP(A61,HOP!A:C,3,0)</f>
        <v>2637523</v>
      </c>
      <c r="G61" s="4">
        <f t="shared" si="2"/>
        <v>0</v>
      </c>
      <c r="H61" s="4" t="str">
        <f t="shared" si="3"/>
        <v>，2637523</v>
      </c>
      <c r="I61" s="4" t="str">
        <f>VLOOKUP(A61,HOP!A:U,21,0)</f>
        <v>直连</v>
      </c>
    </row>
    <row r="63" spans="4:4">
      <c r="D63" s="4">
        <f>SUM(D2:D62)</f>
        <v>90887</v>
      </c>
    </row>
    <row r="64" spans="4:4">
      <c r="D64" s="4" t="s">
        <v>299</v>
      </c>
    </row>
    <row r="67" spans="1:1">
      <c r="A67" s="4" t="s">
        <v>300</v>
      </c>
    </row>
    <row r="68" spans="1:1">
      <c r="A68" s="4" t="s">
        <v>301</v>
      </c>
    </row>
  </sheetData>
  <autoFilter ref="A1:X61">
    <filterColumn colId="3">
      <filters>
        <filter val="951"/>
        <filter val="192"/>
        <filter val="2092"/>
        <filter val="613"/>
        <filter val="10253"/>
        <filter val="194"/>
        <filter val="254"/>
        <filter val="155"/>
        <filter val="315"/>
        <filter val="3115"/>
        <filter val="1056"/>
        <filter val="1156"/>
        <filter val="357"/>
        <filter val="8917"/>
        <filter val="1358"/>
        <filter val="259"/>
        <filter val="2320"/>
        <filter val="462"/>
        <filter val="224"/>
        <filter val="2064"/>
        <filter val="6265"/>
        <filter val="366"/>
        <filter val="666"/>
        <filter val="766"/>
        <filter val="926"/>
        <filter val="1126"/>
        <filter val="167"/>
        <filter val="328"/>
        <filter val="828"/>
        <filter val="571"/>
        <filter val="5131"/>
        <filter val="832"/>
        <filter val="3472"/>
        <filter val="834"/>
        <filter val="1576"/>
        <filter val="2476"/>
        <filter val="437"/>
        <filter val="477"/>
        <filter val="2478"/>
        <filter val="2180"/>
        <filter val="641"/>
        <filter val="282"/>
        <filter val="4502"/>
        <filter val="183"/>
        <filter val="903"/>
        <filter val="983"/>
        <filter val="1383"/>
        <filter val="2184"/>
        <filter val="445"/>
        <filter val="706"/>
        <filter val="986"/>
        <filter val="287"/>
        <filter val="987"/>
        <filter val="1647"/>
        <filter val="4847"/>
        <filter val="589"/>
      </filters>
    </filterColumn>
    <extLst/>
  </autoFilter>
  <conditionalFormatting sqref="A$1:A$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302</v>
      </c>
      <c r="B1" s="2" t="s">
        <v>303</v>
      </c>
      <c r="C1" s="2" t="s">
        <v>304</v>
      </c>
      <c r="D1" s="2" t="s">
        <v>305</v>
      </c>
      <c r="E1" s="2" t="s">
        <v>13</v>
      </c>
      <c r="F1" s="2" t="s">
        <v>5</v>
      </c>
      <c r="G1" s="2" t="s">
        <v>6</v>
      </c>
      <c r="H1" s="2" t="s">
        <v>306</v>
      </c>
      <c r="I1" s="2" t="s">
        <v>307</v>
      </c>
      <c r="J1" s="2" t="s">
        <v>308</v>
      </c>
      <c r="K1" s="2" t="s">
        <v>309</v>
      </c>
      <c r="L1" s="2" t="s">
        <v>310</v>
      </c>
      <c r="M1" s="2" t="s">
        <v>311</v>
      </c>
      <c r="N1" s="2" t="s">
        <v>312</v>
      </c>
      <c r="O1" s="2" t="s">
        <v>313</v>
      </c>
      <c r="P1" s="2" t="s">
        <v>314</v>
      </c>
      <c r="Q1" s="2" t="s">
        <v>315</v>
      </c>
      <c r="R1" s="2" t="s">
        <v>316</v>
      </c>
      <c r="S1" s="2" t="s">
        <v>317</v>
      </c>
      <c r="T1" s="2" t="s">
        <v>318</v>
      </c>
      <c r="U1" s="2" t="s">
        <v>319</v>
      </c>
    </row>
    <row r="2" s="1" customFormat="1" spans="1:21">
      <c r="A2" s="3">
        <v>18557449264</v>
      </c>
      <c r="B2" s="1" t="s">
        <v>320</v>
      </c>
      <c r="C2" s="1" t="s">
        <v>321</v>
      </c>
      <c r="D2" s="1" t="s">
        <v>322</v>
      </c>
      <c r="E2" s="1" t="s">
        <v>323</v>
      </c>
      <c r="F2" s="1" t="s">
        <v>320</v>
      </c>
      <c r="G2" s="1" t="s">
        <v>324</v>
      </c>
      <c r="H2" s="1" t="s">
        <v>325</v>
      </c>
      <c r="I2" s="1" t="s">
        <v>326</v>
      </c>
      <c r="J2" s="1" t="s">
        <v>30</v>
      </c>
      <c r="K2" s="1" t="s">
        <v>327</v>
      </c>
      <c r="L2" s="1" t="s">
        <v>327</v>
      </c>
      <c r="M2" s="1" t="s">
        <v>328</v>
      </c>
      <c r="N2" s="1" t="s">
        <v>328</v>
      </c>
      <c r="O2" s="1" t="s">
        <v>329</v>
      </c>
      <c r="P2" s="1" t="s">
        <v>330</v>
      </c>
      <c r="Q2" s="1" t="s">
        <v>331</v>
      </c>
      <c r="R2" s="1" t="s">
        <v>332</v>
      </c>
      <c r="S2" s="1" t="s">
        <v>333</v>
      </c>
      <c r="T2" s="1" t="s">
        <v>334</v>
      </c>
      <c r="U2" s="1" t="s">
        <v>335</v>
      </c>
    </row>
    <row r="3" s="1" customFormat="1" spans="1:21">
      <c r="A3" s="3">
        <v>18557412344</v>
      </c>
      <c r="B3" s="1" t="s">
        <v>320</v>
      </c>
      <c r="C3" s="1" t="s">
        <v>336</v>
      </c>
      <c r="D3" s="1" t="s">
        <v>337</v>
      </c>
      <c r="E3" s="1" t="s">
        <v>338</v>
      </c>
      <c r="F3" s="1" t="s">
        <v>320</v>
      </c>
      <c r="G3" s="1" t="s">
        <v>324</v>
      </c>
      <c r="H3" s="1" t="s">
        <v>325</v>
      </c>
      <c r="I3" s="1" t="s">
        <v>339</v>
      </c>
      <c r="J3" s="1" t="s">
        <v>30</v>
      </c>
      <c r="K3" s="1" t="s">
        <v>340</v>
      </c>
      <c r="L3" s="1" t="s">
        <v>340</v>
      </c>
      <c r="M3" s="1" t="s">
        <v>328</v>
      </c>
      <c r="N3" s="1" t="s">
        <v>328</v>
      </c>
      <c r="O3" s="1" t="s">
        <v>329</v>
      </c>
      <c r="P3" s="1" t="s">
        <v>330</v>
      </c>
      <c r="Q3" s="1" t="s">
        <v>331</v>
      </c>
      <c r="R3" s="1" t="s">
        <v>341</v>
      </c>
      <c r="S3" s="1" t="s">
        <v>333</v>
      </c>
      <c r="T3" s="1" t="s">
        <v>334</v>
      </c>
      <c r="U3" s="1" t="s">
        <v>335</v>
      </c>
    </row>
    <row r="4" s="1" customFormat="1" spans="1:21">
      <c r="A4" s="3">
        <v>18556455461</v>
      </c>
      <c r="B4" s="1" t="s">
        <v>320</v>
      </c>
      <c r="C4" s="1" t="s">
        <v>342</v>
      </c>
      <c r="D4" s="1" t="s">
        <v>343</v>
      </c>
      <c r="E4" s="1" t="s">
        <v>344</v>
      </c>
      <c r="F4" s="1" t="s">
        <v>320</v>
      </c>
      <c r="G4" s="1" t="s">
        <v>324</v>
      </c>
      <c r="H4" s="1" t="s">
        <v>325</v>
      </c>
      <c r="I4" s="1" t="s">
        <v>345</v>
      </c>
      <c r="J4" s="1" t="s">
        <v>30</v>
      </c>
      <c r="K4" s="1" t="s">
        <v>346</v>
      </c>
      <c r="L4" s="1" t="s">
        <v>346</v>
      </c>
      <c r="M4" s="1" t="s">
        <v>328</v>
      </c>
      <c r="N4" s="1" t="s">
        <v>328</v>
      </c>
      <c r="O4" s="1" t="s">
        <v>329</v>
      </c>
      <c r="P4" s="1" t="s">
        <v>330</v>
      </c>
      <c r="Q4" s="1" t="s">
        <v>331</v>
      </c>
      <c r="R4" s="1" t="s">
        <v>347</v>
      </c>
      <c r="S4" s="1" t="s">
        <v>333</v>
      </c>
      <c r="T4" s="1" t="s">
        <v>334</v>
      </c>
      <c r="U4" s="1" t="s">
        <v>335</v>
      </c>
    </row>
    <row r="5" s="1" customFormat="1" spans="1:21">
      <c r="A5" s="3">
        <v>18556180839</v>
      </c>
      <c r="B5" s="1" t="s">
        <v>320</v>
      </c>
      <c r="C5" s="1" t="s">
        <v>348</v>
      </c>
      <c r="D5" s="1" t="s">
        <v>349</v>
      </c>
      <c r="E5" s="1" t="s">
        <v>350</v>
      </c>
      <c r="F5" s="1" t="s">
        <v>320</v>
      </c>
      <c r="G5" s="1" t="s">
        <v>324</v>
      </c>
      <c r="H5" s="1" t="s">
        <v>325</v>
      </c>
      <c r="I5" s="1" t="s">
        <v>351</v>
      </c>
      <c r="J5" s="1" t="s">
        <v>30</v>
      </c>
      <c r="K5" s="1" t="s">
        <v>352</v>
      </c>
      <c r="L5" s="1" t="s">
        <v>352</v>
      </c>
      <c r="M5" s="1" t="s">
        <v>328</v>
      </c>
      <c r="N5" s="1" t="s">
        <v>328</v>
      </c>
      <c r="O5" s="1" t="s">
        <v>329</v>
      </c>
      <c r="P5" s="1" t="s">
        <v>330</v>
      </c>
      <c r="Q5" s="1" t="s">
        <v>331</v>
      </c>
      <c r="R5" s="1" t="s">
        <v>353</v>
      </c>
      <c r="S5" s="1" t="s">
        <v>333</v>
      </c>
      <c r="T5" s="1" t="s">
        <v>334</v>
      </c>
      <c r="U5" s="1" t="s">
        <v>335</v>
      </c>
    </row>
    <row r="6" s="1" customFormat="1" spans="1:21">
      <c r="A6" s="3">
        <v>18555807682</v>
      </c>
      <c r="B6" s="1" t="s">
        <v>320</v>
      </c>
      <c r="C6" s="1" t="s">
        <v>354</v>
      </c>
      <c r="D6" s="1" t="s">
        <v>355</v>
      </c>
      <c r="E6" s="1" t="s">
        <v>356</v>
      </c>
      <c r="F6" s="1" t="s">
        <v>320</v>
      </c>
      <c r="G6" s="1" t="s">
        <v>324</v>
      </c>
      <c r="H6" s="1" t="s">
        <v>325</v>
      </c>
      <c r="I6" s="1" t="s">
        <v>357</v>
      </c>
      <c r="J6" s="1" t="s">
        <v>30</v>
      </c>
      <c r="K6" s="1" t="s">
        <v>358</v>
      </c>
      <c r="L6" s="1" t="s">
        <v>358</v>
      </c>
      <c r="M6" s="1" t="s">
        <v>328</v>
      </c>
      <c r="N6" s="1" t="s">
        <v>328</v>
      </c>
      <c r="O6" s="1" t="s">
        <v>329</v>
      </c>
      <c r="P6" s="1" t="s">
        <v>330</v>
      </c>
      <c r="Q6" s="1" t="s">
        <v>331</v>
      </c>
      <c r="R6" s="1" t="s">
        <v>359</v>
      </c>
      <c r="S6" s="1" t="s">
        <v>333</v>
      </c>
      <c r="T6" s="1" t="s">
        <v>334</v>
      </c>
      <c r="U6" s="1" t="s">
        <v>335</v>
      </c>
    </row>
    <row r="7" s="1" customFormat="1" spans="1:21">
      <c r="A7" s="3">
        <v>18555434912</v>
      </c>
      <c r="B7" s="1" t="s">
        <v>320</v>
      </c>
      <c r="C7" s="1" t="s">
        <v>360</v>
      </c>
      <c r="D7" s="1" t="s">
        <v>361</v>
      </c>
      <c r="E7" s="1" t="s">
        <v>362</v>
      </c>
      <c r="F7" s="1" t="s">
        <v>320</v>
      </c>
      <c r="G7" s="1" t="s">
        <v>324</v>
      </c>
      <c r="H7" s="1" t="s">
        <v>325</v>
      </c>
      <c r="I7" s="1" t="s">
        <v>363</v>
      </c>
      <c r="J7" s="1" t="s">
        <v>30</v>
      </c>
      <c r="K7" s="1" t="s">
        <v>364</v>
      </c>
      <c r="L7" s="1" t="s">
        <v>364</v>
      </c>
      <c r="M7" s="1" t="s">
        <v>328</v>
      </c>
      <c r="N7" s="1" t="s">
        <v>328</v>
      </c>
      <c r="O7" s="1" t="s">
        <v>329</v>
      </c>
      <c r="P7" s="1" t="s">
        <v>330</v>
      </c>
      <c r="Q7" s="1" t="s">
        <v>331</v>
      </c>
      <c r="R7" s="1" t="s">
        <v>365</v>
      </c>
      <c r="S7" s="1" t="s">
        <v>333</v>
      </c>
      <c r="T7" s="1" t="s">
        <v>334</v>
      </c>
      <c r="U7" s="1" t="s">
        <v>335</v>
      </c>
    </row>
    <row r="8" s="1" customFormat="1" spans="1:21">
      <c r="A8" s="3">
        <v>18555456487</v>
      </c>
      <c r="B8" s="1" t="s">
        <v>320</v>
      </c>
      <c r="C8" s="1" t="s">
        <v>366</v>
      </c>
      <c r="D8" s="1" t="s">
        <v>367</v>
      </c>
      <c r="E8" s="1" t="s">
        <v>368</v>
      </c>
      <c r="F8" s="1" t="s">
        <v>320</v>
      </c>
      <c r="G8" s="1" t="s">
        <v>324</v>
      </c>
      <c r="H8" s="1" t="s">
        <v>325</v>
      </c>
      <c r="I8" s="1" t="s">
        <v>369</v>
      </c>
      <c r="J8" s="1" t="s">
        <v>30</v>
      </c>
      <c r="K8" s="1" t="s">
        <v>370</v>
      </c>
      <c r="L8" s="1" t="s">
        <v>370</v>
      </c>
      <c r="M8" s="1" t="s">
        <v>328</v>
      </c>
      <c r="N8" s="1" t="s">
        <v>328</v>
      </c>
      <c r="O8" s="1" t="s">
        <v>329</v>
      </c>
      <c r="P8" s="1" t="s">
        <v>330</v>
      </c>
      <c r="Q8" s="1" t="s">
        <v>331</v>
      </c>
      <c r="R8" s="1" t="s">
        <v>371</v>
      </c>
      <c r="S8" s="1" t="s">
        <v>333</v>
      </c>
      <c r="T8" s="1" t="s">
        <v>334</v>
      </c>
      <c r="U8" s="1" t="s">
        <v>335</v>
      </c>
    </row>
    <row r="9" s="1" customFormat="1" spans="1:21">
      <c r="A9" s="3">
        <v>18555409357</v>
      </c>
      <c r="B9" s="1" t="s">
        <v>320</v>
      </c>
      <c r="C9" s="1" t="s">
        <v>372</v>
      </c>
      <c r="D9" s="1" t="s">
        <v>373</v>
      </c>
      <c r="E9" s="1" t="s">
        <v>374</v>
      </c>
      <c r="F9" s="1" t="s">
        <v>320</v>
      </c>
      <c r="G9" s="1" t="s">
        <v>324</v>
      </c>
      <c r="H9" s="1" t="s">
        <v>325</v>
      </c>
      <c r="I9" s="1" t="s">
        <v>375</v>
      </c>
      <c r="J9" s="1" t="s">
        <v>30</v>
      </c>
      <c r="K9" s="1" t="s">
        <v>376</v>
      </c>
      <c r="L9" s="1" t="s">
        <v>376</v>
      </c>
      <c r="M9" s="1" t="s">
        <v>328</v>
      </c>
      <c r="N9" s="1" t="s">
        <v>328</v>
      </c>
      <c r="O9" s="1" t="s">
        <v>329</v>
      </c>
      <c r="P9" s="1" t="s">
        <v>330</v>
      </c>
      <c r="Q9" s="1" t="s">
        <v>331</v>
      </c>
      <c r="R9" s="1" t="s">
        <v>377</v>
      </c>
      <c r="S9" s="1" t="s">
        <v>333</v>
      </c>
      <c r="T9" s="1" t="s">
        <v>334</v>
      </c>
      <c r="U9" s="1" t="s">
        <v>335</v>
      </c>
    </row>
    <row r="10" s="1" customFormat="1" spans="1:21">
      <c r="A10" s="3">
        <v>18555250628</v>
      </c>
      <c r="B10" s="1" t="s">
        <v>320</v>
      </c>
      <c r="C10" s="1" t="s">
        <v>378</v>
      </c>
      <c r="D10" s="1" t="s">
        <v>379</v>
      </c>
      <c r="E10" s="1" t="s">
        <v>380</v>
      </c>
      <c r="F10" s="1" t="s">
        <v>320</v>
      </c>
      <c r="G10" s="1" t="s">
        <v>324</v>
      </c>
      <c r="H10" s="1" t="s">
        <v>325</v>
      </c>
      <c r="I10" s="1" t="s">
        <v>381</v>
      </c>
      <c r="J10" s="1" t="s">
        <v>30</v>
      </c>
      <c r="K10" s="1" t="s">
        <v>382</v>
      </c>
      <c r="L10" s="1" t="s">
        <v>382</v>
      </c>
      <c r="M10" s="1" t="s">
        <v>328</v>
      </c>
      <c r="N10" s="1" t="s">
        <v>328</v>
      </c>
      <c r="O10" s="1" t="s">
        <v>329</v>
      </c>
      <c r="P10" s="1" t="s">
        <v>330</v>
      </c>
      <c r="Q10" s="1" t="s">
        <v>331</v>
      </c>
      <c r="R10" s="1" t="s">
        <v>383</v>
      </c>
      <c r="S10" s="1" t="s">
        <v>333</v>
      </c>
      <c r="T10" s="1" t="s">
        <v>334</v>
      </c>
      <c r="U10" s="1" t="s">
        <v>335</v>
      </c>
    </row>
    <row r="11" s="1" customFormat="1" spans="1:21">
      <c r="A11" s="3">
        <v>18555068420</v>
      </c>
      <c r="B11" s="1" t="s">
        <v>320</v>
      </c>
      <c r="C11" s="1" t="s">
        <v>384</v>
      </c>
      <c r="D11" s="1" t="s">
        <v>385</v>
      </c>
      <c r="E11" s="1" t="s">
        <v>386</v>
      </c>
      <c r="F11" s="1" t="s">
        <v>320</v>
      </c>
      <c r="G11" s="1" t="s">
        <v>324</v>
      </c>
      <c r="H11" s="1" t="s">
        <v>325</v>
      </c>
      <c r="I11" s="1" t="s">
        <v>387</v>
      </c>
      <c r="J11" s="1" t="s">
        <v>30</v>
      </c>
      <c r="K11" s="1" t="s">
        <v>388</v>
      </c>
      <c r="L11" s="1" t="s">
        <v>388</v>
      </c>
      <c r="M11" s="1" t="s">
        <v>328</v>
      </c>
      <c r="N11" s="1" t="s">
        <v>328</v>
      </c>
      <c r="O11" s="1" t="s">
        <v>329</v>
      </c>
      <c r="P11" s="1" t="s">
        <v>330</v>
      </c>
      <c r="Q11" s="1" t="s">
        <v>331</v>
      </c>
      <c r="R11" s="1" t="s">
        <v>389</v>
      </c>
      <c r="S11" s="1" t="s">
        <v>333</v>
      </c>
      <c r="T11" s="1" t="s">
        <v>334</v>
      </c>
      <c r="U11" s="1" t="s">
        <v>335</v>
      </c>
    </row>
    <row r="12" s="1" customFormat="1" spans="1:21">
      <c r="A12" s="3">
        <v>18554628741</v>
      </c>
      <c r="B12" s="1" t="s">
        <v>320</v>
      </c>
      <c r="C12" s="1" t="s">
        <v>390</v>
      </c>
      <c r="D12" s="1" t="s">
        <v>391</v>
      </c>
      <c r="E12" s="1" t="s">
        <v>392</v>
      </c>
      <c r="F12" s="1" t="s">
        <v>320</v>
      </c>
      <c r="G12" s="1" t="s">
        <v>324</v>
      </c>
      <c r="H12" s="1" t="s">
        <v>325</v>
      </c>
      <c r="I12" s="1" t="s">
        <v>393</v>
      </c>
      <c r="J12" s="1" t="s">
        <v>30</v>
      </c>
      <c r="K12" s="1" t="s">
        <v>394</v>
      </c>
      <c r="L12" s="1" t="s">
        <v>394</v>
      </c>
      <c r="M12" s="1" t="s">
        <v>328</v>
      </c>
      <c r="N12" s="1" t="s">
        <v>328</v>
      </c>
      <c r="O12" s="1" t="s">
        <v>329</v>
      </c>
      <c r="P12" s="1" t="s">
        <v>330</v>
      </c>
      <c r="Q12" s="1" t="s">
        <v>331</v>
      </c>
      <c r="R12" s="1" t="s">
        <v>395</v>
      </c>
      <c r="S12" s="1" t="s">
        <v>333</v>
      </c>
      <c r="T12" s="1" t="s">
        <v>334</v>
      </c>
      <c r="U12" s="1" t="s">
        <v>335</v>
      </c>
    </row>
    <row r="13" s="1" customFormat="1" spans="1:21">
      <c r="A13" s="3">
        <v>18554294776</v>
      </c>
      <c r="B13" s="1" t="s">
        <v>320</v>
      </c>
      <c r="C13" s="1" t="s">
        <v>396</v>
      </c>
      <c r="D13" s="1" t="s">
        <v>397</v>
      </c>
      <c r="E13" s="1" t="s">
        <v>398</v>
      </c>
      <c r="F13" s="1" t="s">
        <v>320</v>
      </c>
      <c r="G13" s="1" t="s">
        <v>324</v>
      </c>
      <c r="H13" s="1" t="s">
        <v>325</v>
      </c>
      <c r="I13" s="1" t="s">
        <v>399</v>
      </c>
      <c r="J13" s="1" t="s">
        <v>30</v>
      </c>
      <c r="K13" s="1" t="s">
        <v>400</v>
      </c>
      <c r="L13" s="1" t="s">
        <v>400</v>
      </c>
      <c r="M13" s="1" t="s">
        <v>328</v>
      </c>
      <c r="N13" s="1" t="s">
        <v>328</v>
      </c>
      <c r="O13" s="1" t="s">
        <v>329</v>
      </c>
      <c r="P13" s="1" t="s">
        <v>330</v>
      </c>
      <c r="Q13" s="1" t="s">
        <v>331</v>
      </c>
      <c r="R13" s="1" t="s">
        <v>401</v>
      </c>
      <c r="S13" s="1" t="s">
        <v>333</v>
      </c>
      <c r="T13" s="1" t="s">
        <v>334</v>
      </c>
      <c r="U13" s="1" t="s">
        <v>335</v>
      </c>
    </row>
    <row r="14" s="1" customFormat="1" spans="1:21">
      <c r="A14" s="3">
        <v>18553531430</v>
      </c>
      <c r="B14" s="1" t="s">
        <v>320</v>
      </c>
      <c r="C14" s="1" t="s">
        <v>402</v>
      </c>
      <c r="D14" s="1" t="s">
        <v>403</v>
      </c>
      <c r="E14" s="1" t="s">
        <v>404</v>
      </c>
      <c r="F14" s="1" t="s">
        <v>320</v>
      </c>
      <c r="G14" s="1" t="s">
        <v>324</v>
      </c>
      <c r="H14" s="1" t="s">
        <v>325</v>
      </c>
      <c r="I14" s="1" t="s">
        <v>405</v>
      </c>
      <c r="J14" s="1" t="s">
        <v>30</v>
      </c>
      <c r="K14" s="1" t="s">
        <v>406</v>
      </c>
      <c r="L14" s="1" t="s">
        <v>406</v>
      </c>
      <c r="M14" s="1" t="s">
        <v>328</v>
      </c>
      <c r="N14" s="1" t="s">
        <v>328</v>
      </c>
      <c r="O14" s="1" t="s">
        <v>329</v>
      </c>
      <c r="P14" s="1" t="s">
        <v>330</v>
      </c>
      <c r="Q14" s="1" t="s">
        <v>331</v>
      </c>
      <c r="R14" s="1" t="s">
        <v>407</v>
      </c>
      <c r="S14" s="1" t="s">
        <v>333</v>
      </c>
      <c r="T14" s="1" t="s">
        <v>334</v>
      </c>
      <c r="U14" s="1" t="s">
        <v>335</v>
      </c>
    </row>
    <row r="15" s="1" customFormat="1" spans="1:21">
      <c r="A15" s="3">
        <v>18552827475</v>
      </c>
      <c r="B15" s="1" t="s">
        <v>320</v>
      </c>
      <c r="C15" s="1" t="s">
        <v>408</v>
      </c>
      <c r="D15" s="1" t="s">
        <v>409</v>
      </c>
      <c r="E15" s="1" t="s">
        <v>410</v>
      </c>
      <c r="F15" s="1" t="s">
        <v>320</v>
      </c>
      <c r="G15" s="1" t="s">
        <v>324</v>
      </c>
      <c r="H15" s="1" t="s">
        <v>325</v>
      </c>
      <c r="I15" s="1" t="s">
        <v>411</v>
      </c>
      <c r="J15" s="1" t="s">
        <v>30</v>
      </c>
      <c r="K15" s="1" t="s">
        <v>412</v>
      </c>
      <c r="L15" s="1" t="s">
        <v>412</v>
      </c>
      <c r="M15" s="1" t="s">
        <v>328</v>
      </c>
      <c r="N15" s="1" t="s">
        <v>328</v>
      </c>
      <c r="O15" s="1" t="s">
        <v>329</v>
      </c>
      <c r="P15" s="1" t="s">
        <v>330</v>
      </c>
      <c r="Q15" s="1" t="s">
        <v>331</v>
      </c>
      <c r="R15" s="1" t="s">
        <v>413</v>
      </c>
      <c r="S15" s="1" t="s">
        <v>333</v>
      </c>
      <c r="T15" s="1" t="s">
        <v>334</v>
      </c>
      <c r="U15" s="1" t="s">
        <v>335</v>
      </c>
    </row>
    <row r="16" s="1" customFormat="1" spans="1:21">
      <c r="A16" s="3">
        <v>18550471468</v>
      </c>
      <c r="B16" s="1" t="s">
        <v>320</v>
      </c>
      <c r="C16" s="1" t="s">
        <v>414</v>
      </c>
      <c r="D16" s="1" t="s">
        <v>415</v>
      </c>
      <c r="E16" s="1" t="s">
        <v>416</v>
      </c>
      <c r="F16" s="1" t="s">
        <v>320</v>
      </c>
      <c r="G16" s="1" t="s">
        <v>324</v>
      </c>
      <c r="H16" s="1" t="s">
        <v>325</v>
      </c>
      <c r="I16" s="1" t="s">
        <v>417</v>
      </c>
      <c r="J16" s="1" t="s">
        <v>30</v>
      </c>
      <c r="K16" s="1" t="s">
        <v>418</v>
      </c>
      <c r="L16" s="1" t="s">
        <v>418</v>
      </c>
      <c r="M16" s="1" t="s">
        <v>328</v>
      </c>
      <c r="N16" s="1" t="s">
        <v>328</v>
      </c>
      <c r="O16" s="1" t="s">
        <v>329</v>
      </c>
      <c r="P16" s="1" t="s">
        <v>330</v>
      </c>
      <c r="Q16" s="1" t="s">
        <v>331</v>
      </c>
      <c r="R16" s="1" t="s">
        <v>419</v>
      </c>
      <c r="S16" s="1" t="s">
        <v>333</v>
      </c>
      <c r="T16" s="1" t="s">
        <v>334</v>
      </c>
      <c r="U16" s="1" t="s">
        <v>335</v>
      </c>
    </row>
    <row r="17" s="1" customFormat="1" spans="1:21">
      <c r="A17" s="3">
        <v>18550951341</v>
      </c>
      <c r="B17" s="1" t="s">
        <v>320</v>
      </c>
      <c r="C17" s="1" t="s">
        <v>420</v>
      </c>
      <c r="D17" s="1" t="s">
        <v>421</v>
      </c>
      <c r="E17" s="1" t="s">
        <v>422</v>
      </c>
      <c r="F17" s="1" t="s">
        <v>320</v>
      </c>
      <c r="G17" s="1" t="s">
        <v>324</v>
      </c>
      <c r="H17" s="1" t="s">
        <v>325</v>
      </c>
      <c r="I17" s="1" t="s">
        <v>423</v>
      </c>
      <c r="J17" s="1" t="s">
        <v>30</v>
      </c>
      <c r="K17" s="1" t="s">
        <v>424</v>
      </c>
      <c r="L17" s="1" t="s">
        <v>424</v>
      </c>
      <c r="M17" s="1" t="s">
        <v>328</v>
      </c>
      <c r="N17" s="1" t="s">
        <v>328</v>
      </c>
      <c r="O17" s="1" t="s">
        <v>329</v>
      </c>
      <c r="P17" s="1" t="s">
        <v>330</v>
      </c>
      <c r="Q17" s="1" t="s">
        <v>331</v>
      </c>
      <c r="R17" s="1" t="s">
        <v>425</v>
      </c>
      <c r="S17" s="1" t="s">
        <v>333</v>
      </c>
      <c r="T17" s="1" t="s">
        <v>334</v>
      </c>
      <c r="U17" s="1" t="s">
        <v>335</v>
      </c>
    </row>
    <row r="18" s="1" customFormat="1" spans="1:21">
      <c r="A18" s="3">
        <v>18550712591</v>
      </c>
      <c r="B18" s="1" t="s">
        <v>320</v>
      </c>
      <c r="C18" s="1" t="s">
        <v>426</v>
      </c>
      <c r="D18" s="1" t="s">
        <v>427</v>
      </c>
      <c r="E18" s="1" t="s">
        <v>428</v>
      </c>
      <c r="F18" s="1" t="s">
        <v>320</v>
      </c>
      <c r="G18" s="1" t="s">
        <v>324</v>
      </c>
      <c r="H18" s="1" t="s">
        <v>325</v>
      </c>
      <c r="I18" s="1" t="s">
        <v>429</v>
      </c>
      <c r="J18" s="1" t="s">
        <v>30</v>
      </c>
      <c r="K18" s="1" t="s">
        <v>430</v>
      </c>
      <c r="L18" s="1" t="s">
        <v>430</v>
      </c>
      <c r="M18" s="1" t="s">
        <v>328</v>
      </c>
      <c r="N18" s="1" t="s">
        <v>328</v>
      </c>
      <c r="O18" s="1" t="s">
        <v>329</v>
      </c>
      <c r="P18" s="1" t="s">
        <v>330</v>
      </c>
      <c r="Q18" s="1" t="s">
        <v>331</v>
      </c>
      <c r="R18" s="1" t="s">
        <v>431</v>
      </c>
      <c r="S18" s="1" t="s">
        <v>333</v>
      </c>
      <c r="T18" s="1" t="s">
        <v>334</v>
      </c>
      <c r="U18" s="1" t="s">
        <v>335</v>
      </c>
    </row>
    <row r="19" s="1" customFormat="1" spans="1:21">
      <c r="A19" s="3">
        <v>18547529731</v>
      </c>
      <c r="B19" s="1" t="s">
        <v>320</v>
      </c>
      <c r="C19" s="1" t="s">
        <v>432</v>
      </c>
      <c r="D19" s="1" t="s">
        <v>433</v>
      </c>
      <c r="E19" s="1" t="s">
        <v>434</v>
      </c>
      <c r="F19" s="1" t="s">
        <v>320</v>
      </c>
      <c r="G19" s="1" t="s">
        <v>324</v>
      </c>
      <c r="H19" s="1" t="s">
        <v>325</v>
      </c>
      <c r="I19" s="1" t="s">
        <v>435</v>
      </c>
      <c r="J19" s="1" t="s">
        <v>30</v>
      </c>
      <c r="K19" s="1" t="s">
        <v>436</v>
      </c>
      <c r="L19" s="1" t="s">
        <v>436</v>
      </c>
      <c r="M19" s="1" t="s">
        <v>328</v>
      </c>
      <c r="N19" s="1" t="s">
        <v>328</v>
      </c>
      <c r="O19" s="1" t="s">
        <v>329</v>
      </c>
      <c r="P19" s="1" t="s">
        <v>330</v>
      </c>
      <c r="Q19" s="1" t="s">
        <v>331</v>
      </c>
      <c r="R19" s="1" t="s">
        <v>437</v>
      </c>
      <c r="S19" s="1" t="s">
        <v>333</v>
      </c>
      <c r="T19" s="1" t="s">
        <v>334</v>
      </c>
      <c r="U19" s="1" t="s">
        <v>335</v>
      </c>
    </row>
    <row r="20" s="1" customFormat="1" spans="1:21">
      <c r="A20" s="3">
        <v>18547389489</v>
      </c>
      <c r="B20" s="1" t="s">
        <v>320</v>
      </c>
      <c r="C20" s="1" t="s">
        <v>438</v>
      </c>
      <c r="D20" s="1" t="s">
        <v>439</v>
      </c>
      <c r="E20" s="1" t="s">
        <v>440</v>
      </c>
      <c r="F20" s="1" t="s">
        <v>320</v>
      </c>
      <c r="G20" s="1" t="s">
        <v>324</v>
      </c>
      <c r="H20" s="1" t="s">
        <v>325</v>
      </c>
      <c r="I20" s="1" t="s">
        <v>441</v>
      </c>
      <c r="J20" s="1" t="s">
        <v>30</v>
      </c>
      <c r="K20" s="1" t="s">
        <v>442</v>
      </c>
      <c r="L20" s="1" t="s">
        <v>442</v>
      </c>
      <c r="M20" s="1" t="s">
        <v>328</v>
      </c>
      <c r="N20" s="1" t="s">
        <v>328</v>
      </c>
      <c r="O20" s="1" t="s">
        <v>329</v>
      </c>
      <c r="P20" s="1" t="s">
        <v>330</v>
      </c>
      <c r="Q20" s="1" t="s">
        <v>331</v>
      </c>
      <c r="R20" s="1" t="s">
        <v>443</v>
      </c>
      <c r="S20" s="1" t="s">
        <v>333</v>
      </c>
      <c r="T20" s="1" t="s">
        <v>334</v>
      </c>
      <c r="U20" s="1" t="s">
        <v>335</v>
      </c>
    </row>
    <row r="21" s="1" customFormat="1" spans="1:21">
      <c r="A21" s="3">
        <v>18547142739</v>
      </c>
      <c r="B21" s="1" t="s">
        <v>320</v>
      </c>
      <c r="C21" s="1" t="s">
        <v>444</v>
      </c>
      <c r="D21" s="1" t="s">
        <v>445</v>
      </c>
      <c r="E21" s="1" t="s">
        <v>446</v>
      </c>
      <c r="F21" s="1" t="s">
        <v>320</v>
      </c>
      <c r="G21" s="1" t="s">
        <v>324</v>
      </c>
      <c r="H21" s="1" t="s">
        <v>325</v>
      </c>
      <c r="I21" s="1" t="s">
        <v>447</v>
      </c>
      <c r="J21" s="1" t="s">
        <v>30</v>
      </c>
      <c r="K21" s="1" t="s">
        <v>448</v>
      </c>
      <c r="L21" s="1" t="s">
        <v>448</v>
      </c>
      <c r="M21" s="1" t="s">
        <v>328</v>
      </c>
      <c r="N21" s="1" t="s">
        <v>328</v>
      </c>
      <c r="O21" s="1" t="s">
        <v>329</v>
      </c>
      <c r="P21" s="1" t="s">
        <v>330</v>
      </c>
      <c r="Q21" s="1" t="s">
        <v>331</v>
      </c>
      <c r="R21" s="1" t="s">
        <v>449</v>
      </c>
      <c r="S21" s="1" t="s">
        <v>333</v>
      </c>
      <c r="T21" s="1" t="s">
        <v>334</v>
      </c>
      <c r="U21" s="1" t="s">
        <v>335</v>
      </c>
    </row>
    <row r="22" s="1" customFormat="1" spans="1:21">
      <c r="A22" s="3">
        <v>18546632984</v>
      </c>
      <c r="B22" s="1" t="s">
        <v>450</v>
      </c>
      <c r="C22" s="1" t="s">
        <v>451</v>
      </c>
      <c r="D22" s="1" t="s">
        <v>397</v>
      </c>
      <c r="E22" s="1" t="s">
        <v>452</v>
      </c>
      <c r="F22" s="1" t="s">
        <v>320</v>
      </c>
      <c r="G22" s="1" t="s">
        <v>324</v>
      </c>
      <c r="H22" s="1" t="s">
        <v>325</v>
      </c>
      <c r="I22" s="1" t="s">
        <v>453</v>
      </c>
      <c r="J22" s="1" t="s">
        <v>30</v>
      </c>
      <c r="K22" s="1" t="s">
        <v>454</v>
      </c>
      <c r="L22" s="1" t="s">
        <v>454</v>
      </c>
      <c r="M22" s="1" t="s">
        <v>328</v>
      </c>
      <c r="N22" s="1" t="s">
        <v>328</v>
      </c>
      <c r="O22" s="1" t="s">
        <v>329</v>
      </c>
      <c r="P22" s="1" t="s">
        <v>330</v>
      </c>
      <c r="Q22" s="1" t="s">
        <v>331</v>
      </c>
      <c r="R22" s="1" t="s">
        <v>455</v>
      </c>
      <c r="S22" s="1" t="s">
        <v>333</v>
      </c>
      <c r="T22" s="1" t="s">
        <v>334</v>
      </c>
      <c r="U22" s="1" t="s">
        <v>335</v>
      </c>
    </row>
    <row r="23" s="1" customFormat="1" spans="1:21">
      <c r="A23" s="3">
        <v>18545866038</v>
      </c>
      <c r="B23" s="1" t="s">
        <v>450</v>
      </c>
      <c r="C23" s="1" t="s">
        <v>456</v>
      </c>
      <c r="D23" s="1" t="s">
        <v>457</v>
      </c>
      <c r="E23" s="1" t="s">
        <v>458</v>
      </c>
      <c r="F23" s="1" t="s">
        <v>320</v>
      </c>
      <c r="G23" s="1" t="s">
        <v>324</v>
      </c>
      <c r="H23" s="1" t="s">
        <v>325</v>
      </c>
      <c r="I23" s="1" t="s">
        <v>459</v>
      </c>
      <c r="J23" s="1" t="s">
        <v>30</v>
      </c>
      <c r="K23" s="1" t="s">
        <v>460</v>
      </c>
      <c r="L23" s="1" t="s">
        <v>460</v>
      </c>
      <c r="M23" s="1" t="s">
        <v>328</v>
      </c>
      <c r="N23" s="1" t="s">
        <v>328</v>
      </c>
      <c r="O23" s="1" t="s">
        <v>329</v>
      </c>
      <c r="P23" s="1" t="s">
        <v>330</v>
      </c>
      <c r="Q23" s="1" t="s">
        <v>331</v>
      </c>
      <c r="R23" s="1" t="s">
        <v>461</v>
      </c>
      <c r="S23" s="1" t="s">
        <v>333</v>
      </c>
      <c r="T23" s="1" t="s">
        <v>334</v>
      </c>
      <c r="U23" s="1" t="s">
        <v>335</v>
      </c>
    </row>
    <row r="24" s="1" customFormat="1" spans="1:21">
      <c r="A24" s="3">
        <v>18545019335</v>
      </c>
      <c r="B24" s="1" t="s">
        <v>450</v>
      </c>
      <c r="C24" s="1" t="s">
        <v>462</v>
      </c>
      <c r="D24" s="1" t="s">
        <v>463</v>
      </c>
      <c r="E24" s="1" t="s">
        <v>464</v>
      </c>
      <c r="F24" s="1" t="s">
        <v>320</v>
      </c>
      <c r="G24" s="1" t="s">
        <v>324</v>
      </c>
      <c r="H24" s="1" t="s">
        <v>325</v>
      </c>
      <c r="I24" s="1" t="s">
        <v>465</v>
      </c>
      <c r="J24" s="1" t="s">
        <v>30</v>
      </c>
      <c r="K24" s="1" t="s">
        <v>466</v>
      </c>
      <c r="L24" s="1" t="s">
        <v>466</v>
      </c>
      <c r="M24" s="1" t="s">
        <v>328</v>
      </c>
      <c r="N24" s="1" t="s">
        <v>328</v>
      </c>
      <c r="O24" s="1" t="s">
        <v>329</v>
      </c>
      <c r="P24" s="1" t="s">
        <v>330</v>
      </c>
      <c r="Q24" s="1" t="s">
        <v>331</v>
      </c>
      <c r="R24" s="1" t="s">
        <v>467</v>
      </c>
      <c r="S24" s="1" t="s">
        <v>333</v>
      </c>
      <c r="T24" s="1" t="s">
        <v>334</v>
      </c>
      <c r="U24" s="1" t="s">
        <v>335</v>
      </c>
    </row>
    <row r="25" s="1" customFormat="1" spans="1:21">
      <c r="A25" s="3">
        <v>18544711408</v>
      </c>
      <c r="B25" s="1" t="s">
        <v>450</v>
      </c>
      <c r="C25" s="1" t="s">
        <v>468</v>
      </c>
      <c r="D25" s="1" t="s">
        <v>469</v>
      </c>
      <c r="E25" s="1" t="s">
        <v>470</v>
      </c>
      <c r="F25" s="1" t="s">
        <v>320</v>
      </c>
      <c r="G25" s="1" t="s">
        <v>324</v>
      </c>
      <c r="H25" s="1" t="s">
        <v>325</v>
      </c>
      <c r="I25" s="1" t="s">
        <v>471</v>
      </c>
      <c r="J25" s="1" t="s">
        <v>30</v>
      </c>
      <c r="K25" s="1" t="s">
        <v>472</v>
      </c>
      <c r="L25" s="1" t="s">
        <v>472</v>
      </c>
      <c r="M25" s="1" t="s">
        <v>328</v>
      </c>
      <c r="N25" s="1" t="s">
        <v>328</v>
      </c>
      <c r="O25" s="1" t="s">
        <v>329</v>
      </c>
      <c r="P25" s="1" t="s">
        <v>330</v>
      </c>
      <c r="Q25" s="1" t="s">
        <v>331</v>
      </c>
      <c r="R25" s="1" t="s">
        <v>473</v>
      </c>
      <c r="S25" s="1" t="s">
        <v>333</v>
      </c>
      <c r="T25" s="1" t="s">
        <v>334</v>
      </c>
      <c r="U25" s="1" t="s">
        <v>335</v>
      </c>
    </row>
    <row r="26" s="1" customFormat="1" spans="1:21">
      <c r="A26" s="3">
        <v>18543896846</v>
      </c>
      <c r="B26" s="1" t="s">
        <v>450</v>
      </c>
      <c r="C26" s="1" t="s">
        <v>474</v>
      </c>
      <c r="D26" s="1" t="s">
        <v>475</v>
      </c>
      <c r="E26" s="1" t="s">
        <v>476</v>
      </c>
      <c r="F26" s="1" t="s">
        <v>320</v>
      </c>
      <c r="G26" s="1" t="s">
        <v>324</v>
      </c>
      <c r="H26" s="1" t="s">
        <v>325</v>
      </c>
      <c r="I26" s="1" t="s">
        <v>477</v>
      </c>
      <c r="J26" s="1" t="s">
        <v>30</v>
      </c>
      <c r="K26" s="1" t="s">
        <v>478</v>
      </c>
      <c r="L26" s="1" t="s">
        <v>478</v>
      </c>
      <c r="M26" s="1" t="s">
        <v>328</v>
      </c>
      <c r="N26" s="1" t="s">
        <v>328</v>
      </c>
      <c r="O26" s="1" t="s">
        <v>329</v>
      </c>
      <c r="P26" s="1" t="s">
        <v>330</v>
      </c>
      <c r="Q26" s="1" t="s">
        <v>331</v>
      </c>
      <c r="R26" s="1" t="s">
        <v>479</v>
      </c>
      <c r="S26" s="1" t="s">
        <v>333</v>
      </c>
      <c r="T26" s="1" t="s">
        <v>334</v>
      </c>
      <c r="U26" s="1" t="s">
        <v>335</v>
      </c>
    </row>
    <row r="27" s="1" customFormat="1" spans="1:21">
      <c r="A27" s="3">
        <v>18543238307</v>
      </c>
      <c r="B27" s="1" t="s">
        <v>450</v>
      </c>
      <c r="C27" s="1" t="s">
        <v>480</v>
      </c>
      <c r="D27" s="1" t="s">
        <v>481</v>
      </c>
      <c r="E27" s="1" t="s">
        <v>482</v>
      </c>
      <c r="F27" s="1" t="s">
        <v>450</v>
      </c>
      <c r="G27" s="1" t="s">
        <v>324</v>
      </c>
      <c r="H27" s="1" t="s">
        <v>325</v>
      </c>
      <c r="I27" s="1" t="s">
        <v>483</v>
      </c>
      <c r="J27" s="1" t="s">
        <v>30</v>
      </c>
      <c r="K27" s="1" t="s">
        <v>484</v>
      </c>
      <c r="L27" s="1" t="s">
        <v>484</v>
      </c>
      <c r="M27" s="1" t="s">
        <v>328</v>
      </c>
      <c r="N27" s="1" t="s">
        <v>328</v>
      </c>
      <c r="O27" s="1" t="s">
        <v>329</v>
      </c>
      <c r="P27" s="1" t="s">
        <v>330</v>
      </c>
      <c r="Q27" s="1" t="s">
        <v>331</v>
      </c>
      <c r="R27" s="1" t="s">
        <v>485</v>
      </c>
      <c r="S27" s="1" t="s">
        <v>333</v>
      </c>
      <c r="T27" s="1" t="s">
        <v>334</v>
      </c>
      <c r="U27" s="1" t="s">
        <v>335</v>
      </c>
    </row>
    <row r="28" s="1" customFormat="1" spans="1:21">
      <c r="A28" s="3">
        <v>18536630019</v>
      </c>
      <c r="B28" s="1" t="s">
        <v>450</v>
      </c>
      <c r="C28" s="1" t="s">
        <v>486</v>
      </c>
      <c r="D28" s="1" t="s">
        <v>487</v>
      </c>
      <c r="E28" s="1" t="s">
        <v>488</v>
      </c>
      <c r="F28" s="1" t="s">
        <v>320</v>
      </c>
      <c r="G28" s="1" t="s">
        <v>324</v>
      </c>
      <c r="H28" s="1" t="s">
        <v>325</v>
      </c>
      <c r="I28" s="1" t="s">
        <v>489</v>
      </c>
      <c r="J28" s="1" t="s">
        <v>30</v>
      </c>
      <c r="K28" s="1" t="s">
        <v>490</v>
      </c>
      <c r="L28" s="1" t="s">
        <v>490</v>
      </c>
      <c r="M28" s="1" t="s">
        <v>328</v>
      </c>
      <c r="N28" s="1" t="s">
        <v>328</v>
      </c>
      <c r="O28" s="1" t="s">
        <v>329</v>
      </c>
      <c r="P28" s="1" t="s">
        <v>330</v>
      </c>
      <c r="Q28" s="1" t="s">
        <v>331</v>
      </c>
      <c r="R28" s="1" t="s">
        <v>491</v>
      </c>
      <c r="S28" s="1" t="s">
        <v>333</v>
      </c>
      <c r="T28" s="1" t="s">
        <v>334</v>
      </c>
      <c r="U28" s="1" t="s">
        <v>335</v>
      </c>
    </row>
    <row r="29" s="1" customFormat="1" spans="1:21">
      <c r="A29" s="3">
        <v>18536582682</v>
      </c>
      <c r="B29" s="1" t="s">
        <v>450</v>
      </c>
      <c r="C29" s="1" t="s">
        <v>492</v>
      </c>
      <c r="D29" s="1" t="s">
        <v>493</v>
      </c>
      <c r="E29" s="1" t="s">
        <v>494</v>
      </c>
      <c r="F29" s="1" t="s">
        <v>320</v>
      </c>
      <c r="G29" s="1" t="s">
        <v>324</v>
      </c>
      <c r="H29" s="1" t="s">
        <v>325</v>
      </c>
      <c r="I29" s="1" t="s">
        <v>495</v>
      </c>
      <c r="J29" s="1" t="s">
        <v>30</v>
      </c>
      <c r="K29" s="1" t="s">
        <v>496</v>
      </c>
      <c r="L29" s="1" t="s">
        <v>496</v>
      </c>
      <c r="M29" s="1" t="s">
        <v>328</v>
      </c>
      <c r="N29" s="1" t="s">
        <v>328</v>
      </c>
      <c r="O29" s="1" t="s">
        <v>329</v>
      </c>
      <c r="P29" s="1" t="s">
        <v>330</v>
      </c>
      <c r="Q29" s="1" t="s">
        <v>331</v>
      </c>
      <c r="R29" s="1" t="s">
        <v>497</v>
      </c>
      <c r="S29" s="1" t="s">
        <v>333</v>
      </c>
      <c r="T29" s="1" t="s">
        <v>334</v>
      </c>
      <c r="U29" s="1" t="s">
        <v>335</v>
      </c>
    </row>
    <row r="30" s="1" customFormat="1" spans="1:21">
      <c r="A30" s="3">
        <v>18534241529</v>
      </c>
      <c r="B30" s="1" t="s">
        <v>498</v>
      </c>
      <c r="C30" s="1" t="s">
        <v>499</v>
      </c>
      <c r="D30" s="1" t="s">
        <v>500</v>
      </c>
      <c r="E30" s="1" t="s">
        <v>501</v>
      </c>
      <c r="F30" s="1" t="s">
        <v>320</v>
      </c>
      <c r="G30" s="1" t="s">
        <v>324</v>
      </c>
      <c r="H30" s="1" t="s">
        <v>325</v>
      </c>
      <c r="I30" s="1" t="s">
        <v>502</v>
      </c>
      <c r="J30" s="1" t="s">
        <v>30</v>
      </c>
      <c r="K30" s="1" t="s">
        <v>448</v>
      </c>
      <c r="L30" s="1" t="s">
        <v>448</v>
      </c>
      <c r="M30" s="1" t="s">
        <v>328</v>
      </c>
      <c r="N30" s="1" t="s">
        <v>328</v>
      </c>
      <c r="O30" s="1" t="s">
        <v>329</v>
      </c>
      <c r="P30" s="1" t="s">
        <v>330</v>
      </c>
      <c r="Q30" s="1" t="s">
        <v>331</v>
      </c>
      <c r="R30" s="1" t="s">
        <v>503</v>
      </c>
      <c r="S30" s="1" t="s">
        <v>333</v>
      </c>
      <c r="T30" s="1" t="s">
        <v>334</v>
      </c>
      <c r="U30" s="1" t="s">
        <v>335</v>
      </c>
    </row>
    <row r="31" s="1" customFormat="1" spans="1:21">
      <c r="A31" s="3">
        <v>18525026619</v>
      </c>
      <c r="B31" s="1" t="s">
        <v>498</v>
      </c>
      <c r="C31" s="1" t="s">
        <v>504</v>
      </c>
      <c r="D31" s="1" t="s">
        <v>403</v>
      </c>
      <c r="E31" s="1" t="s">
        <v>505</v>
      </c>
      <c r="F31" s="1" t="s">
        <v>498</v>
      </c>
      <c r="G31" s="1" t="s">
        <v>324</v>
      </c>
      <c r="H31" s="1" t="s">
        <v>325</v>
      </c>
      <c r="I31" s="1" t="s">
        <v>506</v>
      </c>
      <c r="J31" s="1" t="s">
        <v>30</v>
      </c>
      <c r="K31" s="1" t="s">
        <v>507</v>
      </c>
      <c r="L31" s="1" t="s">
        <v>507</v>
      </c>
      <c r="M31" s="1" t="s">
        <v>328</v>
      </c>
      <c r="N31" s="1" t="s">
        <v>328</v>
      </c>
      <c r="O31" s="1" t="s">
        <v>329</v>
      </c>
      <c r="P31" s="1" t="s">
        <v>330</v>
      </c>
      <c r="Q31" s="1" t="s">
        <v>331</v>
      </c>
      <c r="R31" s="1" t="s">
        <v>508</v>
      </c>
      <c r="S31" s="1" t="s">
        <v>333</v>
      </c>
      <c r="T31" s="1" t="s">
        <v>334</v>
      </c>
      <c r="U31" s="1" t="s">
        <v>335</v>
      </c>
    </row>
    <row r="32" s="1" customFormat="1" spans="1:21">
      <c r="A32" s="3">
        <v>18524889622</v>
      </c>
      <c r="B32" s="1" t="s">
        <v>498</v>
      </c>
      <c r="C32" s="1" t="s">
        <v>509</v>
      </c>
      <c r="D32" s="1" t="s">
        <v>457</v>
      </c>
      <c r="E32" s="1" t="s">
        <v>510</v>
      </c>
      <c r="F32" s="1" t="s">
        <v>450</v>
      </c>
      <c r="G32" s="1" t="s">
        <v>324</v>
      </c>
      <c r="H32" s="1" t="s">
        <v>325</v>
      </c>
      <c r="I32" s="1" t="s">
        <v>511</v>
      </c>
      <c r="J32" s="1" t="s">
        <v>30</v>
      </c>
      <c r="K32" s="1" t="s">
        <v>512</v>
      </c>
      <c r="L32" s="1" t="s">
        <v>512</v>
      </c>
      <c r="M32" s="1" t="s">
        <v>328</v>
      </c>
      <c r="N32" s="1" t="s">
        <v>328</v>
      </c>
      <c r="O32" s="1" t="s">
        <v>329</v>
      </c>
      <c r="P32" s="1" t="s">
        <v>330</v>
      </c>
      <c r="Q32" s="1" t="s">
        <v>331</v>
      </c>
      <c r="R32" s="1" t="s">
        <v>513</v>
      </c>
      <c r="S32" s="1" t="s">
        <v>333</v>
      </c>
      <c r="T32" s="1" t="s">
        <v>334</v>
      </c>
      <c r="U32" s="1" t="s">
        <v>335</v>
      </c>
    </row>
    <row r="33" s="1" customFormat="1" spans="1:21">
      <c r="A33" s="3">
        <v>18524688711</v>
      </c>
      <c r="B33" s="1" t="s">
        <v>498</v>
      </c>
      <c r="C33" s="1" t="s">
        <v>514</v>
      </c>
      <c r="D33" s="1" t="s">
        <v>515</v>
      </c>
      <c r="E33" s="1" t="s">
        <v>516</v>
      </c>
      <c r="F33" s="1" t="s">
        <v>450</v>
      </c>
      <c r="G33" s="1" t="s">
        <v>324</v>
      </c>
      <c r="H33" s="1" t="s">
        <v>325</v>
      </c>
      <c r="I33" s="1" t="s">
        <v>517</v>
      </c>
      <c r="J33" s="1" t="s">
        <v>30</v>
      </c>
      <c r="K33" s="1" t="s">
        <v>518</v>
      </c>
      <c r="L33" s="1" t="s">
        <v>518</v>
      </c>
      <c r="M33" s="1" t="s">
        <v>328</v>
      </c>
      <c r="N33" s="1" t="s">
        <v>328</v>
      </c>
      <c r="O33" s="1" t="s">
        <v>329</v>
      </c>
      <c r="P33" s="1" t="s">
        <v>330</v>
      </c>
      <c r="Q33" s="1" t="s">
        <v>331</v>
      </c>
      <c r="R33" s="1" t="s">
        <v>519</v>
      </c>
      <c r="S33" s="1" t="s">
        <v>333</v>
      </c>
      <c r="T33" s="1" t="s">
        <v>334</v>
      </c>
      <c r="U33" s="1" t="s">
        <v>335</v>
      </c>
    </row>
    <row r="34" s="1" customFormat="1" spans="1:21">
      <c r="A34" s="3">
        <v>18522418199</v>
      </c>
      <c r="B34" s="1" t="s">
        <v>520</v>
      </c>
      <c r="C34" s="1" t="s">
        <v>521</v>
      </c>
      <c r="D34" s="1" t="s">
        <v>522</v>
      </c>
      <c r="E34" s="1" t="s">
        <v>523</v>
      </c>
      <c r="F34" s="1" t="s">
        <v>320</v>
      </c>
      <c r="G34" s="1" t="s">
        <v>324</v>
      </c>
      <c r="H34" s="1" t="s">
        <v>325</v>
      </c>
      <c r="I34" s="1" t="s">
        <v>524</v>
      </c>
      <c r="J34" s="1" t="s">
        <v>30</v>
      </c>
      <c r="K34" s="1" t="s">
        <v>525</v>
      </c>
      <c r="L34" s="1" t="s">
        <v>525</v>
      </c>
      <c r="M34" s="1" t="s">
        <v>328</v>
      </c>
      <c r="N34" s="1" t="s">
        <v>328</v>
      </c>
      <c r="O34" s="1" t="s">
        <v>329</v>
      </c>
      <c r="P34" s="1" t="s">
        <v>330</v>
      </c>
      <c r="Q34" s="1" t="s">
        <v>331</v>
      </c>
      <c r="R34" s="1" t="s">
        <v>526</v>
      </c>
      <c r="S34" s="1" t="s">
        <v>333</v>
      </c>
      <c r="T34" s="1" t="s">
        <v>334</v>
      </c>
      <c r="U34" s="1" t="s">
        <v>335</v>
      </c>
    </row>
    <row r="35" s="1" customFormat="1" spans="1:21">
      <c r="A35" s="3">
        <v>18522134346</v>
      </c>
      <c r="B35" s="1" t="s">
        <v>520</v>
      </c>
      <c r="C35" s="1" t="s">
        <v>527</v>
      </c>
      <c r="D35" s="1" t="s">
        <v>528</v>
      </c>
      <c r="E35" s="1" t="s">
        <v>529</v>
      </c>
      <c r="F35" s="1" t="s">
        <v>450</v>
      </c>
      <c r="G35" s="1" t="s">
        <v>324</v>
      </c>
      <c r="H35" s="1" t="s">
        <v>325</v>
      </c>
      <c r="I35" s="1" t="s">
        <v>530</v>
      </c>
      <c r="J35" s="1" t="s">
        <v>30</v>
      </c>
      <c r="K35" s="1" t="s">
        <v>531</v>
      </c>
      <c r="L35" s="1" t="s">
        <v>531</v>
      </c>
      <c r="M35" s="1" t="s">
        <v>328</v>
      </c>
      <c r="N35" s="1" t="s">
        <v>328</v>
      </c>
      <c r="O35" s="1" t="s">
        <v>329</v>
      </c>
      <c r="P35" s="1" t="s">
        <v>330</v>
      </c>
      <c r="Q35" s="1" t="s">
        <v>331</v>
      </c>
      <c r="R35" s="1" t="s">
        <v>532</v>
      </c>
      <c r="S35" s="1" t="s">
        <v>333</v>
      </c>
      <c r="T35" s="1" t="s">
        <v>334</v>
      </c>
      <c r="U35" s="1" t="s">
        <v>335</v>
      </c>
    </row>
    <row r="36" s="1" customFormat="1" spans="1:21">
      <c r="A36" s="3">
        <v>18517439971</v>
      </c>
      <c r="B36" s="1" t="s">
        <v>520</v>
      </c>
      <c r="C36" s="1" t="s">
        <v>533</v>
      </c>
      <c r="D36" s="1" t="s">
        <v>534</v>
      </c>
      <c r="E36" s="1" t="s">
        <v>535</v>
      </c>
      <c r="F36" s="1" t="s">
        <v>320</v>
      </c>
      <c r="G36" s="1" t="s">
        <v>324</v>
      </c>
      <c r="H36" s="1" t="s">
        <v>325</v>
      </c>
      <c r="I36" s="1" t="s">
        <v>536</v>
      </c>
      <c r="J36" s="1" t="s">
        <v>30</v>
      </c>
      <c r="K36" s="1" t="s">
        <v>537</v>
      </c>
      <c r="L36" s="1" t="s">
        <v>537</v>
      </c>
      <c r="M36" s="1" t="s">
        <v>328</v>
      </c>
      <c r="N36" s="1" t="s">
        <v>328</v>
      </c>
      <c r="O36" s="1" t="s">
        <v>329</v>
      </c>
      <c r="P36" s="1" t="s">
        <v>330</v>
      </c>
      <c r="Q36" s="1" t="s">
        <v>331</v>
      </c>
      <c r="R36" s="1" t="s">
        <v>538</v>
      </c>
      <c r="S36" s="1" t="s">
        <v>333</v>
      </c>
      <c r="T36" s="1" t="s">
        <v>334</v>
      </c>
      <c r="U36" s="1" t="s">
        <v>335</v>
      </c>
    </row>
    <row r="37" s="1" customFormat="1" spans="1:21">
      <c r="A37" s="3">
        <v>18514416691</v>
      </c>
      <c r="B37" s="1" t="s">
        <v>520</v>
      </c>
      <c r="C37" s="1" t="s">
        <v>539</v>
      </c>
      <c r="D37" s="1" t="s">
        <v>540</v>
      </c>
      <c r="E37" s="1" t="s">
        <v>541</v>
      </c>
      <c r="F37" s="1" t="s">
        <v>320</v>
      </c>
      <c r="G37" s="1" t="s">
        <v>324</v>
      </c>
      <c r="H37" s="1" t="s">
        <v>325</v>
      </c>
      <c r="I37" s="1" t="s">
        <v>542</v>
      </c>
      <c r="J37" s="1" t="s">
        <v>30</v>
      </c>
      <c r="K37" s="1" t="s">
        <v>543</v>
      </c>
      <c r="L37" s="1" t="s">
        <v>543</v>
      </c>
      <c r="M37" s="1" t="s">
        <v>328</v>
      </c>
      <c r="N37" s="1" t="s">
        <v>328</v>
      </c>
      <c r="O37" s="1" t="s">
        <v>329</v>
      </c>
      <c r="P37" s="1" t="s">
        <v>330</v>
      </c>
      <c r="Q37" s="1" t="s">
        <v>331</v>
      </c>
      <c r="R37" s="1" t="s">
        <v>544</v>
      </c>
      <c r="S37" s="1" t="s">
        <v>333</v>
      </c>
      <c r="T37" s="1" t="s">
        <v>334</v>
      </c>
      <c r="U37" s="1" t="s">
        <v>335</v>
      </c>
    </row>
    <row r="38" s="1" customFormat="1" spans="1:21">
      <c r="A38" s="3">
        <v>18505153226</v>
      </c>
      <c r="B38" s="1" t="s">
        <v>545</v>
      </c>
      <c r="C38" s="1" t="s">
        <v>546</v>
      </c>
      <c r="D38" s="1" t="s">
        <v>547</v>
      </c>
      <c r="E38" s="1" t="s">
        <v>548</v>
      </c>
      <c r="F38" s="1" t="s">
        <v>320</v>
      </c>
      <c r="G38" s="1" t="s">
        <v>324</v>
      </c>
      <c r="H38" s="1" t="s">
        <v>325</v>
      </c>
      <c r="I38" s="1" t="s">
        <v>549</v>
      </c>
      <c r="J38" s="1" t="s">
        <v>30</v>
      </c>
      <c r="K38" s="1" t="s">
        <v>550</v>
      </c>
      <c r="L38" s="1" t="s">
        <v>550</v>
      </c>
      <c r="M38" s="1" t="s">
        <v>328</v>
      </c>
      <c r="N38" s="1" t="s">
        <v>328</v>
      </c>
      <c r="O38" s="1" t="s">
        <v>329</v>
      </c>
      <c r="P38" s="1" t="s">
        <v>330</v>
      </c>
      <c r="Q38" s="1" t="s">
        <v>331</v>
      </c>
      <c r="R38" s="1" t="s">
        <v>551</v>
      </c>
      <c r="S38" s="1" t="s">
        <v>333</v>
      </c>
      <c r="T38" s="1" t="s">
        <v>334</v>
      </c>
      <c r="U38" s="1" t="s">
        <v>335</v>
      </c>
    </row>
    <row r="39" s="1" customFormat="1" spans="1:21">
      <c r="A39" s="3">
        <v>18502495341</v>
      </c>
      <c r="B39" s="1" t="s">
        <v>545</v>
      </c>
      <c r="C39" s="1" t="s">
        <v>552</v>
      </c>
      <c r="D39" s="1" t="s">
        <v>553</v>
      </c>
      <c r="E39" s="1" t="s">
        <v>554</v>
      </c>
      <c r="F39" s="1" t="s">
        <v>320</v>
      </c>
      <c r="G39" s="1" t="s">
        <v>324</v>
      </c>
      <c r="H39" s="1" t="s">
        <v>325</v>
      </c>
      <c r="I39" s="1" t="s">
        <v>555</v>
      </c>
      <c r="J39" s="1" t="s">
        <v>30</v>
      </c>
      <c r="K39" s="1" t="s">
        <v>556</v>
      </c>
      <c r="L39" s="1" t="s">
        <v>556</v>
      </c>
      <c r="M39" s="1" t="s">
        <v>328</v>
      </c>
      <c r="N39" s="1" t="s">
        <v>328</v>
      </c>
      <c r="O39" s="1" t="s">
        <v>329</v>
      </c>
      <c r="P39" s="1" t="s">
        <v>330</v>
      </c>
      <c r="Q39" s="1" t="s">
        <v>331</v>
      </c>
      <c r="R39" s="1" t="s">
        <v>557</v>
      </c>
      <c r="S39" s="1" t="s">
        <v>333</v>
      </c>
      <c r="T39" s="1" t="s">
        <v>334</v>
      </c>
      <c r="U39" s="1" t="s">
        <v>335</v>
      </c>
    </row>
    <row r="40" s="1" customFormat="1" spans="1:21">
      <c r="A40" s="3">
        <v>18502201974</v>
      </c>
      <c r="B40" s="1" t="s">
        <v>545</v>
      </c>
      <c r="C40" s="1" t="s">
        <v>558</v>
      </c>
      <c r="D40" s="1" t="s">
        <v>559</v>
      </c>
      <c r="E40" s="1" t="s">
        <v>560</v>
      </c>
      <c r="F40" s="1" t="s">
        <v>450</v>
      </c>
      <c r="G40" s="1" t="s">
        <v>324</v>
      </c>
      <c r="H40" s="1" t="s">
        <v>325</v>
      </c>
      <c r="I40" s="1" t="s">
        <v>561</v>
      </c>
      <c r="J40" s="1" t="s">
        <v>30</v>
      </c>
      <c r="K40" s="1" t="s">
        <v>562</v>
      </c>
      <c r="L40" s="1" t="s">
        <v>562</v>
      </c>
      <c r="M40" s="1" t="s">
        <v>328</v>
      </c>
      <c r="N40" s="1" t="s">
        <v>328</v>
      </c>
      <c r="O40" s="1" t="s">
        <v>329</v>
      </c>
      <c r="P40" s="1" t="s">
        <v>330</v>
      </c>
      <c r="Q40" s="1" t="s">
        <v>331</v>
      </c>
      <c r="R40" s="1" t="s">
        <v>563</v>
      </c>
      <c r="S40" s="1" t="s">
        <v>333</v>
      </c>
      <c r="T40" s="1" t="s">
        <v>334</v>
      </c>
      <c r="U40" s="1" t="s">
        <v>335</v>
      </c>
    </row>
    <row r="41" s="1" customFormat="1" spans="1:21">
      <c r="A41" s="3">
        <v>18498397413</v>
      </c>
      <c r="B41" s="1" t="s">
        <v>564</v>
      </c>
      <c r="C41" s="1" t="s">
        <v>565</v>
      </c>
      <c r="D41" s="1" t="s">
        <v>566</v>
      </c>
      <c r="E41" s="1" t="s">
        <v>567</v>
      </c>
      <c r="F41" s="1" t="s">
        <v>498</v>
      </c>
      <c r="G41" s="1" t="s">
        <v>324</v>
      </c>
      <c r="H41" s="1" t="s">
        <v>325</v>
      </c>
      <c r="I41" s="1" t="s">
        <v>568</v>
      </c>
      <c r="J41" s="1" t="s">
        <v>30</v>
      </c>
      <c r="K41" s="1" t="s">
        <v>569</v>
      </c>
      <c r="L41" s="1" t="s">
        <v>569</v>
      </c>
      <c r="M41" s="1" t="s">
        <v>328</v>
      </c>
      <c r="N41" s="1" t="s">
        <v>328</v>
      </c>
      <c r="O41" s="1" t="s">
        <v>329</v>
      </c>
      <c r="P41" s="1" t="s">
        <v>330</v>
      </c>
      <c r="Q41" s="1" t="s">
        <v>331</v>
      </c>
      <c r="R41" s="1" t="s">
        <v>570</v>
      </c>
      <c r="S41" s="1" t="s">
        <v>333</v>
      </c>
      <c r="T41" s="1" t="s">
        <v>334</v>
      </c>
      <c r="U41" s="1" t="s">
        <v>335</v>
      </c>
    </row>
    <row r="42" s="1" customFormat="1" spans="1:21">
      <c r="A42" s="3">
        <v>18492982635</v>
      </c>
      <c r="B42" s="1" t="s">
        <v>564</v>
      </c>
      <c r="C42" s="1" t="s">
        <v>571</v>
      </c>
      <c r="D42" s="1" t="s">
        <v>572</v>
      </c>
      <c r="E42" s="1" t="s">
        <v>573</v>
      </c>
      <c r="F42" s="1" t="s">
        <v>498</v>
      </c>
      <c r="G42" s="1" t="s">
        <v>324</v>
      </c>
      <c r="H42" s="1" t="s">
        <v>325</v>
      </c>
      <c r="I42" s="1" t="s">
        <v>574</v>
      </c>
      <c r="J42" s="1" t="s">
        <v>30</v>
      </c>
      <c r="K42" s="1" t="s">
        <v>575</v>
      </c>
      <c r="L42" s="1" t="s">
        <v>576</v>
      </c>
      <c r="M42" s="1" t="s">
        <v>577</v>
      </c>
      <c r="N42" s="1" t="s">
        <v>578</v>
      </c>
      <c r="O42" s="1" t="s">
        <v>329</v>
      </c>
      <c r="P42" s="1" t="s">
        <v>330</v>
      </c>
      <c r="Q42" s="1" t="s">
        <v>331</v>
      </c>
      <c r="R42" s="1" t="s">
        <v>579</v>
      </c>
      <c r="S42" s="1" t="s">
        <v>333</v>
      </c>
      <c r="T42" s="1" t="s">
        <v>334</v>
      </c>
      <c r="U42" s="1" t="s">
        <v>335</v>
      </c>
    </row>
    <row r="43" s="1" customFormat="1" spans="1:21">
      <c r="A43" s="3">
        <v>18489555796</v>
      </c>
      <c r="B43" s="1" t="s">
        <v>564</v>
      </c>
      <c r="C43" s="1" t="s">
        <v>580</v>
      </c>
      <c r="D43" s="1" t="s">
        <v>581</v>
      </c>
      <c r="E43" s="1" t="s">
        <v>582</v>
      </c>
      <c r="F43" s="1" t="s">
        <v>320</v>
      </c>
      <c r="G43" s="1" t="s">
        <v>324</v>
      </c>
      <c r="H43" s="1" t="s">
        <v>325</v>
      </c>
      <c r="I43" s="1" t="s">
        <v>583</v>
      </c>
      <c r="J43" s="1" t="s">
        <v>30</v>
      </c>
      <c r="K43" s="1" t="s">
        <v>584</v>
      </c>
      <c r="L43" s="1" t="s">
        <v>584</v>
      </c>
      <c r="M43" s="1" t="s">
        <v>328</v>
      </c>
      <c r="N43" s="1" t="s">
        <v>328</v>
      </c>
      <c r="O43" s="1" t="s">
        <v>329</v>
      </c>
      <c r="P43" s="1" t="s">
        <v>330</v>
      </c>
      <c r="Q43" s="1" t="s">
        <v>331</v>
      </c>
      <c r="R43" s="1" t="s">
        <v>585</v>
      </c>
      <c r="S43" s="1" t="s">
        <v>333</v>
      </c>
      <c r="T43" s="1" t="s">
        <v>334</v>
      </c>
      <c r="U43" s="1" t="s">
        <v>335</v>
      </c>
    </row>
    <row r="44" s="1" customFormat="1" spans="1:21">
      <c r="A44" s="3">
        <v>18479358696</v>
      </c>
      <c r="B44" s="1" t="s">
        <v>586</v>
      </c>
      <c r="C44" s="1" t="s">
        <v>587</v>
      </c>
      <c r="D44" s="1" t="s">
        <v>588</v>
      </c>
      <c r="E44" s="1" t="s">
        <v>589</v>
      </c>
      <c r="F44" s="1" t="s">
        <v>320</v>
      </c>
      <c r="G44" s="1" t="s">
        <v>324</v>
      </c>
      <c r="H44" s="1" t="s">
        <v>325</v>
      </c>
      <c r="I44" s="1" t="s">
        <v>590</v>
      </c>
      <c r="J44" s="1" t="s">
        <v>30</v>
      </c>
      <c r="K44" s="1" t="s">
        <v>591</v>
      </c>
      <c r="L44" s="1" t="s">
        <v>591</v>
      </c>
      <c r="M44" s="1" t="s">
        <v>328</v>
      </c>
      <c r="N44" s="1" t="s">
        <v>328</v>
      </c>
      <c r="O44" s="1" t="s">
        <v>329</v>
      </c>
      <c r="P44" s="1" t="s">
        <v>330</v>
      </c>
      <c r="Q44" s="1" t="s">
        <v>331</v>
      </c>
      <c r="R44" s="1" t="s">
        <v>592</v>
      </c>
      <c r="S44" s="1" t="s">
        <v>333</v>
      </c>
      <c r="T44" s="1" t="s">
        <v>334</v>
      </c>
      <c r="U44" s="1" t="s">
        <v>335</v>
      </c>
    </row>
    <row r="45" s="1" customFormat="1" spans="1:21">
      <c r="A45" s="3">
        <v>18478975391</v>
      </c>
      <c r="B45" s="1" t="s">
        <v>586</v>
      </c>
      <c r="C45" s="1" t="s">
        <v>593</v>
      </c>
      <c r="D45" s="1" t="s">
        <v>547</v>
      </c>
      <c r="E45" s="1" t="s">
        <v>594</v>
      </c>
      <c r="F45" s="1" t="s">
        <v>595</v>
      </c>
      <c r="G45" s="1" t="s">
        <v>324</v>
      </c>
      <c r="H45" s="1" t="s">
        <v>325</v>
      </c>
      <c r="I45" s="1" t="s">
        <v>596</v>
      </c>
      <c r="J45" s="1" t="s">
        <v>30</v>
      </c>
      <c r="K45" s="1" t="s">
        <v>597</v>
      </c>
      <c r="L45" s="1" t="s">
        <v>597</v>
      </c>
      <c r="M45" s="1" t="s">
        <v>328</v>
      </c>
      <c r="N45" s="1" t="s">
        <v>328</v>
      </c>
      <c r="O45" s="1" t="s">
        <v>329</v>
      </c>
      <c r="P45" s="1" t="s">
        <v>330</v>
      </c>
      <c r="Q45" s="1" t="s">
        <v>331</v>
      </c>
      <c r="R45" s="1" t="s">
        <v>598</v>
      </c>
      <c r="S45" s="1" t="s">
        <v>333</v>
      </c>
      <c r="T45" s="1" t="s">
        <v>334</v>
      </c>
      <c r="U45" s="1" t="s">
        <v>335</v>
      </c>
    </row>
    <row r="46" s="1" customFormat="1" spans="1:21">
      <c r="A46" s="3">
        <v>18446000386</v>
      </c>
      <c r="B46" s="1" t="s">
        <v>599</v>
      </c>
      <c r="C46" s="1" t="s">
        <v>600</v>
      </c>
      <c r="D46" s="1" t="s">
        <v>547</v>
      </c>
      <c r="E46" s="1" t="s">
        <v>601</v>
      </c>
      <c r="F46" s="1" t="s">
        <v>320</v>
      </c>
      <c r="G46" s="1" t="s">
        <v>324</v>
      </c>
      <c r="H46" s="1" t="s">
        <v>325</v>
      </c>
      <c r="I46" s="1" t="s">
        <v>602</v>
      </c>
      <c r="J46" s="1" t="s">
        <v>30</v>
      </c>
      <c r="K46" s="1" t="s">
        <v>550</v>
      </c>
      <c r="L46" s="1" t="s">
        <v>550</v>
      </c>
      <c r="M46" s="1" t="s">
        <v>328</v>
      </c>
      <c r="N46" s="1" t="s">
        <v>328</v>
      </c>
      <c r="O46" s="1" t="s">
        <v>329</v>
      </c>
      <c r="P46" s="1" t="s">
        <v>330</v>
      </c>
      <c r="Q46" s="1" t="s">
        <v>331</v>
      </c>
      <c r="R46" s="1" t="s">
        <v>603</v>
      </c>
      <c r="S46" s="1" t="s">
        <v>333</v>
      </c>
      <c r="T46" s="1" t="s">
        <v>334</v>
      </c>
      <c r="U46" s="1" t="s">
        <v>335</v>
      </c>
    </row>
    <row r="47" s="1" customFormat="1" spans="1:21">
      <c r="A47" s="3">
        <v>18438928735</v>
      </c>
      <c r="B47" s="1" t="s">
        <v>599</v>
      </c>
      <c r="C47" s="1" t="s">
        <v>604</v>
      </c>
      <c r="D47" s="1" t="s">
        <v>605</v>
      </c>
      <c r="E47" s="1" t="s">
        <v>606</v>
      </c>
      <c r="F47" s="1" t="s">
        <v>520</v>
      </c>
      <c r="G47" s="1" t="s">
        <v>324</v>
      </c>
      <c r="H47" s="1" t="s">
        <v>325</v>
      </c>
      <c r="I47" s="1" t="s">
        <v>607</v>
      </c>
      <c r="J47" s="1" t="s">
        <v>30</v>
      </c>
      <c r="K47" s="1" t="s">
        <v>608</v>
      </c>
      <c r="L47" s="1" t="s">
        <v>608</v>
      </c>
      <c r="M47" s="1" t="s">
        <v>328</v>
      </c>
      <c r="N47" s="1" t="s">
        <v>328</v>
      </c>
      <c r="O47" s="1" t="s">
        <v>329</v>
      </c>
      <c r="P47" s="1" t="s">
        <v>330</v>
      </c>
      <c r="Q47" s="1" t="s">
        <v>331</v>
      </c>
      <c r="R47" s="1" t="s">
        <v>609</v>
      </c>
      <c r="S47" s="1" t="s">
        <v>333</v>
      </c>
      <c r="T47" s="1" t="s">
        <v>334</v>
      </c>
      <c r="U47" s="1" t="s">
        <v>335</v>
      </c>
    </row>
    <row r="48" s="1" customFormat="1" spans="1:21">
      <c r="A48" s="3">
        <v>18436439221</v>
      </c>
      <c r="B48" s="1" t="s">
        <v>610</v>
      </c>
      <c r="C48" s="1" t="s">
        <v>611</v>
      </c>
      <c r="D48" s="1" t="s">
        <v>612</v>
      </c>
      <c r="E48" s="1" t="s">
        <v>613</v>
      </c>
      <c r="F48" s="1" t="s">
        <v>450</v>
      </c>
      <c r="G48" s="1" t="s">
        <v>324</v>
      </c>
      <c r="H48" s="1" t="s">
        <v>325</v>
      </c>
      <c r="I48" s="1" t="s">
        <v>614</v>
      </c>
      <c r="J48" s="1" t="s">
        <v>30</v>
      </c>
      <c r="K48" s="1" t="s">
        <v>615</v>
      </c>
      <c r="L48" s="1" t="s">
        <v>615</v>
      </c>
      <c r="M48" s="1" t="s">
        <v>328</v>
      </c>
      <c r="N48" s="1" t="s">
        <v>328</v>
      </c>
      <c r="O48" s="1" t="s">
        <v>329</v>
      </c>
      <c r="P48" s="1" t="s">
        <v>330</v>
      </c>
      <c r="Q48" s="1" t="s">
        <v>331</v>
      </c>
      <c r="R48" s="1" t="s">
        <v>616</v>
      </c>
      <c r="S48" s="1" t="s">
        <v>333</v>
      </c>
      <c r="T48" s="1" t="s">
        <v>334</v>
      </c>
      <c r="U48" s="1" t="s">
        <v>335</v>
      </c>
    </row>
    <row r="49" s="1" customFormat="1" spans="1:21">
      <c r="A49" s="3">
        <v>18436042057</v>
      </c>
      <c r="B49" s="1" t="s">
        <v>610</v>
      </c>
      <c r="C49" s="1" t="s">
        <v>617</v>
      </c>
      <c r="D49" s="1" t="s">
        <v>618</v>
      </c>
      <c r="E49" s="1" t="s">
        <v>619</v>
      </c>
      <c r="F49" s="1" t="s">
        <v>320</v>
      </c>
      <c r="G49" s="1" t="s">
        <v>324</v>
      </c>
      <c r="H49" s="1" t="s">
        <v>325</v>
      </c>
      <c r="I49" s="1" t="s">
        <v>620</v>
      </c>
      <c r="J49" s="1" t="s">
        <v>30</v>
      </c>
      <c r="K49" s="1" t="s">
        <v>621</v>
      </c>
      <c r="L49" s="1" t="s">
        <v>621</v>
      </c>
      <c r="M49" s="1" t="s">
        <v>328</v>
      </c>
      <c r="N49" s="1" t="s">
        <v>328</v>
      </c>
      <c r="O49" s="1" t="s">
        <v>329</v>
      </c>
      <c r="P49" s="1" t="s">
        <v>330</v>
      </c>
      <c r="Q49" s="1" t="s">
        <v>331</v>
      </c>
      <c r="R49" s="1" t="s">
        <v>622</v>
      </c>
      <c r="S49" s="1" t="s">
        <v>333</v>
      </c>
      <c r="T49" s="1" t="s">
        <v>334</v>
      </c>
      <c r="U49" s="1" t="s">
        <v>335</v>
      </c>
    </row>
    <row r="50" s="1" customFormat="1" spans="1:21">
      <c r="A50" s="3">
        <v>18427524354</v>
      </c>
      <c r="B50" s="1" t="s">
        <v>623</v>
      </c>
      <c r="C50" s="1" t="s">
        <v>624</v>
      </c>
      <c r="D50" s="1" t="s">
        <v>625</v>
      </c>
      <c r="E50" s="1" t="s">
        <v>626</v>
      </c>
      <c r="F50" s="1" t="s">
        <v>320</v>
      </c>
      <c r="G50" s="1" t="s">
        <v>324</v>
      </c>
      <c r="H50" s="1" t="s">
        <v>325</v>
      </c>
      <c r="I50" s="1" t="s">
        <v>627</v>
      </c>
      <c r="J50" s="1" t="s">
        <v>30</v>
      </c>
      <c r="K50" s="1" t="s">
        <v>628</v>
      </c>
      <c r="L50" s="1" t="s">
        <v>628</v>
      </c>
      <c r="M50" s="1" t="s">
        <v>328</v>
      </c>
      <c r="N50" s="1" t="s">
        <v>328</v>
      </c>
      <c r="O50" s="1" t="s">
        <v>329</v>
      </c>
      <c r="P50" s="1" t="s">
        <v>330</v>
      </c>
      <c r="Q50" s="1" t="s">
        <v>331</v>
      </c>
      <c r="R50" s="1" t="s">
        <v>629</v>
      </c>
      <c r="S50" s="1" t="s">
        <v>333</v>
      </c>
      <c r="T50" s="1" t="s">
        <v>334</v>
      </c>
      <c r="U50" s="1" t="s">
        <v>335</v>
      </c>
    </row>
    <row r="51" s="1" customFormat="1" spans="1:21">
      <c r="A51" s="3">
        <v>18388245150</v>
      </c>
      <c r="B51" s="1" t="s">
        <v>630</v>
      </c>
      <c r="C51" s="1" t="s">
        <v>631</v>
      </c>
      <c r="D51" s="1" t="s">
        <v>632</v>
      </c>
      <c r="E51" s="1" t="s">
        <v>633</v>
      </c>
      <c r="F51" s="1" t="s">
        <v>320</v>
      </c>
      <c r="G51" s="1" t="s">
        <v>324</v>
      </c>
      <c r="H51" s="1" t="s">
        <v>325</v>
      </c>
      <c r="I51" s="1" t="s">
        <v>634</v>
      </c>
      <c r="J51" s="1" t="s">
        <v>30</v>
      </c>
      <c r="K51" s="1" t="s">
        <v>635</v>
      </c>
      <c r="L51" s="1" t="s">
        <v>635</v>
      </c>
      <c r="M51" s="1" t="s">
        <v>328</v>
      </c>
      <c r="N51" s="1" t="s">
        <v>328</v>
      </c>
      <c r="O51" s="1" t="s">
        <v>329</v>
      </c>
      <c r="P51" s="1" t="s">
        <v>330</v>
      </c>
      <c r="Q51" s="1" t="s">
        <v>331</v>
      </c>
      <c r="R51" s="1" t="s">
        <v>636</v>
      </c>
      <c r="S51" s="1" t="s">
        <v>333</v>
      </c>
      <c r="T51" s="1" t="s">
        <v>334</v>
      </c>
      <c r="U51" s="1" t="s">
        <v>335</v>
      </c>
    </row>
    <row r="52" s="1" customFormat="1" spans="1:21">
      <c r="A52" s="3">
        <v>18308083445</v>
      </c>
      <c r="B52" s="1" t="s">
        <v>637</v>
      </c>
      <c r="C52" s="1" t="s">
        <v>638</v>
      </c>
      <c r="D52" s="1" t="s">
        <v>639</v>
      </c>
      <c r="E52" s="1" t="s">
        <v>640</v>
      </c>
      <c r="F52" s="1" t="s">
        <v>545</v>
      </c>
      <c r="G52" s="1" t="s">
        <v>324</v>
      </c>
      <c r="H52" s="1" t="s">
        <v>325</v>
      </c>
      <c r="I52" s="1" t="s">
        <v>641</v>
      </c>
      <c r="J52" s="1" t="s">
        <v>30</v>
      </c>
      <c r="K52" s="1" t="s">
        <v>642</v>
      </c>
      <c r="L52" s="1" t="s">
        <v>642</v>
      </c>
      <c r="M52" s="1" t="s">
        <v>328</v>
      </c>
      <c r="N52" s="1" t="s">
        <v>328</v>
      </c>
      <c r="O52" s="1" t="s">
        <v>329</v>
      </c>
      <c r="P52" s="1" t="s">
        <v>330</v>
      </c>
      <c r="Q52" s="1" t="s">
        <v>331</v>
      </c>
      <c r="R52" s="1" t="s">
        <v>643</v>
      </c>
      <c r="S52" s="1" t="s">
        <v>333</v>
      </c>
      <c r="T52" s="1" t="s">
        <v>334</v>
      </c>
      <c r="U52" s="1" t="s">
        <v>335</v>
      </c>
    </row>
    <row r="53" s="1" customFormat="1" spans="1:21">
      <c r="A53" s="3">
        <v>18241752625</v>
      </c>
      <c r="B53" s="1" t="s">
        <v>644</v>
      </c>
      <c r="C53" s="1" t="s">
        <v>645</v>
      </c>
      <c r="D53" s="1" t="s">
        <v>646</v>
      </c>
      <c r="E53" s="1" t="s">
        <v>647</v>
      </c>
      <c r="F53" s="1" t="s">
        <v>320</v>
      </c>
      <c r="G53" s="1" t="s">
        <v>324</v>
      </c>
      <c r="H53" s="1" t="s">
        <v>325</v>
      </c>
      <c r="I53" s="1" t="s">
        <v>648</v>
      </c>
      <c r="J53" s="1" t="s">
        <v>30</v>
      </c>
      <c r="K53" s="1" t="s">
        <v>649</v>
      </c>
      <c r="L53" s="1" t="s">
        <v>649</v>
      </c>
      <c r="M53" s="1" t="s">
        <v>328</v>
      </c>
      <c r="N53" s="1" t="s">
        <v>328</v>
      </c>
      <c r="O53" s="1" t="s">
        <v>329</v>
      </c>
      <c r="P53" s="1" t="s">
        <v>330</v>
      </c>
      <c r="Q53" s="1" t="s">
        <v>331</v>
      </c>
      <c r="R53" s="1" t="s">
        <v>650</v>
      </c>
      <c r="S53" s="1" t="s">
        <v>333</v>
      </c>
      <c r="T53" s="1" t="s">
        <v>334</v>
      </c>
      <c r="U53" s="1" t="s">
        <v>335</v>
      </c>
    </row>
    <row r="54" s="1" customFormat="1" spans="1:21">
      <c r="A54" s="3">
        <v>18145502106</v>
      </c>
      <c r="B54" s="1" t="s">
        <v>651</v>
      </c>
      <c r="C54" s="1" t="s">
        <v>652</v>
      </c>
      <c r="D54" s="1" t="s">
        <v>653</v>
      </c>
      <c r="E54" s="1" t="s">
        <v>654</v>
      </c>
      <c r="F54" s="1" t="s">
        <v>320</v>
      </c>
      <c r="G54" s="1" t="s">
        <v>324</v>
      </c>
      <c r="H54" s="1" t="s">
        <v>325</v>
      </c>
      <c r="I54" s="1" t="s">
        <v>655</v>
      </c>
      <c r="J54" s="1" t="s">
        <v>30</v>
      </c>
      <c r="K54" s="1" t="s">
        <v>656</v>
      </c>
      <c r="L54" s="1" t="s">
        <v>656</v>
      </c>
      <c r="M54" s="1" t="s">
        <v>328</v>
      </c>
      <c r="N54" s="1" t="s">
        <v>328</v>
      </c>
      <c r="O54" s="1" t="s">
        <v>329</v>
      </c>
      <c r="P54" s="1" t="s">
        <v>330</v>
      </c>
      <c r="Q54" s="1" t="s">
        <v>331</v>
      </c>
      <c r="R54" s="1" t="s">
        <v>657</v>
      </c>
      <c r="S54" s="1" t="s">
        <v>333</v>
      </c>
      <c r="T54" s="1" t="s">
        <v>334</v>
      </c>
      <c r="U54" s="1" t="s">
        <v>335</v>
      </c>
    </row>
    <row r="55" s="1" customFormat="1" spans="1:21">
      <c r="A55" s="3">
        <v>18132742003</v>
      </c>
      <c r="B55" s="1" t="s">
        <v>658</v>
      </c>
      <c r="C55" s="1" t="s">
        <v>659</v>
      </c>
      <c r="D55" s="1" t="s">
        <v>660</v>
      </c>
      <c r="E55" s="1" t="s">
        <v>661</v>
      </c>
      <c r="F55" s="1" t="s">
        <v>545</v>
      </c>
      <c r="G55" s="1" t="s">
        <v>324</v>
      </c>
      <c r="H55" s="1" t="s">
        <v>325</v>
      </c>
      <c r="I55" s="1" t="s">
        <v>662</v>
      </c>
      <c r="J55" s="1" t="s">
        <v>30</v>
      </c>
      <c r="K55" s="1" t="s">
        <v>663</v>
      </c>
      <c r="L55" s="1" t="s">
        <v>663</v>
      </c>
      <c r="M55" s="1" t="s">
        <v>328</v>
      </c>
      <c r="N55" s="1" t="s">
        <v>328</v>
      </c>
      <c r="O55" s="1" t="s">
        <v>329</v>
      </c>
      <c r="P55" s="1" t="s">
        <v>330</v>
      </c>
      <c r="Q55" s="1" t="s">
        <v>331</v>
      </c>
      <c r="R55" s="1" t="s">
        <v>664</v>
      </c>
      <c r="S55" s="1" t="s">
        <v>333</v>
      </c>
      <c r="T55" s="1" t="s">
        <v>334</v>
      </c>
      <c r="U55" s="1" t="s">
        <v>335</v>
      </c>
    </row>
    <row r="56" s="1" customFormat="1" spans="1:21">
      <c r="A56" s="3">
        <v>18024133711</v>
      </c>
      <c r="B56" s="1" t="s">
        <v>665</v>
      </c>
      <c r="C56" s="1" t="s">
        <v>666</v>
      </c>
      <c r="D56" s="1" t="s">
        <v>667</v>
      </c>
      <c r="E56" s="1" t="s">
        <v>668</v>
      </c>
      <c r="F56" s="1" t="s">
        <v>520</v>
      </c>
      <c r="G56" s="1" t="s">
        <v>324</v>
      </c>
      <c r="H56" s="1" t="s">
        <v>325</v>
      </c>
      <c r="I56" s="1" t="s">
        <v>669</v>
      </c>
      <c r="J56" s="1" t="s">
        <v>30</v>
      </c>
      <c r="K56" s="1" t="s">
        <v>670</v>
      </c>
      <c r="L56" s="1" t="s">
        <v>670</v>
      </c>
      <c r="M56" s="1" t="s">
        <v>328</v>
      </c>
      <c r="N56" s="1" t="s">
        <v>328</v>
      </c>
      <c r="O56" s="1" t="s">
        <v>329</v>
      </c>
      <c r="P56" s="1" t="s">
        <v>330</v>
      </c>
      <c r="Q56" s="1" t="s">
        <v>331</v>
      </c>
      <c r="R56" s="1" t="s">
        <v>671</v>
      </c>
      <c r="S56" s="1" t="s">
        <v>333</v>
      </c>
      <c r="T56" s="1" t="s">
        <v>334</v>
      </c>
      <c r="U56" s="1" t="s">
        <v>335</v>
      </c>
    </row>
    <row r="57" s="1" customFormat="1" spans="1:21">
      <c r="A57" s="3">
        <v>17952346026</v>
      </c>
      <c r="B57" s="1" t="s">
        <v>672</v>
      </c>
      <c r="C57" s="1" t="s">
        <v>673</v>
      </c>
      <c r="D57" s="1" t="s">
        <v>674</v>
      </c>
      <c r="E57" s="1" t="s">
        <v>675</v>
      </c>
      <c r="F57" s="1" t="s">
        <v>320</v>
      </c>
      <c r="G57" s="1" t="s">
        <v>324</v>
      </c>
      <c r="H57" s="1" t="s">
        <v>325</v>
      </c>
      <c r="I57" s="1" t="s">
        <v>676</v>
      </c>
      <c r="J57" s="1" t="s">
        <v>30</v>
      </c>
      <c r="K57" s="1" t="s">
        <v>677</v>
      </c>
      <c r="L57" s="1" t="s">
        <v>677</v>
      </c>
      <c r="M57" s="1" t="s">
        <v>328</v>
      </c>
      <c r="N57" s="1" t="s">
        <v>328</v>
      </c>
      <c r="O57" s="1" t="s">
        <v>329</v>
      </c>
      <c r="P57" s="1" t="s">
        <v>330</v>
      </c>
      <c r="Q57" s="1" t="s">
        <v>331</v>
      </c>
      <c r="R57" s="1" t="s">
        <v>678</v>
      </c>
      <c r="S57" s="1" t="s">
        <v>333</v>
      </c>
      <c r="T57" s="1" t="s">
        <v>334</v>
      </c>
      <c r="U57" s="1" t="s">
        <v>335</v>
      </c>
    </row>
    <row r="58" s="1" customFormat="1" spans="1:21">
      <c r="A58" s="3">
        <v>17884455876</v>
      </c>
      <c r="B58" s="1" t="s">
        <v>679</v>
      </c>
      <c r="C58" s="1" t="s">
        <v>680</v>
      </c>
      <c r="D58" s="1" t="s">
        <v>681</v>
      </c>
      <c r="E58" s="1" t="s">
        <v>682</v>
      </c>
      <c r="F58" s="1" t="s">
        <v>450</v>
      </c>
      <c r="G58" s="1" t="s">
        <v>324</v>
      </c>
      <c r="H58" s="1" t="s">
        <v>325</v>
      </c>
      <c r="I58" s="1" t="s">
        <v>683</v>
      </c>
      <c r="J58" s="1" t="s">
        <v>30</v>
      </c>
      <c r="K58" s="1" t="s">
        <v>684</v>
      </c>
      <c r="L58" s="1" t="s">
        <v>684</v>
      </c>
      <c r="M58" s="1" t="s">
        <v>328</v>
      </c>
      <c r="N58" s="1" t="s">
        <v>328</v>
      </c>
      <c r="O58" s="1" t="s">
        <v>329</v>
      </c>
      <c r="P58" s="1" t="s">
        <v>330</v>
      </c>
      <c r="Q58" s="1" t="s">
        <v>331</v>
      </c>
      <c r="R58" s="1" t="s">
        <v>685</v>
      </c>
      <c r="S58" s="1" t="s">
        <v>333</v>
      </c>
      <c r="T58" s="1" t="s">
        <v>334</v>
      </c>
      <c r="U58" s="1" t="s">
        <v>335</v>
      </c>
    </row>
    <row r="59" s="1" customFormat="1" spans="1:21">
      <c r="A59" s="3">
        <v>17869184466</v>
      </c>
      <c r="B59" s="1" t="s">
        <v>686</v>
      </c>
      <c r="C59" s="1" t="s">
        <v>687</v>
      </c>
      <c r="D59" s="1" t="s">
        <v>688</v>
      </c>
      <c r="E59" s="1" t="s">
        <v>689</v>
      </c>
      <c r="F59" s="1" t="s">
        <v>320</v>
      </c>
      <c r="G59" s="1" t="s">
        <v>324</v>
      </c>
      <c r="H59" s="1" t="s">
        <v>325</v>
      </c>
      <c r="I59" s="1" t="s">
        <v>690</v>
      </c>
      <c r="J59" s="1" t="s">
        <v>30</v>
      </c>
      <c r="K59" s="1" t="s">
        <v>691</v>
      </c>
      <c r="L59" s="1" t="s">
        <v>691</v>
      </c>
      <c r="M59" s="1" t="s">
        <v>328</v>
      </c>
      <c r="N59" s="1" t="s">
        <v>328</v>
      </c>
      <c r="O59" s="1" t="s">
        <v>329</v>
      </c>
      <c r="P59" s="1" t="s">
        <v>330</v>
      </c>
      <c r="Q59" s="1" t="s">
        <v>331</v>
      </c>
      <c r="R59" s="1" t="s">
        <v>692</v>
      </c>
      <c r="S59" s="1" t="s">
        <v>333</v>
      </c>
      <c r="T59" s="1" t="s">
        <v>334</v>
      </c>
      <c r="U59" s="1" t="s">
        <v>335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2022-08-02T02:20:58Z</dcterms:created>
  <dcterms:modified xsi:type="dcterms:W3CDTF">2022-08-02T02:25:40Z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57F17DB19DDD4C51B95CF0DD08F8A5DF</vt:lpwstr>
  </property>
  <property fmtid="{D5CDD505-2E9C-101B-9397-08002B2CF9AE}" pid="3" name="KSOProductBuildVer">
    <vt:lpwstr>2052-11.1.0.11875</vt:lpwstr>
  </property>
</Properties>
</file>