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对账!$1:$126</definedName>
  </definedNames>
  <calcPr calcId="144525"/>
</workbook>
</file>

<file path=xl/sharedStrings.xml><?xml version="1.0" encoding="utf-8"?>
<sst xmlns="http://schemas.openxmlformats.org/spreadsheetml/2006/main" count="3935" uniqueCount="1315">
  <si>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</si>
  <si>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</si>
  <si>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</si>
  <si>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</si>
  <si>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</si>
  <si>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</si>
  <si>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</si>
  <si>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</si>
  <si>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</si>
  <si>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</si>
  <si>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</si>
  <si>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</si>
  <si>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</si>
  <si>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</si>
  <si>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</si>
  <si>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</si>
  <si>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</si>
  <si>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</si>
  <si>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</si>
  <si>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</si>
  <si>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</si>
  <si>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</si>
  <si>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</si>
  <si>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</si>
  <si>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</si>
  <si>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18016190611	</t>
  </si>
  <si>
    <t>Ctrip</t>
  </si>
  <si>
    <t>正常</t>
  </si>
  <si>
    <t>[斯蒂迪奥城]BLVD Spa 酒店 - 步行可至好莱坞环球影城(Blvd Hotel &amp; Spa - Walking Distance to Universal Studios Hollywood)(55547371)</t>
  </si>
  <si>
    <t>特大床套房&lt;2人入住&gt;&lt;不退款&gt;</t>
  </si>
  <si>
    <t>HKD</t>
  </si>
  <si>
    <t>Singh/arvinder</t>
  </si>
  <si>
    <t>CA13030220730HKD</t>
  </si>
  <si>
    <t>未提现</t>
  </si>
  <si>
    <t>携程开票</t>
  </si>
  <si>
    <t xml:space="preserve">	</t>
  </si>
  <si>
    <t xml:space="preserve">0322AEC465	</t>
  </si>
  <si>
    <t xml:space="preserve">18020632583	</t>
  </si>
  <si>
    <t>[科隆]科隆施柏阁酒店(Steigenberger Hotel Köln)(56163182)</t>
  </si>
  <si>
    <t>商务房&lt;2人入住&gt;&lt;不退款&gt;</t>
  </si>
  <si>
    <t>Mac Eneaney/Brian</t>
  </si>
  <si>
    <t xml:space="preserve">2568854	</t>
  </si>
  <si>
    <t xml:space="preserve">4642SE059381	</t>
  </si>
  <si>
    <t xml:space="preserve">18285795019	</t>
  </si>
  <si>
    <t>[波士顿]波士顿舒适酒店(Comfort Inn Boston)(55862043)</t>
  </si>
  <si>
    <t>标准双人房&lt;早餐&gt;&lt;不退款&gt;&lt;2人入住&gt;</t>
  </si>
  <si>
    <t>Mattinson/Nicholas,Mattinson/Louise,Mattinson/Pamela</t>
  </si>
  <si>
    <t xml:space="preserve">18390200094	</t>
  </si>
  <si>
    <t>[斯德哥尔摩]斯德哥尔摩阿兰达机场品质酒店(Quality Airport Hotel Arlanda Stockholm)(55290036)</t>
  </si>
  <si>
    <t>标准房&lt;2人入住&gt;&lt;不退款&gt;&lt;早餐&gt;</t>
  </si>
  <si>
    <t>VELASQUEZ PONCE/MARIA ORFILIA,PUIGDEVALL VELASQUEZ /ANDREU</t>
  </si>
  <si>
    <t xml:space="preserve">2007R599537	</t>
  </si>
  <si>
    <t xml:space="preserve">18397133724	</t>
  </si>
  <si>
    <t>[华沙]华沙里贾纳马麦森酒店(Mamaison Hotel le Regina Warsaw)(55666302)</t>
  </si>
  <si>
    <t>经典双人床房&lt;2人入住&gt;&lt;不退款&gt;</t>
  </si>
  <si>
    <t>Buczek/Rafal</t>
  </si>
  <si>
    <t xml:space="preserve">113151523	</t>
  </si>
  <si>
    <t xml:space="preserve">18412629888	</t>
  </si>
  <si>
    <t>[罗切斯特]卡勒大酒店(Kahler Grand Hotel)(55626216)</t>
  </si>
  <si>
    <t>2张双人床房&lt;2人入住&gt;&lt;不退款&gt;</t>
  </si>
  <si>
    <t>Charboneau/Marlene Louise</t>
  </si>
  <si>
    <t xml:space="preserve">37675SE017239	</t>
  </si>
  <si>
    <t xml:space="preserve">18416080163	</t>
  </si>
  <si>
    <t>[孔芬斯]林克斯科芬斯酒店(Linx Confins)(55346137)</t>
  </si>
  <si>
    <t>标准双人房, 1 张双人床&lt;2人入住&gt;&lt;不退款&gt;&lt;早餐&gt;</t>
  </si>
  <si>
    <t>Silva/Denilton Jose da Silva</t>
  </si>
  <si>
    <t xml:space="preserve">18448149129	</t>
  </si>
  <si>
    <t>[吉隆坡]吉隆坡帝皇精品酒店(de King Boutique Hotel KLCC)(55694606)</t>
  </si>
  <si>
    <t>豪华房（双人床或双床）&lt;2人入住&gt;&lt;不退款&gt;</t>
  </si>
  <si>
    <t>PU/XUEWEN</t>
  </si>
  <si>
    <t xml:space="preserve">245432	</t>
  </si>
  <si>
    <t xml:space="preserve">18461366401	</t>
  </si>
  <si>
    <t>[海牙]海牙史蒂根伯格度假酒店(Grand Hotel Amrâth Kurhaus the Hague Scheveningen)(55414215)</t>
  </si>
  <si>
    <t>高级海景双人床房&lt;2人入住&gt;&lt;不退款&gt;&lt;早餐&gt;</t>
  </si>
  <si>
    <t>Ni/Jinyan,Jin/Xiaole</t>
  </si>
  <si>
    <t xml:space="preserve">75361	</t>
  </si>
  <si>
    <t xml:space="preserve">18476998646	</t>
  </si>
  <si>
    <t>[巴黎]巴蒂尼奥勒 17 号美居酒店(Hôtel Mercure Paris 17 Batignolles)(55779378)</t>
  </si>
  <si>
    <t>高级双人床房&lt;2人入住&gt;&lt;不退款&gt;</t>
  </si>
  <si>
    <t>FU/ANYUE</t>
  </si>
  <si>
    <t xml:space="preserve">18488194735	</t>
  </si>
  <si>
    <t>[阿姆斯特丹]阿姆斯特丹市中心瑞享酒店(Mövenpick Hotel Amsterdam City Centre)(70391889)</t>
  </si>
  <si>
    <t>经典双人房&lt;2人入住&gt;&lt;不退款&gt;</t>
  </si>
  <si>
    <t>Harmsen/Jimmy</t>
  </si>
  <si>
    <t xml:space="preserve">168771724	</t>
  </si>
  <si>
    <t xml:space="preserve">18489724768	</t>
  </si>
  <si>
    <t>[韦尔]韦尔万年青旅馆(Evergreen Lodge at Vail)(90367138)</t>
  </si>
  <si>
    <t>标准客房2张大床（谷景）&lt;2人入住&gt;&lt;不退款&gt;</t>
  </si>
  <si>
    <t>Griffin/Jeremy</t>
  </si>
  <si>
    <t xml:space="preserve">112774	</t>
  </si>
  <si>
    <t xml:space="preserve">18492835858	</t>
  </si>
  <si>
    <t>[福塔雷萨]安吉卡黄金酒店(Angica Golden Hotel)(90372189)</t>
  </si>
  <si>
    <t>客房&lt;2人入住&gt;&lt;不退款&gt;&lt;早餐&gt;</t>
  </si>
  <si>
    <t>SANTOS/REGINALDO</t>
  </si>
  <si>
    <t xml:space="preserve">18496741150	</t>
  </si>
  <si>
    <t>[苏梅岛]苏梅岛美人鱼度假酒店(Samui Mermaid Resort)(55451961)</t>
  </si>
  <si>
    <t>豪华房带阳台&lt;不退款&gt;&lt;2人入住&gt;</t>
  </si>
  <si>
    <t>BUBPHO/CHUTIMA</t>
  </si>
  <si>
    <t xml:space="preserve">18498272743	</t>
  </si>
  <si>
    <t>[乔治市]槟城长荣桂冠酒店 (槟城对抗新冠肺炎认证)(Evergreen Laurel Hotel Penang (PenangFightCovid-19 Certified))(55451685)</t>
  </si>
  <si>
    <t>海景豪华双人房&lt;2人入住&gt;&lt;不退款&gt;</t>
  </si>
  <si>
    <t>Koh/W L,Chai/S P</t>
  </si>
  <si>
    <t xml:space="preserve">22072517931	</t>
  </si>
  <si>
    <t xml:space="preserve">18498397244	</t>
  </si>
  <si>
    <t>[拉斯维加斯]托斯卡纳套房与娱乐场酒店(Tuscany Suites &amp; Casino)(55851823)</t>
  </si>
  <si>
    <t>行政套房&lt;2人入住&gt;&lt;不退款&gt;</t>
  </si>
  <si>
    <t>Muthiyalu/Venkatesh</t>
  </si>
  <si>
    <t xml:space="preserve">18502729638	</t>
  </si>
  <si>
    <t>[里约热内卢]豪华里奥宫殿酒店(Majestic Rio Palace Hotel)(91545663)</t>
  </si>
  <si>
    <t>标准双床房&lt;2人入住&gt;&lt;不退款&gt;&lt;早餐&gt;</t>
  </si>
  <si>
    <t>Cardoso Guimaraes /Rosa Maria ,Cardoso /Thiago sena</t>
  </si>
  <si>
    <t xml:space="preserve">62566414	</t>
  </si>
  <si>
    <t xml:space="preserve">18503864870	</t>
  </si>
  <si>
    <t>[拉斯维加斯]拉斯维加斯特朗普国际酒店(Trump International Hotel Las Vegas)(55944686)</t>
  </si>
  <si>
    <t>高级特大床房&lt;不退款&gt;&lt;2人入住&gt;</t>
  </si>
  <si>
    <t>LIU/GUANGZU,Chen/Lin</t>
  </si>
  <si>
    <t>取消</t>
  </si>
  <si>
    <t>过时取消</t>
  </si>
  <si>
    <t xml:space="preserve">18504760907	</t>
  </si>
  <si>
    <t>[纳布阿]富豪会展大道酒店(Regal Plaza Drive-Inn)(94361323)</t>
  </si>
  <si>
    <t>客房&lt;2人入住&gt;&lt;不退款&gt;</t>
  </si>
  <si>
    <t>GUMAPAD/DENNIS MANRIQUE,GUMAPAD/DIANA MANRIQUE,OCAMPO/CHRISTINE MARJORIE RIMANDO</t>
  </si>
  <si>
    <t xml:space="preserve">18505654306	</t>
  </si>
  <si>
    <t>[旌善郡]棕榈林(Pine Forest)(92031157)</t>
  </si>
  <si>
    <t>高级双床房 (Resort Random Assignment)&lt;2人入住&gt;&lt;不退款&gt;</t>
  </si>
  <si>
    <t>LEE/JIUN</t>
  </si>
  <si>
    <t xml:space="preserve">2632175	</t>
  </si>
  <si>
    <t xml:space="preserve">20220725496711630	</t>
  </si>
  <si>
    <t xml:space="preserve">18506244866	</t>
  </si>
  <si>
    <t>[巴塞尔]巴塞尔城市客栈酒店(Hotel City Inn Basel)(55944565)</t>
  </si>
  <si>
    <t>经济双人房（大床）&lt;2人入住&gt;&lt;不退款&gt;</t>
  </si>
  <si>
    <t>Redhead/Liam</t>
  </si>
  <si>
    <t xml:space="preserve">1983077763	</t>
  </si>
  <si>
    <t xml:space="preserve">18506745038	</t>
  </si>
  <si>
    <t>[维也纳]维也纳国会中央火车站诺富姆酒店(Novum Hotel Congress Wien am Hauptbahnhof)(55586014)</t>
  </si>
  <si>
    <t>标准双人间&lt;不退款&gt;&lt;2人入住&gt;</t>
  </si>
  <si>
    <t>li/yanbin</t>
  </si>
  <si>
    <t xml:space="preserve">EXPEDIA_1983097077	</t>
  </si>
  <si>
    <t xml:space="preserve">18507499347	</t>
  </si>
  <si>
    <t>[胡志明市]三 E 酒店(Triple E)(92030549)</t>
  </si>
  <si>
    <t>极少主义房间&lt;2人入住&gt;&lt;不退款&gt;</t>
  </si>
  <si>
    <t>wei/xiao</t>
  </si>
  <si>
    <t xml:space="preserve">6436243	</t>
  </si>
  <si>
    <t xml:space="preserve">18507679523	</t>
  </si>
  <si>
    <t>[巴厘岛]巴厘岛尼欧库塔酒店(Hotel Neo+ Kuta - Legian by ASTON)(60467355)</t>
  </si>
  <si>
    <t>豪华房带阳台&lt;2人入住&gt;&lt;不退款&gt;</t>
  </si>
  <si>
    <t>Hamzah/Irfandy</t>
  </si>
  <si>
    <t xml:space="preserve">18511726378	</t>
  </si>
  <si>
    <t>[胡志明市]思廷西贡格兰德酒店(Eastin Grand Hotel Saigon)(55599111)</t>
  </si>
  <si>
    <t>豪华房&lt;不退款&gt;&lt;2人入住&gt;</t>
  </si>
  <si>
    <t>Fong/Chi Fong,Tan/Chun Keat</t>
  </si>
  <si>
    <t xml:space="preserve">105870	</t>
  </si>
  <si>
    <t xml:space="preserve">18513735601	</t>
  </si>
  <si>
    <t>[巴登巴登]梅瑟尔宅邸 - 米特格莱迪霍马吉奢华酒店精选(Maison Messmer - Ein Mitglied der Hommage Luxury Hotels Collection)(68545392)</t>
  </si>
  <si>
    <t>高级房&lt;2人入住&gt;&lt;不退款&gt;</t>
  </si>
  <si>
    <t>Esfahanizadeh/Alistair</t>
  </si>
  <si>
    <t xml:space="preserve">EXP-1983469322	</t>
  </si>
  <si>
    <t xml:space="preserve">18514476127	</t>
  </si>
  <si>
    <t>ROBERT/ROBERT</t>
  </si>
  <si>
    <t xml:space="preserve">18516519223	</t>
  </si>
  <si>
    <t>[null](89920646)</t>
  </si>
  <si>
    <t xml:space="preserve">18516663093	</t>
  </si>
  <si>
    <t>[胡志明市]拉维斯18号公寓式酒店(Lavis 18 Residence)(55707538)</t>
  </si>
  <si>
    <t>高级一室房&lt;2人入住&gt;&lt;不退款&gt;</t>
  </si>
  <si>
    <t>Chumin/Zhu</t>
  </si>
  <si>
    <t xml:space="preserve">18517038839	</t>
  </si>
  <si>
    <t>[中雅加达]印尼雅加达凯宾斯基饭店(Hotel Indonesia Kempinski Jakarta)(55626306)</t>
  </si>
  <si>
    <t>豪华特大床房&lt;不退款&gt;&lt;2人入住&gt;</t>
  </si>
  <si>
    <t>Agustine/Alicia</t>
  </si>
  <si>
    <t xml:space="preserve">76757SE102454	</t>
  </si>
  <si>
    <t xml:space="preserve">18517918078	</t>
  </si>
  <si>
    <t>[新埠头]新埠头苏迪曼法夫酒店(Favehotel Sudirman Bojonegoro)(70165361)</t>
  </si>
  <si>
    <t>致爱房&lt;2人入住&gt;&lt;不退款&gt;&lt;早餐&gt;</t>
  </si>
  <si>
    <t>Pertiwi/Ratih</t>
  </si>
  <si>
    <t xml:space="preserve">2633647	</t>
  </si>
  <si>
    <t xml:space="preserve">18522311310	</t>
  </si>
  <si>
    <t>[弗朗斯地区鲁瓦西]阿克蒂苏尔斯施坦丁套房酒店(Standing Hotel Suites by Actisource)(56128364)</t>
  </si>
  <si>
    <t>精致套房&lt;2人入住&gt;&lt;不退款&gt;&lt;早餐&gt;</t>
  </si>
  <si>
    <t>YU/MIAO</t>
  </si>
  <si>
    <t xml:space="preserve">02Y62dfd78dd336a	</t>
  </si>
  <si>
    <t xml:space="preserve">18523900944	</t>
  </si>
  <si>
    <t>[迪拜]阿尔巴拉萨 S 酒店(The S Hotel Al Barsha)(90401882)</t>
  </si>
  <si>
    <t>行政特大床房&lt;2人入住&gt;&lt;不退款&gt;&lt;早餐&gt;</t>
  </si>
  <si>
    <t>arora/sachin</t>
  </si>
  <si>
    <t xml:space="preserve">252657	</t>
  </si>
  <si>
    <t xml:space="preserve">18124472086	</t>
  </si>
  <si>
    <t>退单</t>
  </si>
  <si>
    <t>[蒲种]普冲定制酒店(Bespoke Hotel Puchong)(55402967)</t>
  </si>
  <si>
    <t>豪华房(双人床或双床)&lt;不退款&gt;&lt;2人入住&gt;</t>
  </si>
  <si>
    <t>ROXAS/RICHARD JAVIER</t>
  </si>
  <si>
    <t xml:space="preserve">Acknowledged	</t>
  </si>
  <si>
    <t xml:space="preserve">17885680064	</t>
  </si>
  <si>
    <t>调整</t>
  </si>
  <si>
    <t>[万隆市]苏卡姆亚巴斯德2号红门酒店(RedDoorz Plus @ Sukamulya Pasteur 2)(89917690)</t>
  </si>
  <si>
    <t>套房&lt;2人入住&gt;&lt;不退款&gt;&lt;早餐&gt;</t>
  </si>
  <si>
    <t>hermanto/benny</t>
  </si>
  <si>
    <t xml:space="preserve">2535556	</t>
  </si>
  <si>
    <t xml:space="preserve">17895210043	</t>
  </si>
  <si>
    <t>[圣塞瓦斯蒂安]阿利马水疗酒店(Hotel Arima &amp; Spa)(55329421)</t>
  </si>
  <si>
    <t>标准房&lt;2人入住&gt;&lt;不退款&gt;</t>
  </si>
  <si>
    <t>Cullen/Abigail,Cullen/Ian</t>
  </si>
  <si>
    <t>CA13030220731HKD</t>
  </si>
  <si>
    <t xml:space="preserve">2538749	</t>
  </si>
  <si>
    <t xml:space="preserve">EXP-1936980049	</t>
  </si>
  <si>
    <t xml:space="preserve">17926449881	</t>
  </si>
  <si>
    <t>[比隆]思凡恩比隆酒店(Hotel Svanen Billund)(56140458)</t>
  </si>
  <si>
    <t>Posey/Gunde</t>
  </si>
  <si>
    <t xml:space="preserve">62356215	</t>
  </si>
  <si>
    <t xml:space="preserve">17940321327	</t>
  </si>
  <si>
    <t>[Birchanger]华美达伦敦斯坦斯特德机场酒店(Ramada London Stansted Airport)(55402764)</t>
  </si>
  <si>
    <t>标准双人房&lt;2人入住&gt;&lt;不退款&gt;</t>
  </si>
  <si>
    <t>Docrat /Ismail ,Docrat /Saheen</t>
  </si>
  <si>
    <t xml:space="preserve">2552773	</t>
  </si>
  <si>
    <t xml:space="preserve">18098641461	</t>
  </si>
  <si>
    <t>[雪城]杰弗逊克林顿套房酒店(Jefferson Clinton Suites)(89918338)</t>
  </si>
  <si>
    <t>双人工作室&lt;2人入住&gt;&lt;不退款&gt;&lt;早餐&gt;</t>
  </si>
  <si>
    <t>Lee/Joanna</t>
  </si>
  <si>
    <t xml:space="preserve">111200887	</t>
  </si>
  <si>
    <t xml:space="preserve">18231603746	</t>
  </si>
  <si>
    <t>[巴黎]巴黎意大利广场Hotel Inn 设计酒店(Hotel Inn Design Paris Place d'Italie)(55653081)</t>
  </si>
  <si>
    <t>标准客房&lt;不退款&gt;&lt;2人入住&gt;</t>
  </si>
  <si>
    <t>CASTERAN/Beatrice,BONNET /Guy</t>
  </si>
  <si>
    <t xml:space="preserve">2605882	</t>
  </si>
  <si>
    <t xml:space="preserve">18248494922	</t>
  </si>
  <si>
    <t>[普吉岛]卡塔岩石酒店 (SHA Plus+)(Kata Rocks (SHA Plus+))(56196513)</t>
  </si>
  <si>
    <t>一卧室天际别墅&lt;2人入住&gt;&lt;不退款&gt;&lt;早餐&gt;</t>
  </si>
  <si>
    <t>LEE/JAEYEOL,KIM/BOKYOUNG</t>
  </si>
  <si>
    <t xml:space="preserve">18285768872	</t>
  </si>
  <si>
    <t>[芭堤雅]芭堤雅中天海滩迪瓦尔酒店 (SHA Extra Plus)(D Varee Jomtien Beach, Pattaya (SHA Extra Plus))(68545375)</t>
  </si>
  <si>
    <t>高级海景房&lt;2人入住&gt;&lt;不退款&gt;</t>
  </si>
  <si>
    <t>LI/HUIJIAO</t>
  </si>
  <si>
    <t xml:space="preserve">Ms. On-u-ma Chanong (Bie) Asst. Reservation Manager	</t>
  </si>
  <si>
    <t xml:space="preserve">18292789067	</t>
  </si>
  <si>
    <t>[塞提摩]阿米斯他比布鲁斯艺术别墅酒店(Byblos Art Hotel Villa Amistà)(90379105)</t>
  </si>
  <si>
    <t>豪华大床房&lt;2人入住&gt;&lt;不退款&gt;&lt;早餐&gt;</t>
  </si>
  <si>
    <t>Donceel/Bruno,Klunder/Hendrikus</t>
  </si>
  <si>
    <t xml:space="preserve">2744150	</t>
  </si>
  <si>
    <t xml:space="preserve">18326382396	</t>
  </si>
  <si>
    <t>[本那比]行政套房酒店及会议中心，温哥华都市区(Executive Suites Hotel &amp; Conference Center, Metro Vancouver)(55744967)</t>
  </si>
  <si>
    <t>双人大床一室套房&lt;2人入住&gt;&lt;不退款&gt;</t>
  </si>
  <si>
    <t>Maclean/Severin</t>
  </si>
  <si>
    <t xml:space="preserve">EABU31DC9	</t>
  </si>
  <si>
    <t xml:space="preserve">18380622877	</t>
  </si>
  <si>
    <t>[开普敦]维多利亚&amp;阿尔弗雷德酒店(Victoria &amp; Alfred Hotel)(89918383)</t>
  </si>
  <si>
    <t>复式房, 1 张特大床&lt;2人入住&gt;&lt;不退款&gt;&lt;早餐&gt;</t>
  </si>
  <si>
    <t>Stoiber/Steven</t>
  </si>
  <si>
    <t xml:space="preserve">1466579	</t>
  </si>
  <si>
    <t xml:space="preserve">18404579268	</t>
  </si>
  <si>
    <t>[布法罗]布法罗凯悦酒店(Hyatt Regency Buffalo)(55884318)</t>
  </si>
  <si>
    <t>城景特大床房&lt;不退款&gt;&lt;2人入住&gt;</t>
  </si>
  <si>
    <t>LI/YAOSHI</t>
  </si>
  <si>
    <t xml:space="preserve">18436075563	</t>
  </si>
  <si>
    <t>[富国岛]富国岛贝斯特韦斯特精品酒店(Best Western Premier Sonasea Phu Quoc)(90402137)</t>
  </si>
  <si>
    <t>豪华特大床房&lt;2人入住&gt;&lt;不退款&gt;&lt;早餐&gt;</t>
  </si>
  <si>
    <t>PHAN/THUY HANH</t>
  </si>
  <si>
    <t xml:space="preserve">219933	</t>
  </si>
  <si>
    <t xml:space="preserve">18436101762	</t>
  </si>
  <si>
    <t>豪华双床房&lt;2人入住&gt;&lt;不退款&gt;&lt;早餐&gt;</t>
  </si>
  <si>
    <t xml:space="preserve">219931	</t>
  </si>
  <si>
    <t xml:space="preserve">18444258176	</t>
  </si>
  <si>
    <t>[拉斯维加斯]拉斯维加斯纽约纽约酒店(New York-New York Hotel &amp; Casino)(60493886)</t>
  </si>
  <si>
    <t>公园大道间&lt;不退款&gt;&lt;2人入住&gt;</t>
  </si>
  <si>
    <t>Zaman/Faroz</t>
  </si>
  <si>
    <t xml:space="preserve">14525594625	</t>
  </si>
  <si>
    <t xml:space="preserve">18444965000	</t>
  </si>
  <si>
    <t>高级房&lt;不退款&gt;&lt;2人入住&gt;</t>
  </si>
  <si>
    <t>HA/JAEHWAN</t>
  </si>
  <si>
    <t xml:space="preserve">105611	</t>
  </si>
  <si>
    <t xml:space="preserve">18464229797	</t>
  </si>
  <si>
    <t>[巴厘岛]巴厘岛凯宾斯基(The Apurva Kempinski Bali)(55799506)</t>
  </si>
  <si>
    <t>至尊豪华海洋阁房&lt;2人入住&gt;&lt;不退款&gt;</t>
  </si>
  <si>
    <t>You/Qingke</t>
  </si>
  <si>
    <t xml:space="preserve">2713216	</t>
  </si>
  <si>
    <t xml:space="preserve">18472464577	</t>
  </si>
  <si>
    <t>ZHOU/YI</t>
  </si>
  <si>
    <t xml:space="preserve">824986295	</t>
  </si>
  <si>
    <t xml:space="preserve">18473291581	</t>
  </si>
  <si>
    <t>[迈阿密海滩]南海滩1号酒店(1 Hotel South Beach)(56196690)</t>
  </si>
  <si>
    <t>特大床房&lt;不退款&gt;&lt;2人入住&gt;</t>
  </si>
  <si>
    <t>TAO/MINMIN</t>
  </si>
  <si>
    <t xml:space="preserve">18473895587	</t>
  </si>
  <si>
    <t>[坎布里亚]坎布里亚兰丁套房酒店(Cambria Landing Inn and Suites)(55289906)</t>
  </si>
  <si>
    <t>传统特大床房&lt;2人入住&gt;&lt;不退款&gt;</t>
  </si>
  <si>
    <t>Zhao/Lei</t>
  </si>
  <si>
    <t xml:space="preserve">18480222829	</t>
  </si>
  <si>
    <t>[法兰克福]法兰克福诺维姆欧陆式酒店(Novum Hotel Continental Frankfurt)(55426611)</t>
  </si>
  <si>
    <t>客房（大床）&lt;2人入住&gt;&lt;不退款&gt;&lt;早餐&gt;</t>
  </si>
  <si>
    <t>Gress/Jonathan</t>
  </si>
  <si>
    <t xml:space="preserve">EXPEDIA_1981726163	</t>
  </si>
  <si>
    <t xml:space="preserve">18480734243	</t>
  </si>
  <si>
    <t>[波哥大]安第斯广场酒店(Hotel Andes Plaza)(55862121)</t>
  </si>
  <si>
    <t>标准双人房&lt;2人入住&gt;&lt;不退款&gt;&lt;早餐&gt;</t>
  </si>
  <si>
    <t>Kim /Samuel sunhoon</t>
  </si>
  <si>
    <t xml:space="preserve">62519769	</t>
  </si>
  <si>
    <t xml:space="preserve">18486928142	</t>
  </si>
  <si>
    <t>[巴黎]罗布林新兴酒店(Newhotel Roblin)(55254109)</t>
  </si>
  <si>
    <t>经典双人房&lt;2人入住&gt;&lt;不退款&gt;&lt;早餐&gt;</t>
  </si>
  <si>
    <t>SUN/CHENG</t>
  </si>
  <si>
    <t xml:space="preserve">2196345	</t>
  </si>
  <si>
    <t xml:space="preserve">18494669602	</t>
  </si>
  <si>
    <t>[圣克鲁斯]东圣克鲁斯智选假日套房酒店 - IHG 旗下酒店(Holiday Inn Express Hotel &amp; Suites Santa Cruz, an IHG Hotel)(55320937)</t>
  </si>
  <si>
    <t>Huang/Lele</t>
  </si>
  <si>
    <t xml:space="preserve">29927384	</t>
  </si>
  <si>
    <t xml:space="preserve">18516109715	</t>
  </si>
  <si>
    <t>高级房&lt;2人入住&gt;&lt;不退款&gt;&lt;早餐&gt;</t>
  </si>
  <si>
    <t>Lemaistre/Agathe</t>
  </si>
  <si>
    <t xml:space="preserve">18516827989	</t>
  </si>
  <si>
    <t>[布拉格]豪华布拉格酒店(Grandium Hotel Prague)(55491585)</t>
  </si>
  <si>
    <t>经典房&lt;2人入住&gt;&lt;不退款&gt;</t>
  </si>
  <si>
    <t>Rademaker/Servaas</t>
  </si>
  <si>
    <t xml:space="preserve">18516829819	</t>
  </si>
  <si>
    <t>[新普利茅茨]布鲁厄姆高地汽车旅馆(Brougham Heights Motel)(89936342)</t>
  </si>
  <si>
    <t>双卧室公寓&lt;2人入住&gt;&lt;不退款&gt;</t>
  </si>
  <si>
    <t>Carberry/Thomas</t>
  </si>
  <si>
    <t xml:space="preserve">21713	</t>
  </si>
  <si>
    <t xml:space="preserve">18517064137	</t>
  </si>
  <si>
    <t>DAI/ZHENGZHONG,a/ru</t>
  </si>
  <si>
    <t xml:space="preserve">2633496	</t>
  </si>
  <si>
    <t xml:space="preserve">105915	</t>
  </si>
  <si>
    <t xml:space="preserve">18517356187	</t>
  </si>
  <si>
    <t>[巴黎]巴黎旺多姆威斯汀酒店(The Westin Paris Vendôme)(56174583)</t>
  </si>
  <si>
    <t>豪华特大床房&lt;2人入住&gt;&lt;不退款&gt;</t>
  </si>
  <si>
    <t>ZHANG/HEPING</t>
  </si>
  <si>
    <t xml:space="preserve">88943895	</t>
  </si>
  <si>
    <t xml:space="preserve">18517594270	</t>
  </si>
  <si>
    <t>[彭世洛]和谐城市酒店(The Harmony Ville)(90402579)</t>
  </si>
  <si>
    <t>豪华双人床房带浴缸&lt;2人入住&gt;&lt;不退款&gt;&lt;早餐&gt;</t>
  </si>
  <si>
    <t>PHUTTHA/PHIWIKA</t>
  </si>
  <si>
    <t xml:space="preserve">18523433725	</t>
  </si>
  <si>
    <t xml:space="preserve">18524049722	</t>
  </si>
  <si>
    <t>[迪拜]迪拜温德姆爵怡酒店(Tryp by Wyndham Dubai)(55872486)</t>
  </si>
  <si>
    <t>客房（tryp）&lt;2人入住&gt;&lt;不退款&gt;&lt;早餐&gt;</t>
  </si>
  <si>
    <t>Zhang/Xiaoxiao,Shichen/Yin</t>
  </si>
  <si>
    <t xml:space="preserve">10482005	</t>
  </si>
  <si>
    <t xml:space="preserve">18524788700	</t>
  </si>
  <si>
    <t>[南雅加达]雅加达克巴约蓝尼奥酒店(Hotel Neo+ Kebayoran Jakarta)(55478158)</t>
  </si>
  <si>
    <t>空间房&lt;2人入住&gt;&lt;不退款&gt;</t>
  </si>
  <si>
    <t>AFYUNITO/ZAHRA</t>
  </si>
  <si>
    <t xml:space="preserve">18525500667	</t>
  </si>
  <si>
    <t>[巴厘岛]巴厘岛水印酒店(Watermark Hotel &amp; Spa Bali)(55872319)</t>
  </si>
  <si>
    <t>套房&lt;不退款&gt;&lt;2人入住&gt;</t>
  </si>
  <si>
    <t>Loekman /Billy Aldo</t>
  </si>
  <si>
    <t xml:space="preserve">WTR 56753	</t>
  </si>
  <si>
    <t xml:space="preserve">18526111517	</t>
  </si>
  <si>
    <t>[巴厘岛]巴厘岛华美达安可酒店(Ramada Encore Bali Seminyak)(55337241)</t>
  </si>
  <si>
    <t>行政豪华池景房&lt;2人入住&gt;&lt;不退款&gt;</t>
  </si>
  <si>
    <t>LEE/HANA</t>
  </si>
  <si>
    <t xml:space="preserve">18526219506	</t>
  </si>
  <si>
    <t>[Kuala Kuantan]关丹青杨酒店(Cathayana Hotel Kuantan)(68545355)</t>
  </si>
  <si>
    <t>高级房(双床)&lt;2人入住&gt;&lt;不退款&gt;&lt;早餐&gt;</t>
  </si>
  <si>
    <t>SALEH/SARIPAH</t>
  </si>
  <si>
    <t xml:space="preserve">18526430719	</t>
  </si>
  <si>
    <t>WANG/XIAOLIANG</t>
  </si>
  <si>
    <t xml:space="preserve">105947	</t>
  </si>
  <si>
    <t xml:space="preserve">18526660166	</t>
  </si>
  <si>
    <t>[罗哈斯城]罗哈斯总统旅馆(Roxas President's Inn)(92028026)</t>
  </si>
  <si>
    <t>豪华客房&lt;2人入住&gt;&lt;不退款&gt;&lt;早餐&gt;</t>
  </si>
  <si>
    <t>LINASAN/RAMON</t>
  </si>
  <si>
    <t xml:space="preserve">15924218	</t>
  </si>
  <si>
    <t xml:space="preserve">18527189870	</t>
  </si>
  <si>
    <t>[西雅加达]阿斯顿卡蒂卡格罗酒店会议中心(ASTON Kartika Grogol Hotel &amp; Conference Center)(92030300)</t>
  </si>
  <si>
    <t>优质一室双床房&lt;2人入住&gt;&lt;不退款&gt;&lt;早餐&gt;</t>
  </si>
  <si>
    <t>ADAM/DEDE</t>
  </si>
  <si>
    <t xml:space="preserve">15148	</t>
  </si>
  <si>
    <t xml:space="preserve">18527596261	</t>
  </si>
  <si>
    <t>[华盛顿]华盛顿特区拉法叶广场索菲特酒店(Sofitel Lafayette Square Washington DC)(55872500)</t>
  </si>
  <si>
    <t>精致特大床套房&lt;2人入住&gt;&lt;不退款&gt;</t>
  </si>
  <si>
    <t>HU/WEIJIANG</t>
  </si>
  <si>
    <t xml:space="preserve">12399646517	</t>
  </si>
  <si>
    <t xml:space="preserve">18532460561	</t>
  </si>
  <si>
    <t>[Muja Muju]库苏曼尼卡拉大街酒店(Favehotel Kusumanegara)(55321060)</t>
  </si>
  <si>
    <t>趣味房&lt;2人入住&gt;&lt;不退款&gt;&lt;早餐&gt;</t>
  </si>
  <si>
    <t>WIRAWAN /HARSANTO</t>
  </si>
  <si>
    <t xml:space="preserve">18532684975	</t>
  </si>
  <si>
    <t>[棉兰]棉兰阿迪姆利亚酒店(Adimulia Hotel Medan)(55720316)</t>
  </si>
  <si>
    <t>豪华房&lt;2人入住&gt;&lt;不退款&gt;</t>
  </si>
  <si>
    <t>Sari/Indah</t>
  </si>
  <si>
    <t xml:space="preserve">18532741021	</t>
  </si>
  <si>
    <t>Kuzin/Xavier</t>
  </si>
  <si>
    <t xml:space="preserve">62677509	</t>
  </si>
  <si>
    <t xml:space="preserve">18533788460	</t>
  </si>
  <si>
    <t>[马口]河景酒店(Riverview Hotel)(92031694)</t>
  </si>
  <si>
    <t>尊贵套房（2张大床）&lt;2人入住&gt;&lt;不退款&gt;</t>
  </si>
  <si>
    <t>bin samsuddin /safi safwan</t>
  </si>
  <si>
    <t xml:space="preserve">6443231	</t>
  </si>
  <si>
    <t xml:space="preserve">18533873377	</t>
  </si>
  <si>
    <t>[Mae Rai]南发迷你酒店(Nangfa Mini Hotel)(95390133)</t>
  </si>
  <si>
    <t>高级房间&lt;2人入住&gt;&lt;不退款&gt;</t>
  </si>
  <si>
    <t>LAOHAVISUDHI/PRANGTHIP</t>
  </si>
  <si>
    <t xml:space="preserve">???????????????	</t>
  </si>
  <si>
    <t xml:space="preserve">18534864145	</t>
  </si>
  <si>
    <t>[法里达巴德]苏拉杰昆德维凡塔酒店 - 国家首都辖区(Vivanta Surajkund, NCR)(55920207)</t>
  </si>
  <si>
    <t>高级特大床房&lt;2人入住&gt;&lt;不退款&gt;&lt;早餐&gt;</t>
  </si>
  <si>
    <t>Siddharth /Kalsi</t>
  </si>
  <si>
    <t xml:space="preserve">75695SE099046	</t>
  </si>
  <si>
    <t xml:space="preserve">18535548037	</t>
  </si>
  <si>
    <t>[曼谷]曼谷无线电路英迪格酒店 - IHG 旗下酒店(Hotel Indigo Bangkok Wireless Road, an IHG Hotel)(55312071)</t>
  </si>
  <si>
    <t>标准房（双人床或双床）&lt;2人入住&gt;&lt;不退款&gt;</t>
  </si>
  <si>
    <t>Shi/Yuanxing</t>
  </si>
  <si>
    <t xml:space="preserve">48572557	</t>
  </si>
  <si>
    <t xml:space="preserve">18535527533	</t>
  </si>
  <si>
    <t>[利物浦]利物浦市中心喜登概念酒店(Heeton Concept Hotel City Centre Liverpool)(55269968)</t>
  </si>
  <si>
    <t>特大床房&lt;2人入住&gt;&lt;不退款&gt;&lt;早餐&gt;</t>
  </si>
  <si>
    <t>wright/jade</t>
  </si>
  <si>
    <t xml:space="preserve">17953645739	</t>
  </si>
  <si>
    <t>[罗马]马尔蒂斯宫殿酒店(Hotel Martis Palace)(55321224)</t>
  </si>
  <si>
    <t>法式双人房&lt;2人入住&gt;&lt;不退款&gt;&lt;早餐&gt;</t>
  </si>
  <si>
    <t>Hellendoorn/Jonathan</t>
  </si>
  <si>
    <t>CA13030220801HKD</t>
  </si>
  <si>
    <t xml:space="preserve">OK_ERICSOFT	</t>
  </si>
  <si>
    <t>阶梯</t>
  </si>
  <si>
    <t xml:space="preserve">18017196206	</t>
  </si>
  <si>
    <t>[圣地亚哥]加州套房酒店(California Suites Hotel)(89917400)</t>
  </si>
  <si>
    <t>标准房, 1 张大床房&lt;2人入住&gt;&lt;不退款&gt;</t>
  </si>
  <si>
    <t>Stauffer /James Scott</t>
  </si>
  <si>
    <t xml:space="preserve">1950380845	</t>
  </si>
  <si>
    <t xml:space="preserve">18166884933	</t>
  </si>
  <si>
    <t>[罗马]雷吉奥瑞丽酒店(Raeli Hotel Regio)(56206286)</t>
  </si>
  <si>
    <t>Sansano/Malou</t>
  </si>
  <si>
    <t xml:space="preserve">acknowledge	</t>
  </si>
  <si>
    <t xml:space="preserve">18198483014	</t>
  </si>
  <si>
    <t>[八打灵再也]八打灵新世界酒店(New World Petaling Jaya)(68545394)</t>
  </si>
  <si>
    <t>Jeon/Phil Bok</t>
  </si>
  <si>
    <t xml:space="preserve">18357375510	</t>
  </si>
  <si>
    <t>[埃武拉]维拉家乐艾维拉酒店(Vila Gale Evora)(55328972)</t>
  </si>
  <si>
    <t>BEATO/Anna Isabelle</t>
  </si>
  <si>
    <t xml:space="preserve">18380961220	</t>
  </si>
  <si>
    <t>[新加坡]新加坡码头酒店-西海岸(Staycation Approved)(The Quay Hotel West Coast (Staycation Approved))(55320578)</t>
  </si>
  <si>
    <t>豪华双床房&lt;不退款&gt;&lt;2人入住&gt;</t>
  </si>
  <si>
    <t>SHEN/CONGZHE</t>
  </si>
  <si>
    <t xml:space="preserve">84512534	</t>
  </si>
  <si>
    <t xml:space="preserve">18402329912	</t>
  </si>
  <si>
    <t>[迈阿密海滩]舍尔伯恩南滩酒店(Shelborne South Beach)(55465241)</t>
  </si>
  <si>
    <t>城景特大床房&lt;2人入住&gt;&lt;不退款&gt;</t>
  </si>
  <si>
    <t>Cole/Robert</t>
  </si>
  <si>
    <t xml:space="preserve">2621902	</t>
  </si>
  <si>
    <t xml:space="preserve">18419939682	</t>
  </si>
  <si>
    <t>Suriyaprapadilok/Patthanant</t>
  </si>
  <si>
    <t xml:space="preserve">291756	</t>
  </si>
  <si>
    <t xml:space="preserve">18420958228	</t>
  </si>
  <si>
    <t>[四季村]四季高尔夫海滨温泉度假村(Lodge of Four Seasons Golf Resort, Marina &amp; Spa)(89930869)</t>
  </si>
  <si>
    <t>两卧套房&lt;2人入住&gt;&lt;不退款&gt;</t>
  </si>
  <si>
    <t>Harlan/Jack Clarence</t>
  </si>
  <si>
    <t xml:space="preserve">1978381513	</t>
  </si>
  <si>
    <t xml:space="preserve">18448752206	</t>
  </si>
  <si>
    <t>[拉普拉普]宿雾迈瑞柏高碧海度假村(Bluewater Maribago Beach Resort Cebu)(60480677)</t>
  </si>
  <si>
    <t>Amuma水疗套房&lt;2人入住&gt;&lt;不退款&gt;&lt;早餐&gt;</t>
  </si>
  <si>
    <t>kim/hyesuk</t>
  </si>
  <si>
    <t xml:space="preserve">102653	</t>
  </si>
  <si>
    <t xml:space="preserve">18454102506	</t>
  </si>
  <si>
    <t>[阿布扎比]阿布扎比雅乐轩酒店(Aloft Abu Dhabi)(68026753)</t>
  </si>
  <si>
    <t>雅乐轩房&lt;不退款&gt;&lt;2人入住&gt;</t>
  </si>
  <si>
    <t>alzaabi/YOUSUF EID</t>
  </si>
  <si>
    <t xml:space="preserve">From Allocation	</t>
  </si>
  <si>
    <t xml:space="preserve">18462477060	</t>
  </si>
  <si>
    <t>[迈阿密海滩]南海滩贝特西酒店(The Betsy Hotel, South Beach)(70393130)</t>
  </si>
  <si>
    <t>经典特大床房&lt;2人入住&gt;&lt;不退款&gt;</t>
  </si>
  <si>
    <t>Cook/William Joseph</t>
  </si>
  <si>
    <t xml:space="preserve">248327946	</t>
  </si>
  <si>
    <t xml:space="preserve">18474065198	</t>
  </si>
  <si>
    <t>[科隆]萨达斯特尔艾姆罗密特姆酒店(Stadthotel am Römerturm)(55920241)</t>
  </si>
  <si>
    <t>经济双人床房&lt;不退款&gt;&lt;2人入住&gt;</t>
  </si>
  <si>
    <t>Elwert/Kerstin</t>
  </si>
  <si>
    <t xml:space="preserve">18480550634	</t>
  </si>
  <si>
    <t>[尼斯]尼斯海滨酒店(Hotel Nice Riviera)(55354946)</t>
  </si>
  <si>
    <t>Luo/Zhiheng,Sun/Yuru</t>
  </si>
  <si>
    <t xml:space="preserve">220704547	</t>
  </si>
  <si>
    <t xml:space="preserve">18480835025	</t>
  </si>
  <si>
    <t>[里昂]钟楼里昂中央贝尔奇罗纳酒店(Campanile Lyon Centre - Berges du Rhône)(55944655)</t>
  </si>
  <si>
    <t>新一代双床房&lt;2人入住&gt;&lt;不退款&gt;</t>
  </si>
  <si>
    <t>Gacon/Paul-Henri,Widehem/Marie</t>
  </si>
  <si>
    <t xml:space="preserve">18489410115	</t>
  </si>
  <si>
    <t>[大邱]英特博果行政酒店(Hotel Interburgo Exco)(55586180)</t>
  </si>
  <si>
    <t>家庭双床房&lt;2人入住&gt;&lt;不退款&gt;</t>
  </si>
  <si>
    <t>Lee/Yeoleum</t>
  </si>
  <si>
    <t xml:space="preserve">22053811	</t>
  </si>
  <si>
    <t xml:space="preserve">18489800982	</t>
  </si>
  <si>
    <t>Shaban/Mazhd,Ibrahim/Abdallah</t>
  </si>
  <si>
    <t xml:space="preserve">18494476993	</t>
  </si>
  <si>
    <t>[泗水]泗水奥克伍德住宅酒店(Oakwood Hotel &amp; Residence Surabaya)(89918738)</t>
  </si>
  <si>
    <t>高级客房1张特大床&lt;2人入住&gt;&lt;不退款&gt;</t>
  </si>
  <si>
    <t>WANG/BO,EFFENDI/EFFENDI</t>
  </si>
  <si>
    <t xml:space="preserve">177677	</t>
  </si>
  <si>
    <t xml:space="preserve">18502887019	</t>
  </si>
  <si>
    <t>[卢瓦尔河畔圣塞巴斯蒂安]东南特圣塞巴斯蒂安苏尔卢瓦尔河普瑞米尔经典酒店(Premiere Classe Nantes Est St Sebastien Sur Loire)(70788519)</t>
  </si>
  <si>
    <t>标准双人房, 1 张双人床&lt;2人入住&gt;&lt;不退款&gt;</t>
  </si>
  <si>
    <t>SETTI /REDOUANE</t>
  </si>
  <si>
    <t xml:space="preserve">2631722	</t>
  </si>
  <si>
    <t xml:space="preserve">33728UC002285	</t>
  </si>
  <si>
    <t xml:space="preserve">18503176323	</t>
  </si>
  <si>
    <t>[康山]自由套房酒店(Liberty Suites)(55585838)</t>
  </si>
  <si>
    <t>城市景观阳台开放式客房&lt;2人入住&gt;&lt;不退款&gt;</t>
  </si>
  <si>
    <t>Haasen /Hannah,Petric /Alexander</t>
  </si>
  <si>
    <t xml:space="preserve">18505390793	</t>
  </si>
  <si>
    <t>[多伦多]多伦多机场喜来登会议中心酒店(Sheraton Toronto Airport Hotel &amp; Conference Centre)(68026689)</t>
  </si>
  <si>
    <t>hengrui /yang</t>
  </si>
  <si>
    <t xml:space="preserve">86307786	</t>
  </si>
  <si>
    <t xml:space="preserve">18506307277	</t>
  </si>
  <si>
    <t>[曼谷]马卡森地铁链富驿时尚酒店 (SHA Extra Plus)(FX Hotel Metrolink Makkasan)(55478361)</t>
  </si>
  <si>
    <t>高级双人房&lt;2人入住&gt;&lt;不退款&gt;</t>
  </si>
  <si>
    <t>LI/LEI</t>
  </si>
  <si>
    <t xml:space="preserve">18512684392	</t>
  </si>
  <si>
    <t>[世纪城]斗兽场豪华酒店(Colosseum Luxury Hotel)(89932072)</t>
  </si>
  <si>
    <t>豪华套房1张特大床&lt;2人入住&gt;&lt;不退款&gt;&lt;早餐&gt;</t>
  </si>
  <si>
    <t>HOLMES/MEASHANE ISMAEL,HOLMES/SIMONE</t>
  </si>
  <si>
    <t xml:space="preserve">EXP-1983215348	</t>
  </si>
  <si>
    <t xml:space="preserve">18513812032	</t>
  </si>
  <si>
    <t>[哈默史密斯-富勒姆区]诺富特伦敦西区酒店(Novotel London West)(55841875)</t>
  </si>
  <si>
    <t>高级大床房(带沙发床)&lt;2人入住&gt;&lt;不退款&gt;</t>
  </si>
  <si>
    <t>LAU/WAI KI</t>
  </si>
  <si>
    <t xml:space="preserve">18514774728	</t>
  </si>
  <si>
    <t>[墨西哥城]墨西哥城历史中心欢朋酒店(Hampton Inn &amp; Suites Mexico City - Centro Historico)(55337100)</t>
  </si>
  <si>
    <t>经典客房&lt;2人入住&gt;&lt;不退款&gt;&lt;早餐&gt;</t>
  </si>
  <si>
    <t>YANG/LIN,YANG/ZHONGPING</t>
  </si>
  <si>
    <t xml:space="preserve">62629084	</t>
  </si>
  <si>
    <t xml:space="preserve">18515386408	</t>
  </si>
  <si>
    <t>[弗洛里森特]弗洛里森特 - 圣路易凯艺酒店(Quality Inn Florissant - St Louis)(94363426)</t>
  </si>
  <si>
    <t>标准间1特大床&lt;2人入住&gt;&lt;不退款&gt;&lt;早餐&gt;</t>
  </si>
  <si>
    <t>Carlise /Minor</t>
  </si>
  <si>
    <t xml:space="preserve">18521771566	</t>
  </si>
  <si>
    <t>[曼彻斯特]曼彻斯特哥谭酒店(Hotel Gotham)(55280278)</t>
  </si>
  <si>
    <t>俱乐部双人床房&lt;不退款&gt;&lt;2人入住&gt;</t>
  </si>
  <si>
    <t>Mullarkey/James</t>
  </si>
  <si>
    <t xml:space="preserve">18523344778	</t>
  </si>
  <si>
    <t>[丹那拉打]阿维伦金马仑高原酒店(Avillion Cameron Highlands)(55380527)</t>
  </si>
  <si>
    <t>豪华工作室&lt;2人入住&gt;&lt;不退款&gt;</t>
  </si>
  <si>
    <t>YAP/BOON WAN</t>
  </si>
  <si>
    <t xml:space="preserve">147541	</t>
  </si>
  <si>
    <t xml:space="preserve">18523355574	</t>
  </si>
  <si>
    <t>[班夫]班夫雷鸟酒店(Banff Ptarmigan Inn)(55254279)</t>
  </si>
  <si>
    <t>VILLENEUVE /PATRICE</t>
  </si>
  <si>
    <t xml:space="preserve">3597428	</t>
  </si>
  <si>
    <t xml:space="preserve">18524461996	</t>
  </si>
  <si>
    <t>RONKRITTAYATHORN/CHENWIT</t>
  </si>
  <si>
    <t xml:space="preserve">1983930377	</t>
  </si>
  <si>
    <t xml:space="preserve">18527368996	</t>
  </si>
  <si>
    <t>[高贵林]温哥华大都会行政酒店及会议中心(Executive Plaza Hotel &amp; Conference Centre, Metro Vancouver)(55599017)</t>
  </si>
  <si>
    <t>酒店随机房型&lt;2人入住&gt;&lt;不退款&gt;</t>
  </si>
  <si>
    <t>wei/Luo</t>
  </si>
  <si>
    <t xml:space="preserve">18532232669	</t>
  </si>
  <si>
    <t>[赫尔辛基]赫尔辛基隆洛丁街欧美纳酒店(Omena Hotel Helsinki Lönnrotinkatu)(55304443)</t>
  </si>
  <si>
    <t>双人床房&lt;不退款&gt;&lt;2人入住&gt;</t>
  </si>
  <si>
    <t>Salnikov /Nikita,Serdiuk/Sofia</t>
  </si>
  <si>
    <t xml:space="preserve">2634683	</t>
  </si>
  <si>
    <t xml:space="preserve">397284802	</t>
  </si>
  <si>
    <t xml:space="preserve">18536083577	</t>
  </si>
  <si>
    <t>CONNERS/CORTEZ DJUAN</t>
  </si>
  <si>
    <t xml:space="preserve">18536101532	</t>
  </si>
  <si>
    <t>[洛斯皮塔莱-德略布雷加特]萨博普拉萨尤罗帕酒店(Hotel SB Plaza Europa)(55626073)</t>
  </si>
  <si>
    <t>双人床房&lt;2人入住&gt;&lt;不退款&gt;</t>
  </si>
  <si>
    <t>van der Wijck/Peggy Jane,Jensen/Bjarne Leif</t>
  </si>
  <si>
    <t xml:space="preserve">EXP-1984550176	</t>
  </si>
  <si>
    <t xml:space="preserve">18536436557	</t>
  </si>
  <si>
    <t>[凡尔赛]家园圣路易斯酒店(Hôtel le Home Saint Louis)(55895739)</t>
  </si>
  <si>
    <t>双人间&lt;2人入住&gt;&lt;不退款&gt;</t>
  </si>
  <si>
    <t>Wesseling/Paulien</t>
  </si>
  <si>
    <t xml:space="preserve">2-6317-8293	</t>
  </si>
  <si>
    <t xml:space="preserve">18536543485	</t>
  </si>
  <si>
    <t>[贝洛奥里藏特]贝洛奥里藏特广场酒店(Belo Horizonte Plaza)(90206027)</t>
  </si>
  <si>
    <t>标准间1双人床&lt;2人入住&gt;&lt;不退款&gt;&lt;早餐&gt;</t>
  </si>
  <si>
    <t>Machado Simeao/Claudia Carolina,Naves da Cunha/Jander</t>
  </si>
  <si>
    <t xml:space="preserve">62697444	</t>
  </si>
  <si>
    <t xml:space="preserve">18536548856	</t>
  </si>
  <si>
    <t>Sanchez de Tagle Salinas/Francisco</t>
  </si>
  <si>
    <t xml:space="preserve">EXPEDIA_1984694805	</t>
  </si>
  <si>
    <t xml:space="preserve">18536705136	</t>
  </si>
  <si>
    <t>[孟买]圣瑞吉孟买酒店(The St. Regis Mumbai)(56196574)</t>
  </si>
  <si>
    <t>城市景观特大床房&lt;2人入住&gt;&lt;不退款&gt;&lt;早餐&gt;</t>
  </si>
  <si>
    <t>Mittal/Pushpak</t>
  </si>
  <si>
    <t xml:space="preserve">92596990	</t>
  </si>
  <si>
    <t xml:space="preserve">18543212061	</t>
  </si>
  <si>
    <t>[北干巴鲁]北干巴鲁埃沃酒店(Evo Hotel Pekanbaru)(94358375)</t>
  </si>
  <si>
    <t>Rahman/Taufik</t>
  </si>
  <si>
    <t xml:space="preserve">2635666	</t>
  </si>
  <si>
    <t xml:space="preserve">18544603879	</t>
  </si>
  <si>
    <t>[光州]ACC设计酒店(ACC Design Hotel)(55768723)</t>
  </si>
  <si>
    <t>标准双床房, 多张床&lt;2人入住&gt;&lt;不退款&gt;&lt;早餐&gt;</t>
  </si>
  <si>
    <t>Hong/Sanghee</t>
  </si>
  <si>
    <t xml:space="preserve">20220728498019501	</t>
  </si>
  <si>
    <t>，</t>
  </si>
  <si>
    <t>8.2 可退252元</t>
  </si>
  <si>
    <t>本期收回188.01元</t>
  </si>
  <si>
    <t>已发金玲</t>
  </si>
  <si>
    <t xml:space="preserve"> 183937.38 HKD</t>
  </si>
  <si>
    <t>A220802150637481</t>
  </si>
  <si>
    <t>总计：183937.38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</si>
  <si>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</si>
  <si>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</si>
  <si>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</si>
  <si>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</si>
  <si>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</si>
  <si>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</si>
  <si>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</si>
  <si>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</si>
  <si>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</si>
  <si>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</si>
  <si>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</si>
  <si>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</si>
  <si>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</si>
  <si>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</si>
  <si>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</si>
  <si>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</si>
  <si>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</si>
  <si>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</si>
  <si>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2022-07-28</t>
  </si>
  <si>
    <t>2635888</t>
  </si>
  <si>
    <t>ACC设计酒店</t>
  </si>
  <si>
    <t>Hong Sanghee</t>
  </si>
  <si>
    <t>2022-07-29</t>
  </si>
  <si>
    <t>退房日周结</t>
  </si>
  <si>
    <t>535.74</t>
  </si>
  <si>
    <t>621.00</t>
  </si>
  <si>
    <t>0</t>
  </si>
  <si>
    <t>0.00</t>
  </si>
  <si>
    <t>携程汇智国际直连</t>
  </si>
  <si>
    <t>925</t>
  </si>
  <si>
    <t>2022-07-28 19:03:32</t>
  </si>
  <si>
    <t>否</t>
  </si>
  <si>
    <t>汇智国际旅游发展有限公司</t>
  </si>
  <si>
    <t>直连</t>
  </si>
  <si>
    <t>2635666</t>
  </si>
  <si>
    <t>北干巴鲁埃沃酒店</t>
  </si>
  <si>
    <t>Rahman Taufik</t>
  </si>
  <si>
    <t>147.52</t>
  </si>
  <si>
    <t>171.00</t>
  </si>
  <si>
    <t>2022-07-28 15:49:47</t>
  </si>
  <si>
    <t>2635191</t>
  </si>
  <si>
    <t>圣瑞吉孟买酒店</t>
  </si>
  <si>
    <t>Mittal Pushpak</t>
  </si>
  <si>
    <t>877.37</t>
  </si>
  <si>
    <t>1017.00</t>
  </si>
  <si>
    <t>2022-07-28 07:56:59</t>
  </si>
  <si>
    <t>2635151</t>
  </si>
  <si>
    <t>诺瓦姆议会酒店</t>
  </si>
  <si>
    <t>Sanchez de Tagle Salinas Francisco</t>
  </si>
  <si>
    <t>405.47</t>
  </si>
  <si>
    <t>470.00</t>
  </si>
  <si>
    <t>2022-07-28 05:02:59</t>
  </si>
  <si>
    <t>2635146</t>
  </si>
  <si>
    <t>美景市贝罗地平线广场酒店</t>
  </si>
  <si>
    <t>Machado Simeao Claudia Carolina,Naves da Cunha Jander</t>
  </si>
  <si>
    <t>370.96</t>
  </si>
  <si>
    <t>430.00</t>
  </si>
  <si>
    <t>2022-07-28 04:31:13</t>
  </si>
  <si>
    <t>2635118</t>
  </si>
  <si>
    <t>圣路易斯之家酒店</t>
  </si>
  <si>
    <t>Wesseling Paulien</t>
  </si>
  <si>
    <t>531.42</t>
  </si>
  <si>
    <t>616.00</t>
  </si>
  <si>
    <t>2022-07-28 02:41:07</t>
  </si>
  <si>
    <t>2635066</t>
  </si>
  <si>
    <t>萨博普拉萨尤罗帕酒店</t>
  </si>
  <si>
    <t>van der Wijck Peggy Jane,Jensen Bjarne Leif</t>
  </si>
  <si>
    <t>698.49</t>
  </si>
  <si>
    <t>809.00</t>
  </si>
  <si>
    <t>2022-07-28 00:41:17</t>
  </si>
  <si>
    <t>2635061</t>
  </si>
  <si>
    <t>弗洛里森特圣路易斯品质酒店</t>
  </si>
  <si>
    <t>CONNERS CORTEZ DJUAN</t>
  </si>
  <si>
    <t>460.19</t>
  </si>
  <si>
    <t>533.00</t>
  </si>
  <si>
    <t>2022-07-28 00:13:56</t>
  </si>
  <si>
    <t>2022-07-27</t>
  </si>
  <si>
    <t>2634996</t>
  </si>
  <si>
    <t>利物浦市中心喜登概念酒店</t>
  </si>
  <si>
    <t>wright jade</t>
  </si>
  <si>
    <t>442.06</t>
  </si>
  <si>
    <t>512.00</t>
  </si>
  <si>
    <t>2022-07-27 22:47:01</t>
  </si>
  <si>
    <t>2634987</t>
  </si>
  <si>
    <t>曼谷无线路英迪格酒店</t>
  </si>
  <si>
    <t>Shi Yuanxing</t>
  </si>
  <si>
    <t>906.57</t>
  </si>
  <si>
    <t>1050.00</t>
  </si>
  <si>
    <t>2022-07-27 22:51:45</t>
  </si>
  <si>
    <t>2634922</t>
  </si>
  <si>
    <t>苏拉杰昆德维凡塔酒店 - 国家首都辖区</t>
  </si>
  <si>
    <t>Siddharth Kalsi</t>
  </si>
  <si>
    <t>474.87</t>
  </si>
  <si>
    <t>550.00</t>
  </si>
  <si>
    <t>2022-07-27 21:25:29</t>
  </si>
  <si>
    <t>2634798</t>
  </si>
  <si>
    <t>南发迷你酒店</t>
  </si>
  <si>
    <t>LAOHAVISUDHI PRANGTHIP</t>
  </si>
  <si>
    <t>160.59</t>
  </si>
  <si>
    <t>186.00</t>
  </si>
  <si>
    <t>2022-07-27 19:12:13</t>
  </si>
  <si>
    <t>2634791</t>
  </si>
  <si>
    <t>河景酒店</t>
  </si>
  <si>
    <t>bin samsuddin safi safwan</t>
  </si>
  <si>
    <t>380.76</t>
  </si>
  <si>
    <t>441.00</t>
  </si>
  <si>
    <t>2022-07-27 18:52:49</t>
  </si>
  <si>
    <t>2634721</t>
  </si>
  <si>
    <t>豪华里奥宫殿酒店</t>
  </si>
  <si>
    <t>Kuzin Xavier</t>
  </si>
  <si>
    <t>202.04</t>
  </si>
  <si>
    <t>234.00</t>
  </si>
  <si>
    <t>2022-07-27 17:26:56</t>
  </si>
  <si>
    <t>2634714</t>
  </si>
  <si>
    <t>棉兰阿迪姆利亚酒店</t>
  </si>
  <si>
    <t>Sari Indah</t>
  </si>
  <si>
    <t>449.83</t>
  </si>
  <si>
    <t>521.00</t>
  </si>
  <si>
    <t>2022-07-27 17:22:35</t>
  </si>
  <si>
    <t>2634700</t>
  </si>
  <si>
    <t>库苏曼尼卡拉大街酒店</t>
  </si>
  <si>
    <t>WIRAWAN HARSANTO</t>
  </si>
  <si>
    <t>137.28</t>
  </si>
  <si>
    <t>159.00</t>
  </si>
  <si>
    <t>2022-07-27 17:08:52</t>
  </si>
  <si>
    <t>2634683</t>
  </si>
  <si>
    <t>赫尔辛基隆洛丁街欧美纳酒店</t>
  </si>
  <si>
    <t>Salnikov Nikita,Serdiuk Sofia</t>
  </si>
  <si>
    <t>598.34</t>
  </si>
  <si>
    <t>693.00</t>
  </si>
  <si>
    <t>2022-07-27 17:07:31</t>
  </si>
  <si>
    <t>2634543</t>
  </si>
  <si>
    <t>华盛顿特区拉法叶广场索菲特酒店</t>
  </si>
  <si>
    <t>HU WEIJIANG</t>
  </si>
  <si>
    <t>1992.73</t>
  </si>
  <si>
    <t>2308.00</t>
  </si>
  <si>
    <t>2022-07-27 14:52:15</t>
  </si>
  <si>
    <t>2634511</t>
  </si>
  <si>
    <t>温哥华大都会行政酒店及会议中心</t>
  </si>
  <si>
    <t>wei Luo</t>
  </si>
  <si>
    <t>1050.76</t>
  </si>
  <si>
    <t>1217.00</t>
  </si>
  <si>
    <t>2022-07-27 14:31:39</t>
  </si>
  <si>
    <t>2634489</t>
  </si>
  <si>
    <t>阿斯顿卡蒂卡格罗酒店会议中心</t>
  </si>
  <si>
    <t>ADAM DEDE</t>
  </si>
  <si>
    <t>342.77</t>
  </si>
  <si>
    <t>397.00</t>
  </si>
  <si>
    <t>2022-07-27 13:52:07</t>
  </si>
  <si>
    <t>2634420</t>
  </si>
  <si>
    <t>罗哈斯总统旅馆</t>
  </si>
  <si>
    <t>LINASAN RAMON</t>
  </si>
  <si>
    <t>347.95</t>
  </si>
  <si>
    <t>403.00</t>
  </si>
  <si>
    <t>2022-07-27 12:57:57</t>
  </si>
  <si>
    <t>2634381</t>
  </si>
  <si>
    <t>思廷西贡格兰德酒店</t>
  </si>
  <si>
    <t>WANG XIAOLIANG</t>
  </si>
  <si>
    <t>421.34</t>
  </si>
  <si>
    <t>488.00</t>
  </si>
  <si>
    <t>2022-07-27 12:08:00</t>
  </si>
  <si>
    <t>2634348</t>
  </si>
  <si>
    <t>关丹青杨酒店</t>
  </si>
  <si>
    <t>SALEH SARIPAH</t>
  </si>
  <si>
    <t>248.66</t>
  </si>
  <si>
    <t>288.00</t>
  </si>
  <si>
    <t>2022-07-27 11:47:07</t>
  </si>
  <si>
    <t>2634339</t>
  </si>
  <si>
    <t>巴厘岛华美达安可酒店</t>
  </si>
  <si>
    <t>LEE HANA</t>
  </si>
  <si>
    <t>2022-07-27 11:25:55</t>
  </si>
  <si>
    <t>2634236</t>
  </si>
  <si>
    <t>巴厘岛水印酒店</t>
  </si>
  <si>
    <t>Loekman Billy Aldo</t>
  </si>
  <si>
    <t>378.17</t>
  </si>
  <si>
    <t>438.00</t>
  </si>
  <si>
    <t>2022-07-27 09:46:18</t>
  </si>
  <si>
    <t>2634062</t>
  </si>
  <si>
    <t>雅加达克巴约蓝尼奥酒店</t>
  </si>
  <si>
    <t>AFYUNITO ZAHRA</t>
  </si>
  <si>
    <t>275.42</t>
  </si>
  <si>
    <t>319.00</t>
  </si>
  <si>
    <t>2022-07-27 02:47:45</t>
  </si>
  <si>
    <t>2633972</t>
  </si>
  <si>
    <t>和谐城市酒店</t>
  </si>
  <si>
    <t>RONKRITTAYATHORN CHENWIT</t>
  </si>
  <si>
    <t>168.91</t>
  </si>
  <si>
    <t>196.00</t>
  </si>
  <si>
    <t>2022-07-27 00:38:38</t>
  </si>
  <si>
    <t>2022-07-26</t>
  </si>
  <si>
    <t>2633910</t>
  </si>
  <si>
    <t>迪拜温德姆特瑞普酒店</t>
  </si>
  <si>
    <t>Zhang Xiaoxiao,Shichen Yin</t>
  </si>
  <si>
    <t>343.86</t>
  </si>
  <si>
    <t>399.00</t>
  </si>
  <si>
    <t>2022-07-26 23:01:48</t>
  </si>
  <si>
    <t>2633888</t>
  </si>
  <si>
    <t>阿尔巴拉萨 S 酒店</t>
  </si>
  <si>
    <t>arora sachin</t>
  </si>
  <si>
    <t>237.00</t>
  </si>
  <si>
    <t>275.00</t>
  </si>
  <si>
    <t>2022-07-26 22:39:53</t>
  </si>
  <si>
    <t>2633828</t>
  </si>
  <si>
    <t>巴厘岛尼欧库塔酒店</t>
  </si>
  <si>
    <t>Hamzah Irfandy</t>
  </si>
  <si>
    <t>162.02</t>
  </si>
  <si>
    <t>188.00</t>
  </si>
  <si>
    <t>2022-07-26 21:38:30</t>
  </si>
  <si>
    <t>2633820</t>
  </si>
  <si>
    <t>班夫雷鸟酒店</t>
  </si>
  <si>
    <t>VILLENEUVE PATRICE</t>
  </si>
  <si>
    <t>2065.73</t>
  </si>
  <si>
    <t>2397.00</t>
  </si>
  <si>
    <t>2022-07-26 21:38:33</t>
  </si>
  <si>
    <t>2633818</t>
  </si>
  <si>
    <t>阿维伦金马仑高原酒店</t>
  </si>
  <si>
    <t>YAP BOON WAN</t>
  </si>
  <si>
    <t>351.61</t>
  </si>
  <si>
    <t>408.00</t>
  </si>
  <si>
    <t>2022-07-26 21:24:32</t>
  </si>
  <si>
    <t>2633710</t>
  </si>
  <si>
    <t>阿克缇索尔斯声誉优良套房酒店</t>
  </si>
  <si>
    <t>YU MIAO</t>
  </si>
  <si>
    <t>487.78</t>
  </si>
  <si>
    <t>566.00</t>
  </si>
  <si>
    <t>2022-07-26 20:00:34</t>
  </si>
  <si>
    <t>2633666</t>
  </si>
  <si>
    <t>哥谭酒店</t>
  </si>
  <si>
    <t>Mullarkey James</t>
  </si>
  <si>
    <t>1116.03</t>
  </si>
  <si>
    <t>1295.00</t>
  </si>
  <si>
    <t>2022-07-26 19:19:48</t>
  </si>
  <si>
    <t>2633647</t>
  </si>
  <si>
    <t>新埠头苏迪曼法夫酒店</t>
  </si>
  <si>
    <t>Pertiwi Ratih</t>
  </si>
  <si>
    <t>181.84</t>
  </si>
  <si>
    <t>211.00</t>
  </si>
  <si>
    <t>2022-07-26 18:37:05</t>
  </si>
  <si>
    <t>2633603</t>
  </si>
  <si>
    <t>PHUTTHA PHIWIKA</t>
  </si>
  <si>
    <t>2022-07-26 18:00:32</t>
  </si>
  <si>
    <t>2633586</t>
  </si>
  <si>
    <t>威斯汀巴黎文多姆酒店</t>
  </si>
  <si>
    <t>ZHANG HEPING</t>
  </si>
  <si>
    <t>3306.73</t>
  </si>
  <si>
    <t>3837.00</t>
  </si>
  <si>
    <t>2022-07-26 17:36:25</t>
  </si>
  <si>
    <t>2633496</t>
  </si>
  <si>
    <t>DAI ZHENGZHONG,a ru</t>
  </si>
  <si>
    <t>420.56</t>
  </si>
  <si>
    <t>2022-07-26 16:31:35</t>
  </si>
  <si>
    <t>2633493</t>
  </si>
  <si>
    <t>印尼雅加达凯宾斯基饭店</t>
  </si>
  <si>
    <t>Agustine Alicia</t>
  </si>
  <si>
    <t>1118.62</t>
  </si>
  <si>
    <t>1298.00</t>
  </si>
  <si>
    <t>2022-07-26 16:37:07</t>
  </si>
  <si>
    <t>2633458</t>
  </si>
  <si>
    <t>布鲁厄姆高地汽车旅馆</t>
  </si>
  <si>
    <t>Carberry Thomas</t>
  </si>
  <si>
    <t>809.23</t>
  </si>
  <si>
    <t>939.00</t>
  </si>
  <si>
    <t>2022-07-26 16:20:56</t>
  </si>
  <si>
    <t>2633432</t>
  </si>
  <si>
    <t>胡志明市奥克伍德公寓式酒店</t>
  </si>
  <si>
    <t>Chumin Zhu</t>
  </si>
  <si>
    <t>272.33</t>
  </si>
  <si>
    <t>316.00</t>
  </si>
  <si>
    <t>2022-07-26 15:30:32</t>
  </si>
  <si>
    <t>2633407</t>
  </si>
  <si>
    <t>幸运山商务酒店</t>
  </si>
  <si>
    <t>MOHD LAZIM MOHD FAIZAL BIN,MOHD BADRI AIMAN MUHAMMAD HADI</t>
  </si>
  <si>
    <t>145.64</t>
  </si>
  <si>
    <t>169.00</t>
  </si>
  <si>
    <t>2022-07-26 15:13:42</t>
  </si>
  <si>
    <t>2633362</t>
  </si>
  <si>
    <t>Lemaistre Agathe</t>
  </si>
  <si>
    <t>155.12</t>
  </si>
  <si>
    <t>180.00</t>
  </si>
  <si>
    <t>2022-07-26 14:07:50</t>
  </si>
  <si>
    <t>2633267</t>
  </si>
  <si>
    <t>Carlise Minor</t>
  </si>
  <si>
    <t>459.34</t>
  </si>
  <si>
    <t>2022-07-26 12:25:00</t>
  </si>
  <si>
    <t>2633161</t>
  </si>
  <si>
    <t>墨西哥城历史中心欢朋酒店</t>
  </si>
  <si>
    <t>YANG LIN,YANG ZHONGPING</t>
  </si>
  <si>
    <t>1225.48</t>
  </si>
  <si>
    <t>1422.00</t>
  </si>
  <si>
    <t>2022-07-26 10:59:43</t>
  </si>
  <si>
    <t>2633102</t>
  </si>
  <si>
    <t>ROBERT ROBERT</t>
  </si>
  <si>
    <t>135.30</t>
  </si>
  <si>
    <t>157.00</t>
  </si>
  <si>
    <t>2022-07-26 10:10:44</t>
  </si>
  <si>
    <t>2632967</t>
  </si>
  <si>
    <t>诺富特伦敦西区酒店</t>
  </si>
  <si>
    <t>LAU WAI KI</t>
  </si>
  <si>
    <t>2076.94</t>
  </si>
  <si>
    <t>2410.00</t>
  </si>
  <si>
    <t>2022-07-26 07:02:04</t>
  </si>
  <si>
    <t>2632923</t>
  </si>
  <si>
    <t>梅瑟尔宅邸酒店 - 米特格莱迪霍马吉 - 豪华酒店精选</t>
  </si>
  <si>
    <t>Esfahanizadeh Alistair</t>
  </si>
  <si>
    <t>1490.91</t>
  </si>
  <si>
    <t>1730.00</t>
  </si>
  <si>
    <t>2022-07-26 05:42:23</t>
  </si>
  <si>
    <t>2022-07-25</t>
  </si>
  <si>
    <t>2632696</t>
  </si>
  <si>
    <t>斗兽场豪华酒店</t>
  </si>
  <si>
    <t>HOLMES MEASHANE ISMAEL,HOLMES SIMONE</t>
  </si>
  <si>
    <t>489.62</t>
  </si>
  <si>
    <t>568.00</t>
  </si>
  <si>
    <t>2022-07-25 22:45:57</t>
  </si>
  <si>
    <t>2632623</t>
  </si>
  <si>
    <t>Fong Chi Fong,Tan Chun Keat</t>
  </si>
  <si>
    <t>929.24</t>
  </si>
  <si>
    <t>1078.00</t>
  </si>
  <si>
    <t>2022-07-25 21:33:23</t>
  </si>
  <si>
    <t>2632540</t>
  </si>
  <si>
    <t>162.06</t>
  </si>
  <si>
    <t>2022-07-25 20:05:54</t>
  </si>
  <si>
    <t>2632513</t>
  </si>
  <si>
    <t>三 E 酒店</t>
  </si>
  <si>
    <t>wei xiao</t>
  </si>
  <si>
    <t>460.31</t>
  </si>
  <si>
    <t>534.00</t>
  </si>
  <si>
    <t>2022-07-25 19:46:07</t>
  </si>
  <si>
    <t>2632378</t>
  </si>
  <si>
    <t>li yanbin</t>
  </si>
  <si>
    <t>387.90</t>
  </si>
  <si>
    <t>450.00</t>
  </si>
  <si>
    <t>2022-07-25 17:44:03</t>
  </si>
  <si>
    <t>2632294</t>
  </si>
  <si>
    <t>马卡森地铁链富驿时尚酒店</t>
  </si>
  <si>
    <t>LI LEI</t>
  </si>
  <si>
    <t>164.64</t>
  </si>
  <si>
    <t>191.00</t>
  </si>
  <si>
    <t>2022-07-25 16:37:25</t>
  </si>
  <si>
    <t>2632283</t>
  </si>
  <si>
    <t>巴塞尔城市客栈酒店</t>
  </si>
  <si>
    <t>Redhead Liam</t>
  </si>
  <si>
    <t>912.86</t>
  </si>
  <si>
    <t>1059.00</t>
  </si>
  <si>
    <t>2022-07-25 16:35:36</t>
  </si>
  <si>
    <t>2632175</t>
  </si>
  <si>
    <t>松林酒店</t>
  </si>
  <si>
    <t>LEE JIUN</t>
  </si>
  <si>
    <t>583.57</t>
  </si>
  <si>
    <t>677.00</t>
  </si>
  <si>
    <t>2022-07-25 15:02:05</t>
  </si>
  <si>
    <t>2632132</t>
  </si>
  <si>
    <t>多伦多机场喜来登酒店及会议中心</t>
  </si>
  <si>
    <t>hengrui yang</t>
  </si>
  <si>
    <t>1139.56</t>
  </si>
  <si>
    <t>1322.00</t>
  </si>
  <si>
    <t>2022-07-25 14:14:07</t>
  </si>
  <si>
    <t>2631798</t>
  </si>
  <si>
    <t>自由套房酒店</t>
  </si>
  <si>
    <t>Haasen Hannah,Petric Alexander</t>
  </si>
  <si>
    <t>1211.11</t>
  </si>
  <si>
    <t>1405.00</t>
  </si>
  <si>
    <t>2022-07-25 07:26:30</t>
  </si>
  <si>
    <t>2631722</t>
  </si>
  <si>
    <t>东南特圣塞巴斯蒂安苏尔卢瓦尔河普瑞米尔经典酒店</t>
  </si>
  <si>
    <t>SETTI REDOUANE</t>
  </si>
  <si>
    <t>224.98</t>
  </si>
  <si>
    <t>261.00</t>
  </si>
  <si>
    <t>2022-07-25 02:56:55</t>
  </si>
  <si>
    <t>2631701</t>
  </si>
  <si>
    <t>Cardoso Guimaraes Rosa Maria,Cardoso Thiago sena</t>
  </si>
  <si>
    <t>175.85</t>
  </si>
  <si>
    <t>204.00</t>
  </si>
  <si>
    <t>2022-07-25 01:45:44</t>
  </si>
  <si>
    <t>2022-07-24</t>
  </si>
  <si>
    <t>2631589</t>
  </si>
  <si>
    <t>托斯卡纳套房与赌场酒店</t>
  </si>
  <si>
    <t>Muthiyalu Venkatesh</t>
  </si>
  <si>
    <t>263.77</t>
  </si>
  <si>
    <t>306.00</t>
  </si>
  <si>
    <t>2022-07-24 22:45:54</t>
  </si>
  <si>
    <t>2631567</t>
  </si>
  <si>
    <t>槟城长荣桂冠酒店</t>
  </si>
  <si>
    <t>Koh W L,Chai S P</t>
  </si>
  <si>
    <t>715.46</t>
  </si>
  <si>
    <t>830.00</t>
  </si>
  <si>
    <t>2022-07-24 22:38:09</t>
  </si>
  <si>
    <t>2631344</t>
  </si>
  <si>
    <t>苏梅美人鱼度假村</t>
  </si>
  <si>
    <t>BUBPHO CHUTIMA</t>
  </si>
  <si>
    <t>391.35</t>
  </si>
  <si>
    <t>454.00</t>
  </si>
  <si>
    <t>2022-07-24 18:02:16</t>
  </si>
  <si>
    <t>2022-06-30</t>
  </si>
  <si>
    <t>2607720</t>
  </si>
  <si>
    <t>普吉岛卡塔磐石度假村</t>
  </si>
  <si>
    <t>LEE JAEYEOL,KIM BOKYOUNG</t>
  </si>
  <si>
    <t>2984.33</t>
  </si>
  <si>
    <t>3488.00</t>
  </si>
  <si>
    <t>2022-06-30 20:47:30</t>
  </si>
  <si>
    <t>2022-07-19</t>
  </si>
  <si>
    <t>2626080</t>
  </si>
  <si>
    <t>HA JAEHWAN</t>
  </si>
  <si>
    <t>1260.06</t>
  </si>
  <si>
    <t>1464.00</t>
  </si>
  <si>
    <t>2022-07-19 15:32:52</t>
  </si>
  <si>
    <t>2022-07-20</t>
  </si>
  <si>
    <t>2626753</t>
  </si>
  <si>
    <t>宿务迈瑞柏高碧海度假村</t>
  </si>
  <si>
    <t>kim hyesuk</t>
  </si>
  <si>
    <t>1384.17</t>
  </si>
  <si>
    <t>1608.00</t>
  </si>
  <si>
    <t>2022-07-20 08:32:45</t>
  </si>
  <si>
    <t>2022-07-23</t>
  </si>
  <si>
    <t>2629607</t>
  </si>
  <si>
    <t>法兰克福诺维姆欧陆式酒店</t>
  </si>
  <si>
    <t>Gress Jonathan</t>
  </si>
  <si>
    <t>314.39</t>
  </si>
  <si>
    <t>364.00</t>
  </si>
  <si>
    <t>2022-07-23 01:15:20</t>
  </si>
  <si>
    <t>2022-05-16</t>
  </si>
  <si>
    <t>2552773</t>
  </si>
  <si>
    <t>华美达伦敦斯坦斯特德机场酒店</t>
  </si>
  <si>
    <t>Docrat Ismail,Docrat Saheen</t>
  </si>
  <si>
    <t>532.90</t>
  </si>
  <si>
    <t>615.00</t>
  </si>
  <si>
    <t>2022-05-16 05:17:29</t>
  </si>
  <si>
    <t>2022-07-05</t>
  </si>
  <si>
    <t>2611385</t>
  </si>
  <si>
    <t xml:space="preserve">阿米斯他比布鲁斯艺术别墅酒店  </t>
  </si>
  <si>
    <t>Donceel Bruno,Klunder Hendrikus</t>
  </si>
  <si>
    <t>2022-07-21</t>
  </si>
  <si>
    <t>18854.00</t>
  </si>
  <si>
    <t>22036.00</t>
  </si>
  <si>
    <t>2022-07-05 04:08:28</t>
  </si>
  <si>
    <t>2627649</t>
  </si>
  <si>
    <t>海牙史蒂根伯格度假酒店</t>
  </si>
  <si>
    <t>Ni Jinyan,Jin Xiaole</t>
  </si>
  <si>
    <t>1784.55</t>
  </si>
  <si>
    <t>2070.00</t>
  </si>
  <si>
    <t>2022-07-21 04:44:06</t>
  </si>
  <si>
    <t>2022-07-11</t>
  </si>
  <si>
    <t>2617231</t>
  </si>
  <si>
    <t>维拉家乐艾维拉酒店</t>
  </si>
  <si>
    <t>BEATO Anna Isabelle</t>
  </si>
  <si>
    <t>1569.41</t>
  </si>
  <si>
    <t>1836.00</t>
  </si>
  <si>
    <t>2022-07-11 02:19:56</t>
  </si>
  <si>
    <t>2022-07-14</t>
  </si>
  <si>
    <t>2620902</t>
  </si>
  <si>
    <t>斯德哥尔摩阿兰达机场品质酒店</t>
  </si>
  <si>
    <t>VELASQUEZ PONCE MARIA ORFILIA,PUIGDEVALL VELASQUEZ ANDREU</t>
  </si>
  <si>
    <t>502.55</t>
  </si>
  <si>
    <t>586.00</t>
  </si>
  <si>
    <t>2022-07-14 13:31:47</t>
  </si>
  <si>
    <t>2022-07-16</t>
  </si>
  <si>
    <t>2623602</t>
  </si>
  <si>
    <t>芭堤雅乔木提恩海滩德瓦里酒店</t>
  </si>
  <si>
    <t>Suriyaprapadilok Patthanant</t>
  </si>
  <si>
    <t>191.48</t>
  </si>
  <si>
    <t>222.00</t>
  </si>
  <si>
    <t>2022-07-16 23:49:20</t>
  </si>
  <si>
    <t>2022-07-04</t>
  </si>
  <si>
    <t>2610979</t>
  </si>
  <si>
    <t>LI HUIJIAO</t>
  </si>
  <si>
    <t>378.31</t>
  </si>
  <si>
    <t>442.00</t>
  </si>
  <si>
    <t>2022-07-04 18:06:28</t>
  </si>
  <si>
    <t>2629746</t>
  </si>
  <si>
    <t>安第斯广场酒店</t>
  </si>
  <si>
    <t>Kim Samuel sunhoon</t>
  </si>
  <si>
    <t>491.28</t>
  </si>
  <si>
    <t>570.00</t>
  </si>
  <si>
    <t>2022-07-23 07:56:34</t>
  </si>
  <si>
    <t>2022-06-29</t>
  </si>
  <si>
    <t>2605882</t>
  </si>
  <si>
    <t>巴黎意大利广场Hotel Inn 设计酒店</t>
  </si>
  <si>
    <t>CASTERAN Beatrice,BONNET Guy</t>
  </si>
  <si>
    <t>1208.69</t>
  </si>
  <si>
    <t>1414.00</t>
  </si>
  <si>
    <t>2022-06-29 01:27:10</t>
  </si>
  <si>
    <t>2630284</t>
  </si>
  <si>
    <t>罗布林新兴酒店</t>
  </si>
  <si>
    <t>SUN CHENG</t>
  </si>
  <si>
    <t>2742.57</t>
  </si>
  <si>
    <t>3182.00</t>
  </si>
  <si>
    <t>2022-07-23 17:51:29</t>
  </si>
  <si>
    <t>2630480</t>
  </si>
  <si>
    <t>阿姆斯特丹市中心瑞享酒店</t>
  </si>
  <si>
    <t>Harmsen Jimmy</t>
  </si>
  <si>
    <t>1029.11</t>
  </si>
  <si>
    <t>1194.00</t>
  </si>
  <si>
    <t>2022-07-23 20:53:04</t>
  </si>
  <si>
    <t>2022-07-13</t>
  </si>
  <si>
    <t>2619913</t>
  </si>
  <si>
    <t>维多利亚&amp;阿尔弗雷德酒店</t>
  </si>
  <si>
    <t>Stoiber Steven</t>
  </si>
  <si>
    <t>4167.05</t>
  </si>
  <si>
    <t>4855.00</t>
  </si>
  <si>
    <t>2022-07-13 15:05:50</t>
  </si>
  <si>
    <t>2619966</t>
  </si>
  <si>
    <t>新加坡码头酒店-西海岸</t>
  </si>
  <si>
    <t>SHEN CONGZHE</t>
  </si>
  <si>
    <t>560.47</t>
  </si>
  <si>
    <t>653.00</t>
  </si>
  <si>
    <t>2022-07-13 15:52:50</t>
  </si>
  <si>
    <t>2626567</t>
  </si>
  <si>
    <t>吉隆坡帝皇精品酒店</t>
  </si>
  <si>
    <t>PU XUEWEN</t>
  </si>
  <si>
    <t>524.17</t>
  </si>
  <si>
    <t>609.00</t>
  </si>
  <si>
    <t>2022-07-20 00:15:33</t>
  </si>
  <si>
    <t>2022-07-22</t>
  </si>
  <si>
    <t>2628853</t>
  </si>
  <si>
    <t>波士顿舒适酒店</t>
  </si>
  <si>
    <t>ZHOU YI</t>
  </si>
  <si>
    <t>1108.99</t>
  </si>
  <si>
    <t>1284.00</t>
  </si>
  <si>
    <t>2022-07-22 11:26:50</t>
  </si>
  <si>
    <t>2610987</t>
  </si>
  <si>
    <t>Mattinson Nicholas,Mattinson Louise,Mattinson Pamela</t>
  </si>
  <si>
    <t>1835.05</t>
  </si>
  <si>
    <t>2144.00</t>
  </si>
  <si>
    <t>2022-07-04 18:14:11</t>
  </si>
  <si>
    <t>2022-06-21</t>
  </si>
  <si>
    <t>2597759</t>
  </si>
  <si>
    <t>王室酒店</t>
  </si>
  <si>
    <t>Sansano Malou</t>
  </si>
  <si>
    <t>1022.48</t>
  </si>
  <si>
    <t>1197.00</t>
  </si>
  <si>
    <t>2022-06-21 01:35:03</t>
  </si>
  <si>
    <t>2022-05-30</t>
  </si>
  <si>
    <t>2568854</t>
  </si>
  <si>
    <t>科隆施泰根博阁酒店</t>
  </si>
  <si>
    <t>Mac Eneaney Brian</t>
  </si>
  <si>
    <t>3515.32</t>
  </si>
  <si>
    <t>4111.00</t>
  </si>
  <si>
    <t>2022-05-30 08:07:53</t>
  </si>
  <si>
    <t>2627834</t>
  </si>
  <si>
    <t>南海滩贝特西酒店</t>
  </si>
  <si>
    <t>Cook William Joseph</t>
  </si>
  <si>
    <t>1780.24</t>
  </si>
  <si>
    <t>2065.00</t>
  </si>
  <si>
    <t>2022-07-21 11:17:07</t>
  </si>
  <si>
    <t>2022-07-15</t>
  </si>
  <si>
    <t>2621902</t>
  </si>
  <si>
    <t>舍尔伯恩南滩酒店</t>
  </si>
  <si>
    <t>Cole Robert</t>
  </si>
  <si>
    <t>2470.20</t>
  </si>
  <si>
    <t>2864.00</t>
  </si>
  <si>
    <t>2022-07-15 11:02:06</t>
  </si>
  <si>
    <t>2625973</t>
  </si>
  <si>
    <t>拉斯维加斯纽约赌场酒店</t>
  </si>
  <si>
    <t>Zaman Faroz</t>
  </si>
  <si>
    <t>1062.10</t>
  </si>
  <si>
    <t>1234.00</t>
  </si>
  <si>
    <t>2022-07-19 13:36:02</t>
  </si>
  <si>
    <t>2629764</t>
  </si>
  <si>
    <t>钟楼里昂中央贝尔奇罗纳酒店</t>
  </si>
  <si>
    <t>Gacon Paul-Henri,Widehem Marie</t>
  </si>
  <si>
    <t>300.80</t>
  </si>
  <si>
    <t>349.00</t>
  </si>
  <si>
    <t>2022-07-23 08:35:34</t>
  </si>
  <si>
    <t>2629683</t>
  </si>
  <si>
    <t>尼斯海滨酒店</t>
  </si>
  <si>
    <t>Luo Zhiheng,Sun Yuru</t>
  </si>
  <si>
    <t>2518.47</t>
  </si>
  <si>
    <t>2922.00</t>
  </si>
  <si>
    <t>2022-07-23 05:13:01</t>
  </si>
  <si>
    <t>2630743</t>
  </si>
  <si>
    <t>阿布扎比雅乐轩酒店</t>
  </si>
  <si>
    <t>Shaban Mazhd,Ibrahim Abdallah</t>
  </si>
  <si>
    <t>1525.74</t>
  </si>
  <si>
    <t>1770.00</t>
  </si>
  <si>
    <t>2022-07-24 03:11:37</t>
  </si>
  <si>
    <t>2627039</t>
  </si>
  <si>
    <t>alzaabi YOUSUF EID</t>
  </si>
  <si>
    <t>607.72</t>
  </si>
  <si>
    <t>706.00</t>
  </si>
  <si>
    <t>2022-07-20 14:46:14</t>
  </si>
  <si>
    <t>2622229</t>
  </si>
  <si>
    <t>布法罗凯悦酒店</t>
  </si>
  <si>
    <t>LI YAOSHI</t>
  </si>
  <si>
    <t>6435.11</t>
  </si>
  <si>
    <t>7461.00</t>
  </si>
  <si>
    <t>2022-07-15 15:41:35</t>
  </si>
  <si>
    <t>2628962</t>
  </si>
  <si>
    <t>南海滩1号酒店</t>
  </si>
  <si>
    <t>TAO MINMIN</t>
  </si>
  <si>
    <t>5779.88</t>
  </si>
  <si>
    <t>6692.00</t>
  </si>
  <si>
    <t>2022-07-22 13:53:43</t>
  </si>
  <si>
    <t>2022-05-13</t>
  </si>
  <si>
    <t>2548673</t>
  </si>
  <si>
    <t>思凡恩比隆酒店</t>
  </si>
  <si>
    <t>Posey Gunde</t>
  </si>
  <si>
    <t>1592.08</t>
  </si>
  <si>
    <t>1838.00</t>
  </si>
  <si>
    <t>2022-05-13 04:48:30</t>
  </si>
  <si>
    <t>2623504</t>
  </si>
  <si>
    <t>林克斯康菲斯Gjp酒店</t>
  </si>
  <si>
    <t>Silva Denilton Jose da Silva</t>
  </si>
  <si>
    <t>467.48</t>
  </si>
  <si>
    <t>542.00</t>
  </si>
  <si>
    <t>2022-07-16 20:18:24</t>
  </si>
  <si>
    <t>2022-05-29</t>
  </si>
  <si>
    <t>2567576</t>
  </si>
  <si>
    <t>林荫大道水疗酒店</t>
  </si>
  <si>
    <t>Singh arvinder</t>
  </si>
  <si>
    <t>3847.95</t>
  </si>
  <si>
    <t>4500.00</t>
  </si>
  <si>
    <t>2022-05-29 04:59:10</t>
  </si>
  <si>
    <t>2629048</t>
  </si>
  <si>
    <t>坎布里亚兰丁套房酒店</t>
  </si>
  <si>
    <t>Zhao Lei</t>
  </si>
  <si>
    <t>1677.31</t>
  </si>
  <si>
    <t>1942.00</t>
  </si>
  <si>
    <t>2022-07-22 15:13:39</t>
  </si>
  <si>
    <t>2022-07-08</t>
  </si>
  <si>
    <t>2614373</t>
  </si>
  <si>
    <t>行政套房酒店及会议中心，温哥华都市区</t>
  </si>
  <si>
    <t>Maclean Severin</t>
  </si>
  <si>
    <t>2579.22</t>
  </si>
  <si>
    <t>3011.00</t>
  </si>
  <si>
    <t>2022-07-08 00:54:02</t>
  </si>
  <si>
    <t>2022-05-18</t>
  </si>
  <si>
    <t>2555697</t>
  </si>
  <si>
    <t>马尔蒂斯宫殿酒店</t>
  </si>
  <si>
    <t>Hellendoorn Jonathan</t>
  </si>
  <si>
    <t>2206.79</t>
  </si>
  <si>
    <t>2566.33</t>
  </si>
  <si>
    <t>2022-05-18 23:14:30</t>
  </si>
  <si>
    <t>2022-06-24</t>
  </si>
  <si>
    <t>2601991</t>
  </si>
  <si>
    <t>八打灵新世界酒店</t>
  </si>
  <si>
    <t>Jeon Phil Bok</t>
  </si>
  <si>
    <t>1977.85</t>
  </si>
  <si>
    <t>2313.00</t>
  </si>
  <si>
    <t>2022-06-24 22:13:32</t>
  </si>
  <si>
    <t>2630662</t>
  </si>
  <si>
    <t>英特博果行政酒店</t>
  </si>
  <si>
    <t>Lee Yeoleum</t>
  </si>
  <si>
    <t>1089.44</t>
  </si>
  <si>
    <t>1264.00</t>
  </si>
  <si>
    <t>2022-07-24 00:35:15</t>
  </si>
  <si>
    <t>2567970</t>
  </si>
  <si>
    <t>加州套房酒店</t>
  </si>
  <si>
    <t>Stauffer James Scott</t>
  </si>
  <si>
    <t>760.18</t>
  </si>
  <si>
    <t>889.00</t>
  </si>
  <si>
    <t>2022-05-29 13:52:34</t>
  </si>
  <si>
    <t>2629164</t>
  </si>
  <si>
    <t>巴黎 17 区巴蒂诺尔美居酒店</t>
  </si>
  <si>
    <t>FU ANYUE</t>
  </si>
  <si>
    <t>1210.91</t>
  </si>
  <si>
    <t>1402.00</t>
  </si>
  <si>
    <t>2022-07-22 17:07:41</t>
  </si>
  <si>
    <t>2630969</t>
  </si>
  <si>
    <t>东圣克鲁斯快捷酒店及套间</t>
  </si>
  <si>
    <t>Huang Lele</t>
  </si>
  <si>
    <t>3769.53</t>
  </si>
  <si>
    <t>4373.00</t>
  </si>
  <si>
    <t>2022-07-24 11:59:29</t>
  </si>
  <si>
    <t>2630722</t>
  </si>
  <si>
    <t>维尔万年青旅馆</t>
  </si>
  <si>
    <t>Griffin Jeremy</t>
  </si>
  <si>
    <t>2406.70</t>
  </si>
  <si>
    <t>2792.00</t>
  </si>
  <si>
    <t>2022-07-24 02:14:37</t>
  </si>
  <si>
    <t>2628057</t>
  </si>
  <si>
    <t>巴厘岛凯宾斯基</t>
  </si>
  <si>
    <t>You Qingke</t>
  </si>
  <si>
    <t>1920.76</t>
  </si>
  <si>
    <t>2228.00</t>
  </si>
  <si>
    <t>2022-07-21 15:40:14</t>
  </si>
  <si>
    <t>2630945</t>
  </si>
  <si>
    <t>泗水奥克伍德住宅酒店</t>
  </si>
  <si>
    <t>WANG BO,EFFENDI EFFENDI</t>
  </si>
  <si>
    <t>2177.41</t>
  </si>
  <si>
    <t>2526.00</t>
  </si>
  <si>
    <t>2022-07-24 11:27:03</t>
  </si>
  <si>
    <t>2022-07-17</t>
  </si>
  <si>
    <t>2623814</t>
  </si>
  <si>
    <t>海滨 Spa 高尔夫度假村四季酒店</t>
  </si>
  <si>
    <t>Harlan Jack Clarence</t>
  </si>
  <si>
    <t>10435.39</t>
  </si>
  <si>
    <t>12099.00</t>
  </si>
  <si>
    <t>2022-07-17 09:33:20</t>
  </si>
  <si>
    <t>2630778</t>
  </si>
  <si>
    <t>安吉卡黄金酒店</t>
  </si>
  <si>
    <t>SANTOS REGINALDO</t>
  </si>
  <si>
    <t>548.23</t>
  </si>
  <si>
    <t>636.00</t>
  </si>
  <si>
    <t>2022-07-24 05:45:44</t>
  </si>
  <si>
    <t>2022-06-12</t>
  </si>
  <si>
    <t>2587178</t>
  </si>
  <si>
    <t>杰斐逊克林顿酒店</t>
  </si>
  <si>
    <t>Lee Joanna</t>
  </si>
  <si>
    <t>869.04</t>
  </si>
  <si>
    <t>1015.00</t>
  </si>
  <si>
    <t>2022-06-12 04:44:35</t>
  </si>
  <si>
    <t>2022-05-05</t>
  </si>
  <si>
    <t>2538749</t>
  </si>
  <si>
    <t>阿里马酒店</t>
  </si>
  <si>
    <t>Cullen Abigail,Cullen Ian</t>
  </si>
  <si>
    <t>5521.83</t>
  </si>
  <si>
    <t>6544.00</t>
  </si>
  <si>
    <t>2022-05-05 18:52:06</t>
  </si>
  <si>
    <t>2623013</t>
  </si>
  <si>
    <t>罗切斯特卡勒大酒店</t>
  </si>
  <si>
    <t>Charboneau Marlene Louise</t>
  </si>
  <si>
    <t>1806.08</t>
  </si>
  <si>
    <t>2094.00</t>
  </si>
  <si>
    <t>2022-07-16 10:33:17</t>
  </si>
  <si>
    <t>2022-07-18</t>
  </si>
  <si>
    <t>2625195</t>
  </si>
  <si>
    <t>富国岛贝斯特韦斯特精品酒店</t>
  </si>
  <si>
    <t>PHAN THUY HANH</t>
  </si>
  <si>
    <t>1505.93</t>
  </si>
  <si>
    <t>1746.00</t>
  </si>
  <si>
    <t>2022-07-18 18:00:37</t>
  </si>
  <si>
    <t>2625194</t>
  </si>
  <si>
    <t>2022-07-18 17:58:08</t>
  </si>
  <si>
    <t>2621478</t>
  </si>
  <si>
    <t>华沙里贾纳马麦森酒店</t>
  </si>
  <si>
    <t>Buczek Rafal</t>
  </si>
  <si>
    <t>1808.68</t>
  </si>
  <si>
    <t>2109.00</t>
  </si>
  <si>
    <t>2022-07-14 22:12:31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</si>
</sst>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5" applyNumberFormat="0" applyAlignment="0" applyProtection="0">
      <alignment vertical="center"/>
    </xf>
    <xf numFmtId="0" fontId="16" fillId="11" borderId="1" applyNumberFormat="0" applyAlignment="0" applyProtection="0">
      <alignment vertical="center"/>
    </xf>
    <xf numFmtId="0" fontId="17" fillId="12" borderId="6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0" fillId="0" borderId="0" xfId="0" applyFont="1" applyFill="1" applyAlignment="1">
      <alignment vertical="center"/>
    </xf>
    <xf numFmtId="0" fontId="0" fillId="0" borderId="0" xfId="0" applyNumberFormat="1" applyFont="1" applyFill="1" applyAlignment="1">
      <alignment vertical="center"/>
    </xf>
    <xf numFmtId="14" fontId="0" fillId="0" borderId="0" xfId="0" applyNumberFormat="1" applyFont="1" applyFill="1" applyAlignment="1">
      <alignment vertical="center"/>
    </xf>
    <xf numFmtId="22" fontId="0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131"/>
  <sheetViews>
    <sheetView topLeftCell="A79" workbookViewId="0">
      <selection activeCell="A79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44766</v>
      </c>
      <c r="G2" s="6">
        <v>44769</v>
      </c>
      <c r="H2" s="4">
        <v>1</v>
      </c>
      <c r="I2" s="4">
        <v>3</v>
      </c>
      <c r="J2" s="4">
        <v>3</v>
      </c>
      <c r="K2" s="4" t="s">
        <v>30</v>
      </c>
      <c r="L2" s="4">
        <v>4500</v>
      </c>
      <c r="M2" s="4">
        <v>4500</v>
      </c>
      <c r="N2" s="4" t="s">
        <v>31</v>
      </c>
      <c r="O2" s="4" t="s">
        <v>32</v>
      </c>
      <c r="P2" s="4" t="s">
        <v>33</v>
      </c>
      <c r="Q2" s="4">
        <v>0</v>
      </c>
      <c r="R2" s="7">
        <v>44710</v>
      </c>
      <c r="S2" s="6">
        <v>44772</v>
      </c>
      <c r="T2" s="4" t="s">
        <v>34</v>
      </c>
      <c r="U2" s="4">
        <v>4500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44762</v>
      </c>
      <c r="G3" s="6">
        <v>44769</v>
      </c>
      <c r="H3" s="4">
        <v>1</v>
      </c>
      <c r="I3" s="4">
        <v>7</v>
      </c>
      <c r="J3" s="4">
        <v>7</v>
      </c>
      <c r="K3" s="4" t="s">
        <v>30</v>
      </c>
      <c r="L3" s="4">
        <v>4111</v>
      </c>
      <c r="M3" s="4">
        <v>4111</v>
      </c>
      <c r="N3" s="4" t="s">
        <v>40</v>
      </c>
      <c r="O3" s="4" t="s">
        <v>32</v>
      </c>
      <c r="P3" s="4" t="s">
        <v>33</v>
      </c>
      <c r="Q3" s="4">
        <v>0</v>
      </c>
      <c r="R3" s="7">
        <v>44711</v>
      </c>
      <c r="S3" s="6">
        <v>44772</v>
      </c>
      <c r="T3" s="4" t="s">
        <v>34</v>
      </c>
      <c r="U3" s="4">
        <v>4111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44768</v>
      </c>
      <c r="G4" s="6">
        <v>44769</v>
      </c>
      <c r="H4" s="4">
        <v>2</v>
      </c>
      <c r="I4" s="4">
        <v>1</v>
      </c>
      <c r="J4" s="4">
        <v>2</v>
      </c>
      <c r="K4" s="4" t="s">
        <v>30</v>
      </c>
      <c r="L4" s="4">
        <v>2144</v>
      </c>
      <c r="M4" s="4">
        <v>2144</v>
      </c>
      <c r="N4" s="4" t="s">
        <v>46</v>
      </c>
      <c r="O4" s="4" t="s">
        <v>32</v>
      </c>
      <c r="P4" s="4" t="s">
        <v>33</v>
      </c>
      <c r="Q4" s="4">
        <v>0</v>
      </c>
      <c r="R4" s="7">
        <v>44746</v>
      </c>
      <c r="S4" s="6">
        <v>44772</v>
      </c>
      <c r="T4" s="4" t="s">
        <v>34</v>
      </c>
      <c r="U4" s="4">
        <v>2144</v>
      </c>
      <c r="V4" s="4">
        <v>0</v>
      </c>
      <c r="W4" s="4">
        <v>0</v>
      </c>
      <c r="X4" s="4" t="s">
        <v>35</v>
      </c>
      <c r="Y4" s="4" t="s">
        <v>35</v>
      </c>
    </row>
    <row r="5" s="4" customFormat="1" spans="1:25">
      <c r="A5" s="4" t="s">
        <v>47</v>
      </c>
      <c r="B5" s="4" t="s">
        <v>26</v>
      </c>
      <c r="C5" s="4" t="s">
        <v>27</v>
      </c>
      <c r="D5" s="4" t="s">
        <v>48</v>
      </c>
      <c r="E5" s="4" t="s">
        <v>49</v>
      </c>
      <c r="F5" s="6">
        <v>44768</v>
      </c>
      <c r="G5" s="6">
        <v>44769</v>
      </c>
      <c r="H5" s="4">
        <v>1</v>
      </c>
      <c r="I5" s="4">
        <v>1</v>
      </c>
      <c r="J5" s="4">
        <v>1</v>
      </c>
      <c r="K5" s="4" t="s">
        <v>30</v>
      </c>
      <c r="L5" s="4">
        <v>586</v>
      </c>
      <c r="M5" s="4">
        <v>586</v>
      </c>
      <c r="N5" s="4" t="s">
        <v>50</v>
      </c>
      <c r="O5" s="4" t="s">
        <v>32</v>
      </c>
      <c r="P5" s="4" t="s">
        <v>33</v>
      </c>
      <c r="Q5" s="4">
        <v>0</v>
      </c>
      <c r="R5" s="7">
        <v>44756</v>
      </c>
      <c r="S5" s="6">
        <v>44772</v>
      </c>
      <c r="T5" s="4" t="s">
        <v>34</v>
      </c>
      <c r="U5" s="4">
        <v>586</v>
      </c>
      <c r="V5" s="4">
        <v>0</v>
      </c>
      <c r="W5" s="4">
        <v>0</v>
      </c>
      <c r="X5" s="4" t="s">
        <v>35</v>
      </c>
      <c r="Y5" s="4" t="s">
        <v>51</v>
      </c>
    </row>
    <row r="6" s="4" customFormat="1" spans="1:25">
      <c r="A6" s="4" t="s">
        <v>52</v>
      </c>
      <c r="B6" s="4" t="s">
        <v>26</v>
      </c>
      <c r="C6" s="4" t="s">
        <v>27</v>
      </c>
      <c r="D6" s="4" t="s">
        <v>53</v>
      </c>
      <c r="E6" s="4" t="s">
        <v>54</v>
      </c>
      <c r="F6" s="6">
        <v>44766</v>
      </c>
      <c r="G6" s="6">
        <v>44769</v>
      </c>
      <c r="H6" s="4">
        <v>1</v>
      </c>
      <c r="I6" s="4">
        <v>3</v>
      </c>
      <c r="J6" s="4">
        <v>3</v>
      </c>
      <c r="K6" s="4" t="s">
        <v>30</v>
      </c>
      <c r="L6" s="4">
        <v>2109</v>
      </c>
      <c r="M6" s="4">
        <v>2109</v>
      </c>
      <c r="N6" s="4" t="s">
        <v>55</v>
      </c>
      <c r="O6" s="4" t="s">
        <v>32</v>
      </c>
      <c r="P6" s="4" t="s">
        <v>33</v>
      </c>
      <c r="Q6" s="4">
        <v>0</v>
      </c>
      <c r="R6" s="7">
        <v>44756</v>
      </c>
      <c r="S6" s="6">
        <v>44772</v>
      </c>
      <c r="T6" s="4" t="s">
        <v>34</v>
      </c>
      <c r="U6" s="4">
        <v>2109</v>
      </c>
      <c r="V6" s="4">
        <v>0</v>
      </c>
      <c r="W6" s="4">
        <v>0</v>
      </c>
      <c r="X6" s="4" t="s">
        <v>35</v>
      </c>
      <c r="Y6" s="4" t="s">
        <v>56</v>
      </c>
    </row>
    <row r="7" s="4" customFormat="1" spans="1:25">
      <c r="A7" s="4" t="s">
        <v>57</v>
      </c>
      <c r="B7" s="4" t="s">
        <v>26</v>
      </c>
      <c r="C7" s="4" t="s">
        <v>27</v>
      </c>
      <c r="D7" s="4" t="s">
        <v>58</v>
      </c>
      <c r="E7" s="4" t="s">
        <v>59</v>
      </c>
      <c r="F7" s="6">
        <v>44767</v>
      </c>
      <c r="G7" s="6">
        <v>44769</v>
      </c>
      <c r="H7" s="4">
        <v>1</v>
      </c>
      <c r="I7" s="4">
        <v>2</v>
      </c>
      <c r="J7" s="4">
        <v>2</v>
      </c>
      <c r="K7" s="4" t="s">
        <v>30</v>
      </c>
      <c r="L7" s="4">
        <v>2094</v>
      </c>
      <c r="M7" s="4">
        <v>2094</v>
      </c>
      <c r="N7" s="4" t="s">
        <v>60</v>
      </c>
      <c r="O7" s="4" t="s">
        <v>32</v>
      </c>
      <c r="P7" s="4" t="s">
        <v>33</v>
      </c>
      <c r="Q7" s="4">
        <v>0</v>
      </c>
      <c r="R7" s="7">
        <v>44758</v>
      </c>
      <c r="S7" s="6">
        <v>44772</v>
      </c>
      <c r="T7" s="4" t="s">
        <v>34</v>
      </c>
      <c r="U7" s="4">
        <v>2094</v>
      </c>
      <c r="V7" s="4">
        <v>0</v>
      </c>
      <c r="W7" s="4">
        <v>0</v>
      </c>
      <c r="X7" s="4" t="s">
        <v>35</v>
      </c>
      <c r="Y7" s="4" t="s">
        <v>61</v>
      </c>
    </row>
    <row r="8" s="4" customFormat="1" spans="1:25">
      <c r="A8" s="4" t="s">
        <v>62</v>
      </c>
      <c r="B8" s="4" t="s">
        <v>26</v>
      </c>
      <c r="C8" s="4" t="s">
        <v>27</v>
      </c>
      <c r="D8" s="4" t="s">
        <v>63</v>
      </c>
      <c r="E8" s="4" t="s">
        <v>64</v>
      </c>
      <c r="F8" s="6">
        <v>44768</v>
      </c>
      <c r="G8" s="6">
        <v>44769</v>
      </c>
      <c r="H8" s="4">
        <v>1</v>
      </c>
      <c r="I8" s="4">
        <v>1</v>
      </c>
      <c r="J8" s="4">
        <v>1</v>
      </c>
      <c r="K8" s="4" t="s">
        <v>30</v>
      </c>
      <c r="L8" s="4">
        <v>542</v>
      </c>
      <c r="M8" s="4">
        <v>542</v>
      </c>
      <c r="N8" s="4" t="s">
        <v>65</v>
      </c>
      <c r="O8" s="4" t="s">
        <v>32</v>
      </c>
      <c r="P8" s="4" t="s">
        <v>33</v>
      </c>
      <c r="Q8" s="4">
        <v>0</v>
      </c>
      <c r="R8" s="7">
        <v>44758</v>
      </c>
      <c r="S8" s="6">
        <v>44772</v>
      </c>
      <c r="T8" s="4" t="s">
        <v>34</v>
      </c>
      <c r="U8" s="4">
        <v>542</v>
      </c>
      <c r="V8" s="4">
        <v>0</v>
      </c>
      <c r="W8" s="4">
        <v>0</v>
      </c>
      <c r="X8" s="4" t="s">
        <v>35</v>
      </c>
      <c r="Y8" s="4" t="s">
        <v>35</v>
      </c>
    </row>
    <row r="9" s="4" customFormat="1" spans="1:25">
      <c r="A9" s="4" t="s">
        <v>66</v>
      </c>
      <c r="B9" s="4" t="s">
        <v>26</v>
      </c>
      <c r="C9" s="4" t="s">
        <v>27</v>
      </c>
      <c r="D9" s="4" t="s">
        <v>67</v>
      </c>
      <c r="E9" s="4" t="s">
        <v>68</v>
      </c>
      <c r="F9" s="6">
        <v>44767</v>
      </c>
      <c r="G9" s="6">
        <v>44769</v>
      </c>
      <c r="H9" s="4">
        <v>1</v>
      </c>
      <c r="I9" s="4">
        <v>2</v>
      </c>
      <c r="J9" s="4">
        <v>2</v>
      </c>
      <c r="K9" s="4" t="s">
        <v>30</v>
      </c>
      <c r="L9" s="4">
        <v>609</v>
      </c>
      <c r="M9" s="4">
        <v>609</v>
      </c>
      <c r="N9" s="4" t="s">
        <v>69</v>
      </c>
      <c r="O9" s="4" t="s">
        <v>32</v>
      </c>
      <c r="P9" s="4" t="s">
        <v>33</v>
      </c>
      <c r="Q9" s="4">
        <v>0</v>
      </c>
      <c r="R9" s="7">
        <v>44762</v>
      </c>
      <c r="S9" s="6">
        <v>44772</v>
      </c>
      <c r="T9" s="4" t="s">
        <v>34</v>
      </c>
      <c r="U9" s="4">
        <v>609</v>
      </c>
      <c r="V9" s="4">
        <v>0</v>
      </c>
      <c r="W9" s="4">
        <v>0</v>
      </c>
      <c r="X9" s="4" t="s">
        <v>35</v>
      </c>
      <c r="Y9" s="4" t="s">
        <v>70</v>
      </c>
    </row>
    <row r="10" s="4" customFormat="1" spans="1:25">
      <c r="A10" s="4" t="s">
        <v>71</v>
      </c>
      <c r="B10" s="4" t="s">
        <v>26</v>
      </c>
      <c r="C10" s="4" t="s">
        <v>27</v>
      </c>
      <c r="D10" s="4" t="s">
        <v>72</v>
      </c>
      <c r="E10" s="4" t="s">
        <v>73</v>
      </c>
      <c r="F10" s="6">
        <v>44768</v>
      </c>
      <c r="G10" s="6">
        <v>44769</v>
      </c>
      <c r="H10" s="4">
        <v>1</v>
      </c>
      <c r="I10" s="4">
        <v>1</v>
      </c>
      <c r="J10" s="4">
        <v>1</v>
      </c>
      <c r="K10" s="4" t="s">
        <v>30</v>
      </c>
      <c r="L10" s="4">
        <v>2070</v>
      </c>
      <c r="M10" s="4">
        <v>2070</v>
      </c>
      <c r="N10" s="4" t="s">
        <v>74</v>
      </c>
      <c r="O10" s="4" t="s">
        <v>32</v>
      </c>
      <c r="P10" s="4" t="s">
        <v>33</v>
      </c>
      <c r="Q10" s="4">
        <v>0</v>
      </c>
      <c r="R10" s="7">
        <v>44763</v>
      </c>
      <c r="S10" s="6">
        <v>44772</v>
      </c>
      <c r="T10" s="4" t="s">
        <v>34</v>
      </c>
      <c r="U10" s="4">
        <v>2070</v>
      </c>
      <c r="V10" s="4">
        <v>0</v>
      </c>
      <c r="W10" s="4">
        <v>0</v>
      </c>
      <c r="X10" s="4" t="s">
        <v>35</v>
      </c>
      <c r="Y10" s="4" t="s">
        <v>75</v>
      </c>
    </row>
    <row r="11" s="4" customFormat="1" spans="1:25">
      <c r="A11" s="4" t="s">
        <v>76</v>
      </c>
      <c r="B11" s="4" t="s">
        <v>26</v>
      </c>
      <c r="C11" s="4" t="s">
        <v>27</v>
      </c>
      <c r="D11" s="4" t="s">
        <v>77</v>
      </c>
      <c r="E11" s="4" t="s">
        <v>78</v>
      </c>
      <c r="F11" s="6">
        <v>44767</v>
      </c>
      <c r="G11" s="6">
        <v>44769</v>
      </c>
      <c r="H11" s="4">
        <v>1</v>
      </c>
      <c r="I11" s="4">
        <v>2</v>
      </c>
      <c r="J11" s="4">
        <v>2</v>
      </c>
      <c r="K11" s="4" t="s">
        <v>30</v>
      </c>
      <c r="L11" s="4">
        <v>1402</v>
      </c>
      <c r="M11" s="4">
        <v>1402</v>
      </c>
      <c r="N11" s="4" t="s">
        <v>79</v>
      </c>
      <c r="O11" s="4" t="s">
        <v>32</v>
      </c>
      <c r="P11" s="4" t="s">
        <v>33</v>
      </c>
      <c r="Q11" s="4">
        <v>0</v>
      </c>
      <c r="R11" s="7">
        <v>44764</v>
      </c>
      <c r="S11" s="6">
        <v>44772</v>
      </c>
      <c r="T11" s="4" t="s">
        <v>34</v>
      </c>
      <c r="U11" s="4">
        <v>1402</v>
      </c>
      <c r="V11" s="4">
        <v>0</v>
      </c>
      <c r="W11" s="4">
        <v>0</v>
      </c>
      <c r="X11" s="4" t="s">
        <v>35</v>
      </c>
      <c r="Y11" s="4" t="s">
        <v>35</v>
      </c>
    </row>
    <row r="12" s="4" customFormat="1" spans="1:25">
      <c r="A12" s="4" t="s">
        <v>80</v>
      </c>
      <c r="B12" s="4" t="s">
        <v>26</v>
      </c>
      <c r="C12" s="4" t="s">
        <v>27</v>
      </c>
      <c r="D12" s="4" t="s">
        <v>81</v>
      </c>
      <c r="E12" s="4" t="s">
        <v>82</v>
      </c>
      <c r="F12" s="6">
        <v>44768</v>
      </c>
      <c r="G12" s="6">
        <v>44769</v>
      </c>
      <c r="H12" s="4">
        <v>1</v>
      </c>
      <c r="I12" s="4">
        <v>1</v>
      </c>
      <c r="J12" s="4">
        <v>1</v>
      </c>
      <c r="K12" s="4" t="s">
        <v>30</v>
      </c>
      <c r="L12" s="4">
        <v>1194</v>
      </c>
      <c r="M12" s="4">
        <v>1194</v>
      </c>
      <c r="N12" s="4" t="s">
        <v>83</v>
      </c>
      <c r="O12" s="4" t="s">
        <v>32</v>
      </c>
      <c r="P12" s="4" t="s">
        <v>33</v>
      </c>
      <c r="Q12" s="4">
        <v>0</v>
      </c>
      <c r="R12" s="7">
        <v>44765</v>
      </c>
      <c r="S12" s="6">
        <v>44772</v>
      </c>
      <c r="T12" s="4" t="s">
        <v>34</v>
      </c>
      <c r="U12" s="4">
        <v>1194</v>
      </c>
      <c r="V12" s="4">
        <v>0</v>
      </c>
      <c r="W12" s="4">
        <v>0</v>
      </c>
      <c r="X12" s="4" t="s">
        <v>35</v>
      </c>
      <c r="Y12" s="4" t="s">
        <v>84</v>
      </c>
    </row>
    <row r="13" s="4" customFormat="1" spans="1:25">
      <c r="A13" s="4" t="s">
        <v>85</v>
      </c>
      <c r="B13" s="4" t="s">
        <v>26</v>
      </c>
      <c r="C13" s="4" t="s">
        <v>27</v>
      </c>
      <c r="D13" s="4" t="s">
        <v>86</v>
      </c>
      <c r="E13" s="4" t="s">
        <v>87</v>
      </c>
      <c r="F13" s="6">
        <v>44767</v>
      </c>
      <c r="G13" s="6">
        <v>44769</v>
      </c>
      <c r="H13" s="4">
        <v>1</v>
      </c>
      <c r="I13" s="4">
        <v>2</v>
      </c>
      <c r="J13" s="4">
        <v>2</v>
      </c>
      <c r="K13" s="4" t="s">
        <v>30</v>
      </c>
      <c r="L13" s="4">
        <v>2792</v>
      </c>
      <c r="M13" s="4">
        <v>2792</v>
      </c>
      <c r="N13" s="4" t="s">
        <v>88</v>
      </c>
      <c r="O13" s="4" t="s">
        <v>32</v>
      </c>
      <c r="P13" s="4" t="s">
        <v>33</v>
      </c>
      <c r="Q13" s="4">
        <v>0</v>
      </c>
      <c r="R13" s="7">
        <v>44766</v>
      </c>
      <c r="S13" s="6">
        <v>44772</v>
      </c>
      <c r="T13" s="4" t="s">
        <v>34</v>
      </c>
      <c r="U13" s="4">
        <v>2792</v>
      </c>
      <c r="V13" s="4">
        <v>0</v>
      </c>
      <c r="W13" s="4">
        <v>0</v>
      </c>
      <c r="X13" s="4" t="s">
        <v>35</v>
      </c>
      <c r="Y13" s="4" t="s">
        <v>89</v>
      </c>
    </row>
    <row r="14" s="4" customFormat="1" spans="1:25">
      <c r="A14" s="4" t="s">
        <v>90</v>
      </c>
      <c r="B14" s="4" t="s">
        <v>26</v>
      </c>
      <c r="C14" s="4" t="s">
        <v>27</v>
      </c>
      <c r="D14" s="4" t="s">
        <v>91</v>
      </c>
      <c r="E14" s="4" t="s">
        <v>92</v>
      </c>
      <c r="F14" s="6">
        <v>44766</v>
      </c>
      <c r="G14" s="6">
        <v>44769</v>
      </c>
      <c r="H14" s="4">
        <v>1</v>
      </c>
      <c r="I14" s="4">
        <v>3</v>
      </c>
      <c r="J14" s="4">
        <v>3</v>
      </c>
      <c r="K14" s="4" t="s">
        <v>30</v>
      </c>
      <c r="L14" s="4">
        <v>636</v>
      </c>
      <c r="M14" s="4">
        <v>636</v>
      </c>
      <c r="N14" s="4" t="s">
        <v>93</v>
      </c>
      <c r="O14" s="4" t="s">
        <v>32</v>
      </c>
      <c r="P14" s="4" t="s">
        <v>33</v>
      </c>
      <c r="Q14" s="4">
        <v>0</v>
      </c>
      <c r="R14" s="7">
        <v>44766</v>
      </c>
      <c r="S14" s="6">
        <v>44772</v>
      </c>
      <c r="T14" s="4" t="s">
        <v>34</v>
      </c>
      <c r="U14" s="4">
        <v>636</v>
      </c>
      <c r="V14" s="4">
        <v>0</v>
      </c>
      <c r="W14" s="4">
        <v>0</v>
      </c>
      <c r="X14" s="4" t="s">
        <v>35</v>
      </c>
      <c r="Y14" s="4" t="s">
        <v>35</v>
      </c>
    </row>
    <row r="15" s="4" customFormat="1" spans="1:25">
      <c r="A15" s="4" t="s">
        <v>94</v>
      </c>
      <c r="B15" s="4" t="s">
        <v>26</v>
      </c>
      <c r="C15" s="4" t="s">
        <v>27</v>
      </c>
      <c r="D15" s="4" t="s">
        <v>95</v>
      </c>
      <c r="E15" s="4" t="s">
        <v>96</v>
      </c>
      <c r="F15" s="6">
        <v>44767</v>
      </c>
      <c r="G15" s="6">
        <v>44769</v>
      </c>
      <c r="H15" s="4">
        <v>1</v>
      </c>
      <c r="I15" s="4">
        <v>2</v>
      </c>
      <c r="J15" s="4">
        <v>2</v>
      </c>
      <c r="K15" s="4" t="s">
        <v>30</v>
      </c>
      <c r="L15" s="4">
        <v>454</v>
      </c>
      <c r="M15" s="4">
        <v>454</v>
      </c>
      <c r="N15" s="4" t="s">
        <v>97</v>
      </c>
      <c r="O15" s="4" t="s">
        <v>32</v>
      </c>
      <c r="P15" s="4" t="s">
        <v>33</v>
      </c>
      <c r="Q15" s="4">
        <v>0</v>
      </c>
      <c r="R15" s="7">
        <v>44766</v>
      </c>
      <c r="S15" s="6">
        <v>44772</v>
      </c>
      <c r="T15" s="4" t="s">
        <v>34</v>
      </c>
      <c r="U15" s="4">
        <v>454</v>
      </c>
      <c r="V15" s="4">
        <v>0</v>
      </c>
      <c r="W15" s="4">
        <v>0</v>
      </c>
      <c r="X15" s="4" t="s">
        <v>35</v>
      </c>
      <c r="Y15" s="4" t="s">
        <v>35</v>
      </c>
    </row>
    <row r="16" s="4" customFormat="1" spans="1:25">
      <c r="A16" s="4" t="s">
        <v>98</v>
      </c>
      <c r="B16" s="4" t="s">
        <v>26</v>
      </c>
      <c r="C16" s="4" t="s">
        <v>27</v>
      </c>
      <c r="D16" s="4" t="s">
        <v>99</v>
      </c>
      <c r="E16" s="4" t="s">
        <v>100</v>
      </c>
      <c r="F16" s="6">
        <v>44767</v>
      </c>
      <c r="G16" s="6">
        <v>44769</v>
      </c>
      <c r="H16" s="4">
        <v>1</v>
      </c>
      <c r="I16" s="4">
        <v>2</v>
      </c>
      <c r="J16" s="4">
        <v>2</v>
      </c>
      <c r="K16" s="4" t="s">
        <v>30</v>
      </c>
      <c r="L16" s="4">
        <v>830</v>
      </c>
      <c r="M16" s="4">
        <v>830</v>
      </c>
      <c r="N16" s="4" t="s">
        <v>101</v>
      </c>
      <c r="O16" s="4" t="s">
        <v>32</v>
      </c>
      <c r="P16" s="4" t="s">
        <v>33</v>
      </c>
      <c r="Q16" s="4">
        <v>0</v>
      </c>
      <c r="R16" s="7">
        <v>44766</v>
      </c>
      <c r="S16" s="6">
        <v>44772</v>
      </c>
      <c r="T16" s="4" t="s">
        <v>34</v>
      </c>
      <c r="U16" s="4">
        <v>830</v>
      </c>
      <c r="V16" s="4">
        <v>0</v>
      </c>
      <c r="W16" s="4">
        <v>0</v>
      </c>
      <c r="X16" s="4" t="s">
        <v>35</v>
      </c>
      <c r="Y16" s="4" t="s">
        <v>102</v>
      </c>
    </row>
    <row r="17" s="4" customFormat="1" spans="1:25">
      <c r="A17" s="4" t="s">
        <v>103</v>
      </c>
      <c r="B17" s="4" t="s">
        <v>26</v>
      </c>
      <c r="C17" s="4" t="s">
        <v>27</v>
      </c>
      <c r="D17" s="4" t="s">
        <v>104</v>
      </c>
      <c r="E17" s="4" t="s">
        <v>105</v>
      </c>
      <c r="F17" s="6">
        <v>44768</v>
      </c>
      <c r="G17" s="6">
        <v>44769</v>
      </c>
      <c r="H17" s="4">
        <v>1</v>
      </c>
      <c r="I17" s="4">
        <v>1</v>
      </c>
      <c r="J17" s="4">
        <v>1</v>
      </c>
      <c r="K17" s="4" t="s">
        <v>30</v>
      </c>
      <c r="L17" s="4">
        <v>306</v>
      </c>
      <c r="M17" s="4">
        <v>306</v>
      </c>
      <c r="N17" s="4" t="s">
        <v>106</v>
      </c>
      <c r="O17" s="4" t="s">
        <v>32</v>
      </c>
      <c r="P17" s="4" t="s">
        <v>33</v>
      </c>
      <c r="Q17" s="4">
        <v>0</v>
      </c>
      <c r="R17" s="7">
        <v>44766</v>
      </c>
      <c r="S17" s="6">
        <v>44772</v>
      </c>
      <c r="T17" s="4" t="s">
        <v>34</v>
      </c>
      <c r="U17" s="4">
        <v>306</v>
      </c>
      <c r="V17" s="4">
        <v>0</v>
      </c>
      <c r="W17" s="4">
        <v>0</v>
      </c>
      <c r="X17" s="4" t="s">
        <v>35</v>
      </c>
      <c r="Y17" s="4" t="s">
        <v>35</v>
      </c>
    </row>
    <row r="18" s="4" customFormat="1" spans="1:25">
      <c r="A18" s="4" t="s">
        <v>107</v>
      </c>
      <c r="B18" s="4" t="s">
        <v>26</v>
      </c>
      <c r="C18" s="4" t="s">
        <v>27</v>
      </c>
      <c r="D18" s="4" t="s">
        <v>108</v>
      </c>
      <c r="E18" s="4" t="s">
        <v>109</v>
      </c>
      <c r="F18" s="6">
        <v>44768</v>
      </c>
      <c r="G18" s="6">
        <v>44769</v>
      </c>
      <c r="H18" s="4">
        <v>1</v>
      </c>
      <c r="I18" s="4">
        <v>1</v>
      </c>
      <c r="J18" s="4">
        <v>1</v>
      </c>
      <c r="K18" s="4" t="s">
        <v>30</v>
      </c>
      <c r="L18" s="4">
        <v>204</v>
      </c>
      <c r="M18" s="4">
        <v>204</v>
      </c>
      <c r="N18" s="4" t="s">
        <v>110</v>
      </c>
      <c r="O18" s="4" t="s">
        <v>32</v>
      </c>
      <c r="P18" s="4" t="s">
        <v>33</v>
      </c>
      <c r="Q18" s="4">
        <v>0</v>
      </c>
      <c r="R18" s="7">
        <v>44767</v>
      </c>
      <c r="S18" s="6">
        <v>44772</v>
      </c>
      <c r="T18" s="4" t="s">
        <v>34</v>
      </c>
      <c r="U18" s="4">
        <v>204</v>
      </c>
      <c r="V18" s="4">
        <v>0</v>
      </c>
      <c r="W18" s="4">
        <v>0</v>
      </c>
      <c r="X18" s="4" t="s">
        <v>35</v>
      </c>
      <c r="Y18" s="4" t="s">
        <v>111</v>
      </c>
    </row>
    <row r="19" s="4" customFormat="1" spans="1:25">
      <c r="A19" s="4" t="s">
        <v>112</v>
      </c>
      <c r="B19" s="4" t="s">
        <v>26</v>
      </c>
      <c r="C19" s="4" t="s">
        <v>27</v>
      </c>
      <c r="D19" s="4" t="s">
        <v>113</v>
      </c>
      <c r="E19" s="4" t="s">
        <v>114</v>
      </c>
      <c r="F19" s="6">
        <v>44768</v>
      </c>
      <c r="G19" s="6">
        <v>44769</v>
      </c>
      <c r="H19" s="4">
        <v>1</v>
      </c>
      <c r="I19" s="4">
        <v>1</v>
      </c>
      <c r="J19" s="4">
        <v>1</v>
      </c>
      <c r="K19" s="4" t="s">
        <v>30</v>
      </c>
      <c r="L19" s="4">
        <v>879</v>
      </c>
      <c r="M19" s="4">
        <v>879</v>
      </c>
      <c r="N19" s="4" t="s">
        <v>115</v>
      </c>
      <c r="O19" s="4" t="s">
        <v>32</v>
      </c>
      <c r="P19" s="4" t="s">
        <v>33</v>
      </c>
      <c r="Q19" s="4">
        <v>0</v>
      </c>
      <c r="R19" s="7">
        <v>44767</v>
      </c>
      <c r="S19" s="6">
        <v>44772</v>
      </c>
      <c r="T19" s="4" t="s">
        <v>34</v>
      </c>
      <c r="U19" s="4">
        <v>879</v>
      </c>
      <c r="V19" s="4">
        <v>0</v>
      </c>
      <c r="W19" s="4">
        <v>0</v>
      </c>
      <c r="X19" s="4" t="s">
        <v>35</v>
      </c>
      <c r="Y19" s="4" t="s">
        <v>35</v>
      </c>
    </row>
    <row r="20" s="4" customFormat="1" spans="1:25">
      <c r="A20" s="4" t="s">
        <v>112</v>
      </c>
      <c r="B20" s="4" t="s">
        <v>26</v>
      </c>
      <c r="C20" s="4" t="s">
        <v>116</v>
      </c>
      <c r="D20" s="4" t="s">
        <v>113</v>
      </c>
      <c r="E20" s="4" t="s">
        <v>114</v>
      </c>
      <c r="F20" s="6">
        <v>44768</v>
      </c>
      <c r="G20" s="6">
        <v>44769</v>
      </c>
      <c r="H20" s="4">
        <v>1</v>
      </c>
      <c r="I20" s="4">
        <v>1</v>
      </c>
      <c r="J20" s="4">
        <v>1</v>
      </c>
      <c r="K20" s="4" t="s">
        <v>30</v>
      </c>
      <c r="L20" s="4">
        <v>-879</v>
      </c>
      <c r="M20" s="4">
        <v>-879</v>
      </c>
      <c r="N20" s="4" t="s">
        <v>115</v>
      </c>
      <c r="O20" s="4" t="s">
        <v>32</v>
      </c>
      <c r="P20" s="4" t="s">
        <v>33</v>
      </c>
      <c r="Q20" s="4">
        <v>0</v>
      </c>
      <c r="R20" s="7">
        <v>44767</v>
      </c>
      <c r="S20" s="6">
        <v>44772</v>
      </c>
      <c r="T20" s="4" t="s">
        <v>34</v>
      </c>
      <c r="U20" s="4">
        <v>-879</v>
      </c>
      <c r="V20" s="4">
        <v>0</v>
      </c>
      <c r="W20" s="4">
        <v>0</v>
      </c>
      <c r="X20" s="4" t="s">
        <v>35</v>
      </c>
      <c r="Y20" s="4" t="s">
        <v>35</v>
      </c>
    </row>
    <row r="21" s="4" customFormat="1" spans="1:25">
      <c r="A21" s="4" t="s">
        <v>112</v>
      </c>
      <c r="B21" s="4" t="s">
        <v>26</v>
      </c>
      <c r="C21" s="4" t="s">
        <v>117</v>
      </c>
      <c r="D21" s="4" t="s">
        <v>113</v>
      </c>
      <c r="E21" s="4" t="s">
        <v>114</v>
      </c>
      <c r="F21" s="6">
        <v>44768</v>
      </c>
      <c r="G21" s="6">
        <v>44769</v>
      </c>
      <c r="H21" s="4">
        <v>1</v>
      </c>
      <c r="I21" s="4">
        <v>1</v>
      </c>
      <c r="J21" s="4">
        <v>1</v>
      </c>
      <c r="K21" s="4" t="s">
        <v>30</v>
      </c>
      <c r="L21" s="4">
        <v>0</v>
      </c>
      <c r="M21" s="4">
        <v>0</v>
      </c>
      <c r="N21" s="4" t="s">
        <v>115</v>
      </c>
      <c r="O21" s="4" t="s">
        <v>32</v>
      </c>
      <c r="P21" s="4" t="s">
        <v>33</v>
      </c>
      <c r="Q21" s="4">
        <v>0</v>
      </c>
      <c r="R21" s="7">
        <v>44767</v>
      </c>
      <c r="S21" s="6">
        <v>44772</v>
      </c>
      <c r="T21" s="4" t="s">
        <v>34</v>
      </c>
      <c r="U21" s="4">
        <v>0</v>
      </c>
      <c r="V21" s="4">
        <v>0</v>
      </c>
      <c r="W21" s="4">
        <v>0</v>
      </c>
      <c r="X21" s="4" t="s">
        <v>35</v>
      </c>
      <c r="Y21" s="4" t="s">
        <v>35</v>
      </c>
    </row>
    <row r="22" s="4" customFormat="1" spans="1:25">
      <c r="A22" s="4" t="s">
        <v>118</v>
      </c>
      <c r="B22" s="4" t="s">
        <v>26</v>
      </c>
      <c r="C22" s="4" t="s">
        <v>27</v>
      </c>
      <c r="D22" s="4" t="s">
        <v>119</v>
      </c>
      <c r="E22" s="4" t="s">
        <v>120</v>
      </c>
      <c r="F22" s="6">
        <v>44767</v>
      </c>
      <c r="G22" s="6">
        <v>44769</v>
      </c>
      <c r="H22" s="4">
        <v>3</v>
      </c>
      <c r="I22" s="4">
        <v>2</v>
      </c>
      <c r="J22" s="4">
        <v>6</v>
      </c>
      <c r="K22" s="4" t="s">
        <v>30</v>
      </c>
      <c r="L22" s="4">
        <v>1782</v>
      </c>
      <c r="M22" s="4">
        <v>1782</v>
      </c>
      <c r="N22" s="4" t="s">
        <v>121</v>
      </c>
      <c r="O22" s="4" t="s">
        <v>32</v>
      </c>
      <c r="P22" s="4" t="s">
        <v>33</v>
      </c>
      <c r="Q22" s="4">
        <v>0</v>
      </c>
      <c r="R22" s="7">
        <v>44767</v>
      </c>
      <c r="S22" s="6">
        <v>44772</v>
      </c>
      <c r="T22" s="4" t="s">
        <v>34</v>
      </c>
      <c r="U22" s="4">
        <v>1782</v>
      </c>
      <c r="V22" s="4">
        <v>0</v>
      </c>
      <c r="W22" s="4">
        <v>0</v>
      </c>
      <c r="X22" s="4" t="s">
        <v>35</v>
      </c>
      <c r="Y22" s="4" t="s">
        <v>35</v>
      </c>
    </row>
    <row r="23" s="4" customFormat="1" spans="1:25">
      <c r="A23" s="4" t="s">
        <v>118</v>
      </c>
      <c r="B23" s="4" t="s">
        <v>26</v>
      </c>
      <c r="C23" s="4" t="s">
        <v>116</v>
      </c>
      <c r="D23" s="4" t="s">
        <v>119</v>
      </c>
      <c r="E23" s="4" t="s">
        <v>120</v>
      </c>
      <c r="F23" s="6">
        <v>44767</v>
      </c>
      <c r="G23" s="6">
        <v>44769</v>
      </c>
      <c r="H23" s="4">
        <v>3</v>
      </c>
      <c r="I23" s="4">
        <v>2</v>
      </c>
      <c r="J23" s="4">
        <v>6</v>
      </c>
      <c r="K23" s="4" t="s">
        <v>30</v>
      </c>
      <c r="L23" s="4">
        <v>-1782</v>
      </c>
      <c r="M23" s="4">
        <v>-1782</v>
      </c>
      <c r="N23" s="4" t="s">
        <v>121</v>
      </c>
      <c r="O23" s="4" t="s">
        <v>32</v>
      </c>
      <c r="P23" s="4" t="s">
        <v>33</v>
      </c>
      <c r="Q23" s="4">
        <v>0</v>
      </c>
      <c r="R23" s="7">
        <v>44767</v>
      </c>
      <c r="S23" s="6">
        <v>44772</v>
      </c>
      <c r="T23" s="4" t="s">
        <v>34</v>
      </c>
      <c r="U23" s="4">
        <v>-1782</v>
      </c>
      <c r="V23" s="4">
        <v>0</v>
      </c>
      <c r="W23" s="4">
        <v>0</v>
      </c>
      <c r="X23" s="4" t="s">
        <v>35</v>
      </c>
      <c r="Y23" s="4" t="s">
        <v>35</v>
      </c>
    </row>
    <row r="24" s="4" customFormat="1" spans="1:25">
      <c r="A24" s="4" t="s">
        <v>122</v>
      </c>
      <c r="B24" s="4" t="s">
        <v>26</v>
      </c>
      <c r="C24" s="4" t="s">
        <v>27</v>
      </c>
      <c r="D24" s="4" t="s">
        <v>123</v>
      </c>
      <c r="E24" s="4" t="s">
        <v>124</v>
      </c>
      <c r="F24" s="6">
        <v>44768</v>
      </c>
      <c r="G24" s="6">
        <v>44769</v>
      </c>
      <c r="H24" s="4">
        <v>1</v>
      </c>
      <c r="I24" s="4">
        <v>1</v>
      </c>
      <c r="J24" s="4">
        <v>1</v>
      </c>
      <c r="K24" s="4" t="s">
        <v>30</v>
      </c>
      <c r="L24" s="4">
        <v>677</v>
      </c>
      <c r="M24" s="4">
        <v>677</v>
      </c>
      <c r="N24" s="4" t="s">
        <v>125</v>
      </c>
      <c r="O24" s="4" t="s">
        <v>32</v>
      </c>
      <c r="P24" s="4" t="s">
        <v>33</v>
      </c>
      <c r="Q24" s="4">
        <v>0</v>
      </c>
      <c r="R24" s="7">
        <v>44767</v>
      </c>
      <c r="S24" s="6">
        <v>44772</v>
      </c>
      <c r="T24" s="4" t="s">
        <v>34</v>
      </c>
      <c r="U24" s="4">
        <v>677</v>
      </c>
      <c r="V24" s="4">
        <v>0</v>
      </c>
      <c r="W24" s="4">
        <v>0</v>
      </c>
      <c r="X24" s="4" t="s">
        <v>126</v>
      </c>
      <c r="Y24" s="4" t="s">
        <v>127</v>
      </c>
    </row>
    <row r="25" s="4" customFormat="1" spans="1:25">
      <c r="A25" s="4" t="s">
        <v>128</v>
      </c>
      <c r="B25" s="4" t="s">
        <v>26</v>
      </c>
      <c r="C25" s="4" t="s">
        <v>27</v>
      </c>
      <c r="D25" s="4" t="s">
        <v>129</v>
      </c>
      <c r="E25" s="4" t="s">
        <v>130</v>
      </c>
      <c r="F25" s="6">
        <v>44768</v>
      </c>
      <c r="G25" s="6">
        <v>44769</v>
      </c>
      <c r="H25" s="4">
        <v>1</v>
      </c>
      <c r="I25" s="4">
        <v>1</v>
      </c>
      <c r="J25" s="4">
        <v>1</v>
      </c>
      <c r="K25" s="4" t="s">
        <v>30</v>
      </c>
      <c r="L25" s="4">
        <v>1059</v>
      </c>
      <c r="M25" s="4">
        <v>1059</v>
      </c>
      <c r="N25" s="4" t="s">
        <v>131</v>
      </c>
      <c r="O25" s="4" t="s">
        <v>32</v>
      </c>
      <c r="P25" s="4" t="s">
        <v>33</v>
      </c>
      <c r="Q25" s="4">
        <v>0</v>
      </c>
      <c r="R25" s="7">
        <v>44767</v>
      </c>
      <c r="S25" s="6">
        <v>44772</v>
      </c>
      <c r="T25" s="4" t="s">
        <v>34</v>
      </c>
      <c r="U25" s="4">
        <v>1059</v>
      </c>
      <c r="V25" s="4">
        <v>0</v>
      </c>
      <c r="W25" s="4">
        <v>0</v>
      </c>
      <c r="X25" s="4" t="s">
        <v>35</v>
      </c>
      <c r="Y25" s="4" t="s">
        <v>132</v>
      </c>
    </row>
    <row r="26" s="4" customFormat="1" spans="1:25">
      <c r="A26" s="4" t="s">
        <v>133</v>
      </c>
      <c r="B26" s="4" t="s">
        <v>26</v>
      </c>
      <c r="C26" s="4" t="s">
        <v>27</v>
      </c>
      <c r="D26" s="4" t="s">
        <v>134</v>
      </c>
      <c r="E26" s="4" t="s">
        <v>135</v>
      </c>
      <c r="F26" s="6">
        <v>44768</v>
      </c>
      <c r="G26" s="6">
        <v>44769</v>
      </c>
      <c r="H26" s="4">
        <v>1</v>
      </c>
      <c r="I26" s="4">
        <v>1</v>
      </c>
      <c r="J26" s="4">
        <v>1</v>
      </c>
      <c r="K26" s="4" t="s">
        <v>30</v>
      </c>
      <c r="L26" s="4">
        <v>450</v>
      </c>
      <c r="M26" s="4">
        <v>450</v>
      </c>
      <c r="N26" s="4" t="s">
        <v>136</v>
      </c>
      <c r="O26" s="4" t="s">
        <v>32</v>
      </c>
      <c r="P26" s="4" t="s">
        <v>33</v>
      </c>
      <c r="Q26" s="4">
        <v>0</v>
      </c>
      <c r="R26" s="7">
        <v>44767</v>
      </c>
      <c r="S26" s="6">
        <v>44772</v>
      </c>
      <c r="T26" s="4" t="s">
        <v>34</v>
      </c>
      <c r="U26" s="4">
        <v>450</v>
      </c>
      <c r="V26" s="4">
        <v>0</v>
      </c>
      <c r="W26" s="4">
        <v>0</v>
      </c>
      <c r="X26" s="4" t="s">
        <v>35</v>
      </c>
      <c r="Y26" s="4" t="s">
        <v>137</v>
      </c>
    </row>
    <row r="27" s="4" customFormat="1" spans="1:25">
      <c r="A27" s="4" t="s">
        <v>138</v>
      </c>
      <c r="B27" s="4" t="s">
        <v>26</v>
      </c>
      <c r="C27" s="4" t="s">
        <v>27</v>
      </c>
      <c r="D27" s="4" t="s">
        <v>139</v>
      </c>
      <c r="E27" s="4" t="s">
        <v>140</v>
      </c>
      <c r="F27" s="6">
        <v>44767</v>
      </c>
      <c r="G27" s="6">
        <v>44769</v>
      </c>
      <c r="H27" s="4">
        <v>1</v>
      </c>
      <c r="I27" s="4">
        <v>2</v>
      </c>
      <c r="J27" s="4">
        <v>2</v>
      </c>
      <c r="K27" s="4" t="s">
        <v>30</v>
      </c>
      <c r="L27" s="4">
        <v>534</v>
      </c>
      <c r="M27" s="4">
        <v>534</v>
      </c>
      <c r="N27" s="4" t="s">
        <v>141</v>
      </c>
      <c r="O27" s="4" t="s">
        <v>32</v>
      </c>
      <c r="P27" s="4" t="s">
        <v>33</v>
      </c>
      <c r="Q27" s="4">
        <v>0</v>
      </c>
      <c r="R27" s="7">
        <v>44767</v>
      </c>
      <c r="S27" s="6">
        <v>44772</v>
      </c>
      <c r="T27" s="4" t="s">
        <v>34</v>
      </c>
      <c r="U27" s="4">
        <v>534</v>
      </c>
      <c r="V27" s="4">
        <v>0</v>
      </c>
      <c r="W27" s="4">
        <v>0</v>
      </c>
      <c r="X27" s="4" t="s">
        <v>35</v>
      </c>
      <c r="Y27" s="4" t="s">
        <v>142</v>
      </c>
    </row>
    <row r="28" s="4" customFormat="1" spans="1:25">
      <c r="A28" s="4" t="s">
        <v>143</v>
      </c>
      <c r="B28" s="4" t="s">
        <v>26</v>
      </c>
      <c r="C28" s="4" t="s">
        <v>27</v>
      </c>
      <c r="D28" s="4" t="s">
        <v>144</v>
      </c>
      <c r="E28" s="4" t="s">
        <v>145</v>
      </c>
      <c r="F28" s="6">
        <v>44768</v>
      </c>
      <c r="G28" s="6">
        <v>44769</v>
      </c>
      <c r="H28" s="4">
        <v>1</v>
      </c>
      <c r="I28" s="4">
        <v>1</v>
      </c>
      <c r="J28" s="4">
        <v>1</v>
      </c>
      <c r="K28" s="4" t="s">
        <v>30</v>
      </c>
      <c r="L28" s="4">
        <v>188</v>
      </c>
      <c r="M28" s="4">
        <v>188</v>
      </c>
      <c r="N28" s="4" t="s">
        <v>146</v>
      </c>
      <c r="O28" s="4" t="s">
        <v>32</v>
      </c>
      <c r="P28" s="4" t="s">
        <v>33</v>
      </c>
      <c r="Q28" s="4">
        <v>0</v>
      </c>
      <c r="R28" s="7">
        <v>44767</v>
      </c>
      <c r="S28" s="6">
        <v>44772</v>
      </c>
      <c r="T28" s="4" t="s">
        <v>34</v>
      </c>
      <c r="U28" s="4">
        <v>188</v>
      </c>
      <c r="V28" s="4">
        <v>0</v>
      </c>
      <c r="W28" s="4">
        <v>0</v>
      </c>
      <c r="X28" s="4" t="s">
        <v>35</v>
      </c>
      <c r="Y28" s="4" t="s">
        <v>35</v>
      </c>
    </row>
    <row r="29" s="4" customFormat="1" spans="1:25">
      <c r="A29" s="4" t="s">
        <v>147</v>
      </c>
      <c r="B29" s="4" t="s">
        <v>26</v>
      </c>
      <c r="C29" s="4" t="s">
        <v>27</v>
      </c>
      <c r="D29" s="4" t="s">
        <v>148</v>
      </c>
      <c r="E29" s="4" t="s">
        <v>149</v>
      </c>
      <c r="F29" s="6">
        <v>44768</v>
      </c>
      <c r="G29" s="6">
        <v>44769</v>
      </c>
      <c r="H29" s="4">
        <v>2</v>
      </c>
      <c r="I29" s="4">
        <v>1</v>
      </c>
      <c r="J29" s="4">
        <v>2</v>
      </c>
      <c r="K29" s="4" t="s">
        <v>30</v>
      </c>
      <c r="L29" s="4">
        <v>1078</v>
      </c>
      <c r="M29" s="4">
        <v>1078</v>
      </c>
      <c r="N29" s="4" t="s">
        <v>150</v>
      </c>
      <c r="O29" s="4" t="s">
        <v>32</v>
      </c>
      <c r="P29" s="4" t="s">
        <v>33</v>
      </c>
      <c r="Q29" s="4">
        <v>0</v>
      </c>
      <c r="R29" s="7">
        <v>44767</v>
      </c>
      <c r="S29" s="6">
        <v>44772</v>
      </c>
      <c r="T29" s="4" t="s">
        <v>34</v>
      </c>
      <c r="U29" s="4">
        <v>1078</v>
      </c>
      <c r="V29" s="4">
        <v>0</v>
      </c>
      <c r="W29" s="4">
        <v>0</v>
      </c>
      <c r="X29" s="4" t="s">
        <v>35</v>
      </c>
      <c r="Y29" s="4" t="s">
        <v>151</v>
      </c>
    </row>
    <row r="30" s="4" customFormat="1" spans="1:25">
      <c r="A30" s="4" t="s">
        <v>152</v>
      </c>
      <c r="B30" s="4" t="s">
        <v>26</v>
      </c>
      <c r="C30" s="4" t="s">
        <v>27</v>
      </c>
      <c r="D30" s="4" t="s">
        <v>153</v>
      </c>
      <c r="E30" s="4" t="s">
        <v>154</v>
      </c>
      <c r="F30" s="6">
        <v>44768</v>
      </c>
      <c r="G30" s="6">
        <v>44769</v>
      </c>
      <c r="H30" s="4">
        <v>1</v>
      </c>
      <c r="I30" s="4">
        <v>1</v>
      </c>
      <c r="J30" s="4">
        <v>1</v>
      </c>
      <c r="K30" s="4" t="s">
        <v>30</v>
      </c>
      <c r="L30" s="4">
        <v>1730</v>
      </c>
      <c r="M30" s="4">
        <v>1730</v>
      </c>
      <c r="N30" s="4" t="s">
        <v>155</v>
      </c>
      <c r="O30" s="4" t="s">
        <v>32</v>
      </c>
      <c r="P30" s="4" t="s">
        <v>33</v>
      </c>
      <c r="Q30" s="4">
        <v>0</v>
      </c>
      <c r="R30" s="7">
        <v>44768</v>
      </c>
      <c r="S30" s="6">
        <v>44772</v>
      </c>
      <c r="T30" s="4" t="s">
        <v>34</v>
      </c>
      <c r="U30" s="4">
        <v>1730</v>
      </c>
      <c r="V30" s="4">
        <v>0</v>
      </c>
      <c r="W30" s="4">
        <v>0</v>
      </c>
      <c r="X30" s="4" t="s">
        <v>35</v>
      </c>
      <c r="Y30" s="4" t="s">
        <v>156</v>
      </c>
    </row>
    <row r="31" s="4" customFormat="1" spans="1:25">
      <c r="A31" s="4" t="s">
        <v>157</v>
      </c>
      <c r="B31" s="4" t="s">
        <v>26</v>
      </c>
      <c r="C31" s="4" t="s">
        <v>27</v>
      </c>
      <c r="D31" s="4" t="s">
        <v>144</v>
      </c>
      <c r="E31" s="4" t="s">
        <v>154</v>
      </c>
      <c r="F31" s="6">
        <v>44768</v>
      </c>
      <c r="G31" s="6">
        <v>44769</v>
      </c>
      <c r="H31" s="4">
        <v>1</v>
      </c>
      <c r="I31" s="4">
        <v>1</v>
      </c>
      <c r="J31" s="4">
        <v>1</v>
      </c>
      <c r="K31" s="4" t="s">
        <v>30</v>
      </c>
      <c r="L31" s="4">
        <v>157</v>
      </c>
      <c r="M31" s="4">
        <v>157</v>
      </c>
      <c r="N31" s="4" t="s">
        <v>158</v>
      </c>
      <c r="O31" s="4" t="s">
        <v>32</v>
      </c>
      <c r="P31" s="4" t="s">
        <v>33</v>
      </c>
      <c r="Q31" s="4">
        <v>0</v>
      </c>
      <c r="R31" s="7">
        <v>44768</v>
      </c>
      <c r="S31" s="6">
        <v>44772</v>
      </c>
      <c r="T31" s="4" t="s">
        <v>34</v>
      </c>
      <c r="U31" s="4">
        <v>157</v>
      </c>
      <c r="V31" s="4">
        <v>0</v>
      </c>
      <c r="W31" s="4">
        <v>0</v>
      </c>
      <c r="X31" s="4" t="s">
        <v>35</v>
      </c>
      <c r="Y31" s="4" t="s">
        <v>35</v>
      </c>
    </row>
    <row r="32" s="4" customFormat="1" spans="1:25">
      <c r="A32" s="4" t="s">
        <v>159</v>
      </c>
      <c r="B32" s="4" t="s">
        <v>26</v>
      </c>
      <c r="C32" s="4" t="s">
        <v>27</v>
      </c>
      <c r="D32" s="4" t="s">
        <v>160</v>
      </c>
      <c r="F32" s="6">
        <v>44768</v>
      </c>
      <c r="G32" s="6">
        <v>44769</v>
      </c>
      <c r="H32" s="4">
        <v>0</v>
      </c>
      <c r="I32" s="4">
        <v>1</v>
      </c>
      <c r="J32" s="4">
        <v>0</v>
      </c>
      <c r="K32" s="4" t="s">
        <v>30</v>
      </c>
      <c r="L32" s="4">
        <v>169</v>
      </c>
      <c r="M32" s="4">
        <v>169</v>
      </c>
      <c r="O32" s="4" t="s">
        <v>32</v>
      </c>
      <c r="P32" s="4" t="s">
        <v>33</v>
      </c>
      <c r="Q32" s="4">
        <v>0</v>
      </c>
      <c r="R32" s="7">
        <v>44768</v>
      </c>
      <c r="S32" s="6">
        <v>44772</v>
      </c>
      <c r="T32" s="4" t="s">
        <v>34</v>
      </c>
      <c r="U32" s="4">
        <v>169</v>
      </c>
      <c r="V32" s="4">
        <v>0</v>
      </c>
      <c r="W32" s="4">
        <v>0</v>
      </c>
      <c r="X32" s="4" t="s">
        <v>35</v>
      </c>
      <c r="Y32" s="4" t="s">
        <v>35</v>
      </c>
    </row>
    <row r="33" s="4" customFormat="1" spans="1:25">
      <c r="A33" s="4" t="s">
        <v>161</v>
      </c>
      <c r="B33" s="4" t="s">
        <v>26</v>
      </c>
      <c r="C33" s="4" t="s">
        <v>27</v>
      </c>
      <c r="D33" s="4" t="s">
        <v>162</v>
      </c>
      <c r="E33" s="4" t="s">
        <v>163</v>
      </c>
      <c r="F33" s="6">
        <v>44768</v>
      </c>
      <c r="G33" s="6">
        <v>44769</v>
      </c>
      <c r="H33" s="4">
        <v>1</v>
      </c>
      <c r="I33" s="4">
        <v>1</v>
      </c>
      <c r="J33" s="4">
        <v>1</v>
      </c>
      <c r="K33" s="4" t="s">
        <v>30</v>
      </c>
      <c r="L33" s="4">
        <v>316</v>
      </c>
      <c r="M33" s="4">
        <v>316</v>
      </c>
      <c r="N33" s="4" t="s">
        <v>164</v>
      </c>
      <c r="O33" s="4" t="s">
        <v>32</v>
      </c>
      <c r="P33" s="4" t="s">
        <v>33</v>
      </c>
      <c r="Q33" s="4">
        <v>0</v>
      </c>
      <c r="R33" s="7">
        <v>44768</v>
      </c>
      <c r="S33" s="6">
        <v>44772</v>
      </c>
      <c r="T33" s="4" t="s">
        <v>34</v>
      </c>
      <c r="U33" s="4">
        <v>316</v>
      </c>
      <c r="V33" s="4">
        <v>0</v>
      </c>
      <c r="W33" s="4">
        <v>0</v>
      </c>
      <c r="X33" s="4" t="s">
        <v>35</v>
      </c>
      <c r="Y33" s="4" t="s">
        <v>35</v>
      </c>
    </row>
    <row r="34" s="4" customFormat="1" spans="1:25">
      <c r="A34" s="4" t="s">
        <v>165</v>
      </c>
      <c r="B34" s="4" t="s">
        <v>26</v>
      </c>
      <c r="C34" s="4" t="s">
        <v>27</v>
      </c>
      <c r="D34" s="4" t="s">
        <v>166</v>
      </c>
      <c r="E34" s="4" t="s">
        <v>167</v>
      </c>
      <c r="F34" s="6">
        <v>44768</v>
      </c>
      <c r="G34" s="6">
        <v>44769</v>
      </c>
      <c r="H34" s="4">
        <v>1</v>
      </c>
      <c r="I34" s="4">
        <v>1</v>
      </c>
      <c r="J34" s="4">
        <v>1</v>
      </c>
      <c r="K34" s="4" t="s">
        <v>30</v>
      </c>
      <c r="L34" s="4">
        <v>1298</v>
      </c>
      <c r="M34" s="4">
        <v>1298</v>
      </c>
      <c r="N34" s="4" t="s">
        <v>168</v>
      </c>
      <c r="O34" s="4" t="s">
        <v>32</v>
      </c>
      <c r="P34" s="4" t="s">
        <v>33</v>
      </c>
      <c r="Q34" s="4">
        <v>0</v>
      </c>
      <c r="R34" s="7">
        <v>44768</v>
      </c>
      <c r="S34" s="6">
        <v>44772</v>
      </c>
      <c r="T34" s="4" t="s">
        <v>34</v>
      </c>
      <c r="U34" s="4">
        <v>1298</v>
      </c>
      <c r="V34" s="4">
        <v>0</v>
      </c>
      <c r="W34" s="4">
        <v>0</v>
      </c>
      <c r="X34" s="4" t="s">
        <v>35</v>
      </c>
      <c r="Y34" s="4" t="s">
        <v>169</v>
      </c>
    </row>
    <row r="35" s="4" customFormat="1" spans="1:25">
      <c r="A35" s="4" t="s">
        <v>170</v>
      </c>
      <c r="B35" s="4" t="s">
        <v>26</v>
      </c>
      <c r="C35" s="4" t="s">
        <v>27</v>
      </c>
      <c r="D35" s="4" t="s">
        <v>171</v>
      </c>
      <c r="E35" s="4" t="s">
        <v>172</v>
      </c>
      <c r="F35" s="6">
        <v>44768</v>
      </c>
      <c r="G35" s="6">
        <v>44769</v>
      </c>
      <c r="H35" s="4">
        <v>1</v>
      </c>
      <c r="I35" s="4">
        <v>1</v>
      </c>
      <c r="J35" s="4">
        <v>1</v>
      </c>
      <c r="K35" s="4" t="s">
        <v>30</v>
      </c>
      <c r="L35" s="4">
        <v>211</v>
      </c>
      <c r="M35" s="4">
        <v>211</v>
      </c>
      <c r="N35" s="4" t="s">
        <v>173</v>
      </c>
      <c r="O35" s="4" t="s">
        <v>32</v>
      </c>
      <c r="P35" s="4" t="s">
        <v>33</v>
      </c>
      <c r="Q35" s="4">
        <v>0</v>
      </c>
      <c r="R35" s="7">
        <v>44768</v>
      </c>
      <c r="S35" s="6">
        <v>44772</v>
      </c>
      <c r="T35" s="4" t="s">
        <v>34</v>
      </c>
      <c r="U35" s="4">
        <v>211</v>
      </c>
      <c r="V35" s="4">
        <v>0</v>
      </c>
      <c r="W35" s="4">
        <v>0</v>
      </c>
      <c r="X35" s="4" t="s">
        <v>174</v>
      </c>
      <c r="Y35" s="4" t="s">
        <v>35</v>
      </c>
    </row>
    <row r="36" s="4" customFormat="1" spans="1:25">
      <c r="A36" s="4" t="s">
        <v>175</v>
      </c>
      <c r="B36" s="4" t="s">
        <v>26</v>
      </c>
      <c r="C36" s="4" t="s">
        <v>27</v>
      </c>
      <c r="D36" s="4" t="s">
        <v>176</v>
      </c>
      <c r="E36" s="4" t="s">
        <v>177</v>
      </c>
      <c r="F36" s="6">
        <v>44768</v>
      </c>
      <c r="G36" s="6">
        <v>44769</v>
      </c>
      <c r="H36" s="4">
        <v>1</v>
      </c>
      <c r="I36" s="4">
        <v>1</v>
      </c>
      <c r="J36" s="4">
        <v>1</v>
      </c>
      <c r="K36" s="4" t="s">
        <v>30</v>
      </c>
      <c r="L36" s="4">
        <v>566</v>
      </c>
      <c r="M36" s="4">
        <v>566</v>
      </c>
      <c r="N36" s="4" t="s">
        <v>178</v>
      </c>
      <c r="O36" s="4" t="s">
        <v>32</v>
      </c>
      <c r="P36" s="4" t="s">
        <v>33</v>
      </c>
      <c r="Q36" s="4">
        <v>0</v>
      </c>
      <c r="R36" s="7">
        <v>44768</v>
      </c>
      <c r="S36" s="6">
        <v>44772</v>
      </c>
      <c r="T36" s="4" t="s">
        <v>34</v>
      </c>
      <c r="U36" s="4">
        <v>566</v>
      </c>
      <c r="V36" s="4">
        <v>0</v>
      </c>
      <c r="W36" s="4">
        <v>0</v>
      </c>
      <c r="X36" s="4" t="s">
        <v>35</v>
      </c>
      <c r="Y36" s="4" t="s">
        <v>179</v>
      </c>
    </row>
    <row r="37" s="4" customFormat="1" spans="1:25">
      <c r="A37" s="4" t="s">
        <v>180</v>
      </c>
      <c r="B37" s="4" t="s">
        <v>26</v>
      </c>
      <c r="C37" s="4" t="s">
        <v>27</v>
      </c>
      <c r="D37" s="4" t="s">
        <v>181</v>
      </c>
      <c r="E37" s="4" t="s">
        <v>182</v>
      </c>
      <c r="F37" s="6">
        <v>44768</v>
      </c>
      <c r="G37" s="6">
        <v>44769</v>
      </c>
      <c r="H37" s="4">
        <v>1</v>
      </c>
      <c r="I37" s="4">
        <v>1</v>
      </c>
      <c r="J37" s="4">
        <v>1</v>
      </c>
      <c r="K37" s="4" t="s">
        <v>30</v>
      </c>
      <c r="L37" s="4">
        <v>275</v>
      </c>
      <c r="M37" s="4">
        <v>275</v>
      </c>
      <c r="N37" s="4" t="s">
        <v>183</v>
      </c>
      <c r="O37" s="4" t="s">
        <v>32</v>
      </c>
      <c r="P37" s="4" t="s">
        <v>33</v>
      </c>
      <c r="Q37" s="4">
        <v>0</v>
      </c>
      <c r="R37" s="7">
        <v>44768</v>
      </c>
      <c r="S37" s="6">
        <v>44772</v>
      </c>
      <c r="T37" s="4" t="s">
        <v>34</v>
      </c>
      <c r="U37" s="4">
        <v>275</v>
      </c>
      <c r="V37" s="4">
        <v>0</v>
      </c>
      <c r="W37" s="4">
        <v>0</v>
      </c>
      <c r="X37" s="4" t="s">
        <v>35</v>
      </c>
      <c r="Y37" s="4" t="s">
        <v>184</v>
      </c>
    </row>
    <row r="38" s="4" customFormat="1" spans="1:25">
      <c r="A38" s="4" t="s">
        <v>185</v>
      </c>
      <c r="B38" s="4" t="s">
        <v>26</v>
      </c>
      <c r="C38" s="4" t="s">
        <v>186</v>
      </c>
      <c r="D38" s="4" t="s">
        <v>187</v>
      </c>
      <c r="E38" s="4" t="s">
        <v>188</v>
      </c>
      <c r="F38" s="6">
        <v>44758</v>
      </c>
      <c r="G38" s="6">
        <v>44760</v>
      </c>
      <c r="H38" s="4">
        <v>1</v>
      </c>
      <c r="I38" s="4">
        <v>2</v>
      </c>
      <c r="J38" s="4">
        <v>2</v>
      </c>
      <c r="K38" s="4" t="s">
        <v>30</v>
      </c>
      <c r="L38" s="4">
        <v>-252</v>
      </c>
      <c r="M38" s="4">
        <v>-252</v>
      </c>
      <c r="N38" s="4" t="s">
        <v>189</v>
      </c>
      <c r="O38" s="4" t="s">
        <v>32</v>
      </c>
      <c r="P38" s="4" t="s">
        <v>33</v>
      </c>
      <c r="Q38" s="4">
        <v>0</v>
      </c>
      <c r="R38" s="7">
        <v>44727</v>
      </c>
      <c r="S38" s="6">
        <v>44772</v>
      </c>
      <c r="T38" s="4" t="s">
        <v>34</v>
      </c>
      <c r="U38" s="4">
        <v>-252</v>
      </c>
      <c r="V38" s="4">
        <v>0</v>
      </c>
      <c r="W38" s="4">
        <v>0</v>
      </c>
      <c r="X38" s="4" t="s">
        <v>35</v>
      </c>
      <c r="Y38" s="4" t="s">
        <v>190</v>
      </c>
    </row>
    <row r="39" s="4" customFormat="1" spans="1:25">
      <c r="A39" s="4" t="s">
        <v>191</v>
      </c>
      <c r="B39" s="4" t="s">
        <v>26</v>
      </c>
      <c r="C39" s="4" t="s">
        <v>192</v>
      </c>
      <c r="D39" s="4" t="s">
        <v>193</v>
      </c>
      <c r="E39" s="4" t="s">
        <v>194</v>
      </c>
      <c r="F39" s="6">
        <v>44684</v>
      </c>
      <c r="G39" s="6">
        <v>44685</v>
      </c>
      <c r="H39" s="4">
        <v>1</v>
      </c>
      <c r="I39" s="4">
        <v>1</v>
      </c>
      <c r="J39" s="4">
        <v>1</v>
      </c>
      <c r="K39" s="4" t="s">
        <v>30</v>
      </c>
      <c r="L39" s="4">
        <v>188.01</v>
      </c>
      <c r="M39" s="4">
        <v>188.01</v>
      </c>
      <c r="N39" s="4" t="s">
        <v>195</v>
      </c>
      <c r="O39" s="4" t="s">
        <v>32</v>
      </c>
      <c r="P39" s="4" t="s">
        <v>33</v>
      </c>
      <c r="Q39" s="4">
        <v>0</v>
      </c>
      <c r="R39" s="7">
        <v>44684.7300578704</v>
      </c>
      <c r="S39" s="6">
        <v>44772</v>
      </c>
      <c r="T39" s="4" t="s">
        <v>34</v>
      </c>
      <c r="U39" s="4">
        <v>188.01</v>
      </c>
      <c r="V39" s="4">
        <v>0</v>
      </c>
      <c r="W39" s="4">
        <v>0</v>
      </c>
      <c r="X39" s="4" t="s">
        <v>196</v>
      </c>
      <c r="Y39" s="4" t="s">
        <v>35</v>
      </c>
    </row>
    <row r="40" s="4" customFormat="1" spans="1:25">
      <c r="A40" s="4" t="s">
        <v>197</v>
      </c>
      <c r="B40" s="4" t="s">
        <v>26</v>
      </c>
      <c r="C40" s="4" t="s">
        <v>27</v>
      </c>
      <c r="D40" s="4" t="s">
        <v>198</v>
      </c>
      <c r="E40" s="4" t="s">
        <v>199</v>
      </c>
      <c r="F40" s="6">
        <v>44766</v>
      </c>
      <c r="G40" s="6">
        <v>44770</v>
      </c>
      <c r="H40" s="4">
        <v>1</v>
      </c>
      <c r="I40" s="4">
        <v>4</v>
      </c>
      <c r="J40" s="4">
        <v>4</v>
      </c>
      <c r="K40" s="4" t="s">
        <v>30</v>
      </c>
      <c r="L40" s="4">
        <v>6544</v>
      </c>
      <c r="M40" s="4">
        <v>6544</v>
      </c>
      <c r="N40" s="4" t="s">
        <v>200</v>
      </c>
      <c r="O40" s="4" t="s">
        <v>201</v>
      </c>
      <c r="P40" s="4" t="s">
        <v>33</v>
      </c>
      <c r="Q40" s="4">
        <v>0</v>
      </c>
      <c r="R40" s="7">
        <v>44686</v>
      </c>
      <c r="S40" s="6">
        <v>44773</v>
      </c>
      <c r="T40" s="4" t="s">
        <v>34</v>
      </c>
      <c r="U40" s="4">
        <v>6544</v>
      </c>
      <c r="V40" s="4">
        <v>0</v>
      </c>
      <c r="W40" s="4">
        <v>0</v>
      </c>
      <c r="X40" s="4" t="s">
        <v>202</v>
      </c>
      <c r="Y40" s="4" t="s">
        <v>203</v>
      </c>
    </row>
    <row r="41" s="4" customFormat="1" spans="1:25">
      <c r="A41" s="4" t="s">
        <v>204</v>
      </c>
      <c r="B41" s="4" t="s">
        <v>26</v>
      </c>
      <c r="C41" s="4" t="s">
        <v>27</v>
      </c>
      <c r="D41" s="4" t="s">
        <v>205</v>
      </c>
      <c r="E41" s="4" t="s">
        <v>49</v>
      </c>
      <c r="F41" s="6">
        <v>44769</v>
      </c>
      <c r="G41" s="6">
        <v>44770</v>
      </c>
      <c r="H41" s="4">
        <v>1</v>
      </c>
      <c r="I41" s="4">
        <v>1</v>
      </c>
      <c r="J41" s="4">
        <v>1</v>
      </c>
      <c r="K41" s="4" t="s">
        <v>30</v>
      </c>
      <c r="L41" s="4">
        <v>1838</v>
      </c>
      <c r="M41" s="4">
        <v>1838</v>
      </c>
      <c r="N41" s="4" t="s">
        <v>206</v>
      </c>
      <c r="O41" s="4" t="s">
        <v>201</v>
      </c>
      <c r="P41" s="4" t="s">
        <v>33</v>
      </c>
      <c r="Q41" s="4">
        <v>0</v>
      </c>
      <c r="R41" s="7">
        <v>44694</v>
      </c>
      <c r="S41" s="6">
        <v>44773</v>
      </c>
      <c r="T41" s="4" t="s">
        <v>34</v>
      </c>
      <c r="U41" s="4">
        <v>1838</v>
      </c>
      <c r="V41" s="4">
        <v>0</v>
      </c>
      <c r="W41" s="4">
        <v>0</v>
      </c>
      <c r="X41" s="4" t="s">
        <v>35</v>
      </c>
      <c r="Y41" s="4" t="s">
        <v>207</v>
      </c>
    </row>
    <row r="42" s="4" customFormat="1" spans="1:25">
      <c r="A42" s="4" t="s">
        <v>208</v>
      </c>
      <c r="B42" s="4" t="s">
        <v>26</v>
      </c>
      <c r="C42" s="4" t="s">
        <v>27</v>
      </c>
      <c r="D42" s="4" t="s">
        <v>209</v>
      </c>
      <c r="E42" s="4" t="s">
        <v>210</v>
      </c>
      <c r="F42" s="6">
        <v>44769</v>
      </c>
      <c r="G42" s="6">
        <v>44770</v>
      </c>
      <c r="H42" s="4">
        <v>1</v>
      </c>
      <c r="I42" s="4">
        <v>1</v>
      </c>
      <c r="J42" s="4">
        <v>1</v>
      </c>
      <c r="K42" s="4" t="s">
        <v>30</v>
      </c>
      <c r="L42" s="4">
        <v>615</v>
      </c>
      <c r="M42" s="4">
        <v>615</v>
      </c>
      <c r="N42" s="4" t="s">
        <v>211</v>
      </c>
      <c r="O42" s="4" t="s">
        <v>201</v>
      </c>
      <c r="P42" s="4" t="s">
        <v>33</v>
      </c>
      <c r="Q42" s="4">
        <v>0</v>
      </c>
      <c r="R42" s="7">
        <v>44697</v>
      </c>
      <c r="S42" s="6">
        <v>44773</v>
      </c>
      <c r="T42" s="4" t="s">
        <v>34</v>
      </c>
      <c r="U42" s="4">
        <v>615</v>
      </c>
      <c r="V42" s="4">
        <v>0</v>
      </c>
      <c r="W42" s="4">
        <v>0</v>
      </c>
      <c r="X42" s="4" t="s">
        <v>212</v>
      </c>
      <c r="Y42" s="4" t="s">
        <v>35</v>
      </c>
    </row>
    <row r="43" s="4" customFormat="1" spans="1:25">
      <c r="A43" s="4" t="s">
        <v>213</v>
      </c>
      <c r="B43" s="4" t="s">
        <v>26</v>
      </c>
      <c r="C43" s="4" t="s">
        <v>27</v>
      </c>
      <c r="D43" s="4" t="s">
        <v>214</v>
      </c>
      <c r="E43" s="4" t="s">
        <v>215</v>
      </c>
      <c r="F43" s="6">
        <v>44769</v>
      </c>
      <c r="G43" s="6">
        <v>44770</v>
      </c>
      <c r="H43" s="4">
        <v>1</v>
      </c>
      <c r="I43" s="4">
        <v>1</v>
      </c>
      <c r="J43" s="4">
        <v>1</v>
      </c>
      <c r="K43" s="4" t="s">
        <v>30</v>
      </c>
      <c r="L43" s="4">
        <v>1015</v>
      </c>
      <c r="M43" s="4">
        <v>1015</v>
      </c>
      <c r="N43" s="4" t="s">
        <v>216</v>
      </c>
      <c r="O43" s="4" t="s">
        <v>201</v>
      </c>
      <c r="P43" s="4" t="s">
        <v>33</v>
      </c>
      <c r="Q43" s="4">
        <v>0</v>
      </c>
      <c r="R43" s="7">
        <v>44724</v>
      </c>
      <c r="S43" s="6">
        <v>44773</v>
      </c>
      <c r="T43" s="4" t="s">
        <v>34</v>
      </c>
      <c r="U43" s="4">
        <v>1015</v>
      </c>
      <c r="V43" s="4">
        <v>0</v>
      </c>
      <c r="W43" s="4">
        <v>0</v>
      </c>
      <c r="X43" s="4" t="s">
        <v>35</v>
      </c>
      <c r="Y43" s="4" t="s">
        <v>217</v>
      </c>
    </row>
    <row r="44" s="4" customFormat="1" spans="1:25">
      <c r="A44" s="4" t="s">
        <v>218</v>
      </c>
      <c r="B44" s="4" t="s">
        <v>26</v>
      </c>
      <c r="C44" s="4" t="s">
        <v>27</v>
      </c>
      <c r="D44" s="4" t="s">
        <v>219</v>
      </c>
      <c r="E44" s="4" t="s">
        <v>220</v>
      </c>
      <c r="F44" s="6">
        <v>44768</v>
      </c>
      <c r="G44" s="6">
        <v>44770</v>
      </c>
      <c r="H44" s="4">
        <v>1</v>
      </c>
      <c r="I44" s="4">
        <v>2</v>
      </c>
      <c r="J44" s="4">
        <v>2</v>
      </c>
      <c r="K44" s="4" t="s">
        <v>30</v>
      </c>
      <c r="L44" s="4">
        <v>1414</v>
      </c>
      <c r="M44" s="4">
        <v>1414</v>
      </c>
      <c r="N44" s="4" t="s">
        <v>221</v>
      </c>
      <c r="O44" s="4" t="s">
        <v>201</v>
      </c>
      <c r="P44" s="4" t="s">
        <v>33</v>
      </c>
      <c r="Q44" s="4">
        <v>0</v>
      </c>
      <c r="R44" s="7">
        <v>44741</v>
      </c>
      <c r="S44" s="6">
        <v>44773</v>
      </c>
      <c r="T44" s="4" t="s">
        <v>34</v>
      </c>
      <c r="U44" s="4">
        <v>1414</v>
      </c>
      <c r="V44" s="4">
        <v>0</v>
      </c>
      <c r="W44" s="4">
        <v>0</v>
      </c>
      <c r="X44" s="4" t="s">
        <v>222</v>
      </c>
      <c r="Y44" s="4" t="s">
        <v>35</v>
      </c>
    </row>
    <row r="45" s="4" customFormat="1" spans="1:25">
      <c r="A45" s="4" t="s">
        <v>223</v>
      </c>
      <c r="B45" s="4" t="s">
        <v>26</v>
      </c>
      <c r="C45" s="4" t="s">
        <v>27</v>
      </c>
      <c r="D45" s="4" t="s">
        <v>224</v>
      </c>
      <c r="E45" s="4" t="s">
        <v>225</v>
      </c>
      <c r="F45" s="6">
        <v>44769</v>
      </c>
      <c r="G45" s="6">
        <v>44770</v>
      </c>
      <c r="H45" s="4">
        <v>1</v>
      </c>
      <c r="I45" s="4">
        <v>1</v>
      </c>
      <c r="J45" s="4">
        <v>1</v>
      </c>
      <c r="K45" s="4" t="s">
        <v>30</v>
      </c>
      <c r="L45" s="4">
        <v>3488</v>
      </c>
      <c r="M45" s="4">
        <v>3488</v>
      </c>
      <c r="N45" s="4" t="s">
        <v>226</v>
      </c>
      <c r="O45" s="4" t="s">
        <v>201</v>
      </c>
      <c r="P45" s="4" t="s">
        <v>33</v>
      </c>
      <c r="Q45" s="4">
        <v>0</v>
      </c>
      <c r="R45" s="7">
        <v>44742</v>
      </c>
      <c r="S45" s="6">
        <v>44773</v>
      </c>
      <c r="T45" s="4" t="s">
        <v>34</v>
      </c>
      <c r="U45" s="4">
        <v>3488</v>
      </c>
      <c r="V45" s="4">
        <v>0</v>
      </c>
      <c r="W45" s="4">
        <v>0</v>
      </c>
      <c r="X45" s="4" t="s">
        <v>35</v>
      </c>
      <c r="Y45" s="4" t="s">
        <v>35</v>
      </c>
    </row>
    <row r="46" s="4" customFormat="1" spans="1:25">
      <c r="A46" s="4" t="s">
        <v>227</v>
      </c>
      <c r="B46" s="4" t="s">
        <v>26</v>
      </c>
      <c r="C46" s="4" t="s">
        <v>27</v>
      </c>
      <c r="D46" s="4" t="s">
        <v>228</v>
      </c>
      <c r="E46" s="4" t="s">
        <v>229</v>
      </c>
      <c r="F46" s="6">
        <v>44768</v>
      </c>
      <c r="G46" s="6">
        <v>44770</v>
      </c>
      <c r="H46" s="4">
        <v>1</v>
      </c>
      <c r="I46" s="4">
        <v>2</v>
      </c>
      <c r="J46" s="4">
        <v>2</v>
      </c>
      <c r="K46" s="4" t="s">
        <v>30</v>
      </c>
      <c r="L46" s="4">
        <v>442</v>
      </c>
      <c r="M46" s="4">
        <v>442</v>
      </c>
      <c r="N46" s="4" t="s">
        <v>230</v>
      </c>
      <c r="O46" s="4" t="s">
        <v>201</v>
      </c>
      <c r="P46" s="4" t="s">
        <v>33</v>
      </c>
      <c r="Q46" s="4">
        <v>0</v>
      </c>
      <c r="R46" s="7">
        <v>44746</v>
      </c>
      <c r="S46" s="6">
        <v>44773</v>
      </c>
      <c r="T46" s="4" t="s">
        <v>34</v>
      </c>
      <c r="U46" s="4">
        <v>442</v>
      </c>
      <c r="V46" s="4">
        <v>0</v>
      </c>
      <c r="W46" s="4">
        <v>0</v>
      </c>
      <c r="X46" s="4" t="s">
        <v>35</v>
      </c>
      <c r="Y46" s="4" t="s">
        <v>231</v>
      </c>
    </row>
    <row r="47" s="4" customFormat="1" spans="1:25">
      <c r="A47" s="4" t="s">
        <v>232</v>
      </c>
      <c r="B47" s="4" t="s">
        <v>26</v>
      </c>
      <c r="C47" s="4" t="s">
        <v>27</v>
      </c>
      <c r="D47" s="4" t="s">
        <v>233</v>
      </c>
      <c r="E47" s="4" t="s">
        <v>234</v>
      </c>
      <c r="F47" s="6">
        <v>44763</v>
      </c>
      <c r="G47" s="6">
        <v>44770</v>
      </c>
      <c r="H47" s="4">
        <v>1</v>
      </c>
      <c r="I47" s="4">
        <v>7</v>
      </c>
      <c r="J47" s="4">
        <v>7</v>
      </c>
      <c r="K47" s="4" t="s">
        <v>30</v>
      </c>
      <c r="L47" s="4">
        <v>22036</v>
      </c>
      <c r="M47" s="4">
        <v>22036</v>
      </c>
      <c r="N47" s="4" t="s">
        <v>235</v>
      </c>
      <c r="O47" s="4" t="s">
        <v>201</v>
      </c>
      <c r="P47" s="4" t="s">
        <v>33</v>
      </c>
      <c r="Q47" s="4">
        <v>0</v>
      </c>
      <c r="R47" s="7">
        <v>44747</v>
      </c>
      <c r="S47" s="6">
        <v>44773</v>
      </c>
      <c r="T47" s="4" t="s">
        <v>34</v>
      </c>
      <c r="U47" s="4">
        <v>22036</v>
      </c>
      <c r="V47" s="4">
        <v>0</v>
      </c>
      <c r="W47" s="4">
        <v>0</v>
      </c>
      <c r="X47" s="4" t="s">
        <v>35</v>
      </c>
      <c r="Y47" s="4" t="s">
        <v>236</v>
      </c>
    </row>
    <row r="48" s="4" customFormat="1" spans="1:26">
      <c r="A48" s="4" t="s">
        <v>237</v>
      </c>
      <c r="B48" s="4" t="s">
        <v>26</v>
      </c>
      <c r="C48" s="4" t="s">
        <v>27</v>
      </c>
      <c r="D48" s="4" t="s">
        <v>238</v>
      </c>
      <c r="E48" s="4" t="s">
        <v>239</v>
      </c>
      <c r="F48" s="6">
        <v>44768</v>
      </c>
      <c r="G48" s="6">
        <v>44770</v>
      </c>
      <c r="H48" s="4">
        <v>1</v>
      </c>
      <c r="I48" s="4">
        <v>2</v>
      </c>
      <c r="J48" s="4">
        <v>2</v>
      </c>
      <c r="K48" s="4" t="s">
        <v>30</v>
      </c>
      <c r="L48" s="4">
        <v>3011</v>
      </c>
      <c r="M48" s="4">
        <v>3011</v>
      </c>
      <c r="N48" s="4" t="s">
        <v>240</v>
      </c>
      <c r="O48" s="4" t="s">
        <v>201</v>
      </c>
      <c r="P48" s="4" t="s">
        <v>33</v>
      </c>
      <c r="Q48" s="4">
        <v>0</v>
      </c>
      <c r="R48" s="7">
        <v>44750</v>
      </c>
      <c r="S48" s="6">
        <v>44773</v>
      </c>
      <c r="T48" s="4" t="s">
        <v>34</v>
      </c>
      <c r="U48" s="4">
        <v>3011</v>
      </c>
      <c r="V48" s="4">
        <v>0</v>
      </c>
      <c r="W48" s="4">
        <v>0</v>
      </c>
      <c r="X48" s="4" t="s">
        <v>35</v>
      </c>
      <c r="Y48" s="4">
        <v>78157576</v>
      </c>
      <c r="Z48" s="4" t="s">
        <v>241</v>
      </c>
    </row>
    <row r="49" s="4" customFormat="1" spans="1:25">
      <c r="A49" s="4" t="s">
        <v>242</v>
      </c>
      <c r="B49" s="4" t="s">
        <v>26</v>
      </c>
      <c r="C49" s="4" t="s">
        <v>27</v>
      </c>
      <c r="D49" s="4" t="s">
        <v>243</v>
      </c>
      <c r="E49" s="4" t="s">
        <v>244</v>
      </c>
      <c r="F49" s="6">
        <v>44766</v>
      </c>
      <c r="G49" s="6">
        <v>44770</v>
      </c>
      <c r="H49" s="4">
        <v>1</v>
      </c>
      <c r="I49" s="4">
        <v>4</v>
      </c>
      <c r="J49" s="4">
        <v>4</v>
      </c>
      <c r="K49" s="4" t="s">
        <v>30</v>
      </c>
      <c r="L49" s="4">
        <v>4855</v>
      </c>
      <c r="M49" s="4">
        <v>4855</v>
      </c>
      <c r="N49" s="4" t="s">
        <v>245</v>
      </c>
      <c r="O49" s="4" t="s">
        <v>201</v>
      </c>
      <c r="P49" s="4" t="s">
        <v>33</v>
      </c>
      <c r="Q49" s="4">
        <v>0</v>
      </c>
      <c r="R49" s="7">
        <v>44755</v>
      </c>
      <c r="S49" s="6">
        <v>44773</v>
      </c>
      <c r="T49" s="4" t="s">
        <v>34</v>
      </c>
      <c r="U49" s="4">
        <v>4855</v>
      </c>
      <c r="V49" s="4">
        <v>0</v>
      </c>
      <c r="W49" s="4">
        <v>0</v>
      </c>
      <c r="X49" s="4" t="s">
        <v>35</v>
      </c>
      <c r="Y49" s="4" t="s">
        <v>246</v>
      </c>
    </row>
    <row r="50" s="4" customFormat="1" spans="1:25">
      <c r="A50" s="4" t="s">
        <v>247</v>
      </c>
      <c r="B50" s="4" t="s">
        <v>26</v>
      </c>
      <c r="C50" s="4" t="s">
        <v>27</v>
      </c>
      <c r="D50" s="4" t="s">
        <v>248</v>
      </c>
      <c r="E50" s="4" t="s">
        <v>249</v>
      </c>
      <c r="F50" s="6">
        <v>44767</v>
      </c>
      <c r="G50" s="6">
        <v>44770</v>
      </c>
      <c r="H50" s="4">
        <v>1</v>
      </c>
      <c r="I50" s="4">
        <v>3</v>
      </c>
      <c r="J50" s="4">
        <v>3</v>
      </c>
      <c r="K50" s="4" t="s">
        <v>30</v>
      </c>
      <c r="L50" s="4">
        <v>7461</v>
      </c>
      <c r="M50" s="4">
        <v>7461</v>
      </c>
      <c r="N50" s="4" t="s">
        <v>250</v>
      </c>
      <c r="O50" s="4" t="s">
        <v>201</v>
      </c>
      <c r="P50" s="4" t="s">
        <v>33</v>
      </c>
      <c r="Q50" s="4">
        <v>0</v>
      </c>
      <c r="R50" s="7">
        <v>44757</v>
      </c>
      <c r="S50" s="6">
        <v>44773</v>
      </c>
      <c r="T50" s="4" t="s">
        <v>34</v>
      </c>
      <c r="U50" s="4">
        <v>7461</v>
      </c>
      <c r="V50" s="4">
        <v>0</v>
      </c>
      <c r="W50" s="4">
        <v>0</v>
      </c>
      <c r="X50" s="4" t="s">
        <v>35</v>
      </c>
      <c r="Y50" s="4" t="s">
        <v>35</v>
      </c>
    </row>
    <row r="51" s="4" customFormat="1" spans="1:25">
      <c r="A51" s="4" t="s">
        <v>251</v>
      </c>
      <c r="B51" s="4" t="s">
        <v>26</v>
      </c>
      <c r="C51" s="4" t="s">
        <v>27</v>
      </c>
      <c r="D51" s="4" t="s">
        <v>252</v>
      </c>
      <c r="E51" s="4" t="s">
        <v>253</v>
      </c>
      <c r="F51" s="6">
        <v>44767</v>
      </c>
      <c r="G51" s="6">
        <v>44770</v>
      </c>
      <c r="H51" s="4">
        <v>1</v>
      </c>
      <c r="I51" s="4">
        <v>3</v>
      </c>
      <c r="J51" s="4">
        <v>3</v>
      </c>
      <c r="K51" s="4" t="s">
        <v>30</v>
      </c>
      <c r="L51" s="4">
        <v>1746</v>
      </c>
      <c r="M51" s="4">
        <v>1746</v>
      </c>
      <c r="N51" s="4" t="s">
        <v>254</v>
      </c>
      <c r="O51" s="4" t="s">
        <v>201</v>
      </c>
      <c r="P51" s="4" t="s">
        <v>33</v>
      </c>
      <c r="Q51" s="4">
        <v>0</v>
      </c>
      <c r="R51" s="7">
        <v>44760</v>
      </c>
      <c r="S51" s="6">
        <v>44773</v>
      </c>
      <c r="T51" s="4" t="s">
        <v>34</v>
      </c>
      <c r="U51" s="4">
        <v>1746</v>
      </c>
      <c r="V51" s="4">
        <v>0</v>
      </c>
      <c r="W51" s="4">
        <v>0</v>
      </c>
      <c r="X51" s="4" t="s">
        <v>35</v>
      </c>
      <c r="Y51" s="4" t="s">
        <v>255</v>
      </c>
    </row>
    <row r="52" s="4" customFormat="1" spans="1:25">
      <c r="A52" s="4" t="s">
        <v>256</v>
      </c>
      <c r="B52" s="4" t="s">
        <v>26</v>
      </c>
      <c r="C52" s="4" t="s">
        <v>27</v>
      </c>
      <c r="D52" s="4" t="s">
        <v>252</v>
      </c>
      <c r="E52" s="4" t="s">
        <v>257</v>
      </c>
      <c r="F52" s="6">
        <v>44767</v>
      </c>
      <c r="G52" s="6">
        <v>44770</v>
      </c>
      <c r="H52" s="4">
        <v>1</v>
      </c>
      <c r="I52" s="4">
        <v>3</v>
      </c>
      <c r="J52" s="4">
        <v>3</v>
      </c>
      <c r="K52" s="4" t="s">
        <v>30</v>
      </c>
      <c r="L52" s="4">
        <v>1746</v>
      </c>
      <c r="M52" s="4">
        <v>1746</v>
      </c>
      <c r="N52" s="4" t="s">
        <v>254</v>
      </c>
      <c r="O52" s="4" t="s">
        <v>201</v>
      </c>
      <c r="P52" s="4" t="s">
        <v>33</v>
      </c>
      <c r="Q52" s="4">
        <v>0</v>
      </c>
      <c r="R52" s="7">
        <v>44760</v>
      </c>
      <c r="S52" s="6">
        <v>44773</v>
      </c>
      <c r="T52" s="4" t="s">
        <v>34</v>
      </c>
      <c r="U52" s="4">
        <v>1746</v>
      </c>
      <c r="V52" s="4">
        <v>0</v>
      </c>
      <c r="W52" s="4">
        <v>0</v>
      </c>
      <c r="X52" s="4" t="s">
        <v>35</v>
      </c>
      <c r="Y52" s="4" t="s">
        <v>258</v>
      </c>
    </row>
    <row r="53" s="4" customFormat="1" spans="1:25">
      <c r="A53" s="4" t="s">
        <v>259</v>
      </c>
      <c r="B53" s="4" t="s">
        <v>26</v>
      </c>
      <c r="C53" s="4" t="s">
        <v>27</v>
      </c>
      <c r="D53" s="4" t="s">
        <v>260</v>
      </c>
      <c r="E53" s="4" t="s">
        <v>261</v>
      </c>
      <c r="F53" s="6">
        <v>44766</v>
      </c>
      <c r="G53" s="6">
        <v>44770</v>
      </c>
      <c r="H53" s="4">
        <v>1</v>
      </c>
      <c r="I53" s="4">
        <v>4</v>
      </c>
      <c r="J53" s="4">
        <v>4</v>
      </c>
      <c r="K53" s="4" t="s">
        <v>30</v>
      </c>
      <c r="L53" s="4">
        <v>1234</v>
      </c>
      <c r="M53" s="4">
        <v>1234</v>
      </c>
      <c r="N53" s="4" t="s">
        <v>262</v>
      </c>
      <c r="O53" s="4" t="s">
        <v>201</v>
      </c>
      <c r="P53" s="4" t="s">
        <v>33</v>
      </c>
      <c r="Q53" s="4">
        <v>0</v>
      </c>
      <c r="R53" s="7">
        <v>44761</v>
      </c>
      <c r="S53" s="6">
        <v>44773</v>
      </c>
      <c r="T53" s="4" t="s">
        <v>34</v>
      </c>
      <c r="U53" s="4">
        <v>1234</v>
      </c>
      <c r="V53" s="4">
        <v>0</v>
      </c>
      <c r="W53" s="4">
        <v>0</v>
      </c>
      <c r="X53" s="4" t="s">
        <v>35</v>
      </c>
      <c r="Y53" s="4" t="s">
        <v>263</v>
      </c>
    </row>
    <row r="54" s="4" customFormat="1" spans="1:25">
      <c r="A54" s="4" t="s">
        <v>264</v>
      </c>
      <c r="B54" s="4" t="s">
        <v>26</v>
      </c>
      <c r="C54" s="4" t="s">
        <v>27</v>
      </c>
      <c r="D54" s="4" t="s">
        <v>148</v>
      </c>
      <c r="E54" s="4" t="s">
        <v>265</v>
      </c>
      <c r="F54" s="6">
        <v>44767</v>
      </c>
      <c r="G54" s="6">
        <v>44770</v>
      </c>
      <c r="H54" s="4">
        <v>1</v>
      </c>
      <c r="I54" s="4">
        <v>3</v>
      </c>
      <c r="J54" s="4">
        <v>3</v>
      </c>
      <c r="K54" s="4" t="s">
        <v>30</v>
      </c>
      <c r="L54" s="4">
        <v>1464</v>
      </c>
      <c r="M54" s="4">
        <v>1464</v>
      </c>
      <c r="N54" s="4" t="s">
        <v>266</v>
      </c>
      <c r="O54" s="4" t="s">
        <v>201</v>
      </c>
      <c r="P54" s="4" t="s">
        <v>33</v>
      </c>
      <c r="Q54" s="4">
        <v>0</v>
      </c>
      <c r="R54" s="7">
        <v>44761</v>
      </c>
      <c r="S54" s="6">
        <v>44773</v>
      </c>
      <c r="T54" s="4" t="s">
        <v>34</v>
      </c>
      <c r="U54" s="4">
        <v>1464</v>
      </c>
      <c r="V54" s="4">
        <v>0</v>
      </c>
      <c r="W54" s="4">
        <v>0</v>
      </c>
      <c r="X54" s="4" t="s">
        <v>35</v>
      </c>
      <c r="Y54" s="4" t="s">
        <v>267</v>
      </c>
    </row>
    <row r="55" s="4" customFormat="1" spans="1:25">
      <c r="A55" s="4" t="s">
        <v>268</v>
      </c>
      <c r="B55" s="4" t="s">
        <v>26</v>
      </c>
      <c r="C55" s="4" t="s">
        <v>27</v>
      </c>
      <c r="D55" s="4" t="s">
        <v>269</v>
      </c>
      <c r="E55" s="4" t="s">
        <v>270</v>
      </c>
      <c r="F55" s="6">
        <v>44769</v>
      </c>
      <c r="G55" s="6">
        <v>44770</v>
      </c>
      <c r="H55" s="4">
        <v>1</v>
      </c>
      <c r="I55" s="4">
        <v>1</v>
      </c>
      <c r="J55" s="4">
        <v>1</v>
      </c>
      <c r="K55" s="4" t="s">
        <v>30</v>
      </c>
      <c r="L55" s="4">
        <v>2228</v>
      </c>
      <c r="M55" s="4">
        <v>2228</v>
      </c>
      <c r="N55" s="4" t="s">
        <v>271</v>
      </c>
      <c r="O55" s="4" t="s">
        <v>201</v>
      </c>
      <c r="P55" s="4" t="s">
        <v>33</v>
      </c>
      <c r="Q55" s="4">
        <v>0</v>
      </c>
      <c r="R55" s="7">
        <v>44763</v>
      </c>
      <c r="S55" s="6">
        <v>44773</v>
      </c>
      <c r="T55" s="4" t="s">
        <v>34</v>
      </c>
      <c r="U55" s="4">
        <v>2228</v>
      </c>
      <c r="V55" s="4">
        <v>0</v>
      </c>
      <c r="W55" s="4">
        <v>0</v>
      </c>
      <c r="X55" s="4" t="s">
        <v>35</v>
      </c>
      <c r="Y55" s="4" t="s">
        <v>272</v>
      </c>
    </row>
    <row r="56" s="4" customFormat="1" spans="1:25">
      <c r="A56" s="4" t="s">
        <v>273</v>
      </c>
      <c r="B56" s="4" t="s">
        <v>26</v>
      </c>
      <c r="C56" s="4" t="s">
        <v>27</v>
      </c>
      <c r="D56" s="4" t="s">
        <v>44</v>
      </c>
      <c r="E56" s="4" t="s">
        <v>210</v>
      </c>
      <c r="F56" s="6">
        <v>44769</v>
      </c>
      <c r="G56" s="6">
        <v>44770</v>
      </c>
      <c r="H56" s="4">
        <v>1</v>
      </c>
      <c r="I56" s="4">
        <v>1</v>
      </c>
      <c r="J56" s="4">
        <v>1</v>
      </c>
      <c r="K56" s="4" t="s">
        <v>30</v>
      </c>
      <c r="L56" s="4">
        <v>1284</v>
      </c>
      <c r="M56" s="4">
        <v>1284</v>
      </c>
      <c r="N56" s="4" t="s">
        <v>274</v>
      </c>
      <c r="O56" s="4" t="s">
        <v>201</v>
      </c>
      <c r="P56" s="4" t="s">
        <v>33</v>
      </c>
      <c r="Q56" s="4">
        <v>0</v>
      </c>
      <c r="R56" s="7">
        <v>44764</v>
      </c>
      <c r="S56" s="6">
        <v>44773</v>
      </c>
      <c r="T56" s="4" t="s">
        <v>34</v>
      </c>
      <c r="U56" s="4">
        <v>1284</v>
      </c>
      <c r="V56" s="4">
        <v>0</v>
      </c>
      <c r="W56" s="4">
        <v>0</v>
      </c>
      <c r="X56" s="4" t="s">
        <v>35</v>
      </c>
      <c r="Y56" s="4" t="s">
        <v>275</v>
      </c>
    </row>
    <row r="57" s="4" customFormat="1" spans="1:25">
      <c r="A57" s="4" t="s">
        <v>276</v>
      </c>
      <c r="B57" s="4" t="s">
        <v>26</v>
      </c>
      <c r="C57" s="4" t="s">
        <v>27</v>
      </c>
      <c r="D57" s="4" t="s">
        <v>277</v>
      </c>
      <c r="E57" s="4" t="s">
        <v>278</v>
      </c>
      <c r="F57" s="6">
        <v>44768</v>
      </c>
      <c r="G57" s="6">
        <v>44770</v>
      </c>
      <c r="H57" s="4">
        <v>1</v>
      </c>
      <c r="I57" s="4">
        <v>2</v>
      </c>
      <c r="J57" s="4">
        <v>2</v>
      </c>
      <c r="K57" s="4" t="s">
        <v>30</v>
      </c>
      <c r="L57" s="4">
        <v>6692</v>
      </c>
      <c r="M57" s="4">
        <v>6692</v>
      </c>
      <c r="N57" s="4" t="s">
        <v>279</v>
      </c>
      <c r="O57" s="4" t="s">
        <v>201</v>
      </c>
      <c r="P57" s="4" t="s">
        <v>33</v>
      </c>
      <c r="Q57" s="4">
        <v>0</v>
      </c>
      <c r="R57" s="7">
        <v>44764</v>
      </c>
      <c r="S57" s="6">
        <v>44773</v>
      </c>
      <c r="T57" s="4" t="s">
        <v>34</v>
      </c>
      <c r="U57" s="4">
        <v>6692</v>
      </c>
      <c r="V57" s="4">
        <v>0</v>
      </c>
      <c r="W57" s="4">
        <v>0</v>
      </c>
      <c r="X57" s="4" t="s">
        <v>35</v>
      </c>
      <c r="Y57" s="4" t="s">
        <v>35</v>
      </c>
    </row>
    <row r="58" s="4" customFormat="1" spans="1:25">
      <c r="A58" s="4" t="s">
        <v>280</v>
      </c>
      <c r="B58" s="4" t="s">
        <v>26</v>
      </c>
      <c r="C58" s="4" t="s">
        <v>27</v>
      </c>
      <c r="D58" s="4" t="s">
        <v>281</v>
      </c>
      <c r="E58" s="4" t="s">
        <v>282</v>
      </c>
      <c r="F58" s="6">
        <v>44769</v>
      </c>
      <c r="G58" s="6">
        <v>44770</v>
      </c>
      <c r="H58" s="4">
        <v>1</v>
      </c>
      <c r="I58" s="4">
        <v>1</v>
      </c>
      <c r="J58" s="4">
        <v>1</v>
      </c>
      <c r="K58" s="4" t="s">
        <v>30</v>
      </c>
      <c r="L58" s="4">
        <v>1942</v>
      </c>
      <c r="M58" s="4">
        <v>1942</v>
      </c>
      <c r="N58" s="4" t="s">
        <v>283</v>
      </c>
      <c r="O58" s="4" t="s">
        <v>201</v>
      </c>
      <c r="P58" s="4" t="s">
        <v>33</v>
      </c>
      <c r="Q58" s="4">
        <v>0</v>
      </c>
      <c r="R58" s="7">
        <v>44764</v>
      </c>
      <c r="S58" s="6">
        <v>44773</v>
      </c>
      <c r="T58" s="4" t="s">
        <v>34</v>
      </c>
      <c r="U58" s="4">
        <v>1942</v>
      </c>
      <c r="V58" s="4">
        <v>0</v>
      </c>
      <c r="W58" s="4">
        <v>0</v>
      </c>
      <c r="X58" s="4" t="s">
        <v>35</v>
      </c>
      <c r="Y58" s="4" t="s">
        <v>35</v>
      </c>
    </row>
    <row r="59" s="4" customFormat="1" spans="1:25">
      <c r="A59" s="4" t="s">
        <v>284</v>
      </c>
      <c r="B59" s="4" t="s">
        <v>26</v>
      </c>
      <c r="C59" s="4" t="s">
        <v>27</v>
      </c>
      <c r="D59" s="4" t="s">
        <v>285</v>
      </c>
      <c r="E59" s="4" t="s">
        <v>286</v>
      </c>
      <c r="F59" s="6">
        <v>44769</v>
      </c>
      <c r="G59" s="6">
        <v>44770</v>
      </c>
      <c r="H59" s="4">
        <v>1</v>
      </c>
      <c r="I59" s="4">
        <v>1</v>
      </c>
      <c r="J59" s="4">
        <v>1</v>
      </c>
      <c r="K59" s="4" t="s">
        <v>30</v>
      </c>
      <c r="L59" s="4">
        <v>364</v>
      </c>
      <c r="M59" s="4">
        <v>364</v>
      </c>
      <c r="N59" s="4" t="s">
        <v>287</v>
      </c>
      <c r="O59" s="4" t="s">
        <v>201</v>
      </c>
      <c r="P59" s="4" t="s">
        <v>33</v>
      </c>
      <c r="Q59" s="4">
        <v>0</v>
      </c>
      <c r="R59" s="7">
        <v>44765</v>
      </c>
      <c r="S59" s="6">
        <v>44773</v>
      </c>
      <c r="T59" s="4" t="s">
        <v>34</v>
      </c>
      <c r="U59" s="4">
        <v>364</v>
      </c>
      <c r="V59" s="4">
        <v>0</v>
      </c>
      <c r="W59" s="4">
        <v>0</v>
      </c>
      <c r="X59" s="4" t="s">
        <v>35</v>
      </c>
      <c r="Y59" s="4" t="s">
        <v>288</v>
      </c>
    </row>
    <row r="60" s="4" customFormat="1" spans="1:25">
      <c r="A60" s="4" t="s">
        <v>289</v>
      </c>
      <c r="B60" s="4" t="s">
        <v>26</v>
      </c>
      <c r="C60" s="4" t="s">
        <v>27</v>
      </c>
      <c r="D60" s="4" t="s">
        <v>290</v>
      </c>
      <c r="E60" s="4" t="s">
        <v>291</v>
      </c>
      <c r="F60" s="6">
        <v>44767</v>
      </c>
      <c r="G60" s="6">
        <v>44770</v>
      </c>
      <c r="H60" s="4">
        <v>1</v>
      </c>
      <c r="I60" s="4">
        <v>3</v>
      </c>
      <c r="J60" s="4">
        <v>3</v>
      </c>
      <c r="K60" s="4" t="s">
        <v>30</v>
      </c>
      <c r="L60" s="4">
        <v>570</v>
      </c>
      <c r="M60" s="4">
        <v>570</v>
      </c>
      <c r="N60" s="4" t="s">
        <v>292</v>
      </c>
      <c r="O60" s="4" t="s">
        <v>201</v>
      </c>
      <c r="P60" s="4" t="s">
        <v>33</v>
      </c>
      <c r="Q60" s="4">
        <v>0</v>
      </c>
      <c r="R60" s="7">
        <v>44765</v>
      </c>
      <c r="S60" s="6">
        <v>44773</v>
      </c>
      <c r="T60" s="4" t="s">
        <v>34</v>
      </c>
      <c r="U60" s="4">
        <v>570</v>
      </c>
      <c r="V60" s="4">
        <v>0</v>
      </c>
      <c r="W60" s="4">
        <v>0</v>
      </c>
      <c r="X60" s="4" t="s">
        <v>35</v>
      </c>
      <c r="Y60" s="4" t="s">
        <v>293</v>
      </c>
    </row>
    <row r="61" s="4" customFormat="1" spans="1:25">
      <c r="A61" s="4" t="s">
        <v>294</v>
      </c>
      <c r="B61" s="4" t="s">
        <v>26</v>
      </c>
      <c r="C61" s="4" t="s">
        <v>27</v>
      </c>
      <c r="D61" s="4" t="s">
        <v>295</v>
      </c>
      <c r="E61" s="4" t="s">
        <v>296</v>
      </c>
      <c r="F61" s="6">
        <v>44768</v>
      </c>
      <c r="G61" s="6">
        <v>44770</v>
      </c>
      <c r="H61" s="4">
        <v>1</v>
      </c>
      <c r="I61" s="4">
        <v>2</v>
      </c>
      <c r="J61" s="4">
        <v>2</v>
      </c>
      <c r="K61" s="4" t="s">
        <v>30</v>
      </c>
      <c r="L61" s="4">
        <v>3182</v>
      </c>
      <c r="M61" s="4">
        <v>3182</v>
      </c>
      <c r="N61" s="4" t="s">
        <v>297</v>
      </c>
      <c r="O61" s="4" t="s">
        <v>201</v>
      </c>
      <c r="P61" s="4" t="s">
        <v>33</v>
      </c>
      <c r="Q61" s="4">
        <v>0</v>
      </c>
      <c r="R61" s="7">
        <v>44765</v>
      </c>
      <c r="S61" s="6">
        <v>44773</v>
      </c>
      <c r="T61" s="4" t="s">
        <v>34</v>
      </c>
      <c r="U61" s="4">
        <v>3182</v>
      </c>
      <c r="V61" s="4">
        <v>0</v>
      </c>
      <c r="W61" s="4">
        <v>0</v>
      </c>
      <c r="X61" s="4" t="s">
        <v>35</v>
      </c>
      <c r="Y61" s="4" t="s">
        <v>298</v>
      </c>
    </row>
    <row r="62" s="4" customFormat="1" spans="1:25">
      <c r="A62" s="4" t="s">
        <v>299</v>
      </c>
      <c r="B62" s="4" t="s">
        <v>26</v>
      </c>
      <c r="C62" s="4" t="s">
        <v>27</v>
      </c>
      <c r="D62" s="4" t="s">
        <v>300</v>
      </c>
      <c r="E62" s="4" t="s">
        <v>49</v>
      </c>
      <c r="F62" s="6">
        <v>44767</v>
      </c>
      <c r="G62" s="6">
        <v>44770</v>
      </c>
      <c r="H62" s="4">
        <v>1</v>
      </c>
      <c r="I62" s="4">
        <v>3</v>
      </c>
      <c r="J62" s="4">
        <v>3</v>
      </c>
      <c r="K62" s="4" t="s">
        <v>30</v>
      </c>
      <c r="L62" s="4">
        <v>4373</v>
      </c>
      <c r="M62" s="4">
        <v>4373</v>
      </c>
      <c r="N62" s="4" t="s">
        <v>301</v>
      </c>
      <c r="O62" s="4" t="s">
        <v>201</v>
      </c>
      <c r="P62" s="4" t="s">
        <v>33</v>
      </c>
      <c r="Q62" s="4">
        <v>0</v>
      </c>
      <c r="R62" s="7">
        <v>44766</v>
      </c>
      <c r="S62" s="6">
        <v>44773</v>
      </c>
      <c r="T62" s="4" t="s">
        <v>34</v>
      </c>
      <c r="U62" s="4">
        <v>4373</v>
      </c>
      <c r="V62" s="4">
        <v>0</v>
      </c>
      <c r="W62" s="4">
        <v>0</v>
      </c>
      <c r="X62" s="4" t="s">
        <v>35</v>
      </c>
      <c r="Y62" s="4" t="s">
        <v>302</v>
      </c>
    </row>
    <row r="63" s="4" customFormat="1" spans="1:25">
      <c r="A63" s="4" t="s">
        <v>303</v>
      </c>
      <c r="B63" s="4" t="s">
        <v>26</v>
      </c>
      <c r="C63" s="4" t="s">
        <v>27</v>
      </c>
      <c r="D63" s="4" t="s">
        <v>144</v>
      </c>
      <c r="E63" s="4" t="s">
        <v>304</v>
      </c>
      <c r="F63" s="6">
        <v>44769</v>
      </c>
      <c r="G63" s="6">
        <v>44770</v>
      </c>
      <c r="H63" s="4">
        <v>1</v>
      </c>
      <c r="I63" s="4">
        <v>1</v>
      </c>
      <c r="J63" s="4">
        <v>1</v>
      </c>
      <c r="K63" s="4" t="s">
        <v>30</v>
      </c>
      <c r="L63" s="4">
        <v>180</v>
      </c>
      <c r="M63" s="4">
        <v>180</v>
      </c>
      <c r="N63" s="4" t="s">
        <v>305</v>
      </c>
      <c r="O63" s="4" t="s">
        <v>201</v>
      </c>
      <c r="P63" s="4" t="s">
        <v>33</v>
      </c>
      <c r="Q63" s="4">
        <v>0</v>
      </c>
      <c r="R63" s="7">
        <v>44768</v>
      </c>
      <c r="S63" s="6">
        <v>44773</v>
      </c>
      <c r="T63" s="4" t="s">
        <v>34</v>
      </c>
      <c r="U63" s="4">
        <v>180</v>
      </c>
      <c r="V63" s="4">
        <v>0</v>
      </c>
      <c r="W63" s="4">
        <v>0</v>
      </c>
      <c r="X63" s="4" t="s">
        <v>35</v>
      </c>
      <c r="Y63" s="4" t="s">
        <v>35</v>
      </c>
    </row>
    <row r="64" s="4" customFormat="1" spans="1:25">
      <c r="A64" s="4" t="s">
        <v>306</v>
      </c>
      <c r="B64" s="4" t="s">
        <v>26</v>
      </c>
      <c r="C64" s="4" t="s">
        <v>27</v>
      </c>
      <c r="D64" s="4" t="s">
        <v>307</v>
      </c>
      <c r="E64" s="4" t="s">
        <v>308</v>
      </c>
      <c r="F64" s="6">
        <v>44768</v>
      </c>
      <c r="G64" s="6">
        <v>44770</v>
      </c>
      <c r="H64" s="4">
        <v>1</v>
      </c>
      <c r="I64" s="4">
        <v>2</v>
      </c>
      <c r="J64" s="4">
        <v>2</v>
      </c>
      <c r="K64" s="4" t="s">
        <v>30</v>
      </c>
      <c r="L64" s="4">
        <v>1264</v>
      </c>
      <c r="M64" s="4">
        <v>1264</v>
      </c>
      <c r="N64" s="4" t="s">
        <v>309</v>
      </c>
      <c r="O64" s="4" t="s">
        <v>201</v>
      </c>
      <c r="P64" s="4" t="s">
        <v>33</v>
      </c>
      <c r="Q64" s="4">
        <v>0</v>
      </c>
      <c r="R64" s="7">
        <v>44768</v>
      </c>
      <c r="S64" s="6">
        <v>44773</v>
      </c>
      <c r="T64" s="4" t="s">
        <v>34</v>
      </c>
      <c r="U64" s="4">
        <v>1264</v>
      </c>
      <c r="V64" s="4">
        <v>0</v>
      </c>
      <c r="W64" s="4">
        <v>0</v>
      </c>
      <c r="X64" s="4" t="s">
        <v>35</v>
      </c>
      <c r="Y64" s="4" t="s">
        <v>35</v>
      </c>
    </row>
    <row r="65" s="4" customFormat="1" spans="1:25">
      <c r="A65" s="4" t="s">
        <v>306</v>
      </c>
      <c r="B65" s="4" t="s">
        <v>26</v>
      </c>
      <c r="C65" s="4" t="s">
        <v>116</v>
      </c>
      <c r="D65" s="4" t="s">
        <v>307</v>
      </c>
      <c r="E65" s="4" t="s">
        <v>308</v>
      </c>
      <c r="F65" s="6">
        <v>44768</v>
      </c>
      <c r="G65" s="6">
        <v>44770</v>
      </c>
      <c r="H65" s="4">
        <v>1</v>
      </c>
      <c r="I65" s="4">
        <v>2</v>
      </c>
      <c r="J65" s="4">
        <v>2</v>
      </c>
      <c r="K65" s="4" t="s">
        <v>30</v>
      </c>
      <c r="L65" s="4">
        <v>-1264</v>
      </c>
      <c r="M65" s="4">
        <v>-1264</v>
      </c>
      <c r="N65" s="4" t="s">
        <v>309</v>
      </c>
      <c r="O65" s="4" t="s">
        <v>201</v>
      </c>
      <c r="P65" s="4" t="s">
        <v>33</v>
      </c>
      <c r="Q65" s="4">
        <v>0</v>
      </c>
      <c r="R65" s="7">
        <v>44768</v>
      </c>
      <c r="S65" s="6">
        <v>44773</v>
      </c>
      <c r="T65" s="4" t="s">
        <v>34</v>
      </c>
      <c r="U65" s="4">
        <v>-1264</v>
      </c>
      <c r="V65" s="4">
        <v>0</v>
      </c>
      <c r="W65" s="4">
        <v>0</v>
      </c>
      <c r="X65" s="4" t="s">
        <v>35</v>
      </c>
      <c r="Y65" s="4" t="s">
        <v>35</v>
      </c>
    </row>
    <row r="66" s="4" customFormat="1" spans="1:25">
      <c r="A66" s="4" t="s">
        <v>310</v>
      </c>
      <c r="B66" s="4" t="s">
        <v>26</v>
      </c>
      <c r="C66" s="4" t="s">
        <v>27</v>
      </c>
      <c r="D66" s="4" t="s">
        <v>311</v>
      </c>
      <c r="E66" s="4" t="s">
        <v>312</v>
      </c>
      <c r="F66" s="6">
        <v>44769</v>
      </c>
      <c r="G66" s="6">
        <v>44770</v>
      </c>
      <c r="H66" s="4">
        <v>1</v>
      </c>
      <c r="I66" s="4">
        <v>1</v>
      </c>
      <c r="J66" s="4">
        <v>1</v>
      </c>
      <c r="K66" s="4" t="s">
        <v>30</v>
      </c>
      <c r="L66" s="4">
        <v>939</v>
      </c>
      <c r="M66" s="4">
        <v>939</v>
      </c>
      <c r="N66" s="4" t="s">
        <v>313</v>
      </c>
      <c r="O66" s="4" t="s">
        <v>201</v>
      </c>
      <c r="P66" s="4" t="s">
        <v>33</v>
      </c>
      <c r="Q66" s="4">
        <v>0</v>
      </c>
      <c r="R66" s="7">
        <v>44768</v>
      </c>
      <c r="S66" s="6">
        <v>44773</v>
      </c>
      <c r="T66" s="4" t="s">
        <v>34</v>
      </c>
      <c r="U66" s="4">
        <v>939</v>
      </c>
      <c r="V66" s="4">
        <v>0</v>
      </c>
      <c r="W66" s="4">
        <v>0</v>
      </c>
      <c r="X66" s="4" t="s">
        <v>35</v>
      </c>
      <c r="Y66" s="4" t="s">
        <v>314</v>
      </c>
    </row>
    <row r="67" s="4" customFormat="1" spans="1:25">
      <c r="A67" s="4" t="s">
        <v>315</v>
      </c>
      <c r="B67" s="4" t="s">
        <v>26</v>
      </c>
      <c r="C67" s="4" t="s">
        <v>27</v>
      </c>
      <c r="D67" s="4" t="s">
        <v>148</v>
      </c>
      <c r="E67" s="4" t="s">
        <v>149</v>
      </c>
      <c r="F67" s="6">
        <v>44769</v>
      </c>
      <c r="G67" s="6">
        <v>44770</v>
      </c>
      <c r="H67" s="4">
        <v>1</v>
      </c>
      <c r="I67" s="4">
        <v>1</v>
      </c>
      <c r="J67" s="4">
        <v>1</v>
      </c>
      <c r="K67" s="4" t="s">
        <v>30</v>
      </c>
      <c r="L67" s="4">
        <v>488</v>
      </c>
      <c r="M67" s="4">
        <v>488</v>
      </c>
      <c r="N67" s="4" t="s">
        <v>316</v>
      </c>
      <c r="O67" s="4" t="s">
        <v>201</v>
      </c>
      <c r="P67" s="4" t="s">
        <v>33</v>
      </c>
      <c r="Q67" s="4">
        <v>0</v>
      </c>
      <c r="R67" s="7">
        <v>44768</v>
      </c>
      <c r="S67" s="6">
        <v>44773</v>
      </c>
      <c r="T67" s="4" t="s">
        <v>34</v>
      </c>
      <c r="U67" s="4">
        <v>488</v>
      </c>
      <c r="V67" s="4">
        <v>0</v>
      </c>
      <c r="W67" s="4">
        <v>0</v>
      </c>
      <c r="X67" s="4" t="s">
        <v>317</v>
      </c>
      <c r="Y67" s="4" t="s">
        <v>318</v>
      </c>
    </row>
    <row r="68" s="4" customFormat="1" spans="1:25">
      <c r="A68" s="4" t="s">
        <v>319</v>
      </c>
      <c r="B68" s="4" t="s">
        <v>26</v>
      </c>
      <c r="C68" s="4" t="s">
        <v>27</v>
      </c>
      <c r="D68" s="4" t="s">
        <v>320</v>
      </c>
      <c r="E68" s="4" t="s">
        <v>321</v>
      </c>
      <c r="F68" s="6">
        <v>44769</v>
      </c>
      <c r="G68" s="6">
        <v>44770</v>
      </c>
      <c r="H68" s="4">
        <v>1</v>
      </c>
      <c r="I68" s="4">
        <v>1</v>
      </c>
      <c r="J68" s="4">
        <v>1</v>
      </c>
      <c r="K68" s="4" t="s">
        <v>30</v>
      </c>
      <c r="L68" s="4">
        <v>3837</v>
      </c>
      <c r="M68" s="4">
        <v>3837</v>
      </c>
      <c r="N68" s="4" t="s">
        <v>322</v>
      </c>
      <c r="O68" s="4" t="s">
        <v>201</v>
      </c>
      <c r="P68" s="4" t="s">
        <v>33</v>
      </c>
      <c r="Q68" s="4">
        <v>0</v>
      </c>
      <c r="R68" s="7">
        <v>44768</v>
      </c>
      <c r="S68" s="6">
        <v>44773</v>
      </c>
      <c r="T68" s="4" t="s">
        <v>34</v>
      </c>
      <c r="U68" s="4">
        <v>3837</v>
      </c>
      <c r="V68" s="4">
        <v>0</v>
      </c>
      <c r="W68" s="4">
        <v>0</v>
      </c>
      <c r="X68" s="4" t="s">
        <v>35</v>
      </c>
      <c r="Y68" s="4" t="s">
        <v>323</v>
      </c>
    </row>
    <row r="69" s="4" customFormat="1" spans="1:25">
      <c r="A69" s="4" t="s">
        <v>324</v>
      </c>
      <c r="B69" s="4" t="s">
        <v>26</v>
      </c>
      <c r="C69" s="4" t="s">
        <v>27</v>
      </c>
      <c r="D69" s="4" t="s">
        <v>325</v>
      </c>
      <c r="E69" s="4" t="s">
        <v>326</v>
      </c>
      <c r="F69" s="6">
        <v>44769</v>
      </c>
      <c r="G69" s="6">
        <v>44770</v>
      </c>
      <c r="H69" s="4">
        <v>1</v>
      </c>
      <c r="I69" s="4">
        <v>1</v>
      </c>
      <c r="J69" s="4">
        <v>1</v>
      </c>
      <c r="K69" s="4" t="s">
        <v>30</v>
      </c>
      <c r="L69" s="4">
        <v>196</v>
      </c>
      <c r="M69" s="4">
        <v>196</v>
      </c>
      <c r="N69" s="4" t="s">
        <v>327</v>
      </c>
      <c r="O69" s="4" t="s">
        <v>201</v>
      </c>
      <c r="P69" s="4" t="s">
        <v>33</v>
      </c>
      <c r="Q69" s="4">
        <v>0</v>
      </c>
      <c r="R69" s="7">
        <v>44768</v>
      </c>
      <c r="S69" s="6">
        <v>44773</v>
      </c>
      <c r="T69" s="4" t="s">
        <v>34</v>
      </c>
      <c r="U69" s="4">
        <v>196</v>
      </c>
      <c r="V69" s="4">
        <v>0</v>
      </c>
      <c r="W69" s="4">
        <v>0</v>
      </c>
      <c r="X69" s="4" t="s">
        <v>35</v>
      </c>
      <c r="Y69" s="4" t="s">
        <v>35</v>
      </c>
    </row>
    <row r="70" s="4" customFormat="1" spans="1:25">
      <c r="A70" s="4" t="s">
        <v>328</v>
      </c>
      <c r="B70" s="4" t="s">
        <v>26</v>
      </c>
      <c r="C70" s="4" t="s">
        <v>27</v>
      </c>
      <c r="D70" s="4" t="s">
        <v>144</v>
      </c>
      <c r="E70" s="4" t="s">
        <v>145</v>
      </c>
      <c r="F70" s="6">
        <v>44769</v>
      </c>
      <c r="G70" s="6">
        <v>44770</v>
      </c>
      <c r="H70" s="4">
        <v>1</v>
      </c>
      <c r="I70" s="4">
        <v>1</v>
      </c>
      <c r="J70" s="4">
        <v>1</v>
      </c>
      <c r="K70" s="4" t="s">
        <v>30</v>
      </c>
      <c r="L70" s="4">
        <v>188</v>
      </c>
      <c r="M70" s="4">
        <v>188</v>
      </c>
      <c r="N70" s="4" t="s">
        <v>146</v>
      </c>
      <c r="O70" s="4" t="s">
        <v>201</v>
      </c>
      <c r="P70" s="4" t="s">
        <v>33</v>
      </c>
      <c r="Q70" s="4">
        <v>0</v>
      </c>
      <c r="R70" s="7">
        <v>44768</v>
      </c>
      <c r="S70" s="6">
        <v>44773</v>
      </c>
      <c r="T70" s="4" t="s">
        <v>34</v>
      </c>
      <c r="U70" s="4">
        <v>188</v>
      </c>
      <c r="V70" s="4">
        <v>0</v>
      </c>
      <c r="W70" s="4">
        <v>0</v>
      </c>
      <c r="X70" s="4" t="s">
        <v>35</v>
      </c>
      <c r="Y70" s="4" t="s">
        <v>35</v>
      </c>
    </row>
    <row r="71" s="4" customFormat="1" spans="1:25">
      <c r="A71" s="4" t="s">
        <v>329</v>
      </c>
      <c r="B71" s="4" t="s">
        <v>26</v>
      </c>
      <c r="C71" s="4" t="s">
        <v>27</v>
      </c>
      <c r="D71" s="4" t="s">
        <v>330</v>
      </c>
      <c r="E71" s="4" t="s">
        <v>331</v>
      </c>
      <c r="F71" s="6">
        <v>44769</v>
      </c>
      <c r="G71" s="6">
        <v>44770</v>
      </c>
      <c r="H71" s="4">
        <v>1</v>
      </c>
      <c r="I71" s="4">
        <v>1</v>
      </c>
      <c r="J71" s="4">
        <v>1</v>
      </c>
      <c r="K71" s="4" t="s">
        <v>30</v>
      </c>
      <c r="L71" s="4">
        <v>399</v>
      </c>
      <c r="M71" s="4">
        <v>399</v>
      </c>
      <c r="N71" s="4" t="s">
        <v>332</v>
      </c>
      <c r="O71" s="4" t="s">
        <v>201</v>
      </c>
      <c r="P71" s="4" t="s">
        <v>33</v>
      </c>
      <c r="Q71" s="4">
        <v>0</v>
      </c>
      <c r="R71" s="7">
        <v>44768</v>
      </c>
      <c r="S71" s="6">
        <v>44773</v>
      </c>
      <c r="T71" s="4" t="s">
        <v>34</v>
      </c>
      <c r="U71" s="4">
        <v>399</v>
      </c>
      <c r="V71" s="4">
        <v>0</v>
      </c>
      <c r="W71" s="4">
        <v>383</v>
      </c>
      <c r="X71" s="4" t="s">
        <v>35</v>
      </c>
      <c r="Y71" s="4" t="s">
        <v>333</v>
      </c>
    </row>
    <row r="72" s="4" customFormat="1" spans="1:25">
      <c r="A72" s="4" t="s">
        <v>334</v>
      </c>
      <c r="B72" s="4" t="s">
        <v>26</v>
      </c>
      <c r="C72" s="4" t="s">
        <v>27</v>
      </c>
      <c r="D72" s="4" t="s">
        <v>335</v>
      </c>
      <c r="E72" s="4" t="s">
        <v>336</v>
      </c>
      <c r="F72" s="6">
        <v>44769</v>
      </c>
      <c r="G72" s="6">
        <v>44770</v>
      </c>
      <c r="H72" s="4">
        <v>1</v>
      </c>
      <c r="I72" s="4">
        <v>1</v>
      </c>
      <c r="J72" s="4">
        <v>1</v>
      </c>
      <c r="K72" s="4" t="s">
        <v>30</v>
      </c>
      <c r="L72" s="4">
        <v>319</v>
      </c>
      <c r="M72" s="4">
        <v>319</v>
      </c>
      <c r="N72" s="4" t="s">
        <v>337</v>
      </c>
      <c r="O72" s="4" t="s">
        <v>201</v>
      </c>
      <c r="P72" s="4" t="s">
        <v>33</v>
      </c>
      <c r="Q72" s="4">
        <v>0</v>
      </c>
      <c r="R72" s="7">
        <v>44769</v>
      </c>
      <c r="S72" s="6">
        <v>44773</v>
      </c>
      <c r="T72" s="4" t="s">
        <v>34</v>
      </c>
      <c r="U72" s="4">
        <v>319</v>
      </c>
      <c r="V72" s="4">
        <v>0</v>
      </c>
      <c r="W72" s="4">
        <v>0</v>
      </c>
      <c r="X72" s="4" t="s">
        <v>35</v>
      </c>
      <c r="Y72" s="4" t="s">
        <v>35</v>
      </c>
    </row>
    <row r="73" s="4" customFormat="1" spans="1:25">
      <c r="A73" s="4" t="s">
        <v>338</v>
      </c>
      <c r="B73" s="4" t="s">
        <v>26</v>
      </c>
      <c r="C73" s="4" t="s">
        <v>27</v>
      </c>
      <c r="D73" s="4" t="s">
        <v>339</v>
      </c>
      <c r="E73" s="4" t="s">
        <v>340</v>
      </c>
      <c r="F73" s="6">
        <v>44769</v>
      </c>
      <c r="G73" s="6">
        <v>44770</v>
      </c>
      <c r="H73" s="4">
        <v>1</v>
      </c>
      <c r="I73" s="4">
        <v>1</v>
      </c>
      <c r="J73" s="4">
        <v>1</v>
      </c>
      <c r="K73" s="4" t="s">
        <v>30</v>
      </c>
      <c r="L73" s="4">
        <v>438</v>
      </c>
      <c r="M73" s="4">
        <v>438</v>
      </c>
      <c r="N73" s="4" t="s">
        <v>341</v>
      </c>
      <c r="O73" s="4" t="s">
        <v>201</v>
      </c>
      <c r="P73" s="4" t="s">
        <v>33</v>
      </c>
      <c r="Q73" s="4">
        <v>0</v>
      </c>
      <c r="R73" s="7">
        <v>44769</v>
      </c>
      <c r="S73" s="6">
        <v>44773</v>
      </c>
      <c r="T73" s="4" t="s">
        <v>34</v>
      </c>
      <c r="U73" s="4">
        <v>438</v>
      </c>
      <c r="V73" s="4">
        <v>0</v>
      </c>
      <c r="W73" s="4">
        <v>0</v>
      </c>
      <c r="X73" s="4" t="s">
        <v>35</v>
      </c>
      <c r="Y73" s="4" t="s">
        <v>342</v>
      </c>
    </row>
    <row r="74" s="4" customFormat="1" spans="1:25">
      <c r="A74" s="4" t="s">
        <v>343</v>
      </c>
      <c r="B74" s="4" t="s">
        <v>26</v>
      </c>
      <c r="C74" s="4" t="s">
        <v>27</v>
      </c>
      <c r="D74" s="4" t="s">
        <v>344</v>
      </c>
      <c r="E74" s="4" t="s">
        <v>345</v>
      </c>
      <c r="F74" s="6">
        <v>44769</v>
      </c>
      <c r="G74" s="6">
        <v>44770</v>
      </c>
      <c r="H74" s="4">
        <v>1</v>
      </c>
      <c r="I74" s="4">
        <v>1</v>
      </c>
      <c r="J74" s="4">
        <v>1</v>
      </c>
      <c r="K74" s="4" t="s">
        <v>30</v>
      </c>
      <c r="L74" s="4">
        <v>403</v>
      </c>
      <c r="M74" s="4">
        <v>403</v>
      </c>
      <c r="N74" s="4" t="s">
        <v>346</v>
      </c>
      <c r="O74" s="4" t="s">
        <v>201</v>
      </c>
      <c r="P74" s="4" t="s">
        <v>33</v>
      </c>
      <c r="Q74" s="4">
        <v>0</v>
      </c>
      <c r="R74" s="7">
        <v>44769</v>
      </c>
      <c r="S74" s="6">
        <v>44773</v>
      </c>
      <c r="T74" s="4" t="s">
        <v>34</v>
      </c>
      <c r="U74" s="4">
        <v>403</v>
      </c>
      <c r="V74" s="4">
        <v>0</v>
      </c>
      <c r="W74" s="4">
        <v>0</v>
      </c>
      <c r="X74" s="4" t="s">
        <v>35</v>
      </c>
      <c r="Y74" s="4" t="s">
        <v>35</v>
      </c>
    </row>
    <row r="75" s="4" customFormat="1" spans="1:25">
      <c r="A75" s="4" t="s">
        <v>347</v>
      </c>
      <c r="B75" s="4" t="s">
        <v>26</v>
      </c>
      <c r="C75" s="4" t="s">
        <v>27</v>
      </c>
      <c r="D75" s="4" t="s">
        <v>348</v>
      </c>
      <c r="E75" s="4" t="s">
        <v>349</v>
      </c>
      <c r="F75" s="6">
        <v>44769</v>
      </c>
      <c r="G75" s="6">
        <v>44770</v>
      </c>
      <c r="H75" s="4">
        <v>1</v>
      </c>
      <c r="I75" s="4">
        <v>1</v>
      </c>
      <c r="J75" s="4">
        <v>1</v>
      </c>
      <c r="K75" s="4" t="s">
        <v>30</v>
      </c>
      <c r="L75" s="4">
        <v>288</v>
      </c>
      <c r="M75" s="4">
        <v>288</v>
      </c>
      <c r="N75" s="4" t="s">
        <v>350</v>
      </c>
      <c r="O75" s="4" t="s">
        <v>201</v>
      </c>
      <c r="P75" s="4" t="s">
        <v>33</v>
      </c>
      <c r="Q75" s="4">
        <v>0</v>
      </c>
      <c r="R75" s="7">
        <v>44769</v>
      </c>
      <c r="S75" s="6">
        <v>44773</v>
      </c>
      <c r="T75" s="4" t="s">
        <v>34</v>
      </c>
      <c r="U75" s="4">
        <v>288</v>
      </c>
      <c r="V75" s="4">
        <v>0</v>
      </c>
      <c r="W75" s="4">
        <v>0</v>
      </c>
      <c r="X75" s="4" t="s">
        <v>35</v>
      </c>
      <c r="Y75" s="4" t="s">
        <v>35</v>
      </c>
    </row>
    <row r="76" s="4" customFormat="1" spans="1:25">
      <c r="A76" s="4" t="s">
        <v>351</v>
      </c>
      <c r="B76" s="4" t="s">
        <v>26</v>
      </c>
      <c r="C76" s="4" t="s">
        <v>27</v>
      </c>
      <c r="D76" s="4" t="s">
        <v>148</v>
      </c>
      <c r="E76" s="4" t="s">
        <v>149</v>
      </c>
      <c r="F76" s="6">
        <v>44769</v>
      </c>
      <c r="G76" s="6">
        <v>44770</v>
      </c>
      <c r="H76" s="4">
        <v>1</v>
      </c>
      <c r="I76" s="4">
        <v>1</v>
      </c>
      <c r="J76" s="4">
        <v>1</v>
      </c>
      <c r="K76" s="4" t="s">
        <v>30</v>
      </c>
      <c r="L76" s="4">
        <v>488</v>
      </c>
      <c r="M76" s="4">
        <v>488</v>
      </c>
      <c r="N76" s="4" t="s">
        <v>352</v>
      </c>
      <c r="O76" s="4" t="s">
        <v>201</v>
      </c>
      <c r="P76" s="4" t="s">
        <v>33</v>
      </c>
      <c r="Q76" s="4">
        <v>0</v>
      </c>
      <c r="R76" s="7">
        <v>44769</v>
      </c>
      <c r="S76" s="6">
        <v>44773</v>
      </c>
      <c r="T76" s="4" t="s">
        <v>34</v>
      </c>
      <c r="U76" s="4">
        <v>488</v>
      </c>
      <c r="V76" s="4">
        <v>0</v>
      </c>
      <c r="W76" s="4">
        <v>0</v>
      </c>
      <c r="X76" s="4" t="s">
        <v>35</v>
      </c>
      <c r="Y76" s="4" t="s">
        <v>353</v>
      </c>
    </row>
    <row r="77" s="4" customFormat="1" spans="1:25">
      <c r="A77" s="4" t="s">
        <v>354</v>
      </c>
      <c r="B77" s="4" t="s">
        <v>26</v>
      </c>
      <c r="C77" s="4" t="s">
        <v>27</v>
      </c>
      <c r="D77" s="4" t="s">
        <v>355</v>
      </c>
      <c r="E77" s="4" t="s">
        <v>356</v>
      </c>
      <c r="F77" s="6">
        <v>44769</v>
      </c>
      <c r="G77" s="6">
        <v>44770</v>
      </c>
      <c r="H77" s="4">
        <v>1</v>
      </c>
      <c r="I77" s="4">
        <v>1</v>
      </c>
      <c r="J77" s="4">
        <v>1</v>
      </c>
      <c r="K77" s="4" t="s">
        <v>30</v>
      </c>
      <c r="L77" s="4">
        <v>403</v>
      </c>
      <c r="M77" s="4">
        <v>403</v>
      </c>
      <c r="N77" s="4" t="s">
        <v>357</v>
      </c>
      <c r="O77" s="4" t="s">
        <v>201</v>
      </c>
      <c r="P77" s="4" t="s">
        <v>33</v>
      </c>
      <c r="Q77" s="4">
        <v>0</v>
      </c>
      <c r="R77" s="7">
        <v>44769</v>
      </c>
      <c r="S77" s="6">
        <v>44773</v>
      </c>
      <c r="T77" s="4" t="s">
        <v>34</v>
      </c>
      <c r="U77" s="4">
        <v>403</v>
      </c>
      <c r="V77" s="4">
        <v>0</v>
      </c>
      <c r="W77" s="4">
        <v>0</v>
      </c>
      <c r="X77" s="4" t="s">
        <v>35</v>
      </c>
      <c r="Y77" s="4" t="s">
        <v>358</v>
      </c>
    </row>
    <row r="78" s="4" customFormat="1" spans="1:25">
      <c r="A78" s="4" t="s">
        <v>359</v>
      </c>
      <c r="B78" s="4" t="s">
        <v>26</v>
      </c>
      <c r="C78" s="4" t="s">
        <v>27</v>
      </c>
      <c r="D78" s="4" t="s">
        <v>360</v>
      </c>
      <c r="E78" s="4" t="s">
        <v>361</v>
      </c>
      <c r="F78" s="6">
        <v>44769</v>
      </c>
      <c r="G78" s="6">
        <v>44770</v>
      </c>
      <c r="H78" s="4">
        <v>1</v>
      </c>
      <c r="I78" s="4">
        <v>1</v>
      </c>
      <c r="J78" s="4">
        <v>1</v>
      </c>
      <c r="K78" s="4" t="s">
        <v>30</v>
      </c>
      <c r="L78" s="4">
        <v>397</v>
      </c>
      <c r="M78" s="4">
        <v>397</v>
      </c>
      <c r="N78" s="4" t="s">
        <v>362</v>
      </c>
      <c r="O78" s="4" t="s">
        <v>201</v>
      </c>
      <c r="P78" s="4" t="s">
        <v>33</v>
      </c>
      <c r="Q78" s="4">
        <v>0</v>
      </c>
      <c r="R78" s="7">
        <v>44769</v>
      </c>
      <c r="S78" s="6">
        <v>44773</v>
      </c>
      <c r="T78" s="4" t="s">
        <v>34</v>
      </c>
      <c r="U78" s="4">
        <v>397</v>
      </c>
      <c r="V78" s="4">
        <v>0</v>
      </c>
      <c r="W78" s="4">
        <v>0</v>
      </c>
      <c r="X78" s="4" t="s">
        <v>35</v>
      </c>
      <c r="Y78" s="4" t="s">
        <v>363</v>
      </c>
    </row>
    <row r="79" s="4" customFormat="1" spans="1:25">
      <c r="A79" s="4" t="s">
        <v>364</v>
      </c>
      <c r="B79" s="4" t="s">
        <v>26</v>
      </c>
      <c r="C79" s="4" t="s">
        <v>27</v>
      </c>
      <c r="D79" s="4" t="s">
        <v>365</v>
      </c>
      <c r="E79" s="4" t="s">
        <v>366</v>
      </c>
      <c r="F79" s="6">
        <v>44769</v>
      </c>
      <c r="G79" s="6">
        <v>44770</v>
      </c>
      <c r="H79" s="4">
        <v>1</v>
      </c>
      <c r="I79" s="4">
        <v>1</v>
      </c>
      <c r="J79" s="4">
        <v>1</v>
      </c>
      <c r="K79" s="4" t="s">
        <v>30</v>
      </c>
      <c r="L79" s="4">
        <v>2308</v>
      </c>
      <c r="M79" s="4">
        <v>2308</v>
      </c>
      <c r="N79" s="4" t="s">
        <v>367</v>
      </c>
      <c r="O79" s="4" t="s">
        <v>201</v>
      </c>
      <c r="P79" s="4" t="s">
        <v>33</v>
      </c>
      <c r="Q79" s="4">
        <v>0</v>
      </c>
      <c r="R79" s="7">
        <v>44769</v>
      </c>
      <c r="S79" s="6">
        <v>44773</v>
      </c>
      <c r="T79" s="4" t="s">
        <v>34</v>
      </c>
      <c r="U79" s="4">
        <v>2308</v>
      </c>
      <c r="V79" s="4">
        <v>0</v>
      </c>
      <c r="W79" s="4">
        <v>0</v>
      </c>
      <c r="X79" s="4" t="s">
        <v>35</v>
      </c>
      <c r="Y79" s="4" t="s">
        <v>368</v>
      </c>
    </row>
    <row r="80" s="4" customFormat="1" spans="1:25">
      <c r="A80" s="4" t="s">
        <v>369</v>
      </c>
      <c r="B80" s="4" t="s">
        <v>26</v>
      </c>
      <c r="C80" s="4" t="s">
        <v>27</v>
      </c>
      <c r="D80" s="4" t="s">
        <v>370</v>
      </c>
      <c r="E80" s="4" t="s">
        <v>371</v>
      </c>
      <c r="F80" s="6">
        <v>44769</v>
      </c>
      <c r="G80" s="6">
        <v>44770</v>
      </c>
      <c r="H80" s="4">
        <v>1</v>
      </c>
      <c r="I80" s="4">
        <v>1</v>
      </c>
      <c r="J80" s="4">
        <v>1</v>
      </c>
      <c r="K80" s="4" t="s">
        <v>30</v>
      </c>
      <c r="L80" s="4">
        <v>159</v>
      </c>
      <c r="M80" s="4">
        <v>159</v>
      </c>
      <c r="N80" s="4" t="s">
        <v>372</v>
      </c>
      <c r="O80" s="4" t="s">
        <v>201</v>
      </c>
      <c r="P80" s="4" t="s">
        <v>33</v>
      </c>
      <c r="Q80" s="4">
        <v>0</v>
      </c>
      <c r="R80" s="7">
        <v>44769</v>
      </c>
      <c r="S80" s="6">
        <v>44773</v>
      </c>
      <c r="T80" s="4" t="s">
        <v>34</v>
      </c>
      <c r="U80" s="4">
        <v>159</v>
      </c>
      <c r="V80" s="4">
        <v>0</v>
      </c>
      <c r="W80" s="4">
        <v>0</v>
      </c>
      <c r="X80" s="4" t="s">
        <v>35</v>
      </c>
      <c r="Y80" s="4" t="s">
        <v>35</v>
      </c>
    </row>
    <row r="81" s="4" customFormat="1" spans="1:25">
      <c r="A81" s="4" t="s">
        <v>373</v>
      </c>
      <c r="B81" s="4" t="s">
        <v>26</v>
      </c>
      <c r="C81" s="4" t="s">
        <v>27</v>
      </c>
      <c r="D81" s="4" t="s">
        <v>374</v>
      </c>
      <c r="E81" s="4" t="s">
        <v>375</v>
      </c>
      <c r="F81" s="6">
        <v>44769</v>
      </c>
      <c r="G81" s="6">
        <v>44770</v>
      </c>
      <c r="H81" s="4">
        <v>1</v>
      </c>
      <c r="I81" s="4">
        <v>1</v>
      </c>
      <c r="J81" s="4">
        <v>1</v>
      </c>
      <c r="K81" s="4" t="s">
        <v>30</v>
      </c>
      <c r="L81" s="4">
        <v>521</v>
      </c>
      <c r="M81" s="4">
        <v>521</v>
      </c>
      <c r="N81" s="4" t="s">
        <v>376</v>
      </c>
      <c r="O81" s="4" t="s">
        <v>201</v>
      </c>
      <c r="P81" s="4" t="s">
        <v>33</v>
      </c>
      <c r="Q81" s="4">
        <v>0</v>
      </c>
      <c r="R81" s="7">
        <v>44769</v>
      </c>
      <c r="S81" s="6">
        <v>44773</v>
      </c>
      <c r="T81" s="4" t="s">
        <v>34</v>
      </c>
      <c r="U81" s="4">
        <v>521</v>
      </c>
      <c r="V81" s="4">
        <v>0</v>
      </c>
      <c r="W81" s="4">
        <v>0</v>
      </c>
      <c r="X81" s="4" t="s">
        <v>35</v>
      </c>
      <c r="Y81" s="4" t="s">
        <v>35</v>
      </c>
    </row>
    <row r="82" s="4" customFormat="1" spans="1:25">
      <c r="A82" s="4" t="s">
        <v>377</v>
      </c>
      <c r="B82" s="4" t="s">
        <v>26</v>
      </c>
      <c r="C82" s="4" t="s">
        <v>27</v>
      </c>
      <c r="D82" s="4" t="s">
        <v>108</v>
      </c>
      <c r="E82" s="4" t="s">
        <v>291</v>
      </c>
      <c r="F82" s="6">
        <v>44769</v>
      </c>
      <c r="G82" s="6">
        <v>44770</v>
      </c>
      <c r="H82" s="4">
        <v>1</v>
      </c>
      <c r="I82" s="4">
        <v>1</v>
      </c>
      <c r="J82" s="4">
        <v>1</v>
      </c>
      <c r="K82" s="4" t="s">
        <v>30</v>
      </c>
      <c r="L82" s="4">
        <v>234</v>
      </c>
      <c r="M82" s="4">
        <v>234</v>
      </c>
      <c r="N82" s="4" t="s">
        <v>378</v>
      </c>
      <c r="O82" s="4" t="s">
        <v>201</v>
      </c>
      <c r="P82" s="4" t="s">
        <v>33</v>
      </c>
      <c r="Q82" s="4">
        <v>0</v>
      </c>
      <c r="R82" s="7">
        <v>44769</v>
      </c>
      <c r="S82" s="6">
        <v>44773</v>
      </c>
      <c r="T82" s="4" t="s">
        <v>34</v>
      </c>
      <c r="U82" s="4">
        <v>234</v>
      </c>
      <c r="V82" s="4">
        <v>0</v>
      </c>
      <c r="W82" s="4">
        <v>0</v>
      </c>
      <c r="X82" s="4" t="s">
        <v>35</v>
      </c>
      <c r="Y82" s="4" t="s">
        <v>379</v>
      </c>
    </row>
    <row r="83" s="4" customFormat="1" spans="1:25">
      <c r="A83" s="4" t="s">
        <v>380</v>
      </c>
      <c r="B83" s="4" t="s">
        <v>26</v>
      </c>
      <c r="C83" s="4" t="s">
        <v>27</v>
      </c>
      <c r="D83" s="4" t="s">
        <v>381</v>
      </c>
      <c r="E83" s="4" t="s">
        <v>382</v>
      </c>
      <c r="F83" s="6">
        <v>44769</v>
      </c>
      <c r="G83" s="6">
        <v>44770</v>
      </c>
      <c r="H83" s="4">
        <v>1</v>
      </c>
      <c r="I83" s="4">
        <v>1</v>
      </c>
      <c r="J83" s="4">
        <v>1</v>
      </c>
      <c r="K83" s="4" t="s">
        <v>30</v>
      </c>
      <c r="L83" s="4">
        <v>441</v>
      </c>
      <c r="M83" s="4">
        <v>441</v>
      </c>
      <c r="N83" s="4" t="s">
        <v>383</v>
      </c>
      <c r="O83" s="4" t="s">
        <v>201</v>
      </c>
      <c r="P83" s="4" t="s">
        <v>33</v>
      </c>
      <c r="Q83" s="4">
        <v>0</v>
      </c>
      <c r="R83" s="7">
        <v>44769</v>
      </c>
      <c r="S83" s="6">
        <v>44773</v>
      </c>
      <c r="T83" s="4" t="s">
        <v>34</v>
      </c>
      <c r="U83" s="4">
        <v>441</v>
      </c>
      <c r="V83" s="4">
        <v>0</v>
      </c>
      <c r="W83" s="4">
        <v>0</v>
      </c>
      <c r="X83" s="4" t="s">
        <v>35</v>
      </c>
      <c r="Y83" s="4" t="s">
        <v>384</v>
      </c>
    </row>
    <row r="84" s="4" customFormat="1" spans="1:25">
      <c r="A84" s="4" t="s">
        <v>385</v>
      </c>
      <c r="B84" s="4" t="s">
        <v>26</v>
      </c>
      <c r="C84" s="4" t="s">
        <v>27</v>
      </c>
      <c r="D84" s="4" t="s">
        <v>386</v>
      </c>
      <c r="E84" s="4" t="s">
        <v>387</v>
      </c>
      <c r="F84" s="6">
        <v>44769</v>
      </c>
      <c r="G84" s="6">
        <v>44770</v>
      </c>
      <c r="H84" s="4">
        <v>1</v>
      </c>
      <c r="I84" s="4">
        <v>1</v>
      </c>
      <c r="J84" s="4">
        <v>1</v>
      </c>
      <c r="K84" s="4" t="s">
        <v>30</v>
      </c>
      <c r="L84" s="4">
        <v>186</v>
      </c>
      <c r="M84" s="4">
        <v>186</v>
      </c>
      <c r="N84" s="4" t="s">
        <v>388</v>
      </c>
      <c r="O84" s="4" t="s">
        <v>201</v>
      </c>
      <c r="P84" s="4" t="s">
        <v>33</v>
      </c>
      <c r="Q84" s="4">
        <v>0</v>
      </c>
      <c r="R84" s="7">
        <v>44769</v>
      </c>
      <c r="S84" s="6">
        <v>44773</v>
      </c>
      <c r="T84" s="4" t="s">
        <v>34</v>
      </c>
      <c r="U84" s="4">
        <v>186</v>
      </c>
      <c r="V84" s="4">
        <v>0</v>
      </c>
      <c r="W84" s="4">
        <v>0</v>
      </c>
      <c r="X84" s="4" t="s">
        <v>35</v>
      </c>
      <c r="Y84" s="4" t="s">
        <v>389</v>
      </c>
    </row>
    <row r="85" s="4" customFormat="1" spans="1:25">
      <c r="A85" s="4" t="s">
        <v>390</v>
      </c>
      <c r="B85" s="4" t="s">
        <v>26</v>
      </c>
      <c r="C85" s="4" t="s">
        <v>27</v>
      </c>
      <c r="D85" s="4" t="s">
        <v>391</v>
      </c>
      <c r="E85" s="4" t="s">
        <v>392</v>
      </c>
      <c r="F85" s="6">
        <v>44769</v>
      </c>
      <c r="G85" s="6">
        <v>44770</v>
      </c>
      <c r="H85" s="4">
        <v>1</v>
      </c>
      <c r="I85" s="4">
        <v>1</v>
      </c>
      <c r="J85" s="4">
        <v>1</v>
      </c>
      <c r="K85" s="4" t="s">
        <v>30</v>
      </c>
      <c r="L85" s="4">
        <v>550</v>
      </c>
      <c r="M85" s="4">
        <v>550</v>
      </c>
      <c r="N85" s="4" t="s">
        <v>393</v>
      </c>
      <c r="O85" s="4" t="s">
        <v>201</v>
      </c>
      <c r="P85" s="4" t="s">
        <v>33</v>
      </c>
      <c r="Q85" s="4">
        <v>0</v>
      </c>
      <c r="R85" s="7">
        <v>44769</v>
      </c>
      <c r="S85" s="6">
        <v>44773</v>
      </c>
      <c r="T85" s="4" t="s">
        <v>34</v>
      </c>
      <c r="U85" s="4">
        <v>550</v>
      </c>
      <c r="V85" s="4">
        <v>0</v>
      </c>
      <c r="W85" s="4">
        <v>0</v>
      </c>
      <c r="X85" s="4" t="s">
        <v>35</v>
      </c>
      <c r="Y85" s="4" t="s">
        <v>394</v>
      </c>
    </row>
    <row r="86" s="4" customFormat="1" spans="1:25">
      <c r="A86" s="4" t="s">
        <v>395</v>
      </c>
      <c r="B86" s="4" t="s">
        <v>26</v>
      </c>
      <c r="C86" s="4" t="s">
        <v>27</v>
      </c>
      <c r="D86" s="4" t="s">
        <v>396</v>
      </c>
      <c r="E86" s="4" t="s">
        <v>397</v>
      </c>
      <c r="F86" s="6">
        <v>44769</v>
      </c>
      <c r="G86" s="6">
        <v>44770</v>
      </c>
      <c r="H86" s="4">
        <v>1</v>
      </c>
      <c r="I86" s="4">
        <v>1</v>
      </c>
      <c r="J86" s="4">
        <v>1</v>
      </c>
      <c r="K86" s="4" t="s">
        <v>30</v>
      </c>
      <c r="L86" s="4">
        <v>1050</v>
      </c>
      <c r="M86" s="4">
        <v>1050</v>
      </c>
      <c r="N86" s="4" t="s">
        <v>398</v>
      </c>
      <c r="O86" s="4" t="s">
        <v>201</v>
      </c>
      <c r="P86" s="4" t="s">
        <v>33</v>
      </c>
      <c r="Q86" s="4">
        <v>0</v>
      </c>
      <c r="R86" s="7">
        <v>44769</v>
      </c>
      <c r="S86" s="6">
        <v>44773</v>
      </c>
      <c r="T86" s="4" t="s">
        <v>34</v>
      </c>
      <c r="U86" s="4">
        <v>1050</v>
      </c>
      <c r="V86" s="4">
        <v>0</v>
      </c>
      <c r="W86" s="4">
        <v>0</v>
      </c>
      <c r="X86" s="4" t="s">
        <v>35</v>
      </c>
      <c r="Y86" s="4" t="s">
        <v>399</v>
      </c>
    </row>
    <row r="87" s="4" customFormat="1" spans="1:25">
      <c r="A87" s="4" t="s">
        <v>400</v>
      </c>
      <c r="B87" s="4" t="s">
        <v>26</v>
      </c>
      <c r="C87" s="4" t="s">
        <v>27</v>
      </c>
      <c r="D87" s="4" t="s">
        <v>401</v>
      </c>
      <c r="E87" s="4" t="s">
        <v>402</v>
      </c>
      <c r="F87" s="6">
        <v>44769</v>
      </c>
      <c r="G87" s="6">
        <v>44770</v>
      </c>
      <c r="H87" s="4">
        <v>1</v>
      </c>
      <c r="I87" s="4">
        <v>1</v>
      </c>
      <c r="J87" s="4">
        <v>1</v>
      </c>
      <c r="K87" s="4" t="s">
        <v>30</v>
      </c>
      <c r="L87" s="4">
        <v>512</v>
      </c>
      <c r="M87" s="4">
        <v>512</v>
      </c>
      <c r="N87" s="4" t="s">
        <v>403</v>
      </c>
      <c r="O87" s="4" t="s">
        <v>201</v>
      </c>
      <c r="P87" s="4" t="s">
        <v>33</v>
      </c>
      <c r="Q87" s="4">
        <v>0</v>
      </c>
      <c r="R87" s="7">
        <v>44769</v>
      </c>
      <c r="S87" s="6">
        <v>44773</v>
      </c>
      <c r="T87" s="4" t="s">
        <v>34</v>
      </c>
      <c r="U87" s="4">
        <v>512</v>
      </c>
      <c r="V87" s="4">
        <v>0</v>
      </c>
      <c r="W87" s="4">
        <v>0</v>
      </c>
      <c r="X87" s="4" t="s">
        <v>35</v>
      </c>
      <c r="Y87" s="4" t="s">
        <v>35</v>
      </c>
    </row>
    <row r="88" s="4" customFormat="1" spans="1:25">
      <c r="A88" s="4" t="s">
        <v>404</v>
      </c>
      <c r="B88" s="4" t="s">
        <v>26</v>
      </c>
      <c r="C88" s="4" t="s">
        <v>27</v>
      </c>
      <c r="D88" s="4" t="s">
        <v>405</v>
      </c>
      <c r="E88" s="4" t="s">
        <v>406</v>
      </c>
      <c r="F88" s="6">
        <v>44768</v>
      </c>
      <c r="G88" s="6">
        <v>44771</v>
      </c>
      <c r="H88" s="4">
        <v>1</v>
      </c>
      <c r="I88" s="4">
        <v>3</v>
      </c>
      <c r="J88" s="4">
        <v>3</v>
      </c>
      <c r="K88" s="4" t="s">
        <v>30</v>
      </c>
      <c r="L88" s="4">
        <v>7699</v>
      </c>
      <c r="M88" s="4">
        <v>7699</v>
      </c>
      <c r="N88" s="4" t="s">
        <v>407</v>
      </c>
      <c r="O88" s="4" t="s">
        <v>408</v>
      </c>
      <c r="P88" s="4" t="s">
        <v>33</v>
      </c>
      <c r="Q88" s="4">
        <v>0</v>
      </c>
      <c r="R88" s="7">
        <v>44699</v>
      </c>
      <c r="S88" s="6">
        <v>44774</v>
      </c>
      <c r="T88" s="4" t="s">
        <v>34</v>
      </c>
      <c r="U88" s="4">
        <v>7699</v>
      </c>
      <c r="V88" s="4">
        <v>0</v>
      </c>
      <c r="W88" s="4">
        <v>0</v>
      </c>
      <c r="X88" s="4" t="s">
        <v>35</v>
      </c>
      <c r="Y88" s="4" t="s">
        <v>409</v>
      </c>
    </row>
    <row r="89" s="4" customFormat="1" spans="1:25">
      <c r="A89" s="4" t="s">
        <v>404</v>
      </c>
      <c r="B89" s="4" t="s">
        <v>26</v>
      </c>
      <c r="C89" s="4" t="s">
        <v>116</v>
      </c>
      <c r="D89" s="4" t="s">
        <v>405</v>
      </c>
      <c r="E89" s="4" t="s">
        <v>406</v>
      </c>
      <c r="F89" s="6">
        <v>44768</v>
      </c>
      <c r="G89" s="6">
        <v>44771</v>
      </c>
      <c r="H89" s="4">
        <v>1</v>
      </c>
      <c r="I89" s="4">
        <v>3</v>
      </c>
      <c r="J89" s="4">
        <v>3</v>
      </c>
      <c r="K89" s="4" t="s">
        <v>30</v>
      </c>
      <c r="L89" s="4">
        <v>-7699</v>
      </c>
      <c r="M89" s="4">
        <v>-7699</v>
      </c>
      <c r="N89" s="4" t="s">
        <v>407</v>
      </c>
      <c r="O89" s="4" t="s">
        <v>408</v>
      </c>
      <c r="P89" s="4" t="s">
        <v>33</v>
      </c>
      <c r="Q89" s="4">
        <v>0</v>
      </c>
      <c r="R89" s="7">
        <v>44699</v>
      </c>
      <c r="S89" s="6">
        <v>44774</v>
      </c>
      <c r="T89" s="4" t="s">
        <v>34</v>
      </c>
      <c r="U89" s="4">
        <v>-7699</v>
      </c>
      <c r="V89" s="4">
        <v>0</v>
      </c>
      <c r="W89" s="4">
        <v>0</v>
      </c>
      <c r="X89" s="4" t="s">
        <v>35</v>
      </c>
      <c r="Y89" s="4" t="s">
        <v>409</v>
      </c>
    </row>
    <row r="90" s="4" customFormat="1" spans="1:25">
      <c r="A90" s="4" t="s">
        <v>404</v>
      </c>
      <c r="B90" s="4" t="s">
        <v>26</v>
      </c>
      <c r="C90" s="4" t="s">
        <v>410</v>
      </c>
      <c r="D90" s="4" t="s">
        <v>405</v>
      </c>
      <c r="E90" s="4" t="s">
        <v>406</v>
      </c>
      <c r="F90" s="6">
        <v>44768</v>
      </c>
      <c r="G90" s="6">
        <v>44771</v>
      </c>
      <c r="H90" s="4">
        <v>1</v>
      </c>
      <c r="I90" s="4">
        <v>3</v>
      </c>
      <c r="J90" s="4">
        <v>3</v>
      </c>
      <c r="K90" s="4" t="s">
        <v>30</v>
      </c>
      <c r="L90" s="4">
        <v>2287.37</v>
      </c>
      <c r="M90" s="4">
        <v>2287.37</v>
      </c>
      <c r="N90" s="4" t="s">
        <v>407</v>
      </c>
      <c r="O90" s="4" t="s">
        <v>408</v>
      </c>
      <c r="P90" s="4" t="s">
        <v>33</v>
      </c>
      <c r="Q90" s="4">
        <v>0</v>
      </c>
      <c r="R90" s="7">
        <v>44699</v>
      </c>
      <c r="S90" s="6">
        <v>44774</v>
      </c>
      <c r="T90" s="4" t="s">
        <v>34</v>
      </c>
      <c r="U90" s="4">
        <v>2287.37</v>
      </c>
      <c r="V90" s="4">
        <v>0</v>
      </c>
      <c r="W90" s="4">
        <v>0</v>
      </c>
      <c r="X90" s="4" t="s">
        <v>35</v>
      </c>
      <c r="Y90" s="4" t="s">
        <v>409</v>
      </c>
    </row>
    <row r="91" s="4" customFormat="1" spans="1:25">
      <c r="A91" s="4" t="s">
        <v>411</v>
      </c>
      <c r="B91" s="4" t="s">
        <v>26</v>
      </c>
      <c r="C91" s="4" t="s">
        <v>27</v>
      </c>
      <c r="D91" s="4" t="s">
        <v>412</v>
      </c>
      <c r="E91" s="4" t="s">
        <v>413</v>
      </c>
      <c r="F91" s="6">
        <v>44770</v>
      </c>
      <c r="G91" s="6">
        <v>44771</v>
      </c>
      <c r="H91" s="4">
        <v>1</v>
      </c>
      <c r="I91" s="4">
        <v>1</v>
      </c>
      <c r="J91" s="4">
        <v>1</v>
      </c>
      <c r="K91" s="4" t="s">
        <v>30</v>
      </c>
      <c r="L91" s="4">
        <v>889</v>
      </c>
      <c r="M91" s="4">
        <v>889</v>
      </c>
      <c r="N91" s="4" t="s">
        <v>414</v>
      </c>
      <c r="O91" s="4" t="s">
        <v>408</v>
      </c>
      <c r="P91" s="4" t="s">
        <v>33</v>
      </c>
      <c r="Q91" s="4">
        <v>0</v>
      </c>
      <c r="R91" s="7">
        <v>44710</v>
      </c>
      <c r="S91" s="6">
        <v>44774</v>
      </c>
      <c r="T91" s="4" t="s">
        <v>34</v>
      </c>
      <c r="U91" s="4">
        <v>889</v>
      </c>
      <c r="V91" s="4">
        <v>0</v>
      </c>
      <c r="W91" s="4">
        <v>0</v>
      </c>
      <c r="X91" s="4" t="s">
        <v>35</v>
      </c>
      <c r="Y91" s="4" t="s">
        <v>415</v>
      </c>
    </row>
    <row r="92" s="4" customFormat="1" spans="1:25">
      <c r="A92" s="4" t="s">
        <v>416</v>
      </c>
      <c r="B92" s="4" t="s">
        <v>26</v>
      </c>
      <c r="C92" s="4" t="s">
        <v>27</v>
      </c>
      <c r="D92" s="4" t="s">
        <v>417</v>
      </c>
      <c r="E92" s="4" t="s">
        <v>220</v>
      </c>
      <c r="F92" s="6">
        <v>44768</v>
      </c>
      <c r="G92" s="6">
        <v>44771</v>
      </c>
      <c r="H92" s="4">
        <v>1</v>
      </c>
      <c r="I92" s="4">
        <v>3</v>
      </c>
      <c r="J92" s="4">
        <v>3</v>
      </c>
      <c r="K92" s="4" t="s">
        <v>30</v>
      </c>
      <c r="L92" s="4">
        <v>1197</v>
      </c>
      <c r="M92" s="4">
        <v>1197</v>
      </c>
      <c r="N92" s="4" t="s">
        <v>418</v>
      </c>
      <c r="O92" s="4" t="s">
        <v>408</v>
      </c>
      <c r="P92" s="4" t="s">
        <v>33</v>
      </c>
      <c r="Q92" s="4">
        <v>0</v>
      </c>
      <c r="R92" s="7">
        <v>44733</v>
      </c>
      <c r="S92" s="6">
        <v>44774</v>
      </c>
      <c r="T92" s="4" t="s">
        <v>34</v>
      </c>
      <c r="U92" s="4">
        <v>1197</v>
      </c>
      <c r="V92" s="4">
        <v>0</v>
      </c>
      <c r="W92" s="4">
        <v>0</v>
      </c>
      <c r="X92" s="4" t="s">
        <v>35</v>
      </c>
      <c r="Y92" s="4" t="s">
        <v>419</v>
      </c>
    </row>
    <row r="93" s="4" customFormat="1" spans="1:25">
      <c r="A93" s="4" t="s">
        <v>420</v>
      </c>
      <c r="B93" s="4" t="s">
        <v>26</v>
      </c>
      <c r="C93" s="4" t="s">
        <v>27</v>
      </c>
      <c r="D93" s="4" t="s">
        <v>421</v>
      </c>
      <c r="E93" s="4" t="s">
        <v>253</v>
      </c>
      <c r="F93" s="6">
        <v>44768</v>
      </c>
      <c r="G93" s="6">
        <v>44771</v>
      </c>
      <c r="H93" s="4">
        <v>1</v>
      </c>
      <c r="I93" s="4">
        <v>3</v>
      </c>
      <c r="J93" s="4">
        <v>3</v>
      </c>
      <c r="K93" s="4" t="s">
        <v>30</v>
      </c>
      <c r="L93" s="4">
        <v>2313</v>
      </c>
      <c r="M93" s="4">
        <v>2313</v>
      </c>
      <c r="N93" s="4" t="s">
        <v>422</v>
      </c>
      <c r="O93" s="4" t="s">
        <v>408</v>
      </c>
      <c r="P93" s="4" t="s">
        <v>33</v>
      </c>
      <c r="Q93" s="4">
        <v>0</v>
      </c>
      <c r="R93" s="7">
        <v>44736</v>
      </c>
      <c r="S93" s="6">
        <v>44774</v>
      </c>
      <c r="T93" s="4" t="s">
        <v>34</v>
      </c>
      <c r="U93" s="4">
        <v>2313</v>
      </c>
      <c r="V93" s="4">
        <v>0</v>
      </c>
      <c r="W93" s="4">
        <v>0</v>
      </c>
      <c r="X93" s="4" t="s">
        <v>35</v>
      </c>
      <c r="Y93" s="4" t="s">
        <v>35</v>
      </c>
    </row>
    <row r="94" s="4" customFormat="1" spans="1:25">
      <c r="A94" s="4" t="s">
        <v>420</v>
      </c>
      <c r="B94" s="4" t="s">
        <v>26</v>
      </c>
      <c r="C94" s="4" t="s">
        <v>116</v>
      </c>
      <c r="D94" s="4" t="s">
        <v>421</v>
      </c>
      <c r="E94" s="4" t="s">
        <v>253</v>
      </c>
      <c r="F94" s="6">
        <v>44768</v>
      </c>
      <c r="G94" s="6">
        <v>44771</v>
      </c>
      <c r="H94" s="4">
        <v>1</v>
      </c>
      <c r="I94" s="4">
        <v>3</v>
      </c>
      <c r="J94" s="4">
        <v>3</v>
      </c>
      <c r="K94" s="4" t="s">
        <v>30</v>
      </c>
      <c r="L94" s="4">
        <v>-2313</v>
      </c>
      <c r="M94" s="4">
        <v>-2313</v>
      </c>
      <c r="N94" s="4" t="s">
        <v>422</v>
      </c>
      <c r="O94" s="4" t="s">
        <v>408</v>
      </c>
      <c r="P94" s="4" t="s">
        <v>33</v>
      </c>
      <c r="Q94" s="4">
        <v>0</v>
      </c>
      <c r="R94" s="7">
        <v>44736</v>
      </c>
      <c r="S94" s="6">
        <v>44774</v>
      </c>
      <c r="T94" s="4" t="s">
        <v>34</v>
      </c>
      <c r="U94" s="4">
        <v>-2313</v>
      </c>
      <c r="V94" s="4">
        <v>0</v>
      </c>
      <c r="W94" s="4">
        <v>0</v>
      </c>
      <c r="X94" s="4" t="s">
        <v>35</v>
      </c>
      <c r="Y94" s="4" t="s">
        <v>35</v>
      </c>
    </row>
    <row r="95" s="4" customFormat="1" spans="1:25">
      <c r="A95" s="4" t="s">
        <v>423</v>
      </c>
      <c r="B95" s="4" t="s">
        <v>26</v>
      </c>
      <c r="C95" s="4" t="s">
        <v>27</v>
      </c>
      <c r="D95" s="4" t="s">
        <v>424</v>
      </c>
      <c r="E95" s="4" t="s">
        <v>49</v>
      </c>
      <c r="F95" s="6">
        <v>44769</v>
      </c>
      <c r="G95" s="6">
        <v>44771</v>
      </c>
      <c r="H95" s="4">
        <v>1</v>
      </c>
      <c r="I95" s="4">
        <v>2</v>
      </c>
      <c r="J95" s="4">
        <v>2</v>
      </c>
      <c r="K95" s="4" t="s">
        <v>30</v>
      </c>
      <c r="L95" s="4">
        <v>1836</v>
      </c>
      <c r="M95" s="4">
        <v>1836</v>
      </c>
      <c r="N95" s="4" t="s">
        <v>425</v>
      </c>
      <c r="O95" s="4" t="s">
        <v>408</v>
      </c>
      <c r="P95" s="4" t="s">
        <v>33</v>
      </c>
      <c r="Q95" s="4">
        <v>0</v>
      </c>
      <c r="R95" s="7">
        <v>44753</v>
      </c>
      <c r="S95" s="6">
        <v>44774</v>
      </c>
      <c r="T95" s="4" t="s">
        <v>34</v>
      </c>
      <c r="U95" s="4">
        <v>1836</v>
      </c>
      <c r="V95" s="4">
        <v>0</v>
      </c>
      <c r="W95" s="4">
        <v>0</v>
      </c>
      <c r="X95" s="4" t="s">
        <v>35</v>
      </c>
      <c r="Y95" s="4" t="s">
        <v>35</v>
      </c>
    </row>
    <row r="96" s="4" customFormat="1" spans="1:25">
      <c r="A96" s="4" t="s">
        <v>426</v>
      </c>
      <c r="B96" s="4" t="s">
        <v>26</v>
      </c>
      <c r="C96" s="4" t="s">
        <v>27</v>
      </c>
      <c r="D96" s="4" t="s">
        <v>427</v>
      </c>
      <c r="E96" s="4" t="s">
        <v>428</v>
      </c>
      <c r="F96" s="6">
        <v>44770</v>
      </c>
      <c r="G96" s="6">
        <v>44771</v>
      </c>
      <c r="H96" s="4">
        <v>1</v>
      </c>
      <c r="I96" s="4">
        <v>1</v>
      </c>
      <c r="J96" s="4">
        <v>1</v>
      </c>
      <c r="K96" s="4" t="s">
        <v>30</v>
      </c>
      <c r="L96" s="4">
        <v>653</v>
      </c>
      <c r="M96" s="4">
        <v>653</v>
      </c>
      <c r="N96" s="4" t="s">
        <v>429</v>
      </c>
      <c r="O96" s="4" t="s">
        <v>408</v>
      </c>
      <c r="P96" s="4" t="s">
        <v>33</v>
      </c>
      <c r="Q96" s="4">
        <v>0</v>
      </c>
      <c r="R96" s="7">
        <v>44755</v>
      </c>
      <c r="S96" s="6">
        <v>44774</v>
      </c>
      <c r="T96" s="4" t="s">
        <v>34</v>
      </c>
      <c r="U96" s="4">
        <v>653</v>
      </c>
      <c r="V96" s="4">
        <v>0</v>
      </c>
      <c r="W96" s="4">
        <v>0</v>
      </c>
      <c r="X96" s="4" t="s">
        <v>35</v>
      </c>
      <c r="Y96" s="4" t="s">
        <v>430</v>
      </c>
    </row>
    <row r="97" s="4" customFormat="1" spans="1:25">
      <c r="A97" s="4" t="s">
        <v>431</v>
      </c>
      <c r="B97" s="4" t="s">
        <v>26</v>
      </c>
      <c r="C97" s="4" t="s">
        <v>27</v>
      </c>
      <c r="D97" s="4" t="s">
        <v>432</v>
      </c>
      <c r="E97" s="4" t="s">
        <v>433</v>
      </c>
      <c r="F97" s="6">
        <v>44769</v>
      </c>
      <c r="G97" s="6">
        <v>44771</v>
      </c>
      <c r="H97" s="4">
        <v>1</v>
      </c>
      <c r="I97" s="4">
        <v>2</v>
      </c>
      <c r="J97" s="4">
        <v>2</v>
      </c>
      <c r="K97" s="4" t="s">
        <v>30</v>
      </c>
      <c r="L97" s="4">
        <v>2864</v>
      </c>
      <c r="M97" s="4">
        <v>2864</v>
      </c>
      <c r="N97" s="4" t="s">
        <v>434</v>
      </c>
      <c r="O97" s="4" t="s">
        <v>408</v>
      </c>
      <c r="P97" s="4" t="s">
        <v>33</v>
      </c>
      <c r="Q97" s="4">
        <v>0</v>
      </c>
      <c r="R97" s="7">
        <v>44757</v>
      </c>
      <c r="S97" s="6">
        <v>44774</v>
      </c>
      <c r="T97" s="4" t="s">
        <v>34</v>
      </c>
      <c r="U97" s="4">
        <v>2864</v>
      </c>
      <c r="V97" s="4">
        <v>0</v>
      </c>
      <c r="W97" s="4">
        <v>0</v>
      </c>
      <c r="X97" s="4" t="s">
        <v>435</v>
      </c>
      <c r="Y97" s="4" t="s">
        <v>190</v>
      </c>
    </row>
    <row r="98" s="4" customFormat="1" spans="1:25">
      <c r="A98" s="4" t="s">
        <v>436</v>
      </c>
      <c r="B98" s="4" t="s">
        <v>26</v>
      </c>
      <c r="C98" s="4" t="s">
        <v>27</v>
      </c>
      <c r="D98" s="4" t="s">
        <v>228</v>
      </c>
      <c r="E98" s="4" t="s">
        <v>229</v>
      </c>
      <c r="F98" s="6">
        <v>44770</v>
      </c>
      <c r="G98" s="6">
        <v>44771</v>
      </c>
      <c r="H98" s="4">
        <v>1</v>
      </c>
      <c r="I98" s="4">
        <v>1</v>
      </c>
      <c r="J98" s="4">
        <v>1</v>
      </c>
      <c r="K98" s="4" t="s">
        <v>30</v>
      </c>
      <c r="L98" s="4">
        <v>222</v>
      </c>
      <c r="M98" s="4">
        <v>222</v>
      </c>
      <c r="N98" s="4" t="s">
        <v>437</v>
      </c>
      <c r="O98" s="4" t="s">
        <v>408</v>
      </c>
      <c r="P98" s="4" t="s">
        <v>33</v>
      </c>
      <c r="Q98" s="4">
        <v>0</v>
      </c>
      <c r="R98" s="7">
        <v>44758</v>
      </c>
      <c r="S98" s="6">
        <v>44774</v>
      </c>
      <c r="T98" s="4" t="s">
        <v>34</v>
      </c>
      <c r="U98" s="4">
        <v>222</v>
      </c>
      <c r="V98" s="4">
        <v>0</v>
      </c>
      <c r="W98" s="4">
        <v>0</v>
      </c>
      <c r="X98" s="4" t="s">
        <v>35</v>
      </c>
      <c r="Y98" s="4" t="s">
        <v>438</v>
      </c>
    </row>
    <row r="99" s="4" customFormat="1" spans="1:25">
      <c r="A99" s="4" t="s">
        <v>439</v>
      </c>
      <c r="B99" s="4" t="s">
        <v>26</v>
      </c>
      <c r="C99" s="4" t="s">
        <v>27</v>
      </c>
      <c r="D99" s="4" t="s">
        <v>440</v>
      </c>
      <c r="E99" s="4" t="s">
        <v>441</v>
      </c>
      <c r="F99" s="6">
        <v>44767</v>
      </c>
      <c r="G99" s="6">
        <v>44771</v>
      </c>
      <c r="H99" s="4">
        <v>1</v>
      </c>
      <c r="I99" s="4">
        <v>4</v>
      </c>
      <c r="J99" s="4">
        <v>4</v>
      </c>
      <c r="K99" s="4" t="s">
        <v>30</v>
      </c>
      <c r="L99" s="4">
        <v>12099</v>
      </c>
      <c r="M99" s="4">
        <v>12099</v>
      </c>
      <c r="N99" s="4" t="s">
        <v>442</v>
      </c>
      <c r="O99" s="4" t="s">
        <v>408</v>
      </c>
      <c r="P99" s="4" t="s">
        <v>33</v>
      </c>
      <c r="Q99" s="4">
        <v>0</v>
      </c>
      <c r="R99" s="7">
        <v>44759</v>
      </c>
      <c r="S99" s="6">
        <v>44774</v>
      </c>
      <c r="T99" s="4" t="s">
        <v>34</v>
      </c>
      <c r="U99" s="4">
        <v>12099</v>
      </c>
      <c r="V99" s="4">
        <v>0</v>
      </c>
      <c r="W99" s="4">
        <v>0</v>
      </c>
      <c r="X99" s="4" t="s">
        <v>35</v>
      </c>
      <c r="Y99" s="4" t="s">
        <v>443</v>
      </c>
    </row>
    <row r="100" s="4" customFormat="1" spans="1:25">
      <c r="A100" s="4" t="s">
        <v>444</v>
      </c>
      <c r="B100" s="4" t="s">
        <v>26</v>
      </c>
      <c r="C100" s="4" t="s">
        <v>27</v>
      </c>
      <c r="D100" s="4" t="s">
        <v>445</v>
      </c>
      <c r="E100" s="4" t="s">
        <v>446</v>
      </c>
      <c r="F100" s="6">
        <v>44769</v>
      </c>
      <c r="G100" s="6">
        <v>44771</v>
      </c>
      <c r="H100" s="4">
        <v>1</v>
      </c>
      <c r="I100" s="4">
        <v>2</v>
      </c>
      <c r="J100" s="4">
        <v>2</v>
      </c>
      <c r="K100" s="4" t="s">
        <v>30</v>
      </c>
      <c r="L100" s="4">
        <v>1608</v>
      </c>
      <c r="M100" s="4">
        <v>1608</v>
      </c>
      <c r="N100" s="4" t="s">
        <v>447</v>
      </c>
      <c r="O100" s="4" t="s">
        <v>408</v>
      </c>
      <c r="P100" s="4" t="s">
        <v>33</v>
      </c>
      <c r="Q100" s="4">
        <v>0</v>
      </c>
      <c r="R100" s="7">
        <v>44762</v>
      </c>
      <c r="S100" s="6">
        <v>44774</v>
      </c>
      <c r="T100" s="4" t="s">
        <v>34</v>
      </c>
      <c r="U100" s="4">
        <v>1608</v>
      </c>
      <c r="V100" s="4">
        <v>0</v>
      </c>
      <c r="W100" s="4">
        <v>0</v>
      </c>
      <c r="X100" s="4" t="s">
        <v>35</v>
      </c>
      <c r="Y100" s="4" t="s">
        <v>448</v>
      </c>
    </row>
    <row r="101" s="4" customFormat="1" spans="1:25">
      <c r="A101" s="4" t="s">
        <v>449</v>
      </c>
      <c r="B101" s="4" t="s">
        <v>26</v>
      </c>
      <c r="C101" s="4" t="s">
        <v>27</v>
      </c>
      <c r="D101" s="4" t="s">
        <v>450</v>
      </c>
      <c r="E101" s="4" t="s">
        <v>451</v>
      </c>
      <c r="F101" s="6">
        <v>44769</v>
      </c>
      <c r="G101" s="6">
        <v>44771</v>
      </c>
      <c r="H101" s="4">
        <v>1</v>
      </c>
      <c r="I101" s="4">
        <v>2</v>
      </c>
      <c r="J101" s="4">
        <v>2</v>
      </c>
      <c r="K101" s="4" t="s">
        <v>30</v>
      </c>
      <c r="L101" s="4">
        <v>706</v>
      </c>
      <c r="M101" s="4">
        <v>706</v>
      </c>
      <c r="N101" s="4" t="s">
        <v>452</v>
      </c>
      <c r="O101" s="4" t="s">
        <v>408</v>
      </c>
      <c r="P101" s="4" t="s">
        <v>33</v>
      </c>
      <c r="Q101" s="4">
        <v>0</v>
      </c>
      <c r="R101" s="7">
        <v>44762</v>
      </c>
      <c r="S101" s="6">
        <v>44774</v>
      </c>
      <c r="T101" s="4" t="s">
        <v>34</v>
      </c>
      <c r="U101" s="4">
        <v>706</v>
      </c>
      <c r="V101" s="4">
        <v>0</v>
      </c>
      <c r="W101" s="4">
        <v>0</v>
      </c>
      <c r="X101" s="4" t="s">
        <v>35</v>
      </c>
      <c r="Y101" s="4" t="s">
        <v>453</v>
      </c>
    </row>
    <row r="102" s="4" customFormat="1" spans="1:25">
      <c r="A102" s="4" t="s">
        <v>454</v>
      </c>
      <c r="B102" s="4" t="s">
        <v>26</v>
      </c>
      <c r="C102" s="4" t="s">
        <v>27</v>
      </c>
      <c r="D102" s="4" t="s">
        <v>455</v>
      </c>
      <c r="E102" s="4" t="s">
        <v>456</v>
      </c>
      <c r="F102" s="6">
        <v>44770</v>
      </c>
      <c r="G102" s="6">
        <v>44771</v>
      </c>
      <c r="H102" s="4">
        <v>1</v>
      </c>
      <c r="I102" s="4">
        <v>1</v>
      </c>
      <c r="J102" s="4">
        <v>1</v>
      </c>
      <c r="K102" s="4" t="s">
        <v>30</v>
      </c>
      <c r="L102" s="4">
        <v>2065</v>
      </c>
      <c r="M102" s="4">
        <v>2065</v>
      </c>
      <c r="N102" s="4" t="s">
        <v>457</v>
      </c>
      <c r="O102" s="4" t="s">
        <v>408</v>
      </c>
      <c r="P102" s="4" t="s">
        <v>33</v>
      </c>
      <c r="Q102" s="4">
        <v>0</v>
      </c>
      <c r="R102" s="7">
        <v>44763</v>
      </c>
      <c r="S102" s="6">
        <v>44774</v>
      </c>
      <c r="T102" s="4" t="s">
        <v>34</v>
      </c>
      <c r="U102" s="4">
        <v>2065</v>
      </c>
      <c r="V102" s="4">
        <v>0</v>
      </c>
      <c r="W102" s="4">
        <v>0</v>
      </c>
      <c r="X102" s="4" t="s">
        <v>35</v>
      </c>
      <c r="Y102" s="4" t="s">
        <v>458</v>
      </c>
    </row>
    <row r="103" s="4" customFormat="1" spans="1:25">
      <c r="A103" s="4" t="s">
        <v>459</v>
      </c>
      <c r="B103" s="4" t="s">
        <v>26</v>
      </c>
      <c r="C103" s="4" t="s">
        <v>27</v>
      </c>
      <c r="D103" s="4" t="s">
        <v>460</v>
      </c>
      <c r="E103" s="4" t="s">
        <v>461</v>
      </c>
      <c r="F103" s="6">
        <v>44768</v>
      </c>
      <c r="G103" s="6">
        <v>44771</v>
      </c>
      <c r="H103" s="4">
        <v>1</v>
      </c>
      <c r="I103" s="4">
        <v>3</v>
      </c>
      <c r="J103" s="4">
        <v>3</v>
      </c>
      <c r="K103" s="4" t="s">
        <v>30</v>
      </c>
      <c r="L103" s="4">
        <v>2500</v>
      </c>
      <c r="M103" s="4">
        <v>2500</v>
      </c>
      <c r="N103" s="4" t="s">
        <v>462</v>
      </c>
      <c r="O103" s="4" t="s">
        <v>408</v>
      </c>
      <c r="P103" s="4" t="s">
        <v>33</v>
      </c>
      <c r="Q103" s="4">
        <v>0</v>
      </c>
      <c r="R103" s="7">
        <v>44764</v>
      </c>
      <c r="S103" s="6">
        <v>44774</v>
      </c>
      <c r="T103" s="4" t="s">
        <v>34</v>
      </c>
      <c r="U103" s="4">
        <v>2500</v>
      </c>
      <c r="V103" s="4">
        <v>0</v>
      </c>
      <c r="W103" s="4">
        <v>0</v>
      </c>
      <c r="X103" s="4" t="s">
        <v>35</v>
      </c>
      <c r="Y103" s="4" t="s">
        <v>190</v>
      </c>
    </row>
    <row r="104" s="4" customFormat="1" spans="1:25">
      <c r="A104" s="4" t="s">
        <v>459</v>
      </c>
      <c r="B104" s="4" t="s">
        <v>26</v>
      </c>
      <c r="C104" s="4" t="s">
        <v>116</v>
      </c>
      <c r="D104" s="4" t="s">
        <v>460</v>
      </c>
      <c r="E104" s="4" t="s">
        <v>461</v>
      </c>
      <c r="F104" s="6">
        <v>44768</v>
      </c>
      <c r="G104" s="6">
        <v>44771</v>
      </c>
      <c r="H104" s="4">
        <v>1</v>
      </c>
      <c r="I104" s="4">
        <v>3</v>
      </c>
      <c r="J104" s="4">
        <v>3</v>
      </c>
      <c r="K104" s="4" t="s">
        <v>30</v>
      </c>
      <c r="L104" s="4">
        <v>-2500</v>
      </c>
      <c r="M104" s="4">
        <v>-2500</v>
      </c>
      <c r="N104" s="4" t="s">
        <v>462</v>
      </c>
      <c r="O104" s="4" t="s">
        <v>408</v>
      </c>
      <c r="P104" s="4" t="s">
        <v>33</v>
      </c>
      <c r="Q104" s="4">
        <v>0</v>
      </c>
      <c r="R104" s="7">
        <v>44764</v>
      </c>
      <c r="S104" s="6">
        <v>44774</v>
      </c>
      <c r="T104" s="4" t="s">
        <v>34</v>
      </c>
      <c r="U104" s="4">
        <v>-2500</v>
      </c>
      <c r="V104" s="4">
        <v>0</v>
      </c>
      <c r="W104" s="4">
        <v>0</v>
      </c>
      <c r="X104" s="4" t="s">
        <v>35</v>
      </c>
      <c r="Y104" s="4" t="s">
        <v>190</v>
      </c>
    </row>
    <row r="105" s="4" customFormat="1" spans="1:25">
      <c r="A105" s="4" t="s">
        <v>463</v>
      </c>
      <c r="B105" s="4" t="s">
        <v>26</v>
      </c>
      <c r="C105" s="4" t="s">
        <v>27</v>
      </c>
      <c r="D105" s="4" t="s">
        <v>464</v>
      </c>
      <c r="E105" s="4" t="s">
        <v>296</v>
      </c>
      <c r="F105" s="6">
        <v>44769</v>
      </c>
      <c r="G105" s="6">
        <v>44771</v>
      </c>
      <c r="H105" s="4">
        <v>1</v>
      </c>
      <c r="I105" s="4">
        <v>2</v>
      </c>
      <c r="J105" s="4">
        <v>2</v>
      </c>
      <c r="K105" s="4" t="s">
        <v>30</v>
      </c>
      <c r="L105" s="4">
        <v>2922</v>
      </c>
      <c r="M105" s="4">
        <v>2922</v>
      </c>
      <c r="N105" s="4" t="s">
        <v>465</v>
      </c>
      <c r="O105" s="4" t="s">
        <v>408</v>
      </c>
      <c r="P105" s="4" t="s">
        <v>33</v>
      </c>
      <c r="Q105" s="4">
        <v>0</v>
      </c>
      <c r="R105" s="7">
        <v>44765</v>
      </c>
      <c r="S105" s="6">
        <v>44774</v>
      </c>
      <c r="T105" s="4" t="s">
        <v>34</v>
      </c>
      <c r="U105" s="4">
        <v>2922</v>
      </c>
      <c r="V105" s="4">
        <v>0</v>
      </c>
      <c r="W105" s="4">
        <v>0</v>
      </c>
      <c r="X105" s="4" t="s">
        <v>35</v>
      </c>
      <c r="Y105" s="4" t="s">
        <v>466</v>
      </c>
    </row>
    <row r="106" s="4" customFormat="1" spans="1:25">
      <c r="A106" s="4" t="s">
        <v>467</v>
      </c>
      <c r="B106" s="4" t="s">
        <v>26</v>
      </c>
      <c r="C106" s="4" t="s">
        <v>27</v>
      </c>
      <c r="D106" s="4" t="s">
        <v>468</v>
      </c>
      <c r="E106" s="4" t="s">
        <v>469</v>
      </c>
      <c r="F106" s="6">
        <v>44770</v>
      </c>
      <c r="G106" s="6">
        <v>44771</v>
      </c>
      <c r="H106" s="4">
        <v>1</v>
      </c>
      <c r="I106" s="4">
        <v>1</v>
      </c>
      <c r="J106" s="4">
        <v>1</v>
      </c>
      <c r="K106" s="4" t="s">
        <v>30</v>
      </c>
      <c r="L106" s="4">
        <v>349</v>
      </c>
      <c r="M106" s="4">
        <v>349</v>
      </c>
      <c r="N106" s="4" t="s">
        <v>470</v>
      </c>
      <c r="O106" s="4" t="s">
        <v>408</v>
      </c>
      <c r="P106" s="4" t="s">
        <v>33</v>
      </c>
      <c r="Q106" s="4">
        <v>0</v>
      </c>
      <c r="R106" s="7">
        <v>44765</v>
      </c>
      <c r="S106" s="6">
        <v>44774</v>
      </c>
      <c r="T106" s="4" t="s">
        <v>34</v>
      </c>
      <c r="U106" s="4">
        <v>349</v>
      </c>
      <c r="V106" s="4">
        <v>0</v>
      </c>
      <c r="W106" s="4">
        <v>0</v>
      </c>
      <c r="X106" s="4" t="s">
        <v>35</v>
      </c>
      <c r="Y106" s="4" t="s">
        <v>35</v>
      </c>
    </row>
    <row r="107" s="4" customFormat="1" spans="1:25">
      <c r="A107" s="4" t="s">
        <v>471</v>
      </c>
      <c r="B107" s="4" t="s">
        <v>26</v>
      </c>
      <c r="C107" s="4" t="s">
        <v>27</v>
      </c>
      <c r="D107" s="4" t="s">
        <v>472</v>
      </c>
      <c r="E107" s="4" t="s">
        <v>473</v>
      </c>
      <c r="F107" s="6">
        <v>44769</v>
      </c>
      <c r="G107" s="6">
        <v>44771</v>
      </c>
      <c r="H107" s="4">
        <v>1</v>
      </c>
      <c r="I107" s="4">
        <v>2</v>
      </c>
      <c r="J107" s="4">
        <v>2</v>
      </c>
      <c r="K107" s="4" t="s">
        <v>30</v>
      </c>
      <c r="L107" s="4">
        <v>1264</v>
      </c>
      <c r="M107" s="4">
        <v>1264</v>
      </c>
      <c r="N107" s="4" t="s">
        <v>474</v>
      </c>
      <c r="O107" s="4" t="s">
        <v>408</v>
      </c>
      <c r="P107" s="4" t="s">
        <v>33</v>
      </c>
      <c r="Q107" s="4">
        <v>0</v>
      </c>
      <c r="R107" s="7">
        <v>44766</v>
      </c>
      <c r="S107" s="6">
        <v>44774</v>
      </c>
      <c r="T107" s="4" t="s">
        <v>34</v>
      </c>
      <c r="U107" s="4">
        <v>1264</v>
      </c>
      <c r="V107" s="4">
        <v>0</v>
      </c>
      <c r="W107" s="4">
        <v>0</v>
      </c>
      <c r="X107" s="4" t="s">
        <v>35</v>
      </c>
      <c r="Y107" s="4" t="s">
        <v>475</v>
      </c>
    </row>
    <row r="108" s="4" customFormat="1" spans="1:25">
      <c r="A108" s="4" t="s">
        <v>476</v>
      </c>
      <c r="B108" s="4" t="s">
        <v>26</v>
      </c>
      <c r="C108" s="4" t="s">
        <v>27</v>
      </c>
      <c r="D108" s="4" t="s">
        <v>450</v>
      </c>
      <c r="E108" s="4" t="s">
        <v>451</v>
      </c>
      <c r="F108" s="6">
        <v>44766</v>
      </c>
      <c r="G108" s="6">
        <v>44771</v>
      </c>
      <c r="H108" s="4">
        <v>1</v>
      </c>
      <c r="I108" s="4">
        <v>5</v>
      </c>
      <c r="J108" s="4">
        <v>5</v>
      </c>
      <c r="K108" s="4" t="s">
        <v>30</v>
      </c>
      <c r="L108" s="4">
        <v>1770</v>
      </c>
      <c r="M108" s="4">
        <v>1770</v>
      </c>
      <c r="N108" s="4" t="s">
        <v>477</v>
      </c>
      <c r="O108" s="4" t="s">
        <v>408</v>
      </c>
      <c r="P108" s="4" t="s">
        <v>33</v>
      </c>
      <c r="Q108" s="4">
        <v>0</v>
      </c>
      <c r="R108" s="7">
        <v>44766</v>
      </c>
      <c r="S108" s="6">
        <v>44774</v>
      </c>
      <c r="T108" s="4" t="s">
        <v>34</v>
      </c>
      <c r="U108" s="4">
        <v>1770</v>
      </c>
      <c r="V108" s="4">
        <v>0</v>
      </c>
      <c r="W108" s="4">
        <v>0</v>
      </c>
      <c r="X108" s="4" t="s">
        <v>35</v>
      </c>
      <c r="Y108" s="4" t="s">
        <v>453</v>
      </c>
    </row>
    <row r="109" s="4" customFormat="1" spans="1:26">
      <c r="A109" s="4" t="s">
        <v>478</v>
      </c>
      <c r="B109" s="4" t="s">
        <v>26</v>
      </c>
      <c r="C109" s="4" t="s">
        <v>27</v>
      </c>
      <c r="D109" s="4" t="s">
        <v>479</v>
      </c>
      <c r="E109" s="4" t="s">
        <v>480</v>
      </c>
      <c r="F109" s="6">
        <v>44768</v>
      </c>
      <c r="G109" s="6">
        <v>44771</v>
      </c>
      <c r="H109" s="4">
        <v>2</v>
      </c>
      <c r="I109" s="4">
        <v>3</v>
      </c>
      <c r="J109" s="4">
        <v>6</v>
      </c>
      <c r="K109" s="4" t="s">
        <v>30</v>
      </c>
      <c r="L109" s="4">
        <v>2526</v>
      </c>
      <c r="M109" s="4">
        <v>2526</v>
      </c>
      <c r="N109" s="4" t="s">
        <v>481</v>
      </c>
      <c r="O109" s="4" t="s">
        <v>408</v>
      </c>
      <c r="P109" s="4" t="s">
        <v>33</v>
      </c>
      <c r="Q109" s="4">
        <v>0</v>
      </c>
      <c r="R109" s="7">
        <v>44766</v>
      </c>
      <c r="S109" s="6">
        <v>44774</v>
      </c>
      <c r="T109" s="4" t="s">
        <v>34</v>
      </c>
      <c r="U109" s="4">
        <v>2526</v>
      </c>
      <c r="V109" s="4">
        <v>0</v>
      </c>
      <c r="W109" s="4">
        <v>0</v>
      </c>
      <c r="X109" s="4" t="s">
        <v>35</v>
      </c>
      <c r="Y109" s="4">
        <v>177678</v>
      </c>
      <c r="Z109" s="4" t="s">
        <v>482</v>
      </c>
    </row>
    <row r="110" s="4" customFormat="1" spans="1:25">
      <c r="A110" s="4" t="s">
        <v>483</v>
      </c>
      <c r="B110" s="4" t="s">
        <v>26</v>
      </c>
      <c r="C110" s="4" t="s">
        <v>27</v>
      </c>
      <c r="D110" s="4" t="s">
        <v>484</v>
      </c>
      <c r="E110" s="4" t="s">
        <v>485</v>
      </c>
      <c r="F110" s="6">
        <v>44770</v>
      </c>
      <c r="G110" s="6">
        <v>44771</v>
      </c>
      <c r="H110" s="4">
        <v>1</v>
      </c>
      <c r="I110" s="4">
        <v>1</v>
      </c>
      <c r="J110" s="4">
        <v>1</v>
      </c>
      <c r="K110" s="4" t="s">
        <v>30</v>
      </c>
      <c r="L110" s="4">
        <v>261</v>
      </c>
      <c r="M110" s="4">
        <v>261</v>
      </c>
      <c r="N110" s="4" t="s">
        <v>486</v>
      </c>
      <c r="O110" s="4" t="s">
        <v>408</v>
      </c>
      <c r="P110" s="4" t="s">
        <v>33</v>
      </c>
      <c r="Q110" s="4">
        <v>0</v>
      </c>
      <c r="R110" s="7">
        <v>44767</v>
      </c>
      <c r="S110" s="6">
        <v>44774</v>
      </c>
      <c r="T110" s="4" t="s">
        <v>34</v>
      </c>
      <c r="U110" s="4">
        <v>261</v>
      </c>
      <c r="V110" s="4">
        <v>0</v>
      </c>
      <c r="W110" s="4">
        <v>0</v>
      </c>
      <c r="X110" s="4" t="s">
        <v>487</v>
      </c>
      <c r="Y110" s="4" t="s">
        <v>488</v>
      </c>
    </row>
    <row r="111" s="4" customFormat="1" spans="1:25">
      <c r="A111" s="4" t="s">
        <v>489</v>
      </c>
      <c r="B111" s="4" t="s">
        <v>26</v>
      </c>
      <c r="C111" s="4" t="s">
        <v>27</v>
      </c>
      <c r="D111" s="4" t="s">
        <v>490</v>
      </c>
      <c r="E111" s="4" t="s">
        <v>491</v>
      </c>
      <c r="F111" s="6">
        <v>44770</v>
      </c>
      <c r="G111" s="6">
        <v>44771</v>
      </c>
      <c r="H111" s="4">
        <v>1</v>
      </c>
      <c r="I111" s="4">
        <v>1</v>
      </c>
      <c r="J111" s="4">
        <v>1</v>
      </c>
      <c r="K111" s="4" t="s">
        <v>30</v>
      </c>
      <c r="L111" s="4">
        <v>1405</v>
      </c>
      <c r="M111" s="4">
        <v>1405</v>
      </c>
      <c r="N111" s="4" t="s">
        <v>492</v>
      </c>
      <c r="O111" s="4" t="s">
        <v>408</v>
      </c>
      <c r="P111" s="4" t="s">
        <v>33</v>
      </c>
      <c r="Q111" s="4">
        <v>0</v>
      </c>
      <c r="R111" s="7">
        <v>44767</v>
      </c>
      <c r="S111" s="6">
        <v>44774</v>
      </c>
      <c r="T111" s="4" t="s">
        <v>34</v>
      </c>
      <c r="U111" s="4">
        <v>1405</v>
      </c>
      <c r="V111" s="4">
        <v>0</v>
      </c>
      <c r="W111" s="4">
        <v>0</v>
      </c>
      <c r="X111" s="4" t="s">
        <v>35</v>
      </c>
      <c r="Y111" s="4" t="s">
        <v>35</v>
      </c>
    </row>
    <row r="112" s="4" customFormat="1" spans="1:25">
      <c r="A112" s="4" t="s">
        <v>493</v>
      </c>
      <c r="B112" s="4" t="s">
        <v>26</v>
      </c>
      <c r="C112" s="4" t="s">
        <v>27</v>
      </c>
      <c r="D112" s="4" t="s">
        <v>494</v>
      </c>
      <c r="E112" s="4" t="s">
        <v>282</v>
      </c>
      <c r="F112" s="6">
        <v>44770</v>
      </c>
      <c r="G112" s="6">
        <v>44771</v>
      </c>
      <c r="H112" s="4">
        <v>1</v>
      </c>
      <c r="I112" s="4">
        <v>1</v>
      </c>
      <c r="J112" s="4">
        <v>1</v>
      </c>
      <c r="K112" s="4" t="s">
        <v>30</v>
      </c>
      <c r="L112" s="4">
        <v>1322</v>
      </c>
      <c r="M112" s="4">
        <v>1322</v>
      </c>
      <c r="N112" s="4" t="s">
        <v>495</v>
      </c>
      <c r="O112" s="4" t="s">
        <v>408</v>
      </c>
      <c r="P112" s="4" t="s">
        <v>33</v>
      </c>
      <c r="Q112" s="4">
        <v>0</v>
      </c>
      <c r="R112" s="7">
        <v>44767</v>
      </c>
      <c r="S112" s="6">
        <v>44774</v>
      </c>
      <c r="T112" s="4" t="s">
        <v>34</v>
      </c>
      <c r="U112" s="4">
        <v>1322</v>
      </c>
      <c r="V112" s="4">
        <v>0</v>
      </c>
      <c r="W112" s="4">
        <v>0</v>
      </c>
      <c r="X112" s="4" t="s">
        <v>35</v>
      </c>
      <c r="Y112" s="4" t="s">
        <v>496</v>
      </c>
    </row>
    <row r="113" s="4" customFormat="1" spans="1:25">
      <c r="A113" s="4" t="s">
        <v>497</v>
      </c>
      <c r="B113" s="4" t="s">
        <v>26</v>
      </c>
      <c r="C113" s="4" t="s">
        <v>27</v>
      </c>
      <c r="D113" s="4" t="s">
        <v>498</v>
      </c>
      <c r="E113" s="4" t="s">
        <v>499</v>
      </c>
      <c r="F113" s="6">
        <v>44770</v>
      </c>
      <c r="G113" s="6">
        <v>44771</v>
      </c>
      <c r="H113" s="4">
        <v>1</v>
      </c>
      <c r="I113" s="4">
        <v>1</v>
      </c>
      <c r="J113" s="4">
        <v>1</v>
      </c>
      <c r="K113" s="4" t="s">
        <v>30</v>
      </c>
      <c r="L113" s="4">
        <v>191</v>
      </c>
      <c r="M113" s="4">
        <v>191</v>
      </c>
      <c r="N113" s="4" t="s">
        <v>500</v>
      </c>
      <c r="O113" s="4" t="s">
        <v>408</v>
      </c>
      <c r="P113" s="4" t="s">
        <v>33</v>
      </c>
      <c r="Q113" s="4">
        <v>0</v>
      </c>
      <c r="R113" s="7">
        <v>44767</v>
      </c>
      <c r="S113" s="6">
        <v>44774</v>
      </c>
      <c r="T113" s="4" t="s">
        <v>34</v>
      </c>
      <c r="U113" s="4">
        <v>191</v>
      </c>
      <c r="V113" s="4">
        <v>0</v>
      </c>
      <c r="W113" s="4">
        <v>0</v>
      </c>
      <c r="X113" s="4" t="s">
        <v>35</v>
      </c>
      <c r="Y113" s="4" t="s">
        <v>35</v>
      </c>
    </row>
    <row r="114" s="4" customFormat="1" spans="1:25">
      <c r="A114" s="4" t="s">
        <v>501</v>
      </c>
      <c r="B114" s="4" t="s">
        <v>26</v>
      </c>
      <c r="C114" s="4" t="s">
        <v>27</v>
      </c>
      <c r="D114" s="4" t="s">
        <v>502</v>
      </c>
      <c r="E114" s="4" t="s">
        <v>503</v>
      </c>
      <c r="F114" s="6">
        <v>44770</v>
      </c>
      <c r="G114" s="6">
        <v>44771</v>
      </c>
      <c r="H114" s="4">
        <v>1</v>
      </c>
      <c r="I114" s="4">
        <v>1</v>
      </c>
      <c r="J114" s="4">
        <v>1</v>
      </c>
      <c r="K114" s="4" t="s">
        <v>30</v>
      </c>
      <c r="L114" s="4">
        <v>568</v>
      </c>
      <c r="M114" s="4">
        <v>568</v>
      </c>
      <c r="N114" s="4" t="s">
        <v>504</v>
      </c>
      <c r="O114" s="4" t="s">
        <v>408</v>
      </c>
      <c r="P114" s="4" t="s">
        <v>33</v>
      </c>
      <c r="Q114" s="4">
        <v>0</v>
      </c>
      <c r="R114" s="7">
        <v>44767</v>
      </c>
      <c r="S114" s="6">
        <v>44774</v>
      </c>
      <c r="T114" s="4" t="s">
        <v>34</v>
      </c>
      <c r="U114" s="4">
        <v>568</v>
      </c>
      <c r="V114" s="4">
        <v>0</v>
      </c>
      <c r="W114" s="4">
        <v>0</v>
      </c>
      <c r="X114" s="4" t="s">
        <v>35</v>
      </c>
      <c r="Y114" s="4" t="s">
        <v>505</v>
      </c>
    </row>
    <row r="115" s="4" customFormat="1" spans="1:25">
      <c r="A115" s="4" t="s">
        <v>506</v>
      </c>
      <c r="B115" s="4" t="s">
        <v>26</v>
      </c>
      <c r="C115" s="4" t="s">
        <v>27</v>
      </c>
      <c r="D115" s="4" t="s">
        <v>507</v>
      </c>
      <c r="E115" s="4" t="s">
        <v>508</v>
      </c>
      <c r="F115" s="6">
        <v>44769</v>
      </c>
      <c r="G115" s="6">
        <v>44771</v>
      </c>
      <c r="H115" s="4">
        <v>1</v>
      </c>
      <c r="I115" s="4">
        <v>2</v>
      </c>
      <c r="J115" s="4">
        <v>2</v>
      </c>
      <c r="K115" s="4" t="s">
        <v>30</v>
      </c>
      <c r="L115" s="4">
        <v>2410</v>
      </c>
      <c r="M115" s="4">
        <v>2410</v>
      </c>
      <c r="N115" s="4" t="s">
        <v>509</v>
      </c>
      <c r="O115" s="4" t="s">
        <v>408</v>
      </c>
      <c r="P115" s="4" t="s">
        <v>33</v>
      </c>
      <c r="Q115" s="4">
        <v>0</v>
      </c>
      <c r="R115" s="7">
        <v>44768</v>
      </c>
      <c r="S115" s="6">
        <v>44774</v>
      </c>
      <c r="T115" s="4" t="s">
        <v>34</v>
      </c>
      <c r="U115" s="4">
        <v>2410</v>
      </c>
      <c r="V115" s="4">
        <v>0</v>
      </c>
      <c r="W115" s="4">
        <v>0</v>
      </c>
      <c r="X115" s="4" t="s">
        <v>35</v>
      </c>
      <c r="Y115" s="4" t="s">
        <v>35</v>
      </c>
    </row>
    <row r="116" s="4" customFormat="1" spans="1:25">
      <c r="A116" s="4" t="s">
        <v>510</v>
      </c>
      <c r="B116" s="4" t="s">
        <v>26</v>
      </c>
      <c r="C116" s="4" t="s">
        <v>27</v>
      </c>
      <c r="D116" s="4" t="s">
        <v>511</v>
      </c>
      <c r="E116" s="4" t="s">
        <v>512</v>
      </c>
      <c r="F116" s="6">
        <v>44768</v>
      </c>
      <c r="G116" s="6">
        <v>44771</v>
      </c>
      <c r="H116" s="4">
        <v>1</v>
      </c>
      <c r="I116" s="4">
        <v>3</v>
      </c>
      <c r="J116" s="4">
        <v>3</v>
      </c>
      <c r="K116" s="4" t="s">
        <v>30</v>
      </c>
      <c r="L116" s="4">
        <v>1422</v>
      </c>
      <c r="M116" s="4">
        <v>1422</v>
      </c>
      <c r="N116" s="4" t="s">
        <v>513</v>
      </c>
      <c r="O116" s="4" t="s">
        <v>408</v>
      </c>
      <c r="P116" s="4" t="s">
        <v>33</v>
      </c>
      <c r="Q116" s="4">
        <v>0</v>
      </c>
      <c r="R116" s="7">
        <v>44768</v>
      </c>
      <c r="S116" s="6">
        <v>44774</v>
      </c>
      <c r="T116" s="4" t="s">
        <v>34</v>
      </c>
      <c r="U116" s="4">
        <v>1422</v>
      </c>
      <c r="V116" s="4">
        <v>0</v>
      </c>
      <c r="W116" s="4">
        <v>0</v>
      </c>
      <c r="X116" s="4" t="s">
        <v>35</v>
      </c>
      <c r="Y116" s="4" t="s">
        <v>514</v>
      </c>
    </row>
    <row r="117" s="4" customFormat="1" spans="1:25">
      <c r="A117" s="4" t="s">
        <v>515</v>
      </c>
      <c r="B117" s="4" t="s">
        <v>26</v>
      </c>
      <c r="C117" s="4" t="s">
        <v>27</v>
      </c>
      <c r="D117" s="4" t="s">
        <v>516</v>
      </c>
      <c r="E117" s="4" t="s">
        <v>517</v>
      </c>
      <c r="F117" s="6">
        <v>44770</v>
      </c>
      <c r="G117" s="6">
        <v>44771</v>
      </c>
      <c r="H117" s="4">
        <v>1</v>
      </c>
      <c r="I117" s="4">
        <v>1</v>
      </c>
      <c r="J117" s="4">
        <v>1</v>
      </c>
      <c r="K117" s="4" t="s">
        <v>30</v>
      </c>
      <c r="L117" s="4">
        <v>533</v>
      </c>
      <c r="M117" s="4">
        <v>533</v>
      </c>
      <c r="N117" s="4" t="s">
        <v>518</v>
      </c>
      <c r="O117" s="4" t="s">
        <v>408</v>
      </c>
      <c r="P117" s="4" t="s">
        <v>33</v>
      </c>
      <c r="Q117" s="4">
        <v>0</v>
      </c>
      <c r="R117" s="7">
        <v>44768</v>
      </c>
      <c r="S117" s="6">
        <v>44774</v>
      </c>
      <c r="T117" s="4" t="s">
        <v>34</v>
      </c>
      <c r="U117" s="4">
        <v>533</v>
      </c>
      <c r="V117" s="4">
        <v>0</v>
      </c>
      <c r="W117" s="4">
        <v>0</v>
      </c>
      <c r="X117" s="4" t="s">
        <v>35</v>
      </c>
      <c r="Y117" s="4" t="s">
        <v>35</v>
      </c>
    </row>
    <row r="118" s="4" customFormat="1" spans="1:25">
      <c r="A118" s="4" t="s">
        <v>519</v>
      </c>
      <c r="B118" s="4" t="s">
        <v>26</v>
      </c>
      <c r="C118" s="4" t="s">
        <v>27</v>
      </c>
      <c r="D118" s="4" t="s">
        <v>520</v>
      </c>
      <c r="E118" s="4" t="s">
        <v>521</v>
      </c>
      <c r="F118" s="6">
        <v>44770</v>
      </c>
      <c r="G118" s="6">
        <v>44771</v>
      </c>
      <c r="H118" s="4">
        <v>1</v>
      </c>
      <c r="I118" s="4">
        <v>1</v>
      </c>
      <c r="J118" s="4">
        <v>1</v>
      </c>
      <c r="K118" s="4" t="s">
        <v>30</v>
      </c>
      <c r="L118" s="4">
        <v>1295</v>
      </c>
      <c r="M118" s="4">
        <v>1295</v>
      </c>
      <c r="N118" s="4" t="s">
        <v>522</v>
      </c>
      <c r="O118" s="4" t="s">
        <v>408</v>
      </c>
      <c r="P118" s="4" t="s">
        <v>33</v>
      </c>
      <c r="Q118" s="4">
        <v>0</v>
      </c>
      <c r="R118" s="7">
        <v>44768</v>
      </c>
      <c r="S118" s="6">
        <v>44774</v>
      </c>
      <c r="T118" s="4" t="s">
        <v>34</v>
      </c>
      <c r="U118" s="4">
        <v>1295</v>
      </c>
      <c r="V118" s="4">
        <v>0</v>
      </c>
      <c r="W118" s="4">
        <v>0</v>
      </c>
      <c r="X118" s="4" t="s">
        <v>35</v>
      </c>
      <c r="Y118" s="4" t="s">
        <v>35</v>
      </c>
    </row>
    <row r="119" s="4" customFormat="1" spans="1:25">
      <c r="A119" s="4" t="s">
        <v>523</v>
      </c>
      <c r="B119" s="4" t="s">
        <v>26</v>
      </c>
      <c r="C119" s="4" t="s">
        <v>27</v>
      </c>
      <c r="D119" s="4" t="s">
        <v>524</v>
      </c>
      <c r="E119" s="4" t="s">
        <v>525</v>
      </c>
      <c r="F119" s="6">
        <v>44770</v>
      </c>
      <c r="G119" s="6">
        <v>44771</v>
      </c>
      <c r="H119" s="4">
        <v>1</v>
      </c>
      <c r="I119" s="4">
        <v>1</v>
      </c>
      <c r="J119" s="4">
        <v>1</v>
      </c>
      <c r="K119" s="4" t="s">
        <v>30</v>
      </c>
      <c r="L119" s="4">
        <v>408</v>
      </c>
      <c r="M119" s="4">
        <v>408</v>
      </c>
      <c r="N119" s="4" t="s">
        <v>526</v>
      </c>
      <c r="O119" s="4" t="s">
        <v>408</v>
      </c>
      <c r="P119" s="4" t="s">
        <v>33</v>
      </c>
      <c r="Q119" s="4">
        <v>0</v>
      </c>
      <c r="R119" s="7">
        <v>44768</v>
      </c>
      <c r="S119" s="6">
        <v>44774</v>
      </c>
      <c r="T119" s="4" t="s">
        <v>34</v>
      </c>
      <c r="U119" s="4">
        <v>408</v>
      </c>
      <c r="V119" s="4">
        <v>0</v>
      </c>
      <c r="W119" s="4">
        <v>0</v>
      </c>
      <c r="X119" s="4" t="s">
        <v>35</v>
      </c>
      <c r="Y119" s="4" t="s">
        <v>527</v>
      </c>
    </row>
    <row r="120" s="4" customFormat="1" spans="1:25">
      <c r="A120" s="4" t="s">
        <v>528</v>
      </c>
      <c r="B120" s="4" t="s">
        <v>26</v>
      </c>
      <c r="C120" s="4" t="s">
        <v>27</v>
      </c>
      <c r="D120" s="4" t="s">
        <v>529</v>
      </c>
      <c r="E120" s="4" t="s">
        <v>392</v>
      </c>
      <c r="F120" s="6">
        <v>44770</v>
      </c>
      <c r="G120" s="6">
        <v>44771</v>
      </c>
      <c r="H120" s="4">
        <v>1</v>
      </c>
      <c r="I120" s="4">
        <v>1</v>
      </c>
      <c r="J120" s="4">
        <v>1</v>
      </c>
      <c r="K120" s="4" t="s">
        <v>30</v>
      </c>
      <c r="L120" s="4">
        <v>2397</v>
      </c>
      <c r="M120" s="4">
        <v>2397</v>
      </c>
      <c r="N120" s="4" t="s">
        <v>530</v>
      </c>
      <c r="O120" s="4" t="s">
        <v>408</v>
      </c>
      <c r="P120" s="4" t="s">
        <v>33</v>
      </c>
      <c r="Q120" s="4">
        <v>0</v>
      </c>
      <c r="R120" s="7">
        <v>44768</v>
      </c>
      <c r="S120" s="6">
        <v>44774</v>
      </c>
      <c r="T120" s="4" t="s">
        <v>34</v>
      </c>
      <c r="U120" s="4">
        <v>2397</v>
      </c>
      <c r="V120" s="4">
        <v>0</v>
      </c>
      <c r="W120" s="4">
        <v>0</v>
      </c>
      <c r="X120" s="4" t="s">
        <v>35</v>
      </c>
      <c r="Y120" s="4" t="s">
        <v>531</v>
      </c>
    </row>
    <row r="121" s="4" customFormat="1" spans="1:25">
      <c r="A121" s="4" t="s">
        <v>532</v>
      </c>
      <c r="B121" s="4" t="s">
        <v>26</v>
      </c>
      <c r="C121" s="4" t="s">
        <v>27</v>
      </c>
      <c r="D121" s="4" t="s">
        <v>325</v>
      </c>
      <c r="E121" s="4" t="s">
        <v>326</v>
      </c>
      <c r="F121" s="6">
        <v>44770</v>
      </c>
      <c r="G121" s="6">
        <v>44771</v>
      </c>
      <c r="H121" s="4">
        <v>1</v>
      </c>
      <c r="I121" s="4">
        <v>1</v>
      </c>
      <c r="J121" s="4">
        <v>1</v>
      </c>
      <c r="K121" s="4" t="s">
        <v>30</v>
      </c>
      <c r="L121" s="4">
        <v>196</v>
      </c>
      <c r="M121" s="4">
        <v>196</v>
      </c>
      <c r="N121" s="4" t="s">
        <v>533</v>
      </c>
      <c r="O121" s="4" t="s">
        <v>408</v>
      </c>
      <c r="P121" s="4" t="s">
        <v>33</v>
      </c>
      <c r="Q121" s="4">
        <v>0</v>
      </c>
      <c r="R121" s="7">
        <v>44769</v>
      </c>
      <c r="S121" s="6">
        <v>44774</v>
      </c>
      <c r="T121" s="4" t="s">
        <v>34</v>
      </c>
      <c r="U121" s="4">
        <v>196</v>
      </c>
      <c r="V121" s="4">
        <v>0</v>
      </c>
      <c r="W121" s="4">
        <v>0</v>
      </c>
      <c r="X121" s="4" t="s">
        <v>35</v>
      </c>
      <c r="Y121" s="4" t="s">
        <v>534</v>
      </c>
    </row>
    <row r="122" s="4" customFormat="1" spans="1:25">
      <c r="A122" s="4" t="s">
        <v>535</v>
      </c>
      <c r="B122" s="4" t="s">
        <v>26</v>
      </c>
      <c r="C122" s="4" t="s">
        <v>27</v>
      </c>
      <c r="D122" s="4" t="s">
        <v>536</v>
      </c>
      <c r="E122" s="4" t="s">
        <v>537</v>
      </c>
      <c r="F122" s="6">
        <v>44770</v>
      </c>
      <c r="G122" s="6">
        <v>44771</v>
      </c>
      <c r="H122" s="4">
        <v>1</v>
      </c>
      <c r="I122" s="4">
        <v>1</v>
      </c>
      <c r="J122" s="4">
        <v>1</v>
      </c>
      <c r="K122" s="4" t="s">
        <v>30</v>
      </c>
      <c r="L122" s="4">
        <v>1217</v>
      </c>
      <c r="M122" s="4">
        <v>1217</v>
      </c>
      <c r="N122" s="4" t="s">
        <v>538</v>
      </c>
      <c r="O122" s="4" t="s">
        <v>408</v>
      </c>
      <c r="P122" s="4" t="s">
        <v>33</v>
      </c>
      <c r="Q122" s="4">
        <v>0</v>
      </c>
      <c r="R122" s="7">
        <v>44769</v>
      </c>
      <c r="S122" s="6">
        <v>44774</v>
      </c>
      <c r="T122" s="4" t="s">
        <v>34</v>
      </c>
      <c r="U122" s="4">
        <v>1217</v>
      </c>
      <c r="V122" s="4">
        <v>0</v>
      </c>
      <c r="W122" s="4">
        <v>0</v>
      </c>
      <c r="X122" s="4" t="s">
        <v>35</v>
      </c>
      <c r="Y122" s="4" t="s">
        <v>190</v>
      </c>
    </row>
    <row r="123" s="4" customFormat="1" spans="1:25">
      <c r="A123" s="4" t="s">
        <v>539</v>
      </c>
      <c r="B123" s="4" t="s">
        <v>26</v>
      </c>
      <c r="C123" s="4" t="s">
        <v>27</v>
      </c>
      <c r="D123" s="4" t="s">
        <v>540</v>
      </c>
      <c r="E123" s="4" t="s">
        <v>541</v>
      </c>
      <c r="F123" s="6">
        <v>44770</v>
      </c>
      <c r="G123" s="6">
        <v>44771</v>
      </c>
      <c r="H123" s="4">
        <v>1</v>
      </c>
      <c r="I123" s="4">
        <v>1</v>
      </c>
      <c r="J123" s="4">
        <v>1</v>
      </c>
      <c r="K123" s="4" t="s">
        <v>30</v>
      </c>
      <c r="L123" s="4">
        <v>693</v>
      </c>
      <c r="M123" s="4">
        <v>693</v>
      </c>
      <c r="N123" s="4" t="s">
        <v>542</v>
      </c>
      <c r="O123" s="4" t="s">
        <v>408</v>
      </c>
      <c r="P123" s="4" t="s">
        <v>33</v>
      </c>
      <c r="Q123" s="4">
        <v>0</v>
      </c>
      <c r="R123" s="7">
        <v>44769</v>
      </c>
      <c r="S123" s="6">
        <v>44774</v>
      </c>
      <c r="T123" s="4" t="s">
        <v>34</v>
      </c>
      <c r="U123" s="4">
        <v>693</v>
      </c>
      <c r="V123" s="4">
        <v>0</v>
      </c>
      <c r="W123" s="4">
        <v>0</v>
      </c>
      <c r="X123" s="4" t="s">
        <v>543</v>
      </c>
      <c r="Y123" s="4" t="s">
        <v>544</v>
      </c>
    </row>
    <row r="124" s="4" customFormat="1" spans="1:25">
      <c r="A124" s="4" t="s">
        <v>545</v>
      </c>
      <c r="B124" s="4" t="s">
        <v>26</v>
      </c>
      <c r="C124" s="4" t="s">
        <v>27</v>
      </c>
      <c r="D124" s="4" t="s">
        <v>516</v>
      </c>
      <c r="E124" s="4" t="s">
        <v>517</v>
      </c>
      <c r="F124" s="6">
        <v>44770</v>
      </c>
      <c r="G124" s="6">
        <v>44771</v>
      </c>
      <c r="H124" s="4">
        <v>1</v>
      </c>
      <c r="I124" s="4">
        <v>1</v>
      </c>
      <c r="J124" s="4">
        <v>1</v>
      </c>
      <c r="K124" s="4" t="s">
        <v>30</v>
      </c>
      <c r="L124" s="4">
        <v>533</v>
      </c>
      <c r="M124" s="4">
        <v>533</v>
      </c>
      <c r="N124" s="4" t="s">
        <v>546</v>
      </c>
      <c r="O124" s="4" t="s">
        <v>408</v>
      </c>
      <c r="P124" s="4" t="s">
        <v>33</v>
      </c>
      <c r="Q124" s="4">
        <v>0</v>
      </c>
      <c r="R124" s="7">
        <v>44770</v>
      </c>
      <c r="S124" s="6">
        <v>44774</v>
      </c>
      <c r="T124" s="4" t="s">
        <v>34</v>
      </c>
      <c r="U124" s="4">
        <v>533</v>
      </c>
      <c r="V124" s="4">
        <v>0</v>
      </c>
      <c r="W124" s="4">
        <v>0</v>
      </c>
      <c r="X124" s="4" t="s">
        <v>35</v>
      </c>
      <c r="Y124" s="4" t="s">
        <v>35</v>
      </c>
    </row>
    <row r="125" s="4" customFormat="1" spans="1:25">
      <c r="A125" s="4" t="s">
        <v>547</v>
      </c>
      <c r="B125" s="4" t="s">
        <v>26</v>
      </c>
      <c r="C125" s="4" t="s">
        <v>27</v>
      </c>
      <c r="D125" s="4" t="s">
        <v>548</v>
      </c>
      <c r="E125" s="4" t="s">
        <v>549</v>
      </c>
      <c r="F125" s="6">
        <v>44770</v>
      </c>
      <c r="G125" s="6">
        <v>44771</v>
      </c>
      <c r="H125" s="4">
        <v>1</v>
      </c>
      <c r="I125" s="4">
        <v>1</v>
      </c>
      <c r="J125" s="4">
        <v>1</v>
      </c>
      <c r="K125" s="4" t="s">
        <v>30</v>
      </c>
      <c r="L125" s="4">
        <v>809</v>
      </c>
      <c r="M125" s="4">
        <v>809</v>
      </c>
      <c r="N125" s="4" t="s">
        <v>550</v>
      </c>
      <c r="O125" s="4" t="s">
        <v>408</v>
      </c>
      <c r="P125" s="4" t="s">
        <v>33</v>
      </c>
      <c r="Q125" s="4">
        <v>0</v>
      </c>
      <c r="R125" s="7">
        <v>44770</v>
      </c>
      <c r="S125" s="6">
        <v>44774</v>
      </c>
      <c r="T125" s="4" t="s">
        <v>34</v>
      </c>
      <c r="U125" s="4">
        <v>809</v>
      </c>
      <c r="V125" s="4">
        <v>0</v>
      </c>
      <c r="W125" s="4">
        <v>0</v>
      </c>
      <c r="X125" s="4" t="s">
        <v>35</v>
      </c>
      <c r="Y125" s="4" t="s">
        <v>551</v>
      </c>
    </row>
    <row r="126" s="4" customFormat="1" spans="1:25">
      <c r="A126" s="4" t="s">
        <v>552</v>
      </c>
      <c r="B126" s="4" t="s">
        <v>26</v>
      </c>
      <c r="C126" s="4" t="s">
        <v>27</v>
      </c>
      <c r="D126" s="4" t="s">
        <v>553</v>
      </c>
      <c r="E126" s="4" t="s">
        <v>554</v>
      </c>
      <c r="F126" s="6">
        <v>44770</v>
      </c>
      <c r="G126" s="6">
        <v>44771</v>
      </c>
      <c r="H126" s="4">
        <v>1</v>
      </c>
      <c r="I126" s="4">
        <v>1</v>
      </c>
      <c r="J126" s="4">
        <v>1</v>
      </c>
      <c r="K126" s="4" t="s">
        <v>30</v>
      </c>
      <c r="L126" s="4">
        <v>616</v>
      </c>
      <c r="M126" s="4">
        <v>616</v>
      </c>
      <c r="N126" s="4" t="s">
        <v>555</v>
      </c>
      <c r="O126" s="4" t="s">
        <v>408</v>
      </c>
      <c r="P126" s="4" t="s">
        <v>33</v>
      </c>
      <c r="Q126" s="4">
        <v>0</v>
      </c>
      <c r="R126" s="7">
        <v>44770</v>
      </c>
      <c r="S126" s="6">
        <v>44774</v>
      </c>
      <c r="T126" s="4" t="s">
        <v>34</v>
      </c>
      <c r="U126" s="4">
        <v>616</v>
      </c>
      <c r="V126" s="4">
        <v>0</v>
      </c>
      <c r="W126" s="4">
        <v>0</v>
      </c>
      <c r="X126" s="4" t="s">
        <v>35</v>
      </c>
      <c r="Y126" s="4" t="s">
        <v>556</v>
      </c>
    </row>
    <row r="127" s="4" customFormat="1" spans="1:25">
      <c r="A127" s="4" t="s">
        <v>557</v>
      </c>
      <c r="B127" s="4" t="s">
        <v>26</v>
      </c>
      <c r="C127" s="4" t="s">
        <v>27</v>
      </c>
      <c r="D127" s="4" t="s">
        <v>558</v>
      </c>
      <c r="E127" s="4" t="s">
        <v>559</v>
      </c>
      <c r="F127" s="6">
        <v>44770</v>
      </c>
      <c r="G127" s="6">
        <v>44771</v>
      </c>
      <c r="H127" s="4">
        <v>1</v>
      </c>
      <c r="I127" s="4">
        <v>1</v>
      </c>
      <c r="J127" s="4">
        <v>1</v>
      </c>
      <c r="K127" s="4" t="s">
        <v>30</v>
      </c>
      <c r="L127" s="4">
        <v>430</v>
      </c>
      <c r="M127" s="4">
        <v>430</v>
      </c>
      <c r="N127" s="4" t="s">
        <v>560</v>
      </c>
      <c r="O127" s="4" t="s">
        <v>408</v>
      </c>
      <c r="P127" s="4" t="s">
        <v>33</v>
      </c>
      <c r="Q127" s="4">
        <v>0</v>
      </c>
      <c r="R127" s="7">
        <v>44770</v>
      </c>
      <c r="S127" s="6">
        <v>44774</v>
      </c>
      <c r="T127" s="4" t="s">
        <v>34</v>
      </c>
      <c r="U127" s="4">
        <v>430</v>
      </c>
      <c r="V127" s="4">
        <v>0</v>
      </c>
      <c r="W127" s="4">
        <v>0</v>
      </c>
      <c r="X127" s="4" t="s">
        <v>35</v>
      </c>
      <c r="Y127" s="4" t="s">
        <v>561</v>
      </c>
    </row>
    <row r="128" s="4" customFormat="1" spans="1:25">
      <c r="A128" s="4" t="s">
        <v>562</v>
      </c>
      <c r="B128" s="4" t="s">
        <v>26</v>
      </c>
      <c r="C128" s="4" t="s">
        <v>27</v>
      </c>
      <c r="D128" s="4" t="s">
        <v>134</v>
      </c>
      <c r="E128" s="4" t="s">
        <v>135</v>
      </c>
      <c r="F128" s="6">
        <v>44770</v>
      </c>
      <c r="G128" s="6">
        <v>44771</v>
      </c>
      <c r="H128" s="4">
        <v>1</v>
      </c>
      <c r="I128" s="4">
        <v>1</v>
      </c>
      <c r="J128" s="4">
        <v>1</v>
      </c>
      <c r="K128" s="4" t="s">
        <v>30</v>
      </c>
      <c r="L128" s="4">
        <v>470</v>
      </c>
      <c r="M128" s="4">
        <v>470</v>
      </c>
      <c r="N128" s="4" t="s">
        <v>563</v>
      </c>
      <c r="O128" s="4" t="s">
        <v>408</v>
      </c>
      <c r="P128" s="4" t="s">
        <v>33</v>
      </c>
      <c r="Q128" s="4">
        <v>0</v>
      </c>
      <c r="R128" s="7">
        <v>44770</v>
      </c>
      <c r="S128" s="6">
        <v>44774</v>
      </c>
      <c r="T128" s="4" t="s">
        <v>34</v>
      </c>
      <c r="U128" s="4">
        <v>470</v>
      </c>
      <c r="V128" s="4">
        <v>0</v>
      </c>
      <c r="W128" s="4">
        <v>0</v>
      </c>
      <c r="X128" s="4" t="s">
        <v>35</v>
      </c>
      <c r="Y128" s="4" t="s">
        <v>564</v>
      </c>
    </row>
    <row r="129" s="4" customFormat="1" spans="1:25">
      <c r="A129" s="4" t="s">
        <v>565</v>
      </c>
      <c r="B129" s="4" t="s">
        <v>26</v>
      </c>
      <c r="C129" s="4" t="s">
        <v>27</v>
      </c>
      <c r="D129" s="4" t="s">
        <v>566</v>
      </c>
      <c r="E129" s="4" t="s">
        <v>567</v>
      </c>
      <c r="F129" s="6">
        <v>44770</v>
      </c>
      <c r="G129" s="6">
        <v>44771</v>
      </c>
      <c r="H129" s="4">
        <v>1</v>
      </c>
      <c r="I129" s="4">
        <v>1</v>
      </c>
      <c r="J129" s="4">
        <v>1</v>
      </c>
      <c r="K129" s="4" t="s">
        <v>30</v>
      </c>
      <c r="L129" s="4">
        <v>1017</v>
      </c>
      <c r="M129" s="4">
        <v>1017</v>
      </c>
      <c r="N129" s="4" t="s">
        <v>568</v>
      </c>
      <c r="O129" s="4" t="s">
        <v>408</v>
      </c>
      <c r="P129" s="4" t="s">
        <v>33</v>
      </c>
      <c r="Q129" s="4">
        <v>0</v>
      </c>
      <c r="R129" s="7">
        <v>44770</v>
      </c>
      <c r="S129" s="6">
        <v>44774</v>
      </c>
      <c r="T129" s="4" t="s">
        <v>34</v>
      </c>
      <c r="U129" s="4">
        <v>1017</v>
      </c>
      <c r="V129" s="4">
        <v>0</v>
      </c>
      <c r="W129" s="4">
        <v>0</v>
      </c>
      <c r="X129" s="4" t="s">
        <v>35</v>
      </c>
      <c r="Y129" s="4" t="s">
        <v>569</v>
      </c>
    </row>
    <row r="130" s="4" customFormat="1" spans="1:25">
      <c r="A130" s="4" t="s">
        <v>570</v>
      </c>
      <c r="B130" s="4" t="s">
        <v>26</v>
      </c>
      <c r="C130" s="4" t="s">
        <v>27</v>
      </c>
      <c r="D130" s="4" t="s">
        <v>571</v>
      </c>
      <c r="E130" s="4" t="s">
        <v>199</v>
      </c>
      <c r="F130" s="6">
        <v>44770</v>
      </c>
      <c r="G130" s="6">
        <v>44771</v>
      </c>
      <c r="H130" s="4">
        <v>1</v>
      </c>
      <c r="I130" s="4">
        <v>1</v>
      </c>
      <c r="J130" s="4">
        <v>1</v>
      </c>
      <c r="K130" s="4" t="s">
        <v>30</v>
      </c>
      <c r="L130" s="4">
        <v>171</v>
      </c>
      <c r="M130" s="4">
        <v>171</v>
      </c>
      <c r="N130" s="4" t="s">
        <v>572</v>
      </c>
      <c r="O130" s="4" t="s">
        <v>408</v>
      </c>
      <c r="P130" s="4" t="s">
        <v>33</v>
      </c>
      <c r="Q130" s="4">
        <v>0</v>
      </c>
      <c r="R130" s="7">
        <v>44770</v>
      </c>
      <c r="S130" s="6">
        <v>44774</v>
      </c>
      <c r="T130" s="4" t="s">
        <v>34</v>
      </c>
      <c r="U130" s="4">
        <v>171</v>
      </c>
      <c r="V130" s="4">
        <v>0</v>
      </c>
      <c r="W130" s="4">
        <v>0</v>
      </c>
      <c r="X130" s="4" t="s">
        <v>573</v>
      </c>
      <c r="Y130" s="4" t="s">
        <v>35</v>
      </c>
    </row>
    <row r="131" s="4" customFormat="1" spans="1:25">
      <c r="A131" s="4" t="s">
        <v>574</v>
      </c>
      <c r="B131" s="4" t="s">
        <v>26</v>
      </c>
      <c r="C131" s="4" t="s">
        <v>27</v>
      </c>
      <c r="D131" s="4" t="s">
        <v>575</v>
      </c>
      <c r="E131" s="4" t="s">
        <v>576</v>
      </c>
      <c r="F131" s="6">
        <v>44770</v>
      </c>
      <c r="G131" s="6">
        <v>44771</v>
      </c>
      <c r="H131" s="4">
        <v>1</v>
      </c>
      <c r="I131" s="4">
        <v>1</v>
      </c>
      <c r="J131" s="4">
        <v>1</v>
      </c>
      <c r="K131" s="4" t="s">
        <v>30</v>
      </c>
      <c r="L131" s="4">
        <v>621</v>
      </c>
      <c r="M131" s="4">
        <v>621</v>
      </c>
      <c r="N131" s="4" t="s">
        <v>577</v>
      </c>
      <c r="O131" s="4" t="s">
        <v>408</v>
      </c>
      <c r="P131" s="4" t="s">
        <v>33</v>
      </c>
      <c r="Q131" s="4">
        <v>0</v>
      </c>
      <c r="R131" s="7">
        <v>44770</v>
      </c>
      <c r="S131" s="6">
        <v>44774</v>
      </c>
      <c r="T131" s="4" t="s">
        <v>34</v>
      </c>
      <c r="U131" s="4">
        <v>621</v>
      </c>
      <c r="V131" s="4">
        <v>0</v>
      </c>
      <c r="W131" s="4">
        <v>0</v>
      </c>
      <c r="X131" s="4" t="s">
        <v>35</v>
      </c>
      <c r="Y131" s="4" t="s">
        <v>578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31"/>
  <sheetViews>
    <sheetView tabSelected="1" workbookViewId="0">
      <selection activeCell="K140" sqref="K140"/>
    </sheetView>
  </sheetViews>
  <sheetFormatPr defaultColWidth="9" defaultRowHeight="13.5"/>
  <cols>
    <col min="1" max="1" width="12.625" style="4"/>
    <col min="2" max="4" width="10.375" style="4"/>
    <col min="5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579</v>
      </c>
    </row>
    <row r="2" s="4" customFormat="1" hidden="1" spans="1:9">
      <c r="A2" s="5">
        <v>18016190611</v>
      </c>
      <c r="B2" s="6">
        <v>44766</v>
      </c>
      <c r="C2" s="6">
        <v>44769</v>
      </c>
      <c r="D2" s="4">
        <v>4500</v>
      </c>
      <c r="E2" s="4" t="str">
        <f>VLOOKUP(A2,HOP!A:L,12,0)</f>
        <v>4500.00</v>
      </c>
      <c r="F2" s="4" t="str">
        <f>VLOOKUP(A2,HOP!A:C,3,0)</f>
        <v>2567576</v>
      </c>
      <c r="G2" s="4">
        <f>D2-E2</f>
        <v>0</v>
      </c>
      <c r="H2" s="4" t="str">
        <f>$H$1&amp;F2</f>
        <v>，2567576</v>
      </c>
      <c r="I2" s="4" t="str">
        <f>VLOOKUP(A2,HOP!A:U,21,0)</f>
        <v>直连</v>
      </c>
    </row>
    <row r="3" s="4" customFormat="1" hidden="1" spans="1:9">
      <c r="A3" s="5">
        <v>18020632583</v>
      </c>
      <c r="B3" s="6">
        <v>44762</v>
      </c>
      <c r="C3" s="6">
        <v>44769</v>
      </c>
      <c r="D3" s="4">
        <v>4111</v>
      </c>
      <c r="E3" s="4" t="str">
        <f>VLOOKUP(A3,HOP!A:L,12,0)</f>
        <v>4111.00</v>
      </c>
      <c r="F3" s="4" t="str">
        <f>VLOOKUP(A3,HOP!A:C,3,0)</f>
        <v>2568854</v>
      </c>
      <c r="G3" s="4">
        <f t="shared" ref="G3:G34" si="0">D3-E3</f>
        <v>0</v>
      </c>
      <c r="H3" s="4" t="str">
        <f t="shared" ref="H3:H34" si="1">$H$1&amp;F3</f>
        <v>，2568854</v>
      </c>
      <c r="I3" s="4" t="str">
        <f>VLOOKUP(A3,HOP!A:U,21,0)</f>
        <v>直连</v>
      </c>
    </row>
    <row r="4" s="4" customFormat="1" hidden="1" spans="1:9">
      <c r="A4" s="5">
        <v>18285795019</v>
      </c>
      <c r="B4" s="6">
        <v>44768</v>
      </c>
      <c r="C4" s="6">
        <v>44769</v>
      </c>
      <c r="D4" s="4">
        <v>2144</v>
      </c>
      <c r="E4" s="4" t="str">
        <f>VLOOKUP(A4,HOP!A:L,12,0)</f>
        <v>2144.00</v>
      </c>
      <c r="F4" s="4" t="str">
        <f>VLOOKUP(A4,HOP!A:C,3,0)</f>
        <v>2610987</v>
      </c>
      <c r="G4" s="4">
        <f t="shared" si="0"/>
        <v>0</v>
      </c>
      <c r="H4" s="4" t="str">
        <f t="shared" si="1"/>
        <v>，2610987</v>
      </c>
      <c r="I4" s="4" t="str">
        <f>VLOOKUP(A4,HOP!A:U,21,0)</f>
        <v>直连</v>
      </c>
    </row>
    <row r="5" s="4" customFormat="1" hidden="1" spans="1:9">
      <c r="A5" s="5">
        <v>18390200094</v>
      </c>
      <c r="B5" s="6">
        <v>44768</v>
      </c>
      <c r="C5" s="6">
        <v>44769</v>
      </c>
      <c r="D5" s="4">
        <v>586</v>
      </c>
      <c r="E5" s="4" t="str">
        <f>VLOOKUP(A5,HOP!A:L,12,0)</f>
        <v>586.00</v>
      </c>
      <c r="F5" s="4" t="str">
        <f>VLOOKUP(A5,HOP!A:C,3,0)</f>
        <v>2620902</v>
      </c>
      <c r="G5" s="4">
        <f t="shared" si="0"/>
        <v>0</v>
      </c>
      <c r="H5" s="4" t="str">
        <f t="shared" si="1"/>
        <v>，2620902</v>
      </c>
      <c r="I5" s="4" t="str">
        <f>VLOOKUP(A5,HOP!A:U,21,0)</f>
        <v>直连</v>
      </c>
    </row>
    <row r="6" s="4" customFormat="1" hidden="1" spans="1:9">
      <c r="A6" s="5">
        <v>18397133724</v>
      </c>
      <c r="B6" s="6">
        <v>44766</v>
      </c>
      <c r="C6" s="6">
        <v>44769</v>
      </c>
      <c r="D6" s="4">
        <v>2109</v>
      </c>
      <c r="E6" s="4" t="str">
        <f>VLOOKUP(A6,HOP!A:L,12,0)</f>
        <v>2109.00</v>
      </c>
      <c r="F6" s="4" t="str">
        <f>VLOOKUP(A6,HOP!A:C,3,0)</f>
        <v>2621478</v>
      </c>
      <c r="G6" s="4">
        <f t="shared" si="0"/>
        <v>0</v>
      </c>
      <c r="H6" s="4" t="str">
        <f t="shared" si="1"/>
        <v>，2621478</v>
      </c>
      <c r="I6" s="4" t="str">
        <f>VLOOKUP(A6,HOP!A:U,21,0)</f>
        <v>直连</v>
      </c>
    </row>
    <row r="7" s="4" customFormat="1" hidden="1" spans="1:9">
      <c r="A7" s="5">
        <v>18412629888</v>
      </c>
      <c r="B7" s="6">
        <v>44767</v>
      </c>
      <c r="C7" s="6">
        <v>44769</v>
      </c>
      <c r="D7" s="4">
        <v>2094</v>
      </c>
      <c r="E7" s="4" t="str">
        <f>VLOOKUP(A7,HOP!A:L,12,0)</f>
        <v>2094.00</v>
      </c>
      <c r="F7" s="4" t="str">
        <f>VLOOKUP(A7,HOP!A:C,3,0)</f>
        <v>2623013</v>
      </c>
      <c r="G7" s="4">
        <f t="shared" si="0"/>
        <v>0</v>
      </c>
      <c r="H7" s="4" t="str">
        <f t="shared" si="1"/>
        <v>，2623013</v>
      </c>
      <c r="I7" s="4" t="str">
        <f>VLOOKUP(A7,HOP!A:U,21,0)</f>
        <v>直连</v>
      </c>
    </row>
    <row r="8" s="4" customFormat="1" hidden="1" spans="1:9">
      <c r="A8" s="5">
        <v>18416080163</v>
      </c>
      <c r="B8" s="6">
        <v>44768</v>
      </c>
      <c r="C8" s="6">
        <v>44769</v>
      </c>
      <c r="D8" s="4">
        <v>542</v>
      </c>
      <c r="E8" s="4" t="str">
        <f>VLOOKUP(A8,HOP!A:L,12,0)</f>
        <v>542.00</v>
      </c>
      <c r="F8" s="4" t="str">
        <f>VLOOKUP(A8,HOP!A:C,3,0)</f>
        <v>2623504</v>
      </c>
      <c r="G8" s="4">
        <f t="shared" si="0"/>
        <v>0</v>
      </c>
      <c r="H8" s="4" t="str">
        <f t="shared" si="1"/>
        <v>，2623504</v>
      </c>
      <c r="I8" s="4" t="str">
        <f>VLOOKUP(A8,HOP!A:U,21,0)</f>
        <v>直连</v>
      </c>
    </row>
    <row r="9" s="4" customFormat="1" hidden="1" spans="1:9">
      <c r="A9" s="5">
        <v>18448149129</v>
      </c>
      <c r="B9" s="6">
        <v>44767</v>
      </c>
      <c r="C9" s="6">
        <v>44769</v>
      </c>
      <c r="D9" s="4">
        <v>609</v>
      </c>
      <c r="E9" s="4" t="str">
        <f>VLOOKUP(A9,HOP!A:L,12,0)</f>
        <v>609.00</v>
      </c>
      <c r="F9" s="4" t="str">
        <f>VLOOKUP(A9,HOP!A:C,3,0)</f>
        <v>2626567</v>
      </c>
      <c r="G9" s="4">
        <f t="shared" si="0"/>
        <v>0</v>
      </c>
      <c r="H9" s="4" t="str">
        <f t="shared" si="1"/>
        <v>，2626567</v>
      </c>
      <c r="I9" s="4" t="str">
        <f>VLOOKUP(A9,HOP!A:U,21,0)</f>
        <v>直连</v>
      </c>
    </row>
    <row r="10" s="4" customFormat="1" hidden="1" spans="1:9">
      <c r="A10" s="5">
        <v>18461366401</v>
      </c>
      <c r="B10" s="6">
        <v>44768</v>
      </c>
      <c r="C10" s="6">
        <v>44769</v>
      </c>
      <c r="D10" s="4">
        <v>2070</v>
      </c>
      <c r="E10" s="4" t="str">
        <f>VLOOKUP(A10,HOP!A:L,12,0)</f>
        <v>2070.00</v>
      </c>
      <c r="F10" s="4" t="str">
        <f>VLOOKUP(A10,HOP!A:C,3,0)</f>
        <v>2627649</v>
      </c>
      <c r="G10" s="4">
        <f t="shared" si="0"/>
        <v>0</v>
      </c>
      <c r="H10" s="4" t="str">
        <f t="shared" si="1"/>
        <v>，2627649</v>
      </c>
      <c r="I10" s="4" t="str">
        <f>VLOOKUP(A10,HOP!A:U,21,0)</f>
        <v>直连</v>
      </c>
    </row>
    <row r="11" s="4" customFormat="1" hidden="1" spans="1:9">
      <c r="A11" s="5">
        <v>18476998646</v>
      </c>
      <c r="B11" s="6">
        <v>44767</v>
      </c>
      <c r="C11" s="6">
        <v>44769</v>
      </c>
      <c r="D11" s="4">
        <v>1402</v>
      </c>
      <c r="E11" s="4" t="str">
        <f>VLOOKUP(A11,HOP!A:L,12,0)</f>
        <v>1402.00</v>
      </c>
      <c r="F11" s="4" t="str">
        <f>VLOOKUP(A11,HOP!A:C,3,0)</f>
        <v>2629164</v>
      </c>
      <c r="G11" s="4">
        <f t="shared" si="0"/>
        <v>0</v>
      </c>
      <c r="H11" s="4" t="str">
        <f t="shared" si="1"/>
        <v>，2629164</v>
      </c>
      <c r="I11" s="4" t="str">
        <f>VLOOKUP(A11,HOP!A:U,21,0)</f>
        <v>直连</v>
      </c>
    </row>
    <row r="12" s="4" customFormat="1" hidden="1" spans="1:9">
      <c r="A12" s="5">
        <v>18488194735</v>
      </c>
      <c r="B12" s="6">
        <v>44768</v>
      </c>
      <c r="C12" s="6">
        <v>44769</v>
      </c>
      <c r="D12" s="4">
        <v>1194</v>
      </c>
      <c r="E12" s="4" t="str">
        <f>VLOOKUP(A12,HOP!A:L,12,0)</f>
        <v>1194.00</v>
      </c>
      <c r="F12" s="4" t="str">
        <f>VLOOKUP(A12,HOP!A:C,3,0)</f>
        <v>2630480</v>
      </c>
      <c r="G12" s="4">
        <f t="shared" si="0"/>
        <v>0</v>
      </c>
      <c r="H12" s="4" t="str">
        <f t="shared" si="1"/>
        <v>，2630480</v>
      </c>
      <c r="I12" s="4" t="str">
        <f>VLOOKUP(A12,HOP!A:U,21,0)</f>
        <v>直连</v>
      </c>
    </row>
    <row r="13" s="4" customFormat="1" hidden="1" spans="1:9">
      <c r="A13" s="5">
        <v>18489724768</v>
      </c>
      <c r="B13" s="6">
        <v>44767</v>
      </c>
      <c r="C13" s="6">
        <v>44769</v>
      </c>
      <c r="D13" s="4">
        <v>2792</v>
      </c>
      <c r="E13" s="4" t="str">
        <f>VLOOKUP(A13,HOP!A:L,12,0)</f>
        <v>2792.00</v>
      </c>
      <c r="F13" s="4" t="str">
        <f>VLOOKUP(A13,HOP!A:C,3,0)</f>
        <v>2630722</v>
      </c>
      <c r="G13" s="4">
        <f t="shared" si="0"/>
        <v>0</v>
      </c>
      <c r="H13" s="4" t="str">
        <f t="shared" si="1"/>
        <v>，2630722</v>
      </c>
      <c r="I13" s="4" t="str">
        <f>VLOOKUP(A13,HOP!A:U,21,0)</f>
        <v>直连</v>
      </c>
    </row>
    <row r="14" s="4" customFormat="1" hidden="1" spans="1:9">
      <c r="A14" s="5">
        <v>18492835858</v>
      </c>
      <c r="B14" s="6">
        <v>44766</v>
      </c>
      <c r="C14" s="6">
        <v>44769</v>
      </c>
      <c r="D14" s="4">
        <v>636</v>
      </c>
      <c r="E14" s="4" t="str">
        <f>VLOOKUP(A14,HOP!A:L,12,0)</f>
        <v>636.00</v>
      </c>
      <c r="F14" s="4" t="str">
        <f>VLOOKUP(A14,HOP!A:C,3,0)</f>
        <v>2630778</v>
      </c>
      <c r="G14" s="4">
        <f t="shared" si="0"/>
        <v>0</v>
      </c>
      <c r="H14" s="4" t="str">
        <f t="shared" si="1"/>
        <v>，2630778</v>
      </c>
      <c r="I14" s="4" t="str">
        <f>VLOOKUP(A14,HOP!A:U,21,0)</f>
        <v>直连</v>
      </c>
    </row>
    <row r="15" s="4" customFormat="1" hidden="1" spans="1:9">
      <c r="A15" s="5">
        <v>18496741150</v>
      </c>
      <c r="B15" s="6">
        <v>44767</v>
      </c>
      <c r="C15" s="6">
        <v>44769</v>
      </c>
      <c r="D15" s="4">
        <v>454</v>
      </c>
      <c r="E15" s="4" t="str">
        <f>VLOOKUP(A15,HOP!A:L,12,0)</f>
        <v>454.00</v>
      </c>
      <c r="F15" s="4" t="str">
        <f>VLOOKUP(A15,HOP!A:C,3,0)</f>
        <v>2631344</v>
      </c>
      <c r="G15" s="4">
        <f t="shared" si="0"/>
        <v>0</v>
      </c>
      <c r="H15" s="4" t="str">
        <f t="shared" si="1"/>
        <v>，2631344</v>
      </c>
      <c r="I15" s="4" t="str">
        <f>VLOOKUP(A15,HOP!A:U,21,0)</f>
        <v>直连</v>
      </c>
    </row>
    <row r="16" s="4" customFormat="1" hidden="1" spans="1:9">
      <c r="A16" s="5">
        <v>18498272743</v>
      </c>
      <c r="B16" s="6">
        <v>44767</v>
      </c>
      <c r="C16" s="6">
        <v>44769</v>
      </c>
      <c r="D16" s="4">
        <v>830</v>
      </c>
      <c r="E16" s="4" t="str">
        <f>VLOOKUP(A16,HOP!A:L,12,0)</f>
        <v>830.00</v>
      </c>
      <c r="F16" s="4" t="str">
        <f>VLOOKUP(A16,HOP!A:C,3,0)</f>
        <v>2631567</v>
      </c>
      <c r="G16" s="4">
        <f t="shared" si="0"/>
        <v>0</v>
      </c>
      <c r="H16" s="4" t="str">
        <f t="shared" si="1"/>
        <v>，2631567</v>
      </c>
      <c r="I16" s="4" t="str">
        <f>VLOOKUP(A16,HOP!A:U,21,0)</f>
        <v>直连</v>
      </c>
    </row>
    <row r="17" s="4" customFormat="1" hidden="1" spans="1:9">
      <c r="A17" s="5">
        <v>18498397244</v>
      </c>
      <c r="B17" s="6">
        <v>44768</v>
      </c>
      <c r="C17" s="6">
        <v>44769</v>
      </c>
      <c r="D17" s="4">
        <v>306</v>
      </c>
      <c r="E17" s="4" t="str">
        <f>VLOOKUP(A17,HOP!A:L,12,0)</f>
        <v>306.00</v>
      </c>
      <c r="F17" s="4" t="str">
        <f>VLOOKUP(A17,HOP!A:C,3,0)</f>
        <v>2631589</v>
      </c>
      <c r="G17" s="4">
        <f t="shared" si="0"/>
        <v>0</v>
      </c>
      <c r="H17" s="4" t="str">
        <f t="shared" si="1"/>
        <v>，2631589</v>
      </c>
      <c r="I17" s="4" t="str">
        <f>VLOOKUP(A17,HOP!A:U,21,0)</f>
        <v>直连</v>
      </c>
    </row>
    <row r="18" s="4" customFormat="1" hidden="1" spans="1:9">
      <c r="A18" s="5">
        <v>18502729638</v>
      </c>
      <c r="B18" s="6">
        <v>44768</v>
      </c>
      <c r="C18" s="6">
        <v>44769</v>
      </c>
      <c r="D18" s="4">
        <v>204</v>
      </c>
      <c r="E18" s="4" t="str">
        <f>VLOOKUP(A18,HOP!A:L,12,0)</f>
        <v>204.00</v>
      </c>
      <c r="F18" s="4" t="str">
        <f>VLOOKUP(A18,HOP!A:C,3,0)</f>
        <v>2631701</v>
      </c>
      <c r="G18" s="4">
        <f t="shared" si="0"/>
        <v>0</v>
      </c>
      <c r="H18" s="4" t="str">
        <f t="shared" si="1"/>
        <v>，2631701</v>
      </c>
      <c r="I18" s="4" t="str">
        <f>VLOOKUP(A18,HOP!A:U,21,0)</f>
        <v>直连</v>
      </c>
    </row>
    <row r="19" s="4" customFormat="1" hidden="1" spans="1:9">
      <c r="A19" s="5">
        <v>18503864870</v>
      </c>
      <c r="B19" s="6">
        <v>44768</v>
      </c>
      <c r="C19" s="6">
        <v>44769</v>
      </c>
      <c r="D19" s="4">
        <v>0</v>
      </c>
      <c r="E19" s="4" t="e">
        <f>VLOOKUP(A19,HOP!A:L,12,0)</f>
        <v>#N/A</v>
      </c>
      <c r="F19" s="4" t="e">
        <f>VLOOKUP(A19,HOP!A:C,3,0)</f>
        <v>#N/A</v>
      </c>
      <c r="G19" s="4" t="e">
        <f t="shared" si="0"/>
        <v>#N/A</v>
      </c>
      <c r="H19" s="4" t="e">
        <f t="shared" si="1"/>
        <v>#N/A</v>
      </c>
      <c r="I19" s="4" t="e">
        <f>VLOOKUP(A19,HOP!A:U,21,0)</f>
        <v>#N/A</v>
      </c>
    </row>
    <row r="20" s="4" customFormat="1" hidden="1" spans="1:9">
      <c r="A20" s="5">
        <v>18504760907</v>
      </c>
      <c r="B20" s="6">
        <v>44767</v>
      </c>
      <c r="C20" s="6">
        <v>44769</v>
      </c>
      <c r="D20" s="4">
        <v>0</v>
      </c>
      <c r="E20" s="4" t="e">
        <f>VLOOKUP(A20,HOP!A:L,12,0)</f>
        <v>#N/A</v>
      </c>
      <c r="F20" s="4" t="e">
        <f>VLOOKUP(A20,HOP!A:C,3,0)</f>
        <v>#N/A</v>
      </c>
      <c r="G20" s="4" t="e">
        <f t="shared" si="0"/>
        <v>#N/A</v>
      </c>
      <c r="H20" s="4" t="e">
        <f t="shared" si="1"/>
        <v>#N/A</v>
      </c>
      <c r="I20" s="4" t="e">
        <f>VLOOKUP(A20,HOP!A:U,21,0)</f>
        <v>#N/A</v>
      </c>
    </row>
    <row r="21" s="4" customFormat="1" hidden="1" spans="1:9">
      <c r="A21" s="5">
        <v>18505654306</v>
      </c>
      <c r="B21" s="6">
        <v>44768</v>
      </c>
      <c r="C21" s="6">
        <v>44769</v>
      </c>
      <c r="D21" s="4">
        <v>677</v>
      </c>
      <c r="E21" s="4" t="str">
        <f>VLOOKUP(A21,HOP!A:L,12,0)</f>
        <v>677.00</v>
      </c>
      <c r="F21" s="4" t="str">
        <f>VLOOKUP(A21,HOP!A:C,3,0)</f>
        <v>2632175</v>
      </c>
      <c r="G21" s="4">
        <f t="shared" si="0"/>
        <v>0</v>
      </c>
      <c r="H21" s="4" t="str">
        <f t="shared" si="1"/>
        <v>，2632175</v>
      </c>
      <c r="I21" s="4" t="str">
        <f>VLOOKUP(A21,HOP!A:U,21,0)</f>
        <v>直连</v>
      </c>
    </row>
    <row r="22" s="4" customFormat="1" hidden="1" spans="1:9">
      <c r="A22" s="5">
        <v>18506244866</v>
      </c>
      <c r="B22" s="6">
        <v>44768</v>
      </c>
      <c r="C22" s="6">
        <v>44769</v>
      </c>
      <c r="D22" s="4">
        <v>1059</v>
      </c>
      <c r="E22" s="4" t="str">
        <f>VLOOKUP(A22,HOP!A:L,12,0)</f>
        <v>1059.00</v>
      </c>
      <c r="F22" s="4" t="str">
        <f>VLOOKUP(A22,HOP!A:C,3,0)</f>
        <v>2632283</v>
      </c>
      <c r="G22" s="4">
        <f t="shared" si="0"/>
        <v>0</v>
      </c>
      <c r="H22" s="4" t="str">
        <f t="shared" si="1"/>
        <v>，2632283</v>
      </c>
      <c r="I22" s="4" t="str">
        <f>VLOOKUP(A22,HOP!A:U,21,0)</f>
        <v>直连</v>
      </c>
    </row>
    <row r="23" s="4" customFormat="1" hidden="1" spans="1:9">
      <c r="A23" s="5">
        <v>18506745038</v>
      </c>
      <c r="B23" s="6">
        <v>44768</v>
      </c>
      <c r="C23" s="6">
        <v>44769</v>
      </c>
      <c r="D23" s="4">
        <v>450</v>
      </c>
      <c r="E23" s="4" t="str">
        <f>VLOOKUP(A23,HOP!A:L,12,0)</f>
        <v>450.00</v>
      </c>
      <c r="F23" s="4" t="str">
        <f>VLOOKUP(A23,HOP!A:C,3,0)</f>
        <v>2632378</v>
      </c>
      <c r="G23" s="4">
        <f t="shared" si="0"/>
        <v>0</v>
      </c>
      <c r="H23" s="4" t="str">
        <f t="shared" si="1"/>
        <v>，2632378</v>
      </c>
      <c r="I23" s="4" t="str">
        <f>VLOOKUP(A23,HOP!A:U,21,0)</f>
        <v>直连</v>
      </c>
    </row>
    <row r="24" s="4" customFormat="1" hidden="1" spans="1:9">
      <c r="A24" s="5">
        <v>18507499347</v>
      </c>
      <c r="B24" s="6">
        <v>44767</v>
      </c>
      <c r="C24" s="6">
        <v>44769</v>
      </c>
      <c r="D24" s="4">
        <v>534</v>
      </c>
      <c r="E24" s="4" t="str">
        <f>VLOOKUP(A24,HOP!A:L,12,0)</f>
        <v>534.00</v>
      </c>
      <c r="F24" s="4" t="str">
        <f>VLOOKUP(A24,HOP!A:C,3,0)</f>
        <v>2632513</v>
      </c>
      <c r="G24" s="4">
        <f t="shared" si="0"/>
        <v>0</v>
      </c>
      <c r="H24" s="4" t="str">
        <f t="shared" si="1"/>
        <v>，2632513</v>
      </c>
      <c r="I24" s="4" t="str">
        <f>VLOOKUP(A24,HOP!A:U,21,0)</f>
        <v>直连</v>
      </c>
    </row>
    <row r="25" s="4" customFormat="1" hidden="1" spans="1:9">
      <c r="A25" s="5">
        <v>18507679523</v>
      </c>
      <c r="B25" s="6">
        <v>44768</v>
      </c>
      <c r="C25" s="6">
        <v>44769</v>
      </c>
      <c r="D25" s="4">
        <v>188</v>
      </c>
      <c r="E25" s="4" t="str">
        <f>VLOOKUP(A25,HOP!A:L,12,0)</f>
        <v>188.00</v>
      </c>
      <c r="F25" s="4" t="str">
        <f>VLOOKUP(A25,HOP!A:C,3,0)</f>
        <v>2632540</v>
      </c>
      <c r="G25" s="4">
        <f t="shared" si="0"/>
        <v>0</v>
      </c>
      <c r="H25" s="4" t="str">
        <f t="shared" si="1"/>
        <v>，2632540</v>
      </c>
      <c r="I25" s="4" t="str">
        <f>VLOOKUP(A25,HOP!A:U,21,0)</f>
        <v>直连</v>
      </c>
    </row>
    <row r="26" s="4" customFormat="1" hidden="1" spans="1:9">
      <c r="A26" s="5">
        <v>18511726378</v>
      </c>
      <c r="B26" s="6">
        <v>44768</v>
      </c>
      <c r="C26" s="6">
        <v>44769</v>
      </c>
      <c r="D26" s="4">
        <v>1078</v>
      </c>
      <c r="E26" s="4" t="str">
        <f>VLOOKUP(A26,HOP!A:L,12,0)</f>
        <v>1078.00</v>
      </c>
      <c r="F26" s="4" t="str">
        <f>VLOOKUP(A26,HOP!A:C,3,0)</f>
        <v>2632623</v>
      </c>
      <c r="G26" s="4">
        <f t="shared" si="0"/>
        <v>0</v>
      </c>
      <c r="H26" s="4" t="str">
        <f t="shared" si="1"/>
        <v>，2632623</v>
      </c>
      <c r="I26" s="4" t="str">
        <f>VLOOKUP(A26,HOP!A:U,21,0)</f>
        <v>直连</v>
      </c>
    </row>
    <row r="27" s="4" customFormat="1" hidden="1" spans="1:9">
      <c r="A27" s="5">
        <v>18513735601</v>
      </c>
      <c r="B27" s="6">
        <v>44768</v>
      </c>
      <c r="C27" s="6">
        <v>44769</v>
      </c>
      <c r="D27" s="4">
        <v>1730</v>
      </c>
      <c r="E27" s="4" t="str">
        <f>VLOOKUP(A27,HOP!A:L,12,0)</f>
        <v>1730.00</v>
      </c>
      <c r="F27" s="4" t="str">
        <f>VLOOKUP(A27,HOP!A:C,3,0)</f>
        <v>2632923</v>
      </c>
      <c r="G27" s="4">
        <f t="shared" si="0"/>
        <v>0</v>
      </c>
      <c r="H27" s="4" t="str">
        <f t="shared" si="1"/>
        <v>，2632923</v>
      </c>
      <c r="I27" s="4" t="str">
        <f>VLOOKUP(A27,HOP!A:U,21,0)</f>
        <v>直连</v>
      </c>
    </row>
    <row r="28" s="4" customFormat="1" hidden="1" spans="1:9">
      <c r="A28" s="5">
        <v>18514476127</v>
      </c>
      <c r="B28" s="6">
        <v>44768</v>
      </c>
      <c r="C28" s="6">
        <v>44769</v>
      </c>
      <c r="D28" s="4">
        <v>157</v>
      </c>
      <c r="E28" s="4" t="str">
        <f>VLOOKUP(A28,HOP!A:L,12,0)</f>
        <v>157.00</v>
      </c>
      <c r="F28" s="4" t="str">
        <f>VLOOKUP(A28,HOP!A:C,3,0)</f>
        <v>2633102</v>
      </c>
      <c r="G28" s="4">
        <f t="shared" si="0"/>
        <v>0</v>
      </c>
      <c r="H28" s="4" t="str">
        <f t="shared" si="1"/>
        <v>，2633102</v>
      </c>
      <c r="I28" s="4" t="str">
        <f>VLOOKUP(A28,HOP!A:U,21,0)</f>
        <v>直连</v>
      </c>
    </row>
    <row r="29" s="4" customFormat="1" hidden="1" spans="1:9">
      <c r="A29" s="5">
        <v>18516519223</v>
      </c>
      <c r="B29" s="6">
        <v>44768</v>
      </c>
      <c r="C29" s="6">
        <v>44769</v>
      </c>
      <c r="D29" s="4">
        <v>169</v>
      </c>
      <c r="E29" s="4" t="str">
        <f>VLOOKUP(A29,HOP!A:L,12,0)</f>
        <v>169.00</v>
      </c>
      <c r="F29" s="4" t="str">
        <f>VLOOKUP(A29,HOP!A:C,3,0)</f>
        <v>2633407</v>
      </c>
      <c r="G29" s="4">
        <f t="shared" si="0"/>
        <v>0</v>
      </c>
      <c r="H29" s="4" t="str">
        <f t="shared" si="1"/>
        <v>，2633407</v>
      </c>
      <c r="I29" s="4" t="str">
        <f>VLOOKUP(A29,HOP!A:U,21,0)</f>
        <v>直连</v>
      </c>
    </row>
    <row r="30" s="4" customFormat="1" hidden="1" spans="1:9">
      <c r="A30" s="5">
        <v>18516663093</v>
      </c>
      <c r="B30" s="6">
        <v>44768</v>
      </c>
      <c r="C30" s="6">
        <v>44769</v>
      </c>
      <c r="D30" s="4">
        <v>316</v>
      </c>
      <c r="E30" s="4" t="str">
        <f>VLOOKUP(A30,HOP!A:L,12,0)</f>
        <v>316.00</v>
      </c>
      <c r="F30" s="4" t="str">
        <f>VLOOKUP(A30,HOP!A:C,3,0)</f>
        <v>2633432</v>
      </c>
      <c r="G30" s="4">
        <f t="shared" si="0"/>
        <v>0</v>
      </c>
      <c r="H30" s="4" t="str">
        <f t="shared" si="1"/>
        <v>，2633432</v>
      </c>
      <c r="I30" s="4" t="str">
        <f>VLOOKUP(A30,HOP!A:U,21,0)</f>
        <v>直连</v>
      </c>
    </row>
    <row r="31" s="4" customFormat="1" hidden="1" spans="1:9">
      <c r="A31" s="5">
        <v>18517038839</v>
      </c>
      <c r="B31" s="6">
        <v>44768</v>
      </c>
      <c r="C31" s="6">
        <v>44769</v>
      </c>
      <c r="D31" s="4">
        <v>1298</v>
      </c>
      <c r="E31" s="4" t="str">
        <f>VLOOKUP(A31,HOP!A:L,12,0)</f>
        <v>1298.00</v>
      </c>
      <c r="F31" s="4" t="str">
        <f>VLOOKUP(A31,HOP!A:C,3,0)</f>
        <v>2633493</v>
      </c>
      <c r="G31" s="4">
        <f t="shared" si="0"/>
        <v>0</v>
      </c>
      <c r="H31" s="4" t="str">
        <f t="shared" si="1"/>
        <v>，2633493</v>
      </c>
      <c r="I31" s="4" t="str">
        <f>VLOOKUP(A31,HOP!A:U,21,0)</f>
        <v>直连</v>
      </c>
    </row>
    <row r="32" s="4" customFormat="1" hidden="1" spans="1:9">
      <c r="A32" s="5">
        <v>18517918078</v>
      </c>
      <c r="B32" s="6">
        <v>44768</v>
      </c>
      <c r="C32" s="6">
        <v>44769</v>
      </c>
      <c r="D32" s="4">
        <v>211</v>
      </c>
      <c r="E32" s="4" t="str">
        <f>VLOOKUP(A32,HOP!A:L,12,0)</f>
        <v>211.00</v>
      </c>
      <c r="F32" s="4" t="str">
        <f>VLOOKUP(A32,HOP!A:C,3,0)</f>
        <v>2633647</v>
      </c>
      <c r="G32" s="4">
        <f t="shared" si="0"/>
        <v>0</v>
      </c>
      <c r="H32" s="4" t="str">
        <f t="shared" si="1"/>
        <v>，2633647</v>
      </c>
      <c r="I32" s="4" t="str">
        <f>VLOOKUP(A32,HOP!A:U,21,0)</f>
        <v>直连</v>
      </c>
    </row>
    <row r="33" s="4" customFormat="1" hidden="1" spans="1:9">
      <c r="A33" s="5">
        <v>18522311310</v>
      </c>
      <c r="B33" s="6">
        <v>44768</v>
      </c>
      <c r="C33" s="6">
        <v>44769</v>
      </c>
      <c r="D33" s="4">
        <v>566</v>
      </c>
      <c r="E33" s="4" t="str">
        <f>VLOOKUP(A33,HOP!A:L,12,0)</f>
        <v>566.00</v>
      </c>
      <c r="F33" s="4" t="str">
        <f>VLOOKUP(A33,HOP!A:C,3,0)</f>
        <v>2633710</v>
      </c>
      <c r="G33" s="4">
        <f t="shared" si="0"/>
        <v>0</v>
      </c>
      <c r="H33" s="4" t="str">
        <f t="shared" si="1"/>
        <v>，2633710</v>
      </c>
      <c r="I33" s="4" t="str">
        <f>VLOOKUP(A33,HOP!A:U,21,0)</f>
        <v>直连</v>
      </c>
    </row>
    <row r="34" s="4" customFormat="1" hidden="1" spans="1:9">
      <c r="A34" s="5">
        <v>18523900944</v>
      </c>
      <c r="B34" s="6">
        <v>44768</v>
      </c>
      <c r="C34" s="6">
        <v>44769</v>
      </c>
      <c r="D34" s="4">
        <v>275</v>
      </c>
      <c r="E34" s="4" t="str">
        <f>VLOOKUP(A34,HOP!A:L,12,0)</f>
        <v>275.00</v>
      </c>
      <c r="F34" s="4" t="str">
        <f>VLOOKUP(A34,HOP!A:C,3,0)</f>
        <v>2633888</v>
      </c>
      <c r="G34" s="4">
        <f t="shared" si="0"/>
        <v>0</v>
      </c>
      <c r="H34" s="4" t="str">
        <f t="shared" si="1"/>
        <v>，2633888</v>
      </c>
      <c r="I34" s="4" t="str">
        <f>VLOOKUP(A34,HOP!A:U,21,0)</f>
        <v>直连</v>
      </c>
    </row>
    <row r="35" s="4" customFormat="1" spans="1:10">
      <c r="A35" s="5">
        <v>18124472086</v>
      </c>
      <c r="B35" s="6">
        <v>44758</v>
      </c>
      <c r="C35" s="6">
        <v>44760</v>
      </c>
      <c r="D35" s="4">
        <v>-252</v>
      </c>
      <c r="E35" s="4" t="e">
        <f>VLOOKUP(A35,HOP!A:L,12,0)</f>
        <v>#N/A</v>
      </c>
      <c r="F35" s="4">
        <v>2591549</v>
      </c>
      <c r="G35" s="4" t="e">
        <f t="shared" ref="G35:G66" si="2">D35-E35</f>
        <v>#N/A</v>
      </c>
      <c r="H35" s="4" t="str">
        <f t="shared" ref="H35:H66" si="3">$H$1&amp;F35</f>
        <v>，2591549</v>
      </c>
      <c r="I35" s="4" t="e">
        <f>VLOOKUP(A35,HOP!A:U,21,0)</f>
        <v>#N/A</v>
      </c>
      <c r="J35" s="4" t="s">
        <v>580</v>
      </c>
    </row>
    <row r="36" s="4" customFormat="1" spans="1:10">
      <c r="A36" s="5">
        <v>17885680064</v>
      </c>
      <c r="B36" s="6">
        <v>44684</v>
      </c>
      <c r="C36" s="6">
        <v>44685</v>
      </c>
      <c r="D36" s="4">
        <v>188.01</v>
      </c>
      <c r="E36" s="4" t="e">
        <f>VLOOKUP(A36,HOP!A:L,12,0)</f>
        <v>#N/A</v>
      </c>
      <c r="F36" s="4">
        <v>2535556</v>
      </c>
      <c r="G36" s="4" t="e">
        <f t="shared" si="2"/>
        <v>#N/A</v>
      </c>
      <c r="H36" s="4" t="str">
        <f t="shared" si="3"/>
        <v>，2535556</v>
      </c>
      <c r="I36" s="4" t="e">
        <f>VLOOKUP(A36,HOP!A:U,21,0)</f>
        <v>#N/A</v>
      </c>
      <c r="J36" s="4" t="s">
        <v>581</v>
      </c>
    </row>
    <row r="37" s="4" customFormat="1" hidden="1" spans="1:9">
      <c r="A37" s="5">
        <v>17895210043</v>
      </c>
      <c r="B37" s="6">
        <v>44766</v>
      </c>
      <c r="C37" s="6">
        <v>44770</v>
      </c>
      <c r="D37" s="4">
        <v>6544</v>
      </c>
      <c r="E37" s="4" t="str">
        <f>VLOOKUP(A37,HOP!A:L,12,0)</f>
        <v>6544.00</v>
      </c>
      <c r="F37" s="4" t="str">
        <f>VLOOKUP(A37,HOP!A:C,3,0)</f>
        <v>2538749</v>
      </c>
      <c r="G37" s="4">
        <f t="shared" si="2"/>
        <v>0</v>
      </c>
      <c r="H37" s="4" t="str">
        <f t="shared" si="3"/>
        <v>，2538749</v>
      </c>
      <c r="I37" s="4" t="str">
        <f>VLOOKUP(A37,HOP!A:U,21,0)</f>
        <v>直连</v>
      </c>
    </row>
    <row r="38" s="4" customFormat="1" hidden="1" spans="1:9">
      <c r="A38" s="5">
        <v>17926449881</v>
      </c>
      <c r="B38" s="6">
        <v>44769</v>
      </c>
      <c r="C38" s="6">
        <v>44770</v>
      </c>
      <c r="D38" s="4">
        <v>1838</v>
      </c>
      <c r="E38" s="4" t="str">
        <f>VLOOKUP(A38,HOP!A:L,12,0)</f>
        <v>1838.00</v>
      </c>
      <c r="F38" s="4" t="str">
        <f>VLOOKUP(A38,HOP!A:C,3,0)</f>
        <v>2548673</v>
      </c>
      <c r="G38" s="4">
        <f t="shared" si="2"/>
        <v>0</v>
      </c>
      <c r="H38" s="4" t="str">
        <f t="shared" si="3"/>
        <v>，2548673</v>
      </c>
      <c r="I38" s="4" t="str">
        <f>VLOOKUP(A38,HOP!A:U,21,0)</f>
        <v>直连</v>
      </c>
    </row>
    <row r="39" s="4" customFormat="1" hidden="1" spans="1:9">
      <c r="A39" s="5">
        <v>17940321327</v>
      </c>
      <c r="B39" s="6">
        <v>44769</v>
      </c>
      <c r="C39" s="6">
        <v>44770</v>
      </c>
      <c r="D39" s="4">
        <v>615</v>
      </c>
      <c r="E39" s="4" t="str">
        <f>VLOOKUP(A39,HOP!A:L,12,0)</f>
        <v>615.00</v>
      </c>
      <c r="F39" s="4" t="str">
        <f>VLOOKUP(A39,HOP!A:C,3,0)</f>
        <v>2552773</v>
      </c>
      <c r="G39" s="4">
        <f t="shared" si="2"/>
        <v>0</v>
      </c>
      <c r="H39" s="4" t="str">
        <f t="shared" si="3"/>
        <v>，2552773</v>
      </c>
      <c r="I39" s="4" t="str">
        <f>VLOOKUP(A39,HOP!A:U,21,0)</f>
        <v>直连</v>
      </c>
    </row>
    <row r="40" s="4" customFormat="1" hidden="1" spans="1:9">
      <c r="A40" s="5">
        <v>18098641461</v>
      </c>
      <c r="B40" s="6">
        <v>44769</v>
      </c>
      <c r="C40" s="6">
        <v>44770</v>
      </c>
      <c r="D40" s="4">
        <v>1015</v>
      </c>
      <c r="E40" s="4" t="str">
        <f>VLOOKUP(A40,HOP!A:L,12,0)</f>
        <v>1015.00</v>
      </c>
      <c r="F40" s="4" t="str">
        <f>VLOOKUP(A40,HOP!A:C,3,0)</f>
        <v>2587178</v>
      </c>
      <c r="G40" s="4">
        <f t="shared" si="2"/>
        <v>0</v>
      </c>
      <c r="H40" s="4" t="str">
        <f t="shared" si="3"/>
        <v>，2587178</v>
      </c>
      <c r="I40" s="4" t="str">
        <f>VLOOKUP(A40,HOP!A:U,21,0)</f>
        <v>直连</v>
      </c>
    </row>
    <row r="41" s="4" customFormat="1" hidden="1" spans="1:9">
      <c r="A41" s="5">
        <v>18231603746</v>
      </c>
      <c r="B41" s="6">
        <v>44768</v>
      </c>
      <c r="C41" s="6">
        <v>44770</v>
      </c>
      <c r="D41" s="4">
        <v>1414</v>
      </c>
      <c r="E41" s="4" t="str">
        <f>VLOOKUP(A41,HOP!A:L,12,0)</f>
        <v>1414.00</v>
      </c>
      <c r="F41" s="4" t="str">
        <f>VLOOKUP(A41,HOP!A:C,3,0)</f>
        <v>2605882</v>
      </c>
      <c r="G41" s="4">
        <f t="shared" si="2"/>
        <v>0</v>
      </c>
      <c r="H41" s="4" t="str">
        <f t="shared" si="3"/>
        <v>，2605882</v>
      </c>
      <c r="I41" s="4" t="str">
        <f>VLOOKUP(A41,HOP!A:U,21,0)</f>
        <v>直连</v>
      </c>
    </row>
    <row r="42" s="4" customFormat="1" hidden="1" spans="1:9">
      <c r="A42" s="5">
        <v>18248494922</v>
      </c>
      <c r="B42" s="6">
        <v>44769</v>
      </c>
      <c r="C42" s="6">
        <v>44770</v>
      </c>
      <c r="D42" s="4">
        <v>3488</v>
      </c>
      <c r="E42" s="4" t="str">
        <f>VLOOKUP(A42,HOP!A:L,12,0)</f>
        <v>3488.00</v>
      </c>
      <c r="F42" s="4" t="str">
        <f>VLOOKUP(A42,HOP!A:C,3,0)</f>
        <v>2607720</v>
      </c>
      <c r="G42" s="4">
        <f t="shared" si="2"/>
        <v>0</v>
      </c>
      <c r="H42" s="4" t="str">
        <f t="shared" si="3"/>
        <v>，2607720</v>
      </c>
      <c r="I42" s="4" t="str">
        <f>VLOOKUP(A42,HOP!A:U,21,0)</f>
        <v>直连</v>
      </c>
    </row>
    <row r="43" s="4" customFormat="1" hidden="1" spans="1:9">
      <c r="A43" s="5">
        <v>18285768872</v>
      </c>
      <c r="B43" s="6">
        <v>44768</v>
      </c>
      <c r="C43" s="6">
        <v>44770</v>
      </c>
      <c r="D43" s="4">
        <v>442</v>
      </c>
      <c r="E43" s="4" t="str">
        <f>VLOOKUP(A43,HOP!A:L,12,0)</f>
        <v>442.00</v>
      </c>
      <c r="F43" s="4" t="str">
        <f>VLOOKUP(A43,HOP!A:C,3,0)</f>
        <v>2610979</v>
      </c>
      <c r="G43" s="4">
        <f t="shared" si="2"/>
        <v>0</v>
      </c>
      <c r="H43" s="4" t="str">
        <f t="shared" si="3"/>
        <v>，2610979</v>
      </c>
      <c r="I43" s="4" t="str">
        <f>VLOOKUP(A43,HOP!A:U,21,0)</f>
        <v>直连</v>
      </c>
    </row>
    <row r="44" s="4" customFormat="1" hidden="1" spans="1:9">
      <c r="A44" s="5">
        <v>18292789067</v>
      </c>
      <c r="B44" s="6">
        <v>44763</v>
      </c>
      <c r="C44" s="6">
        <v>44770</v>
      </c>
      <c r="D44" s="4">
        <v>22036</v>
      </c>
      <c r="E44" s="4" t="str">
        <f>VLOOKUP(A44,HOP!A:L,12,0)</f>
        <v>22036.00</v>
      </c>
      <c r="F44" s="4" t="str">
        <f>VLOOKUP(A44,HOP!A:C,3,0)</f>
        <v>2611385</v>
      </c>
      <c r="G44" s="4">
        <f t="shared" si="2"/>
        <v>0</v>
      </c>
      <c r="H44" s="4" t="str">
        <f t="shared" si="3"/>
        <v>，2611385</v>
      </c>
      <c r="I44" s="4" t="str">
        <f>VLOOKUP(A44,HOP!A:U,21,0)</f>
        <v>直连</v>
      </c>
    </row>
    <row r="45" s="4" customFormat="1" hidden="1" spans="1:9">
      <c r="A45" s="5">
        <v>18326382396</v>
      </c>
      <c r="B45" s="6">
        <v>44768</v>
      </c>
      <c r="C45" s="6">
        <v>44770</v>
      </c>
      <c r="D45" s="4">
        <v>3011</v>
      </c>
      <c r="E45" s="4" t="str">
        <f>VLOOKUP(A45,HOP!A:L,12,0)</f>
        <v>3011.00</v>
      </c>
      <c r="F45" s="4" t="str">
        <f>VLOOKUP(A45,HOP!A:C,3,0)</f>
        <v>2614373</v>
      </c>
      <c r="G45" s="4">
        <f t="shared" si="2"/>
        <v>0</v>
      </c>
      <c r="H45" s="4" t="str">
        <f t="shared" si="3"/>
        <v>，2614373</v>
      </c>
      <c r="I45" s="4" t="str">
        <f>VLOOKUP(A45,HOP!A:U,21,0)</f>
        <v>直连</v>
      </c>
    </row>
    <row r="46" s="4" customFormat="1" hidden="1" spans="1:9">
      <c r="A46" s="5">
        <v>18380622877</v>
      </c>
      <c r="B46" s="6">
        <v>44766</v>
      </c>
      <c r="C46" s="6">
        <v>44770</v>
      </c>
      <c r="D46" s="4">
        <v>4855</v>
      </c>
      <c r="E46" s="4" t="str">
        <f>VLOOKUP(A46,HOP!A:L,12,0)</f>
        <v>4855.00</v>
      </c>
      <c r="F46" s="4" t="str">
        <f>VLOOKUP(A46,HOP!A:C,3,0)</f>
        <v>2619913</v>
      </c>
      <c r="G46" s="4">
        <f t="shared" si="2"/>
        <v>0</v>
      </c>
      <c r="H46" s="4" t="str">
        <f t="shared" si="3"/>
        <v>，2619913</v>
      </c>
      <c r="I46" s="4" t="str">
        <f>VLOOKUP(A46,HOP!A:U,21,0)</f>
        <v>直连</v>
      </c>
    </row>
    <row r="47" s="4" customFormat="1" hidden="1" spans="1:9">
      <c r="A47" s="5">
        <v>18404579268</v>
      </c>
      <c r="B47" s="6">
        <v>44767</v>
      </c>
      <c r="C47" s="6">
        <v>44770</v>
      </c>
      <c r="D47" s="4">
        <v>7461</v>
      </c>
      <c r="E47" s="4" t="str">
        <f>VLOOKUP(A47,HOP!A:L,12,0)</f>
        <v>7461.00</v>
      </c>
      <c r="F47" s="4" t="str">
        <f>VLOOKUP(A47,HOP!A:C,3,0)</f>
        <v>2622229</v>
      </c>
      <c r="G47" s="4">
        <f t="shared" si="2"/>
        <v>0</v>
      </c>
      <c r="H47" s="4" t="str">
        <f t="shared" si="3"/>
        <v>，2622229</v>
      </c>
      <c r="I47" s="4" t="str">
        <f>VLOOKUP(A47,HOP!A:U,21,0)</f>
        <v>直连</v>
      </c>
    </row>
    <row r="48" s="4" customFormat="1" hidden="1" spans="1:9">
      <c r="A48" s="5">
        <v>18436075563</v>
      </c>
      <c r="B48" s="6">
        <v>44767</v>
      </c>
      <c r="C48" s="6">
        <v>44770</v>
      </c>
      <c r="D48" s="4">
        <v>1746</v>
      </c>
      <c r="E48" s="4" t="str">
        <f>VLOOKUP(A48,HOP!A:L,12,0)</f>
        <v>1746.00</v>
      </c>
      <c r="F48" s="4" t="str">
        <f>VLOOKUP(A48,HOP!A:C,3,0)</f>
        <v>2625194</v>
      </c>
      <c r="G48" s="4">
        <f t="shared" si="2"/>
        <v>0</v>
      </c>
      <c r="H48" s="4" t="str">
        <f t="shared" si="3"/>
        <v>，2625194</v>
      </c>
      <c r="I48" s="4" t="str">
        <f>VLOOKUP(A48,HOP!A:U,21,0)</f>
        <v>直连</v>
      </c>
    </row>
    <row r="49" s="4" customFormat="1" hidden="1" spans="1:9">
      <c r="A49" s="5">
        <v>18436101762</v>
      </c>
      <c r="B49" s="6">
        <v>44767</v>
      </c>
      <c r="C49" s="6">
        <v>44770</v>
      </c>
      <c r="D49" s="4">
        <v>1746</v>
      </c>
      <c r="E49" s="4" t="str">
        <f>VLOOKUP(A49,HOP!A:L,12,0)</f>
        <v>1746.00</v>
      </c>
      <c r="F49" s="4" t="str">
        <f>VLOOKUP(A49,HOP!A:C,3,0)</f>
        <v>2625195</v>
      </c>
      <c r="G49" s="4">
        <f t="shared" si="2"/>
        <v>0</v>
      </c>
      <c r="H49" s="4" t="str">
        <f t="shared" si="3"/>
        <v>，2625195</v>
      </c>
      <c r="I49" s="4" t="str">
        <f>VLOOKUP(A49,HOP!A:U,21,0)</f>
        <v>直连</v>
      </c>
    </row>
    <row r="50" s="4" customFormat="1" hidden="1" spans="1:9">
      <c r="A50" s="5">
        <v>18444258176</v>
      </c>
      <c r="B50" s="6">
        <v>44766</v>
      </c>
      <c r="C50" s="6">
        <v>44770</v>
      </c>
      <c r="D50" s="4">
        <v>1234</v>
      </c>
      <c r="E50" s="4" t="str">
        <f>VLOOKUP(A50,HOP!A:L,12,0)</f>
        <v>1234.00</v>
      </c>
      <c r="F50" s="4" t="str">
        <f>VLOOKUP(A50,HOP!A:C,3,0)</f>
        <v>2625973</v>
      </c>
      <c r="G50" s="4">
        <f t="shared" si="2"/>
        <v>0</v>
      </c>
      <c r="H50" s="4" t="str">
        <f t="shared" si="3"/>
        <v>，2625973</v>
      </c>
      <c r="I50" s="4" t="str">
        <f>VLOOKUP(A50,HOP!A:U,21,0)</f>
        <v>直连</v>
      </c>
    </row>
    <row r="51" s="4" customFormat="1" hidden="1" spans="1:9">
      <c r="A51" s="5">
        <v>18444965000</v>
      </c>
      <c r="B51" s="6">
        <v>44767</v>
      </c>
      <c r="C51" s="6">
        <v>44770</v>
      </c>
      <c r="D51" s="4">
        <v>1464</v>
      </c>
      <c r="E51" s="4" t="str">
        <f>VLOOKUP(A51,HOP!A:L,12,0)</f>
        <v>1464.00</v>
      </c>
      <c r="F51" s="4" t="str">
        <f>VLOOKUP(A51,HOP!A:C,3,0)</f>
        <v>2626080</v>
      </c>
      <c r="G51" s="4">
        <f t="shared" si="2"/>
        <v>0</v>
      </c>
      <c r="H51" s="4" t="str">
        <f t="shared" si="3"/>
        <v>，2626080</v>
      </c>
      <c r="I51" s="4" t="str">
        <f>VLOOKUP(A51,HOP!A:U,21,0)</f>
        <v>直连</v>
      </c>
    </row>
    <row r="52" s="4" customFormat="1" hidden="1" spans="1:9">
      <c r="A52" s="5">
        <v>18464229797</v>
      </c>
      <c r="B52" s="6">
        <v>44769</v>
      </c>
      <c r="C52" s="6">
        <v>44770</v>
      </c>
      <c r="D52" s="4">
        <v>2228</v>
      </c>
      <c r="E52" s="4" t="str">
        <f>VLOOKUP(A52,HOP!A:L,12,0)</f>
        <v>2228.00</v>
      </c>
      <c r="F52" s="4" t="str">
        <f>VLOOKUP(A52,HOP!A:C,3,0)</f>
        <v>2628057</v>
      </c>
      <c r="G52" s="4">
        <f t="shared" si="2"/>
        <v>0</v>
      </c>
      <c r="H52" s="4" t="str">
        <f t="shared" si="3"/>
        <v>，2628057</v>
      </c>
      <c r="I52" s="4" t="str">
        <f>VLOOKUP(A52,HOP!A:U,21,0)</f>
        <v>直连</v>
      </c>
    </row>
    <row r="53" s="4" customFormat="1" hidden="1" spans="1:9">
      <c r="A53" s="5">
        <v>18472464577</v>
      </c>
      <c r="B53" s="6">
        <v>44769</v>
      </c>
      <c r="C53" s="6">
        <v>44770</v>
      </c>
      <c r="D53" s="4">
        <v>1284</v>
      </c>
      <c r="E53" s="4" t="str">
        <f>VLOOKUP(A53,HOP!A:L,12,0)</f>
        <v>1284.00</v>
      </c>
      <c r="F53" s="4" t="str">
        <f>VLOOKUP(A53,HOP!A:C,3,0)</f>
        <v>2628853</v>
      </c>
      <c r="G53" s="4">
        <f t="shared" si="2"/>
        <v>0</v>
      </c>
      <c r="H53" s="4" t="str">
        <f t="shared" si="3"/>
        <v>，2628853</v>
      </c>
      <c r="I53" s="4" t="str">
        <f>VLOOKUP(A53,HOP!A:U,21,0)</f>
        <v>直连</v>
      </c>
    </row>
    <row r="54" s="4" customFormat="1" hidden="1" spans="1:9">
      <c r="A54" s="5">
        <v>18473291581</v>
      </c>
      <c r="B54" s="6">
        <v>44768</v>
      </c>
      <c r="C54" s="6">
        <v>44770</v>
      </c>
      <c r="D54" s="4">
        <v>6692</v>
      </c>
      <c r="E54" s="4" t="str">
        <f>VLOOKUP(A54,HOP!A:L,12,0)</f>
        <v>6692.00</v>
      </c>
      <c r="F54" s="4" t="str">
        <f>VLOOKUP(A54,HOP!A:C,3,0)</f>
        <v>2628962</v>
      </c>
      <c r="G54" s="4">
        <f t="shared" si="2"/>
        <v>0</v>
      </c>
      <c r="H54" s="4" t="str">
        <f t="shared" si="3"/>
        <v>，2628962</v>
      </c>
      <c r="I54" s="4" t="str">
        <f>VLOOKUP(A54,HOP!A:U,21,0)</f>
        <v>直连</v>
      </c>
    </row>
    <row r="55" s="4" customFormat="1" hidden="1" spans="1:9">
      <c r="A55" s="5">
        <v>18473895587</v>
      </c>
      <c r="B55" s="6">
        <v>44769</v>
      </c>
      <c r="C55" s="6">
        <v>44770</v>
      </c>
      <c r="D55" s="4">
        <v>1942</v>
      </c>
      <c r="E55" s="4" t="str">
        <f>VLOOKUP(A55,HOP!A:L,12,0)</f>
        <v>1942.00</v>
      </c>
      <c r="F55" s="4" t="str">
        <f>VLOOKUP(A55,HOP!A:C,3,0)</f>
        <v>2629048</v>
      </c>
      <c r="G55" s="4">
        <f t="shared" si="2"/>
        <v>0</v>
      </c>
      <c r="H55" s="4" t="str">
        <f t="shared" si="3"/>
        <v>，2629048</v>
      </c>
      <c r="I55" s="4" t="str">
        <f>VLOOKUP(A55,HOP!A:U,21,0)</f>
        <v>直连</v>
      </c>
    </row>
    <row r="56" s="4" customFormat="1" hidden="1" spans="1:9">
      <c r="A56" s="5">
        <v>18480222829</v>
      </c>
      <c r="B56" s="6">
        <v>44769</v>
      </c>
      <c r="C56" s="6">
        <v>44770</v>
      </c>
      <c r="D56" s="4">
        <v>364</v>
      </c>
      <c r="E56" s="4" t="str">
        <f>VLOOKUP(A56,HOP!A:L,12,0)</f>
        <v>364.00</v>
      </c>
      <c r="F56" s="4" t="str">
        <f>VLOOKUP(A56,HOP!A:C,3,0)</f>
        <v>2629607</v>
      </c>
      <c r="G56" s="4">
        <f t="shared" si="2"/>
        <v>0</v>
      </c>
      <c r="H56" s="4" t="str">
        <f t="shared" si="3"/>
        <v>，2629607</v>
      </c>
      <c r="I56" s="4" t="str">
        <f>VLOOKUP(A56,HOP!A:U,21,0)</f>
        <v>直连</v>
      </c>
    </row>
    <row r="57" s="4" customFormat="1" hidden="1" spans="1:9">
      <c r="A57" s="5">
        <v>18480734243</v>
      </c>
      <c r="B57" s="6">
        <v>44767</v>
      </c>
      <c r="C57" s="6">
        <v>44770</v>
      </c>
      <c r="D57" s="4">
        <v>570</v>
      </c>
      <c r="E57" s="4" t="str">
        <f>VLOOKUP(A57,HOP!A:L,12,0)</f>
        <v>570.00</v>
      </c>
      <c r="F57" s="4" t="str">
        <f>VLOOKUP(A57,HOP!A:C,3,0)</f>
        <v>2629746</v>
      </c>
      <c r="G57" s="4">
        <f t="shared" si="2"/>
        <v>0</v>
      </c>
      <c r="H57" s="4" t="str">
        <f t="shared" si="3"/>
        <v>，2629746</v>
      </c>
      <c r="I57" s="4" t="str">
        <f>VLOOKUP(A57,HOP!A:U,21,0)</f>
        <v>直连</v>
      </c>
    </row>
    <row r="58" s="4" customFormat="1" hidden="1" spans="1:9">
      <c r="A58" s="5">
        <v>18486928142</v>
      </c>
      <c r="B58" s="6">
        <v>44768</v>
      </c>
      <c r="C58" s="6">
        <v>44770</v>
      </c>
      <c r="D58" s="4">
        <v>3182</v>
      </c>
      <c r="E58" s="4" t="str">
        <f>VLOOKUP(A58,HOP!A:L,12,0)</f>
        <v>3182.00</v>
      </c>
      <c r="F58" s="4" t="str">
        <f>VLOOKUP(A58,HOP!A:C,3,0)</f>
        <v>2630284</v>
      </c>
      <c r="G58" s="4">
        <f t="shared" si="2"/>
        <v>0</v>
      </c>
      <c r="H58" s="4" t="str">
        <f t="shared" si="3"/>
        <v>，2630284</v>
      </c>
      <c r="I58" s="4" t="str">
        <f>VLOOKUP(A58,HOP!A:U,21,0)</f>
        <v>直连</v>
      </c>
    </row>
    <row r="59" s="4" customFormat="1" hidden="1" spans="1:9">
      <c r="A59" s="5">
        <v>18494669602</v>
      </c>
      <c r="B59" s="6">
        <v>44767</v>
      </c>
      <c r="C59" s="6">
        <v>44770</v>
      </c>
      <c r="D59" s="4">
        <v>4373</v>
      </c>
      <c r="E59" s="4" t="str">
        <f>VLOOKUP(A59,HOP!A:L,12,0)</f>
        <v>4373.00</v>
      </c>
      <c r="F59" s="4" t="str">
        <f>VLOOKUP(A59,HOP!A:C,3,0)</f>
        <v>2630969</v>
      </c>
      <c r="G59" s="4">
        <f t="shared" si="2"/>
        <v>0</v>
      </c>
      <c r="H59" s="4" t="str">
        <f t="shared" si="3"/>
        <v>，2630969</v>
      </c>
      <c r="I59" s="4" t="str">
        <f>VLOOKUP(A59,HOP!A:U,21,0)</f>
        <v>直连</v>
      </c>
    </row>
    <row r="60" s="4" customFormat="1" hidden="1" spans="1:9">
      <c r="A60" s="5">
        <v>18516109715</v>
      </c>
      <c r="B60" s="6">
        <v>44769</v>
      </c>
      <c r="C60" s="6">
        <v>44770</v>
      </c>
      <c r="D60" s="4">
        <v>180</v>
      </c>
      <c r="E60" s="4" t="str">
        <f>VLOOKUP(A60,HOP!A:L,12,0)</f>
        <v>180.00</v>
      </c>
      <c r="F60" s="4" t="str">
        <f>VLOOKUP(A60,HOP!A:C,3,0)</f>
        <v>2633362</v>
      </c>
      <c r="G60" s="4">
        <f t="shared" si="2"/>
        <v>0</v>
      </c>
      <c r="H60" s="4" t="str">
        <f t="shared" si="3"/>
        <v>，2633362</v>
      </c>
      <c r="I60" s="4" t="str">
        <f>VLOOKUP(A60,HOP!A:U,21,0)</f>
        <v>直连</v>
      </c>
    </row>
    <row r="61" s="4" customFormat="1" hidden="1" spans="1:9">
      <c r="A61" s="5">
        <v>18516827989</v>
      </c>
      <c r="B61" s="6">
        <v>44768</v>
      </c>
      <c r="C61" s="6">
        <v>44770</v>
      </c>
      <c r="D61" s="4">
        <v>0</v>
      </c>
      <c r="E61" s="4" t="e">
        <f>VLOOKUP(A61,HOP!A:L,12,0)</f>
        <v>#N/A</v>
      </c>
      <c r="F61" s="4" t="e">
        <f>VLOOKUP(A61,HOP!A:C,3,0)</f>
        <v>#N/A</v>
      </c>
      <c r="G61" s="4" t="e">
        <f t="shared" si="2"/>
        <v>#N/A</v>
      </c>
      <c r="H61" s="4" t="e">
        <f t="shared" si="3"/>
        <v>#N/A</v>
      </c>
      <c r="I61" s="4" t="e">
        <f>VLOOKUP(A61,HOP!A:U,21,0)</f>
        <v>#N/A</v>
      </c>
    </row>
    <row r="62" s="4" customFormat="1" hidden="1" spans="1:9">
      <c r="A62" s="5">
        <v>18516829819</v>
      </c>
      <c r="B62" s="6">
        <v>44769</v>
      </c>
      <c r="C62" s="6">
        <v>44770</v>
      </c>
      <c r="D62" s="4">
        <v>939</v>
      </c>
      <c r="E62" s="4" t="str">
        <f>VLOOKUP(A62,HOP!A:L,12,0)</f>
        <v>939.00</v>
      </c>
      <c r="F62" s="4" t="str">
        <f>VLOOKUP(A62,HOP!A:C,3,0)</f>
        <v>2633458</v>
      </c>
      <c r="G62" s="4">
        <f t="shared" si="2"/>
        <v>0</v>
      </c>
      <c r="H62" s="4" t="str">
        <f t="shared" si="3"/>
        <v>，2633458</v>
      </c>
      <c r="I62" s="4" t="str">
        <f>VLOOKUP(A62,HOP!A:U,21,0)</f>
        <v>直连</v>
      </c>
    </row>
    <row r="63" s="4" customFormat="1" hidden="1" spans="1:9">
      <c r="A63" s="5">
        <v>18517064137</v>
      </c>
      <c r="B63" s="6">
        <v>44769</v>
      </c>
      <c r="C63" s="6">
        <v>44770</v>
      </c>
      <c r="D63" s="4">
        <v>488</v>
      </c>
      <c r="E63" s="4" t="str">
        <f>VLOOKUP(A63,HOP!A:L,12,0)</f>
        <v>488.00</v>
      </c>
      <c r="F63" s="4" t="str">
        <f>VLOOKUP(A63,HOP!A:C,3,0)</f>
        <v>2633496</v>
      </c>
      <c r="G63" s="4">
        <f t="shared" si="2"/>
        <v>0</v>
      </c>
      <c r="H63" s="4" t="str">
        <f t="shared" si="3"/>
        <v>，2633496</v>
      </c>
      <c r="I63" s="4" t="str">
        <f>VLOOKUP(A63,HOP!A:U,21,0)</f>
        <v>直连</v>
      </c>
    </row>
    <row r="64" s="4" customFormat="1" hidden="1" spans="1:9">
      <c r="A64" s="5">
        <v>18517356187</v>
      </c>
      <c r="B64" s="6">
        <v>44769</v>
      </c>
      <c r="C64" s="6">
        <v>44770</v>
      </c>
      <c r="D64" s="4">
        <v>3837</v>
      </c>
      <c r="E64" s="4" t="str">
        <f>VLOOKUP(A64,HOP!A:L,12,0)</f>
        <v>3837.00</v>
      </c>
      <c r="F64" s="4" t="str">
        <f>VLOOKUP(A64,HOP!A:C,3,0)</f>
        <v>2633586</v>
      </c>
      <c r="G64" s="4">
        <f t="shared" si="2"/>
        <v>0</v>
      </c>
      <c r="H64" s="4" t="str">
        <f t="shared" si="3"/>
        <v>，2633586</v>
      </c>
      <c r="I64" s="4" t="str">
        <f>VLOOKUP(A64,HOP!A:U,21,0)</f>
        <v>直连</v>
      </c>
    </row>
    <row r="65" s="4" customFormat="1" hidden="1" spans="1:9">
      <c r="A65" s="5">
        <v>18517594270</v>
      </c>
      <c r="B65" s="6">
        <v>44769</v>
      </c>
      <c r="C65" s="6">
        <v>44770</v>
      </c>
      <c r="D65" s="4">
        <v>196</v>
      </c>
      <c r="E65" s="4" t="str">
        <f>VLOOKUP(A65,HOP!A:L,12,0)</f>
        <v>196.00</v>
      </c>
      <c r="F65" s="4" t="str">
        <f>VLOOKUP(A65,HOP!A:C,3,0)</f>
        <v>2633603</v>
      </c>
      <c r="G65" s="4">
        <f t="shared" si="2"/>
        <v>0</v>
      </c>
      <c r="H65" s="4" t="str">
        <f t="shared" si="3"/>
        <v>，2633603</v>
      </c>
      <c r="I65" s="4" t="str">
        <f>VLOOKUP(A65,HOP!A:U,21,0)</f>
        <v>直连</v>
      </c>
    </row>
    <row r="66" s="4" customFormat="1" hidden="1" spans="1:9">
      <c r="A66" s="5">
        <v>18523433725</v>
      </c>
      <c r="B66" s="6">
        <v>44769</v>
      </c>
      <c r="C66" s="6">
        <v>44770</v>
      </c>
      <c r="D66" s="4">
        <v>188</v>
      </c>
      <c r="E66" s="4" t="str">
        <f>VLOOKUP(A66,HOP!A:L,12,0)</f>
        <v>188.00</v>
      </c>
      <c r="F66" s="4" t="str">
        <f>VLOOKUP(A66,HOP!A:C,3,0)</f>
        <v>2633828</v>
      </c>
      <c r="G66" s="4">
        <f t="shared" si="2"/>
        <v>0</v>
      </c>
      <c r="H66" s="4" t="str">
        <f t="shared" si="3"/>
        <v>，2633828</v>
      </c>
      <c r="I66" s="4" t="str">
        <f>VLOOKUP(A66,HOP!A:U,21,0)</f>
        <v>直连</v>
      </c>
    </row>
    <row r="67" s="4" customFormat="1" hidden="1" spans="1:9">
      <c r="A67" s="5">
        <v>18524049722</v>
      </c>
      <c r="B67" s="6">
        <v>44769</v>
      </c>
      <c r="C67" s="6">
        <v>44770</v>
      </c>
      <c r="D67" s="4">
        <v>399</v>
      </c>
      <c r="E67" s="4" t="str">
        <f>VLOOKUP(A67,HOP!A:L,12,0)</f>
        <v>399.00</v>
      </c>
      <c r="F67" s="4" t="str">
        <f>VLOOKUP(A67,HOP!A:C,3,0)</f>
        <v>2633910</v>
      </c>
      <c r="G67" s="4">
        <f t="shared" ref="G67:G98" si="4">D67-E67</f>
        <v>0</v>
      </c>
      <c r="H67" s="4" t="str">
        <f t="shared" ref="H67:H98" si="5">$H$1&amp;F67</f>
        <v>，2633910</v>
      </c>
      <c r="I67" s="4" t="str">
        <f>VLOOKUP(A67,HOP!A:U,21,0)</f>
        <v>直连</v>
      </c>
    </row>
    <row r="68" s="4" customFormat="1" hidden="1" spans="1:9">
      <c r="A68" s="5">
        <v>18524788700</v>
      </c>
      <c r="B68" s="6">
        <v>44769</v>
      </c>
      <c r="C68" s="6">
        <v>44770</v>
      </c>
      <c r="D68" s="4">
        <v>319</v>
      </c>
      <c r="E68" s="4" t="str">
        <f>VLOOKUP(A68,HOP!A:L,12,0)</f>
        <v>319.00</v>
      </c>
      <c r="F68" s="4" t="str">
        <f>VLOOKUP(A68,HOP!A:C,3,0)</f>
        <v>2634062</v>
      </c>
      <c r="G68" s="4">
        <f t="shared" si="4"/>
        <v>0</v>
      </c>
      <c r="H68" s="4" t="str">
        <f t="shared" si="5"/>
        <v>，2634062</v>
      </c>
      <c r="I68" s="4" t="str">
        <f>VLOOKUP(A68,HOP!A:U,21,0)</f>
        <v>直连</v>
      </c>
    </row>
    <row r="69" s="4" customFormat="1" hidden="1" spans="1:9">
      <c r="A69" s="5">
        <v>18525500667</v>
      </c>
      <c r="B69" s="6">
        <v>44769</v>
      </c>
      <c r="C69" s="6">
        <v>44770</v>
      </c>
      <c r="D69" s="4">
        <v>438</v>
      </c>
      <c r="E69" s="4" t="str">
        <f>VLOOKUP(A69,HOP!A:L,12,0)</f>
        <v>438.00</v>
      </c>
      <c r="F69" s="4" t="str">
        <f>VLOOKUP(A69,HOP!A:C,3,0)</f>
        <v>2634236</v>
      </c>
      <c r="G69" s="4">
        <f t="shared" si="4"/>
        <v>0</v>
      </c>
      <c r="H69" s="4" t="str">
        <f t="shared" si="5"/>
        <v>，2634236</v>
      </c>
      <c r="I69" s="4" t="str">
        <f>VLOOKUP(A69,HOP!A:U,21,0)</f>
        <v>直连</v>
      </c>
    </row>
    <row r="70" s="4" customFormat="1" hidden="1" spans="1:9">
      <c r="A70" s="5">
        <v>18526111517</v>
      </c>
      <c r="B70" s="6">
        <v>44769</v>
      </c>
      <c r="C70" s="6">
        <v>44770</v>
      </c>
      <c r="D70" s="4">
        <v>403</v>
      </c>
      <c r="E70" s="4" t="str">
        <f>VLOOKUP(A70,HOP!A:L,12,0)</f>
        <v>403.00</v>
      </c>
      <c r="F70" s="4" t="str">
        <f>VLOOKUP(A70,HOP!A:C,3,0)</f>
        <v>2634339</v>
      </c>
      <c r="G70" s="4">
        <f t="shared" si="4"/>
        <v>0</v>
      </c>
      <c r="H70" s="4" t="str">
        <f t="shared" si="5"/>
        <v>，2634339</v>
      </c>
      <c r="I70" s="4" t="str">
        <f>VLOOKUP(A70,HOP!A:U,21,0)</f>
        <v>直连</v>
      </c>
    </row>
    <row r="71" s="4" customFormat="1" hidden="1" spans="1:9">
      <c r="A71" s="5">
        <v>18526219506</v>
      </c>
      <c r="B71" s="6">
        <v>44769</v>
      </c>
      <c r="C71" s="6">
        <v>44770</v>
      </c>
      <c r="D71" s="4">
        <v>288</v>
      </c>
      <c r="E71" s="4" t="str">
        <f>VLOOKUP(A71,HOP!A:L,12,0)</f>
        <v>288.00</v>
      </c>
      <c r="F71" s="4" t="str">
        <f>VLOOKUP(A71,HOP!A:C,3,0)</f>
        <v>2634348</v>
      </c>
      <c r="G71" s="4">
        <f t="shared" si="4"/>
        <v>0</v>
      </c>
      <c r="H71" s="4" t="str">
        <f t="shared" si="5"/>
        <v>，2634348</v>
      </c>
      <c r="I71" s="4" t="str">
        <f>VLOOKUP(A71,HOP!A:U,21,0)</f>
        <v>直连</v>
      </c>
    </row>
    <row r="72" s="4" customFormat="1" hidden="1" spans="1:9">
      <c r="A72" s="5">
        <v>18526430719</v>
      </c>
      <c r="B72" s="6">
        <v>44769</v>
      </c>
      <c r="C72" s="6">
        <v>44770</v>
      </c>
      <c r="D72" s="4">
        <v>488</v>
      </c>
      <c r="E72" s="4" t="str">
        <f>VLOOKUP(A72,HOP!A:L,12,0)</f>
        <v>488.00</v>
      </c>
      <c r="F72" s="4" t="str">
        <f>VLOOKUP(A72,HOP!A:C,3,0)</f>
        <v>2634381</v>
      </c>
      <c r="G72" s="4">
        <f t="shared" si="4"/>
        <v>0</v>
      </c>
      <c r="H72" s="4" t="str">
        <f t="shared" si="5"/>
        <v>，2634381</v>
      </c>
      <c r="I72" s="4" t="str">
        <f>VLOOKUP(A72,HOP!A:U,21,0)</f>
        <v>直连</v>
      </c>
    </row>
    <row r="73" s="4" customFormat="1" hidden="1" spans="1:9">
      <c r="A73" s="5">
        <v>18526660166</v>
      </c>
      <c r="B73" s="6">
        <v>44769</v>
      </c>
      <c r="C73" s="6">
        <v>44770</v>
      </c>
      <c r="D73" s="4">
        <v>403</v>
      </c>
      <c r="E73" s="4" t="str">
        <f>VLOOKUP(A73,HOP!A:L,12,0)</f>
        <v>403.00</v>
      </c>
      <c r="F73" s="4" t="str">
        <f>VLOOKUP(A73,HOP!A:C,3,0)</f>
        <v>2634420</v>
      </c>
      <c r="G73" s="4">
        <f t="shared" si="4"/>
        <v>0</v>
      </c>
      <c r="H73" s="4" t="str">
        <f t="shared" si="5"/>
        <v>，2634420</v>
      </c>
      <c r="I73" s="4" t="str">
        <f>VLOOKUP(A73,HOP!A:U,21,0)</f>
        <v>直连</v>
      </c>
    </row>
    <row r="74" s="4" customFormat="1" hidden="1" spans="1:9">
      <c r="A74" s="5">
        <v>18527189870</v>
      </c>
      <c r="B74" s="6">
        <v>44769</v>
      </c>
      <c r="C74" s="6">
        <v>44770</v>
      </c>
      <c r="D74" s="4">
        <v>397</v>
      </c>
      <c r="E74" s="4" t="str">
        <f>VLOOKUP(A74,HOP!A:L,12,0)</f>
        <v>397.00</v>
      </c>
      <c r="F74" s="4" t="str">
        <f>VLOOKUP(A74,HOP!A:C,3,0)</f>
        <v>2634489</v>
      </c>
      <c r="G74" s="4">
        <f t="shared" si="4"/>
        <v>0</v>
      </c>
      <c r="H74" s="4" t="str">
        <f t="shared" si="5"/>
        <v>，2634489</v>
      </c>
      <c r="I74" s="4" t="str">
        <f>VLOOKUP(A74,HOP!A:U,21,0)</f>
        <v>直连</v>
      </c>
    </row>
    <row r="75" s="4" customFormat="1" hidden="1" spans="1:9">
      <c r="A75" s="5">
        <v>18527596261</v>
      </c>
      <c r="B75" s="6">
        <v>44769</v>
      </c>
      <c r="C75" s="6">
        <v>44770</v>
      </c>
      <c r="D75" s="4">
        <v>2308</v>
      </c>
      <c r="E75" s="4" t="str">
        <f>VLOOKUP(A75,HOP!A:L,12,0)</f>
        <v>2308.00</v>
      </c>
      <c r="F75" s="4" t="str">
        <f>VLOOKUP(A75,HOP!A:C,3,0)</f>
        <v>2634543</v>
      </c>
      <c r="G75" s="4">
        <f t="shared" si="4"/>
        <v>0</v>
      </c>
      <c r="H75" s="4" t="str">
        <f t="shared" si="5"/>
        <v>，2634543</v>
      </c>
      <c r="I75" s="4" t="str">
        <f>VLOOKUP(A75,HOP!A:U,21,0)</f>
        <v>直连</v>
      </c>
    </row>
    <row r="76" s="4" customFormat="1" hidden="1" spans="1:9">
      <c r="A76" s="5">
        <v>18532460561</v>
      </c>
      <c r="B76" s="6">
        <v>44769</v>
      </c>
      <c r="C76" s="6">
        <v>44770</v>
      </c>
      <c r="D76" s="4">
        <v>159</v>
      </c>
      <c r="E76" s="4" t="str">
        <f>VLOOKUP(A76,HOP!A:L,12,0)</f>
        <v>159.00</v>
      </c>
      <c r="F76" s="4" t="str">
        <f>VLOOKUP(A76,HOP!A:C,3,0)</f>
        <v>2634700</v>
      </c>
      <c r="G76" s="4">
        <f t="shared" si="4"/>
        <v>0</v>
      </c>
      <c r="H76" s="4" t="str">
        <f t="shared" si="5"/>
        <v>，2634700</v>
      </c>
      <c r="I76" s="4" t="str">
        <f>VLOOKUP(A76,HOP!A:U,21,0)</f>
        <v>直连</v>
      </c>
    </row>
    <row r="77" s="4" customFormat="1" hidden="1" spans="1:9">
      <c r="A77" s="5">
        <v>18532684975</v>
      </c>
      <c r="B77" s="6">
        <v>44769</v>
      </c>
      <c r="C77" s="6">
        <v>44770</v>
      </c>
      <c r="D77" s="4">
        <v>521</v>
      </c>
      <c r="E77" s="4" t="str">
        <f>VLOOKUP(A77,HOP!A:L,12,0)</f>
        <v>521.00</v>
      </c>
      <c r="F77" s="4" t="str">
        <f>VLOOKUP(A77,HOP!A:C,3,0)</f>
        <v>2634714</v>
      </c>
      <c r="G77" s="4">
        <f t="shared" si="4"/>
        <v>0</v>
      </c>
      <c r="H77" s="4" t="str">
        <f t="shared" si="5"/>
        <v>，2634714</v>
      </c>
      <c r="I77" s="4" t="str">
        <f>VLOOKUP(A77,HOP!A:U,21,0)</f>
        <v>直连</v>
      </c>
    </row>
    <row r="78" s="4" customFormat="1" hidden="1" spans="1:9">
      <c r="A78" s="5">
        <v>18532741021</v>
      </c>
      <c r="B78" s="6">
        <v>44769</v>
      </c>
      <c r="C78" s="6">
        <v>44770</v>
      </c>
      <c r="D78" s="4">
        <v>234</v>
      </c>
      <c r="E78" s="4" t="str">
        <f>VLOOKUP(A78,HOP!A:L,12,0)</f>
        <v>234.00</v>
      </c>
      <c r="F78" s="4" t="str">
        <f>VLOOKUP(A78,HOP!A:C,3,0)</f>
        <v>2634721</v>
      </c>
      <c r="G78" s="4">
        <f t="shared" si="4"/>
        <v>0</v>
      </c>
      <c r="H78" s="4" t="str">
        <f t="shared" si="5"/>
        <v>，2634721</v>
      </c>
      <c r="I78" s="4" t="str">
        <f>VLOOKUP(A78,HOP!A:U,21,0)</f>
        <v>直连</v>
      </c>
    </row>
    <row r="79" s="4" customFormat="1" hidden="1" spans="1:9">
      <c r="A79" s="5">
        <v>18533788460</v>
      </c>
      <c r="B79" s="6">
        <v>44769</v>
      </c>
      <c r="C79" s="6">
        <v>44770</v>
      </c>
      <c r="D79" s="4">
        <v>441</v>
      </c>
      <c r="E79" s="4" t="str">
        <f>VLOOKUP(A79,HOP!A:L,12,0)</f>
        <v>441.00</v>
      </c>
      <c r="F79" s="4" t="str">
        <f>VLOOKUP(A79,HOP!A:C,3,0)</f>
        <v>2634791</v>
      </c>
      <c r="G79" s="4">
        <f t="shared" si="4"/>
        <v>0</v>
      </c>
      <c r="H79" s="4" t="str">
        <f t="shared" si="5"/>
        <v>，2634791</v>
      </c>
      <c r="I79" s="4" t="str">
        <f>VLOOKUP(A79,HOP!A:U,21,0)</f>
        <v>直连</v>
      </c>
    </row>
    <row r="80" s="4" customFormat="1" hidden="1" spans="1:9">
      <c r="A80" s="5">
        <v>18533873377</v>
      </c>
      <c r="B80" s="6">
        <v>44769</v>
      </c>
      <c r="C80" s="6">
        <v>44770</v>
      </c>
      <c r="D80" s="4">
        <v>186</v>
      </c>
      <c r="E80" s="4" t="str">
        <f>VLOOKUP(A80,HOP!A:L,12,0)</f>
        <v>186.00</v>
      </c>
      <c r="F80" s="4" t="str">
        <f>VLOOKUP(A80,HOP!A:C,3,0)</f>
        <v>2634798</v>
      </c>
      <c r="G80" s="4">
        <f t="shared" si="4"/>
        <v>0</v>
      </c>
      <c r="H80" s="4" t="str">
        <f t="shared" si="5"/>
        <v>，2634798</v>
      </c>
      <c r="I80" s="4" t="str">
        <f>VLOOKUP(A80,HOP!A:U,21,0)</f>
        <v>直连</v>
      </c>
    </row>
    <row r="81" s="4" customFormat="1" hidden="1" spans="1:9">
      <c r="A81" s="5">
        <v>18534864145</v>
      </c>
      <c r="B81" s="6">
        <v>44769</v>
      </c>
      <c r="C81" s="6">
        <v>44770</v>
      </c>
      <c r="D81" s="4">
        <v>550</v>
      </c>
      <c r="E81" s="4" t="str">
        <f>VLOOKUP(A81,HOP!A:L,12,0)</f>
        <v>550.00</v>
      </c>
      <c r="F81" s="4" t="str">
        <f>VLOOKUP(A81,HOP!A:C,3,0)</f>
        <v>2634922</v>
      </c>
      <c r="G81" s="4">
        <f t="shared" si="4"/>
        <v>0</v>
      </c>
      <c r="H81" s="4" t="str">
        <f t="shared" si="5"/>
        <v>，2634922</v>
      </c>
      <c r="I81" s="4" t="str">
        <f>VLOOKUP(A81,HOP!A:U,21,0)</f>
        <v>直连</v>
      </c>
    </row>
    <row r="82" s="4" customFormat="1" hidden="1" spans="1:9">
      <c r="A82" s="5">
        <v>18535548037</v>
      </c>
      <c r="B82" s="6">
        <v>44769</v>
      </c>
      <c r="C82" s="6">
        <v>44770</v>
      </c>
      <c r="D82" s="4">
        <v>1050</v>
      </c>
      <c r="E82" s="4" t="str">
        <f>VLOOKUP(A82,HOP!A:L,12,0)</f>
        <v>1050.00</v>
      </c>
      <c r="F82" s="4" t="str">
        <f>VLOOKUP(A82,HOP!A:C,3,0)</f>
        <v>2634987</v>
      </c>
      <c r="G82" s="4">
        <f t="shared" si="4"/>
        <v>0</v>
      </c>
      <c r="H82" s="4" t="str">
        <f t="shared" si="5"/>
        <v>，2634987</v>
      </c>
      <c r="I82" s="4" t="str">
        <f>VLOOKUP(A82,HOP!A:U,21,0)</f>
        <v>直连</v>
      </c>
    </row>
    <row r="83" s="4" customFormat="1" hidden="1" spans="1:9">
      <c r="A83" s="5">
        <v>18535527533</v>
      </c>
      <c r="B83" s="6">
        <v>44769</v>
      </c>
      <c r="C83" s="6">
        <v>44770</v>
      </c>
      <c r="D83" s="4">
        <v>512</v>
      </c>
      <c r="E83" s="4" t="str">
        <f>VLOOKUP(A83,HOP!A:L,12,0)</f>
        <v>512.00</v>
      </c>
      <c r="F83" s="4" t="str">
        <f>VLOOKUP(A83,HOP!A:C,3,0)</f>
        <v>2634996</v>
      </c>
      <c r="G83" s="4">
        <f t="shared" si="4"/>
        <v>0</v>
      </c>
      <c r="H83" s="4" t="str">
        <f t="shared" si="5"/>
        <v>，2634996</v>
      </c>
      <c r="I83" s="4" t="str">
        <f>VLOOKUP(A83,HOP!A:U,21,0)</f>
        <v>直连</v>
      </c>
    </row>
    <row r="84" s="4" customFormat="1" spans="1:10">
      <c r="A84" s="5">
        <v>17953645739</v>
      </c>
      <c r="B84" s="6">
        <v>44768</v>
      </c>
      <c r="C84" s="6">
        <v>44771</v>
      </c>
      <c r="D84" s="4">
        <v>2287.37</v>
      </c>
      <c r="E84" s="4" t="str">
        <f>VLOOKUP(A84,HOP!A:L,12,0)</f>
        <v>2566.33</v>
      </c>
      <c r="F84" s="4" t="str">
        <f>VLOOKUP(A84,HOP!A:C,3,0)</f>
        <v>2555697</v>
      </c>
      <c r="G84" s="4">
        <f t="shared" si="4"/>
        <v>-278.96</v>
      </c>
      <c r="H84" s="4" t="str">
        <f t="shared" si="5"/>
        <v>，2555697</v>
      </c>
      <c r="I84" s="4" t="str">
        <f>VLOOKUP(A84,HOP!A:U,21,0)</f>
        <v>直连</v>
      </c>
      <c r="J84" s="4" t="s">
        <v>582</v>
      </c>
    </row>
    <row r="85" s="4" customFormat="1" hidden="1" spans="1:9">
      <c r="A85" s="5">
        <v>18017196206</v>
      </c>
      <c r="B85" s="6">
        <v>44770</v>
      </c>
      <c r="C85" s="6">
        <v>44771</v>
      </c>
      <c r="D85" s="4">
        <v>889</v>
      </c>
      <c r="E85" s="4" t="str">
        <f>VLOOKUP(A85,HOP!A:L,12,0)</f>
        <v>889.00</v>
      </c>
      <c r="F85" s="4" t="str">
        <f>VLOOKUP(A85,HOP!A:C,3,0)</f>
        <v>2567970</v>
      </c>
      <c r="G85" s="4">
        <f t="shared" si="4"/>
        <v>0</v>
      </c>
      <c r="H85" s="4" t="str">
        <f t="shared" si="5"/>
        <v>，2567970</v>
      </c>
      <c r="I85" s="4" t="str">
        <f>VLOOKUP(A85,HOP!A:U,21,0)</f>
        <v>直连</v>
      </c>
    </row>
    <row r="86" s="4" customFormat="1" hidden="1" spans="1:9">
      <c r="A86" s="5">
        <v>18166884933</v>
      </c>
      <c r="B86" s="6">
        <v>44768</v>
      </c>
      <c r="C86" s="6">
        <v>44771</v>
      </c>
      <c r="D86" s="4">
        <v>1197</v>
      </c>
      <c r="E86" s="4" t="str">
        <f>VLOOKUP(A86,HOP!A:L,12,0)</f>
        <v>1197.00</v>
      </c>
      <c r="F86" s="4" t="str">
        <f>VLOOKUP(A86,HOP!A:C,3,0)</f>
        <v>2597759</v>
      </c>
      <c r="G86" s="4">
        <f t="shared" si="4"/>
        <v>0</v>
      </c>
      <c r="H86" s="4" t="str">
        <f t="shared" si="5"/>
        <v>，2597759</v>
      </c>
      <c r="I86" s="4" t="str">
        <f>VLOOKUP(A86,HOP!A:U,21,0)</f>
        <v>直连</v>
      </c>
    </row>
    <row r="87" s="4" customFormat="1" hidden="1" spans="1:9">
      <c r="A87" s="5">
        <v>18198483014</v>
      </c>
      <c r="B87" s="6">
        <v>44768</v>
      </c>
      <c r="C87" s="6">
        <v>44771</v>
      </c>
      <c r="D87" s="4">
        <v>0</v>
      </c>
      <c r="E87" s="4" t="str">
        <f>VLOOKUP(A87,HOP!A:L,12,0)</f>
        <v>2313.00</v>
      </c>
      <c r="F87" s="4" t="str">
        <f>VLOOKUP(A87,HOP!A:C,3,0)</f>
        <v>2601991</v>
      </c>
      <c r="G87" s="4">
        <f t="shared" si="4"/>
        <v>-2313</v>
      </c>
      <c r="H87" s="4" t="str">
        <f t="shared" si="5"/>
        <v>，2601991</v>
      </c>
      <c r="I87" s="4" t="str">
        <f>VLOOKUP(A87,HOP!A:U,21,0)</f>
        <v>直连</v>
      </c>
    </row>
    <row r="88" s="4" customFormat="1" hidden="1" spans="1:9">
      <c r="A88" s="5">
        <v>18357375510</v>
      </c>
      <c r="B88" s="6">
        <v>44769</v>
      </c>
      <c r="C88" s="6">
        <v>44771</v>
      </c>
      <c r="D88" s="4">
        <v>1836</v>
      </c>
      <c r="E88" s="4" t="str">
        <f>VLOOKUP(A88,HOP!A:L,12,0)</f>
        <v>1836.00</v>
      </c>
      <c r="F88" s="4" t="str">
        <f>VLOOKUP(A88,HOP!A:C,3,0)</f>
        <v>2617231</v>
      </c>
      <c r="G88" s="4">
        <f t="shared" si="4"/>
        <v>0</v>
      </c>
      <c r="H88" s="4" t="str">
        <f t="shared" si="5"/>
        <v>，2617231</v>
      </c>
      <c r="I88" s="4" t="str">
        <f>VLOOKUP(A88,HOP!A:U,21,0)</f>
        <v>直连</v>
      </c>
    </row>
    <row r="89" s="4" customFormat="1" hidden="1" spans="1:9">
      <c r="A89" s="5">
        <v>18380961220</v>
      </c>
      <c r="B89" s="6">
        <v>44770</v>
      </c>
      <c r="C89" s="6">
        <v>44771</v>
      </c>
      <c r="D89" s="4">
        <v>653</v>
      </c>
      <c r="E89" s="4" t="str">
        <f>VLOOKUP(A89,HOP!A:L,12,0)</f>
        <v>653.00</v>
      </c>
      <c r="F89" s="4" t="str">
        <f>VLOOKUP(A89,HOP!A:C,3,0)</f>
        <v>2619966</v>
      </c>
      <c r="G89" s="4">
        <f t="shared" si="4"/>
        <v>0</v>
      </c>
      <c r="H89" s="4" t="str">
        <f t="shared" si="5"/>
        <v>，2619966</v>
      </c>
      <c r="I89" s="4" t="str">
        <f>VLOOKUP(A89,HOP!A:U,21,0)</f>
        <v>直连</v>
      </c>
    </row>
    <row r="90" s="4" customFormat="1" hidden="1" spans="1:9">
      <c r="A90" s="5">
        <v>18402329912</v>
      </c>
      <c r="B90" s="6">
        <v>44769</v>
      </c>
      <c r="C90" s="6">
        <v>44771</v>
      </c>
      <c r="D90" s="4">
        <v>2864</v>
      </c>
      <c r="E90" s="4" t="str">
        <f>VLOOKUP(A90,HOP!A:L,12,0)</f>
        <v>2864.00</v>
      </c>
      <c r="F90" s="4" t="str">
        <f>VLOOKUP(A90,HOP!A:C,3,0)</f>
        <v>2621902</v>
      </c>
      <c r="G90" s="4">
        <f t="shared" si="4"/>
        <v>0</v>
      </c>
      <c r="H90" s="4" t="str">
        <f t="shared" si="5"/>
        <v>，2621902</v>
      </c>
      <c r="I90" s="4" t="str">
        <f>VLOOKUP(A90,HOP!A:U,21,0)</f>
        <v>直连</v>
      </c>
    </row>
    <row r="91" s="4" customFormat="1" hidden="1" spans="1:9">
      <c r="A91" s="5">
        <v>18419939682</v>
      </c>
      <c r="B91" s="6">
        <v>44770</v>
      </c>
      <c r="C91" s="6">
        <v>44771</v>
      </c>
      <c r="D91" s="4">
        <v>222</v>
      </c>
      <c r="E91" s="4" t="str">
        <f>VLOOKUP(A91,HOP!A:L,12,0)</f>
        <v>222.00</v>
      </c>
      <c r="F91" s="4" t="str">
        <f>VLOOKUP(A91,HOP!A:C,3,0)</f>
        <v>2623602</v>
      </c>
      <c r="G91" s="4">
        <f t="shared" si="4"/>
        <v>0</v>
      </c>
      <c r="H91" s="4" t="str">
        <f t="shared" si="5"/>
        <v>，2623602</v>
      </c>
      <c r="I91" s="4" t="str">
        <f>VLOOKUP(A91,HOP!A:U,21,0)</f>
        <v>直连</v>
      </c>
    </row>
    <row r="92" s="4" customFormat="1" hidden="1" spans="1:9">
      <c r="A92" s="5">
        <v>18420958228</v>
      </c>
      <c r="B92" s="6">
        <v>44767</v>
      </c>
      <c r="C92" s="6">
        <v>44771</v>
      </c>
      <c r="D92" s="4">
        <v>12099</v>
      </c>
      <c r="E92" s="4" t="str">
        <f>VLOOKUP(A92,HOP!A:L,12,0)</f>
        <v>12099.00</v>
      </c>
      <c r="F92" s="4" t="str">
        <f>VLOOKUP(A92,HOP!A:C,3,0)</f>
        <v>2623814</v>
      </c>
      <c r="G92" s="4">
        <f t="shared" si="4"/>
        <v>0</v>
      </c>
      <c r="H92" s="4" t="str">
        <f t="shared" si="5"/>
        <v>，2623814</v>
      </c>
      <c r="I92" s="4" t="str">
        <f>VLOOKUP(A92,HOP!A:U,21,0)</f>
        <v>直连</v>
      </c>
    </row>
    <row r="93" s="4" customFormat="1" hidden="1" spans="1:9">
      <c r="A93" s="5">
        <v>18448752206</v>
      </c>
      <c r="B93" s="6">
        <v>44769</v>
      </c>
      <c r="C93" s="6">
        <v>44771</v>
      </c>
      <c r="D93" s="4">
        <v>1608</v>
      </c>
      <c r="E93" s="4" t="str">
        <f>VLOOKUP(A93,HOP!A:L,12,0)</f>
        <v>1608.00</v>
      </c>
      <c r="F93" s="4" t="str">
        <f>VLOOKUP(A93,HOP!A:C,3,0)</f>
        <v>2626753</v>
      </c>
      <c r="G93" s="4">
        <f t="shared" si="4"/>
        <v>0</v>
      </c>
      <c r="H93" s="4" t="str">
        <f t="shared" si="5"/>
        <v>，2626753</v>
      </c>
      <c r="I93" s="4" t="str">
        <f>VLOOKUP(A93,HOP!A:U,21,0)</f>
        <v>直连</v>
      </c>
    </row>
    <row r="94" s="4" customFormat="1" hidden="1" spans="1:9">
      <c r="A94" s="5">
        <v>18454102506</v>
      </c>
      <c r="B94" s="6">
        <v>44769</v>
      </c>
      <c r="C94" s="6">
        <v>44771</v>
      </c>
      <c r="D94" s="4">
        <v>706</v>
      </c>
      <c r="E94" s="4" t="str">
        <f>VLOOKUP(A94,HOP!A:L,12,0)</f>
        <v>706.00</v>
      </c>
      <c r="F94" s="4" t="str">
        <f>VLOOKUP(A94,HOP!A:C,3,0)</f>
        <v>2627039</v>
      </c>
      <c r="G94" s="4">
        <f t="shared" si="4"/>
        <v>0</v>
      </c>
      <c r="H94" s="4" t="str">
        <f t="shared" si="5"/>
        <v>，2627039</v>
      </c>
      <c r="I94" s="4" t="str">
        <f>VLOOKUP(A94,HOP!A:U,21,0)</f>
        <v>直连</v>
      </c>
    </row>
    <row r="95" s="4" customFormat="1" hidden="1" spans="1:9">
      <c r="A95" s="5">
        <v>18462477060</v>
      </c>
      <c r="B95" s="6">
        <v>44770</v>
      </c>
      <c r="C95" s="6">
        <v>44771</v>
      </c>
      <c r="D95" s="4">
        <v>2065</v>
      </c>
      <c r="E95" s="4" t="str">
        <f>VLOOKUP(A95,HOP!A:L,12,0)</f>
        <v>2065.00</v>
      </c>
      <c r="F95" s="4" t="str">
        <f>VLOOKUP(A95,HOP!A:C,3,0)</f>
        <v>2627834</v>
      </c>
      <c r="G95" s="4">
        <f t="shared" si="4"/>
        <v>0</v>
      </c>
      <c r="H95" s="4" t="str">
        <f t="shared" si="5"/>
        <v>，2627834</v>
      </c>
      <c r="I95" s="4" t="str">
        <f>VLOOKUP(A95,HOP!A:U,21,0)</f>
        <v>直连</v>
      </c>
    </row>
    <row r="96" s="4" customFormat="1" hidden="1" spans="1:9">
      <c r="A96" s="5">
        <v>18474065198</v>
      </c>
      <c r="B96" s="6">
        <v>44768</v>
      </c>
      <c r="C96" s="6">
        <v>44771</v>
      </c>
      <c r="D96" s="4">
        <v>0</v>
      </c>
      <c r="E96" s="4" t="e">
        <f>VLOOKUP(A96,HOP!A:L,12,0)</f>
        <v>#N/A</v>
      </c>
      <c r="F96" s="4" t="e">
        <f>VLOOKUP(A96,HOP!A:C,3,0)</f>
        <v>#N/A</v>
      </c>
      <c r="G96" s="4" t="e">
        <f t="shared" si="4"/>
        <v>#N/A</v>
      </c>
      <c r="H96" s="4" t="e">
        <f t="shared" si="5"/>
        <v>#N/A</v>
      </c>
      <c r="I96" s="4" t="e">
        <f>VLOOKUP(A96,HOP!A:U,21,0)</f>
        <v>#N/A</v>
      </c>
    </row>
    <row r="97" s="4" customFormat="1" hidden="1" spans="1:9">
      <c r="A97" s="5">
        <v>18480550634</v>
      </c>
      <c r="B97" s="6">
        <v>44769</v>
      </c>
      <c r="C97" s="6">
        <v>44771</v>
      </c>
      <c r="D97" s="4">
        <v>2922</v>
      </c>
      <c r="E97" s="4" t="str">
        <f>VLOOKUP(A97,HOP!A:L,12,0)</f>
        <v>2922.00</v>
      </c>
      <c r="F97" s="4" t="str">
        <f>VLOOKUP(A97,HOP!A:C,3,0)</f>
        <v>2629683</v>
      </c>
      <c r="G97" s="4">
        <f t="shared" si="4"/>
        <v>0</v>
      </c>
      <c r="H97" s="4" t="str">
        <f t="shared" si="5"/>
        <v>，2629683</v>
      </c>
      <c r="I97" s="4" t="str">
        <f>VLOOKUP(A97,HOP!A:U,21,0)</f>
        <v>直连</v>
      </c>
    </row>
    <row r="98" s="4" customFormat="1" hidden="1" spans="1:9">
      <c r="A98" s="5">
        <v>18480835025</v>
      </c>
      <c r="B98" s="6">
        <v>44770</v>
      </c>
      <c r="C98" s="6">
        <v>44771</v>
      </c>
      <c r="D98" s="4">
        <v>349</v>
      </c>
      <c r="E98" s="4" t="str">
        <f>VLOOKUP(A98,HOP!A:L,12,0)</f>
        <v>349.00</v>
      </c>
      <c r="F98" s="4" t="str">
        <f>VLOOKUP(A98,HOP!A:C,3,0)</f>
        <v>2629764</v>
      </c>
      <c r="G98" s="4">
        <f t="shared" si="4"/>
        <v>0</v>
      </c>
      <c r="H98" s="4" t="str">
        <f t="shared" si="5"/>
        <v>，2629764</v>
      </c>
      <c r="I98" s="4" t="str">
        <f>VLOOKUP(A98,HOP!A:U,21,0)</f>
        <v>直连</v>
      </c>
    </row>
    <row r="99" s="4" customFormat="1" hidden="1" spans="1:9">
      <c r="A99" s="5">
        <v>18489410115</v>
      </c>
      <c r="B99" s="6">
        <v>44769</v>
      </c>
      <c r="C99" s="6">
        <v>44771</v>
      </c>
      <c r="D99" s="4">
        <v>1264</v>
      </c>
      <c r="E99" s="4" t="str">
        <f>VLOOKUP(A99,HOP!A:L,12,0)</f>
        <v>1264.00</v>
      </c>
      <c r="F99" s="4" t="str">
        <f>VLOOKUP(A99,HOP!A:C,3,0)</f>
        <v>2630662</v>
      </c>
      <c r="G99" s="4">
        <f t="shared" ref="G99:G123" si="6">D99-E99</f>
        <v>0</v>
      </c>
      <c r="H99" s="4" t="str">
        <f t="shared" ref="H99:H123" si="7">$H$1&amp;F99</f>
        <v>，2630662</v>
      </c>
      <c r="I99" s="4" t="str">
        <f>VLOOKUP(A99,HOP!A:U,21,0)</f>
        <v>直连</v>
      </c>
    </row>
    <row r="100" s="4" customFormat="1" hidden="1" spans="1:9">
      <c r="A100" s="5">
        <v>18489800982</v>
      </c>
      <c r="B100" s="6">
        <v>44766</v>
      </c>
      <c r="C100" s="6">
        <v>44771</v>
      </c>
      <c r="D100" s="4">
        <v>1770</v>
      </c>
      <c r="E100" s="4" t="str">
        <f>VLOOKUP(A100,HOP!A:L,12,0)</f>
        <v>1770.00</v>
      </c>
      <c r="F100" s="4" t="str">
        <f>VLOOKUP(A100,HOP!A:C,3,0)</f>
        <v>2630743</v>
      </c>
      <c r="G100" s="4">
        <f t="shared" si="6"/>
        <v>0</v>
      </c>
      <c r="H100" s="4" t="str">
        <f t="shared" si="7"/>
        <v>，2630743</v>
      </c>
      <c r="I100" s="4" t="str">
        <f>VLOOKUP(A100,HOP!A:U,21,0)</f>
        <v>直连</v>
      </c>
    </row>
    <row r="101" s="4" customFormat="1" hidden="1" spans="1:9">
      <c r="A101" s="5">
        <v>18494476993</v>
      </c>
      <c r="B101" s="6">
        <v>44768</v>
      </c>
      <c r="C101" s="6">
        <v>44771</v>
      </c>
      <c r="D101" s="4">
        <v>2526</v>
      </c>
      <c r="E101" s="4" t="str">
        <f>VLOOKUP(A101,HOP!A:L,12,0)</f>
        <v>2526.00</v>
      </c>
      <c r="F101" s="4" t="str">
        <f>VLOOKUP(A101,HOP!A:C,3,0)</f>
        <v>2630945</v>
      </c>
      <c r="G101" s="4">
        <f t="shared" si="6"/>
        <v>0</v>
      </c>
      <c r="H101" s="4" t="str">
        <f t="shared" si="7"/>
        <v>，2630945</v>
      </c>
      <c r="I101" s="4" t="str">
        <f>VLOOKUP(A101,HOP!A:U,21,0)</f>
        <v>直连</v>
      </c>
    </row>
    <row r="102" s="4" customFormat="1" hidden="1" spans="1:9">
      <c r="A102" s="5">
        <v>18502887019</v>
      </c>
      <c r="B102" s="6">
        <v>44770</v>
      </c>
      <c r="C102" s="6">
        <v>44771</v>
      </c>
      <c r="D102" s="4">
        <v>261</v>
      </c>
      <c r="E102" s="4" t="str">
        <f>VLOOKUP(A102,HOP!A:L,12,0)</f>
        <v>261.00</v>
      </c>
      <c r="F102" s="4" t="str">
        <f>VLOOKUP(A102,HOP!A:C,3,0)</f>
        <v>2631722</v>
      </c>
      <c r="G102" s="4">
        <f t="shared" si="6"/>
        <v>0</v>
      </c>
      <c r="H102" s="4" t="str">
        <f t="shared" si="7"/>
        <v>，2631722</v>
      </c>
      <c r="I102" s="4" t="str">
        <f>VLOOKUP(A102,HOP!A:U,21,0)</f>
        <v>直连</v>
      </c>
    </row>
    <row r="103" s="4" customFormat="1" hidden="1" spans="1:9">
      <c r="A103" s="5">
        <v>18503176323</v>
      </c>
      <c r="B103" s="6">
        <v>44770</v>
      </c>
      <c r="C103" s="6">
        <v>44771</v>
      </c>
      <c r="D103" s="4">
        <v>1405</v>
      </c>
      <c r="E103" s="4" t="str">
        <f>VLOOKUP(A103,HOP!A:L,12,0)</f>
        <v>1405.00</v>
      </c>
      <c r="F103" s="4" t="str">
        <f>VLOOKUP(A103,HOP!A:C,3,0)</f>
        <v>2631798</v>
      </c>
      <c r="G103" s="4">
        <f t="shared" si="6"/>
        <v>0</v>
      </c>
      <c r="H103" s="4" t="str">
        <f t="shared" si="7"/>
        <v>，2631798</v>
      </c>
      <c r="I103" s="4" t="str">
        <f>VLOOKUP(A103,HOP!A:U,21,0)</f>
        <v>直连</v>
      </c>
    </row>
    <row r="104" s="4" customFormat="1" hidden="1" spans="1:9">
      <c r="A104" s="5">
        <v>18505390793</v>
      </c>
      <c r="B104" s="6">
        <v>44770</v>
      </c>
      <c r="C104" s="6">
        <v>44771</v>
      </c>
      <c r="D104" s="4">
        <v>1322</v>
      </c>
      <c r="E104" s="4" t="str">
        <f>VLOOKUP(A104,HOP!A:L,12,0)</f>
        <v>1322.00</v>
      </c>
      <c r="F104" s="4" t="str">
        <f>VLOOKUP(A104,HOP!A:C,3,0)</f>
        <v>2632132</v>
      </c>
      <c r="G104" s="4">
        <f t="shared" si="6"/>
        <v>0</v>
      </c>
      <c r="H104" s="4" t="str">
        <f t="shared" si="7"/>
        <v>，2632132</v>
      </c>
      <c r="I104" s="4" t="str">
        <f>VLOOKUP(A104,HOP!A:U,21,0)</f>
        <v>直连</v>
      </c>
    </row>
    <row r="105" s="4" customFormat="1" hidden="1" spans="1:9">
      <c r="A105" s="5">
        <v>18506307277</v>
      </c>
      <c r="B105" s="6">
        <v>44770</v>
      </c>
      <c r="C105" s="6">
        <v>44771</v>
      </c>
      <c r="D105" s="4">
        <v>191</v>
      </c>
      <c r="E105" s="4" t="str">
        <f>VLOOKUP(A105,HOP!A:L,12,0)</f>
        <v>191.00</v>
      </c>
      <c r="F105" s="4" t="str">
        <f>VLOOKUP(A105,HOP!A:C,3,0)</f>
        <v>2632294</v>
      </c>
      <c r="G105" s="4">
        <f t="shared" si="6"/>
        <v>0</v>
      </c>
      <c r="H105" s="4" t="str">
        <f t="shared" si="7"/>
        <v>，2632294</v>
      </c>
      <c r="I105" s="4" t="str">
        <f>VLOOKUP(A105,HOP!A:U,21,0)</f>
        <v>直连</v>
      </c>
    </row>
    <row r="106" s="4" customFormat="1" hidden="1" spans="1:9">
      <c r="A106" s="5">
        <v>18512684392</v>
      </c>
      <c r="B106" s="6">
        <v>44770</v>
      </c>
      <c r="C106" s="6">
        <v>44771</v>
      </c>
      <c r="D106" s="4">
        <v>568</v>
      </c>
      <c r="E106" s="4" t="str">
        <f>VLOOKUP(A106,HOP!A:L,12,0)</f>
        <v>568.00</v>
      </c>
      <c r="F106" s="4" t="str">
        <f>VLOOKUP(A106,HOP!A:C,3,0)</f>
        <v>2632696</v>
      </c>
      <c r="G106" s="4">
        <f t="shared" si="6"/>
        <v>0</v>
      </c>
      <c r="H106" s="4" t="str">
        <f t="shared" si="7"/>
        <v>，2632696</v>
      </c>
      <c r="I106" s="4" t="str">
        <f>VLOOKUP(A106,HOP!A:U,21,0)</f>
        <v>直连</v>
      </c>
    </row>
    <row r="107" s="4" customFormat="1" hidden="1" spans="1:9">
      <c r="A107" s="5">
        <v>18513812032</v>
      </c>
      <c r="B107" s="6">
        <v>44769</v>
      </c>
      <c r="C107" s="6">
        <v>44771</v>
      </c>
      <c r="D107" s="4">
        <v>2410</v>
      </c>
      <c r="E107" s="4" t="str">
        <f>VLOOKUP(A107,HOP!A:L,12,0)</f>
        <v>2410.00</v>
      </c>
      <c r="F107" s="4" t="str">
        <f>VLOOKUP(A107,HOP!A:C,3,0)</f>
        <v>2632967</v>
      </c>
      <c r="G107" s="4">
        <f t="shared" si="6"/>
        <v>0</v>
      </c>
      <c r="H107" s="4" t="str">
        <f t="shared" si="7"/>
        <v>，2632967</v>
      </c>
      <c r="I107" s="4" t="str">
        <f>VLOOKUP(A107,HOP!A:U,21,0)</f>
        <v>直连</v>
      </c>
    </row>
    <row r="108" s="4" customFormat="1" hidden="1" spans="1:9">
      <c r="A108" s="5">
        <v>18514774728</v>
      </c>
      <c r="B108" s="6">
        <v>44768</v>
      </c>
      <c r="C108" s="6">
        <v>44771</v>
      </c>
      <c r="D108" s="4">
        <v>1422</v>
      </c>
      <c r="E108" s="4" t="str">
        <f>VLOOKUP(A108,HOP!A:L,12,0)</f>
        <v>1422.00</v>
      </c>
      <c r="F108" s="4" t="str">
        <f>VLOOKUP(A108,HOP!A:C,3,0)</f>
        <v>2633161</v>
      </c>
      <c r="G108" s="4">
        <f t="shared" si="6"/>
        <v>0</v>
      </c>
      <c r="H108" s="4" t="str">
        <f t="shared" si="7"/>
        <v>，2633161</v>
      </c>
      <c r="I108" s="4" t="str">
        <f>VLOOKUP(A108,HOP!A:U,21,0)</f>
        <v>直连</v>
      </c>
    </row>
    <row r="109" s="4" customFormat="1" hidden="1" spans="1:9">
      <c r="A109" s="5">
        <v>18515386408</v>
      </c>
      <c r="B109" s="6">
        <v>44770</v>
      </c>
      <c r="C109" s="6">
        <v>44771</v>
      </c>
      <c r="D109" s="4">
        <v>533</v>
      </c>
      <c r="E109" s="4" t="str">
        <f>VLOOKUP(A109,HOP!A:L,12,0)</f>
        <v>533.00</v>
      </c>
      <c r="F109" s="4" t="str">
        <f>VLOOKUP(A109,HOP!A:C,3,0)</f>
        <v>2633267</v>
      </c>
      <c r="G109" s="4">
        <f t="shared" si="6"/>
        <v>0</v>
      </c>
      <c r="H109" s="4" t="str">
        <f t="shared" si="7"/>
        <v>，2633267</v>
      </c>
      <c r="I109" s="4" t="str">
        <f>VLOOKUP(A109,HOP!A:U,21,0)</f>
        <v>直连</v>
      </c>
    </row>
    <row r="110" s="4" customFormat="1" hidden="1" spans="1:9">
      <c r="A110" s="5">
        <v>18521771566</v>
      </c>
      <c r="B110" s="6">
        <v>44770</v>
      </c>
      <c r="C110" s="6">
        <v>44771</v>
      </c>
      <c r="D110" s="4">
        <v>1295</v>
      </c>
      <c r="E110" s="4" t="str">
        <f>VLOOKUP(A110,HOP!A:L,12,0)</f>
        <v>1295.00</v>
      </c>
      <c r="F110" s="4" t="str">
        <f>VLOOKUP(A110,HOP!A:C,3,0)</f>
        <v>2633666</v>
      </c>
      <c r="G110" s="4">
        <f t="shared" si="6"/>
        <v>0</v>
      </c>
      <c r="H110" s="4" t="str">
        <f t="shared" si="7"/>
        <v>，2633666</v>
      </c>
      <c r="I110" s="4" t="str">
        <f>VLOOKUP(A110,HOP!A:U,21,0)</f>
        <v>直连</v>
      </c>
    </row>
    <row r="111" s="4" customFormat="1" hidden="1" spans="1:9">
      <c r="A111" s="5">
        <v>18523344778</v>
      </c>
      <c r="B111" s="6">
        <v>44770</v>
      </c>
      <c r="C111" s="6">
        <v>44771</v>
      </c>
      <c r="D111" s="4">
        <v>408</v>
      </c>
      <c r="E111" s="4" t="str">
        <f>VLOOKUP(A111,HOP!A:L,12,0)</f>
        <v>408.00</v>
      </c>
      <c r="F111" s="4" t="str">
        <f>VLOOKUP(A111,HOP!A:C,3,0)</f>
        <v>2633818</v>
      </c>
      <c r="G111" s="4">
        <f t="shared" si="6"/>
        <v>0</v>
      </c>
      <c r="H111" s="4" t="str">
        <f t="shared" si="7"/>
        <v>，2633818</v>
      </c>
      <c r="I111" s="4" t="str">
        <f>VLOOKUP(A111,HOP!A:U,21,0)</f>
        <v>直连</v>
      </c>
    </row>
    <row r="112" s="4" customFormat="1" hidden="1" spans="1:9">
      <c r="A112" s="5">
        <v>18523355574</v>
      </c>
      <c r="B112" s="6">
        <v>44770</v>
      </c>
      <c r="C112" s="6">
        <v>44771</v>
      </c>
      <c r="D112" s="4">
        <v>2397</v>
      </c>
      <c r="E112" s="4" t="str">
        <f>VLOOKUP(A112,HOP!A:L,12,0)</f>
        <v>2397.00</v>
      </c>
      <c r="F112" s="4" t="str">
        <f>VLOOKUP(A112,HOP!A:C,3,0)</f>
        <v>2633820</v>
      </c>
      <c r="G112" s="4">
        <f t="shared" si="6"/>
        <v>0</v>
      </c>
      <c r="H112" s="4" t="str">
        <f t="shared" si="7"/>
        <v>，2633820</v>
      </c>
      <c r="I112" s="4" t="str">
        <f>VLOOKUP(A112,HOP!A:U,21,0)</f>
        <v>直连</v>
      </c>
    </row>
    <row r="113" s="4" customFormat="1" hidden="1" spans="1:9">
      <c r="A113" s="5">
        <v>18524461996</v>
      </c>
      <c r="B113" s="6">
        <v>44770</v>
      </c>
      <c r="C113" s="6">
        <v>44771</v>
      </c>
      <c r="D113" s="4">
        <v>196</v>
      </c>
      <c r="E113" s="4" t="str">
        <f>VLOOKUP(A113,HOP!A:L,12,0)</f>
        <v>196.00</v>
      </c>
      <c r="F113" s="4" t="str">
        <f>VLOOKUP(A113,HOP!A:C,3,0)</f>
        <v>2633972</v>
      </c>
      <c r="G113" s="4">
        <f t="shared" si="6"/>
        <v>0</v>
      </c>
      <c r="H113" s="4" t="str">
        <f t="shared" si="7"/>
        <v>，2633972</v>
      </c>
      <c r="I113" s="4" t="str">
        <f>VLOOKUP(A113,HOP!A:U,21,0)</f>
        <v>直连</v>
      </c>
    </row>
    <row r="114" s="4" customFormat="1" hidden="1" spans="1:9">
      <c r="A114" s="5">
        <v>18527368996</v>
      </c>
      <c r="B114" s="6">
        <v>44770</v>
      </c>
      <c r="C114" s="6">
        <v>44771</v>
      </c>
      <c r="D114" s="4">
        <v>1217</v>
      </c>
      <c r="E114" s="4" t="str">
        <f>VLOOKUP(A114,HOP!A:L,12,0)</f>
        <v>1217.00</v>
      </c>
      <c r="F114" s="4" t="str">
        <f>VLOOKUP(A114,HOP!A:C,3,0)</f>
        <v>2634511</v>
      </c>
      <c r="G114" s="4">
        <f t="shared" si="6"/>
        <v>0</v>
      </c>
      <c r="H114" s="4" t="str">
        <f t="shared" si="7"/>
        <v>，2634511</v>
      </c>
      <c r="I114" s="4" t="str">
        <f>VLOOKUP(A114,HOP!A:U,21,0)</f>
        <v>直连</v>
      </c>
    </row>
    <row r="115" s="4" customFormat="1" hidden="1" spans="1:9">
      <c r="A115" s="5">
        <v>18532232669</v>
      </c>
      <c r="B115" s="6">
        <v>44770</v>
      </c>
      <c r="C115" s="6">
        <v>44771</v>
      </c>
      <c r="D115" s="4">
        <v>693</v>
      </c>
      <c r="E115" s="4" t="str">
        <f>VLOOKUP(A115,HOP!A:L,12,0)</f>
        <v>693.00</v>
      </c>
      <c r="F115" s="4" t="str">
        <f>VLOOKUP(A115,HOP!A:C,3,0)</f>
        <v>2634683</v>
      </c>
      <c r="G115" s="4">
        <f t="shared" si="6"/>
        <v>0</v>
      </c>
      <c r="H115" s="4" t="str">
        <f t="shared" si="7"/>
        <v>，2634683</v>
      </c>
      <c r="I115" s="4" t="str">
        <f>VLOOKUP(A115,HOP!A:U,21,0)</f>
        <v>直连</v>
      </c>
    </row>
    <row r="116" s="4" customFormat="1" hidden="1" spans="1:9">
      <c r="A116" s="5">
        <v>18536083577</v>
      </c>
      <c r="B116" s="6">
        <v>44770</v>
      </c>
      <c r="C116" s="6">
        <v>44771</v>
      </c>
      <c r="D116" s="4">
        <v>533</v>
      </c>
      <c r="E116" s="4" t="str">
        <f>VLOOKUP(A116,HOP!A:L,12,0)</f>
        <v>533.00</v>
      </c>
      <c r="F116" s="4" t="str">
        <f>VLOOKUP(A116,HOP!A:C,3,0)</f>
        <v>2635061</v>
      </c>
      <c r="G116" s="4">
        <f t="shared" si="6"/>
        <v>0</v>
      </c>
      <c r="H116" s="4" t="str">
        <f t="shared" si="7"/>
        <v>，2635061</v>
      </c>
      <c r="I116" s="4" t="str">
        <f>VLOOKUP(A116,HOP!A:U,21,0)</f>
        <v>直连</v>
      </c>
    </row>
    <row r="117" s="4" customFormat="1" hidden="1" spans="1:9">
      <c r="A117" s="5">
        <v>18536101532</v>
      </c>
      <c r="B117" s="6">
        <v>44770</v>
      </c>
      <c r="C117" s="6">
        <v>44771</v>
      </c>
      <c r="D117" s="4">
        <v>809</v>
      </c>
      <c r="E117" s="4" t="str">
        <f>VLOOKUP(A117,HOP!A:L,12,0)</f>
        <v>809.00</v>
      </c>
      <c r="F117" s="4" t="str">
        <f>VLOOKUP(A117,HOP!A:C,3,0)</f>
        <v>2635066</v>
      </c>
      <c r="G117" s="4">
        <f t="shared" si="6"/>
        <v>0</v>
      </c>
      <c r="H117" s="4" t="str">
        <f t="shared" si="7"/>
        <v>，2635066</v>
      </c>
      <c r="I117" s="4" t="str">
        <f>VLOOKUP(A117,HOP!A:U,21,0)</f>
        <v>直连</v>
      </c>
    </row>
    <row r="118" s="4" customFormat="1" hidden="1" spans="1:9">
      <c r="A118" s="5">
        <v>18536436557</v>
      </c>
      <c r="B118" s="6">
        <v>44770</v>
      </c>
      <c r="C118" s="6">
        <v>44771</v>
      </c>
      <c r="D118" s="4">
        <v>616</v>
      </c>
      <c r="E118" s="4" t="str">
        <f>VLOOKUP(A118,HOP!A:L,12,0)</f>
        <v>616.00</v>
      </c>
      <c r="F118" s="4" t="str">
        <f>VLOOKUP(A118,HOP!A:C,3,0)</f>
        <v>2635118</v>
      </c>
      <c r="G118" s="4">
        <f t="shared" si="6"/>
        <v>0</v>
      </c>
      <c r="H118" s="4" t="str">
        <f t="shared" si="7"/>
        <v>，2635118</v>
      </c>
      <c r="I118" s="4" t="str">
        <f>VLOOKUP(A118,HOP!A:U,21,0)</f>
        <v>直连</v>
      </c>
    </row>
    <row r="119" s="4" customFormat="1" hidden="1" spans="1:9">
      <c r="A119" s="5">
        <v>18536543485</v>
      </c>
      <c r="B119" s="6">
        <v>44770</v>
      </c>
      <c r="C119" s="6">
        <v>44771</v>
      </c>
      <c r="D119" s="4">
        <v>430</v>
      </c>
      <c r="E119" s="4" t="str">
        <f>VLOOKUP(A119,HOP!A:L,12,0)</f>
        <v>430.00</v>
      </c>
      <c r="F119" s="4" t="str">
        <f>VLOOKUP(A119,HOP!A:C,3,0)</f>
        <v>2635146</v>
      </c>
      <c r="G119" s="4">
        <f t="shared" si="6"/>
        <v>0</v>
      </c>
      <c r="H119" s="4" t="str">
        <f t="shared" si="7"/>
        <v>，2635146</v>
      </c>
      <c r="I119" s="4" t="str">
        <f>VLOOKUP(A119,HOP!A:U,21,0)</f>
        <v>直连</v>
      </c>
    </row>
    <row r="120" s="4" customFormat="1" hidden="1" spans="1:9">
      <c r="A120" s="5">
        <v>18536548856</v>
      </c>
      <c r="B120" s="6">
        <v>44770</v>
      </c>
      <c r="C120" s="6">
        <v>44771</v>
      </c>
      <c r="D120" s="4">
        <v>470</v>
      </c>
      <c r="E120" s="4" t="str">
        <f>VLOOKUP(A120,HOP!A:L,12,0)</f>
        <v>470.00</v>
      </c>
      <c r="F120" s="4" t="str">
        <f>VLOOKUP(A120,HOP!A:C,3,0)</f>
        <v>2635151</v>
      </c>
      <c r="G120" s="4">
        <f t="shared" si="6"/>
        <v>0</v>
      </c>
      <c r="H120" s="4" t="str">
        <f t="shared" si="7"/>
        <v>，2635151</v>
      </c>
      <c r="I120" s="4" t="str">
        <f>VLOOKUP(A120,HOP!A:U,21,0)</f>
        <v>直连</v>
      </c>
    </row>
    <row r="121" s="4" customFormat="1" hidden="1" spans="1:9">
      <c r="A121" s="5">
        <v>18536705136</v>
      </c>
      <c r="B121" s="6">
        <v>44770</v>
      </c>
      <c r="C121" s="6">
        <v>44771</v>
      </c>
      <c r="D121" s="4">
        <v>1017</v>
      </c>
      <c r="E121" s="4" t="str">
        <f>VLOOKUP(A121,HOP!A:L,12,0)</f>
        <v>1017.00</v>
      </c>
      <c r="F121" s="4" t="str">
        <f>VLOOKUP(A121,HOP!A:C,3,0)</f>
        <v>2635191</v>
      </c>
      <c r="G121" s="4">
        <f t="shared" si="6"/>
        <v>0</v>
      </c>
      <c r="H121" s="4" t="str">
        <f t="shared" si="7"/>
        <v>，2635191</v>
      </c>
      <c r="I121" s="4" t="str">
        <f>VLOOKUP(A121,HOP!A:U,21,0)</f>
        <v>直连</v>
      </c>
    </row>
    <row r="122" s="4" customFormat="1" hidden="1" spans="1:9">
      <c r="A122" s="5">
        <v>18543212061</v>
      </c>
      <c r="B122" s="6">
        <v>44770</v>
      </c>
      <c r="C122" s="6">
        <v>44771</v>
      </c>
      <c r="D122" s="4">
        <v>171</v>
      </c>
      <c r="E122" s="4" t="str">
        <f>VLOOKUP(A122,HOP!A:L,12,0)</f>
        <v>171.00</v>
      </c>
      <c r="F122" s="4" t="str">
        <f>VLOOKUP(A122,HOP!A:C,3,0)</f>
        <v>2635666</v>
      </c>
      <c r="G122" s="4">
        <f t="shared" si="6"/>
        <v>0</v>
      </c>
      <c r="H122" s="4" t="str">
        <f t="shared" si="7"/>
        <v>，2635666</v>
      </c>
      <c r="I122" s="4" t="str">
        <f>VLOOKUP(A122,HOP!A:U,21,0)</f>
        <v>直连</v>
      </c>
    </row>
    <row r="123" s="4" customFormat="1" hidden="1" spans="1:9">
      <c r="A123" s="5">
        <v>18544603879</v>
      </c>
      <c r="B123" s="6">
        <v>44770</v>
      </c>
      <c r="C123" s="6">
        <v>44771</v>
      </c>
      <c r="D123" s="4">
        <v>621</v>
      </c>
      <c r="E123" s="4" t="str">
        <f>VLOOKUP(A123,HOP!A:L,12,0)</f>
        <v>621.00</v>
      </c>
      <c r="F123" s="4" t="str">
        <f>VLOOKUP(A123,HOP!A:C,3,0)</f>
        <v>2635888</v>
      </c>
      <c r="G123" s="4">
        <f t="shared" si="6"/>
        <v>0</v>
      </c>
      <c r="H123" s="4" t="str">
        <f t="shared" si="7"/>
        <v>，2635888</v>
      </c>
      <c r="I123" s="4" t="str">
        <f>VLOOKUP(A123,HOP!A:U,21,0)</f>
        <v>直连</v>
      </c>
    </row>
    <row r="125" spans="4:4">
      <c r="D125" s="4">
        <f>SUM(D2:D124)</f>
        <v>183937.38</v>
      </c>
    </row>
    <row r="126" spans="4:4">
      <c r="D126" s="4" t="s">
        <v>583</v>
      </c>
    </row>
    <row r="130" spans="1:1">
      <c r="A130" s="4" t="s">
        <v>584</v>
      </c>
    </row>
    <row r="131" spans="1:1">
      <c r="A131" s="4" t="s">
        <v>585</v>
      </c>
    </row>
  </sheetData>
  <autoFilter ref="A1:XFD126">
    <filterColumn colId="3">
      <filters blank="1">
        <filter val="4500"/>
        <filter val="188.01"/>
        <filter val="1402"/>
        <filter val="403"/>
        <filter val="204"/>
        <filter val="1405"/>
        <filter val="306"/>
        <filter val="706"/>
        <filter val="408"/>
        <filter val="1608"/>
        <filter val="2308"/>
        <filter val="609"/>
        <filter val="809"/>
        <filter val="2109"/>
        <filter val="2410"/>
        <filter val="211"/>
        <filter val="3011"/>
        <filter val="4111"/>
        <filter val="512"/>
        <filter val="1414"/>
        <filter val="183937.38 HKD"/>
        <filter val="615"/>
        <filter val="1015"/>
        <filter val="316"/>
        <filter val="616"/>
        <filter val="1017"/>
        <filter val="1217"/>
        <filter val="319"/>
        <filter val="521"/>
        <filter val="621"/>
        <filter val="222"/>
        <filter val="1322"/>
        <filter val="1422"/>
        <filter val="2922"/>
        <filter val="2526"/>
        <filter val="2287.37"/>
        <filter val="2228"/>
        <filter val="430"/>
        <filter val="830"/>
        <filter val="1730"/>
        <filter val="533"/>
        <filter val="234"/>
        <filter val="534"/>
        <filter val="1234"/>
        <filter val="636"/>
        <filter val="1836"/>
        <filter val="22036"/>
        <filter val="3837"/>
        <filter val="438"/>
        <filter val="1838"/>
        <filter val="939"/>
        <filter val="441"/>
        <filter val="442"/>
        <filter val="542"/>
        <filter val="1942"/>
        <filter val="2144"/>
        <filter val="6544"/>
        <filter val="1746"/>
        <filter val="349"/>
        <filter val="450"/>
        <filter val="550"/>
        <filter val="1050"/>
        <filter val="-252"/>
        <filter val="653"/>
        <filter val="454"/>
        <filter val="4855"/>
        <filter val="157"/>
        <filter val="159"/>
        <filter val="1059"/>
        <filter val="261"/>
        <filter val="7461"/>
        <filter val="364"/>
        <filter val="1264"/>
        <filter val="1464"/>
        <filter val="2864"/>
        <filter val="2065"/>
        <filter val="566"/>
        <filter val="568"/>
        <filter val="169"/>
        <filter val="470"/>
        <filter val="570"/>
        <filter val="1770"/>
        <filter val="2070"/>
        <filter val="171"/>
        <filter val="4373"/>
        <filter val="275"/>
        <filter val="677"/>
        <filter val="1078"/>
        <filter val="180"/>
        <filter val="3182"/>
        <filter val="1284"/>
        <filter val="186"/>
        <filter val="586"/>
        <filter val="188"/>
        <filter val="288"/>
        <filter val="488"/>
        <filter val="3488"/>
        <filter val="889"/>
        <filter val="191"/>
        <filter val="2792"/>
        <filter val="6692"/>
        <filter val="693"/>
        <filter val="1194"/>
        <filter val="2094"/>
        <filter val="1295"/>
        <filter val="196"/>
        <filter val="397"/>
        <filter val="1197"/>
        <filter val="2397"/>
        <filter val="1298"/>
        <filter val="399"/>
        <filter val="12099"/>
        <filter val="183937.38"/>
      </filters>
    </filterColumn>
    <filterColumn colId="6">
      <filters blank="1">
        <filter val="#N/A"/>
        <filter val="-278.96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17"/>
  <sheetViews>
    <sheetView workbookViewId="0">
      <selection activeCell="G30" sqref="G30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1">
      <c r="A1" s="2" t="s">
        <v>586</v>
      </c>
      <c r="B1" s="2" t="s">
        <v>587</v>
      </c>
      <c r="C1" s="2" t="s">
        <v>588</v>
      </c>
      <c r="D1" s="2" t="s">
        <v>589</v>
      </c>
      <c r="E1" s="2" t="s">
        <v>13</v>
      </c>
      <c r="F1" s="2" t="s">
        <v>5</v>
      </c>
      <c r="G1" s="2" t="s">
        <v>6</v>
      </c>
      <c r="H1" s="2" t="s">
        <v>590</v>
      </c>
      <c r="I1" s="2" t="s">
        <v>591</v>
      </c>
      <c r="J1" s="2" t="s">
        <v>592</v>
      </c>
      <c r="K1" s="2" t="s">
        <v>593</v>
      </c>
      <c r="L1" s="2" t="s">
        <v>594</v>
      </c>
      <c r="M1" s="2" t="s">
        <v>595</v>
      </c>
      <c r="N1" s="2" t="s">
        <v>596</v>
      </c>
      <c r="O1" s="2" t="s">
        <v>597</v>
      </c>
      <c r="P1" s="2" t="s">
        <v>598</v>
      </c>
      <c r="Q1" s="2" t="s">
        <v>599</v>
      </c>
      <c r="R1" s="2" t="s">
        <v>600</v>
      </c>
      <c r="S1" s="2" t="s">
        <v>601</v>
      </c>
      <c r="T1" s="2" t="s">
        <v>602</v>
      </c>
      <c r="U1" s="2" t="s">
        <v>603</v>
      </c>
    </row>
    <row r="2" s="1" customFormat="1" spans="1:21">
      <c r="A2" s="3">
        <v>18544603879</v>
      </c>
      <c r="B2" s="1" t="s">
        <v>604</v>
      </c>
      <c r="C2" s="1" t="s">
        <v>605</v>
      </c>
      <c r="D2" s="1" t="s">
        <v>606</v>
      </c>
      <c r="E2" s="1" t="s">
        <v>607</v>
      </c>
      <c r="F2" s="1" t="s">
        <v>604</v>
      </c>
      <c r="G2" s="1" t="s">
        <v>608</v>
      </c>
      <c r="H2" s="1" t="s">
        <v>609</v>
      </c>
      <c r="I2" s="1" t="s">
        <v>610</v>
      </c>
      <c r="J2" s="1" t="s">
        <v>30</v>
      </c>
      <c r="K2" s="1" t="s">
        <v>611</v>
      </c>
      <c r="L2" s="1" t="s">
        <v>611</v>
      </c>
      <c r="M2" s="1" t="s">
        <v>612</v>
      </c>
      <c r="N2" s="1" t="s">
        <v>612</v>
      </c>
      <c r="O2" s="1" t="s">
        <v>613</v>
      </c>
      <c r="P2" s="1" t="s">
        <v>614</v>
      </c>
      <c r="Q2" s="1" t="s">
        <v>615</v>
      </c>
      <c r="R2" s="1" t="s">
        <v>616</v>
      </c>
      <c r="S2" s="1" t="s">
        <v>617</v>
      </c>
      <c r="T2" s="1" t="s">
        <v>618</v>
      </c>
      <c r="U2" s="1" t="s">
        <v>619</v>
      </c>
    </row>
    <row r="3" s="1" customFormat="1" spans="1:21">
      <c r="A3" s="3">
        <v>18543212061</v>
      </c>
      <c r="B3" s="1" t="s">
        <v>604</v>
      </c>
      <c r="C3" s="1" t="s">
        <v>620</v>
      </c>
      <c r="D3" s="1" t="s">
        <v>621</v>
      </c>
      <c r="E3" s="1" t="s">
        <v>622</v>
      </c>
      <c r="F3" s="1" t="s">
        <v>604</v>
      </c>
      <c r="G3" s="1" t="s">
        <v>608</v>
      </c>
      <c r="H3" s="1" t="s">
        <v>609</v>
      </c>
      <c r="I3" s="1" t="s">
        <v>623</v>
      </c>
      <c r="J3" s="1" t="s">
        <v>30</v>
      </c>
      <c r="K3" s="1" t="s">
        <v>624</v>
      </c>
      <c r="L3" s="1" t="s">
        <v>624</v>
      </c>
      <c r="M3" s="1" t="s">
        <v>612</v>
      </c>
      <c r="N3" s="1" t="s">
        <v>612</v>
      </c>
      <c r="O3" s="1" t="s">
        <v>613</v>
      </c>
      <c r="P3" s="1" t="s">
        <v>614</v>
      </c>
      <c r="Q3" s="1" t="s">
        <v>615</v>
      </c>
      <c r="R3" s="1" t="s">
        <v>625</v>
      </c>
      <c r="S3" s="1" t="s">
        <v>617</v>
      </c>
      <c r="T3" s="1" t="s">
        <v>618</v>
      </c>
      <c r="U3" s="1" t="s">
        <v>619</v>
      </c>
    </row>
    <row r="4" s="1" customFormat="1" spans="1:21">
      <c r="A4" s="3">
        <v>18536705136</v>
      </c>
      <c r="B4" s="1" t="s">
        <v>604</v>
      </c>
      <c r="C4" s="1" t="s">
        <v>626</v>
      </c>
      <c r="D4" s="1" t="s">
        <v>627</v>
      </c>
      <c r="E4" s="1" t="s">
        <v>628</v>
      </c>
      <c r="F4" s="1" t="s">
        <v>604</v>
      </c>
      <c r="G4" s="1" t="s">
        <v>608</v>
      </c>
      <c r="H4" s="1" t="s">
        <v>609</v>
      </c>
      <c r="I4" s="1" t="s">
        <v>629</v>
      </c>
      <c r="J4" s="1" t="s">
        <v>30</v>
      </c>
      <c r="K4" s="1" t="s">
        <v>630</v>
      </c>
      <c r="L4" s="1" t="s">
        <v>630</v>
      </c>
      <c r="M4" s="1" t="s">
        <v>612</v>
      </c>
      <c r="N4" s="1" t="s">
        <v>612</v>
      </c>
      <c r="O4" s="1" t="s">
        <v>613</v>
      </c>
      <c r="P4" s="1" t="s">
        <v>614</v>
      </c>
      <c r="Q4" s="1" t="s">
        <v>615</v>
      </c>
      <c r="R4" s="1" t="s">
        <v>631</v>
      </c>
      <c r="S4" s="1" t="s">
        <v>617</v>
      </c>
      <c r="T4" s="1" t="s">
        <v>618</v>
      </c>
      <c r="U4" s="1" t="s">
        <v>619</v>
      </c>
    </row>
    <row r="5" s="1" customFormat="1" spans="1:21">
      <c r="A5" s="3">
        <v>18536548856</v>
      </c>
      <c r="B5" s="1" t="s">
        <v>604</v>
      </c>
      <c r="C5" s="1" t="s">
        <v>632</v>
      </c>
      <c r="D5" s="1" t="s">
        <v>633</v>
      </c>
      <c r="E5" s="1" t="s">
        <v>634</v>
      </c>
      <c r="F5" s="1" t="s">
        <v>604</v>
      </c>
      <c r="G5" s="1" t="s">
        <v>608</v>
      </c>
      <c r="H5" s="1" t="s">
        <v>609</v>
      </c>
      <c r="I5" s="1" t="s">
        <v>635</v>
      </c>
      <c r="J5" s="1" t="s">
        <v>30</v>
      </c>
      <c r="K5" s="1" t="s">
        <v>636</v>
      </c>
      <c r="L5" s="1" t="s">
        <v>636</v>
      </c>
      <c r="M5" s="1" t="s">
        <v>612</v>
      </c>
      <c r="N5" s="1" t="s">
        <v>612</v>
      </c>
      <c r="O5" s="1" t="s">
        <v>613</v>
      </c>
      <c r="P5" s="1" t="s">
        <v>614</v>
      </c>
      <c r="Q5" s="1" t="s">
        <v>615</v>
      </c>
      <c r="R5" s="1" t="s">
        <v>637</v>
      </c>
      <c r="S5" s="1" t="s">
        <v>617</v>
      </c>
      <c r="T5" s="1" t="s">
        <v>618</v>
      </c>
      <c r="U5" s="1" t="s">
        <v>619</v>
      </c>
    </row>
    <row r="6" s="1" customFormat="1" spans="1:21">
      <c r="A6" s="3">
        <v>18536543485</v>
      </c>
      <c r="B6" s="1" t="s">
        <v>604</v>
      </c>
      <c r="C6" s="1" t="s">
        <v>638</v>
      </c>
      <c r="D6" s="1" t="s">
        <v>639</v>
      </c>
      <c r="E6" s="1" t="s">
        <v>640</v>
      </c>
      <c r="F6" s="1" t="s">
        <v>604</v>
      </c>
      <c r="G6" s="1" t="s">
        <v>608</v>
      </c>
      <c r="H6" s="1" t="s">
        <v>609</v>
      </c>
      <c r="I6" s="1" t="s">
        <v>641</v>
      </c>
      <c r="J6" s="1" t="s">
        <v>30</v>
      </c>
      <c r="K6" s="1" t="s">
        <v>642</v>
      </c>
      <c r="L6" s="1" t="s">
        <v>642</v>
      </c>
      <c r="M6" s="1" t="s">
        <v>612</v>
      </c>
      <c r="N6" s="1" t="s">
        <v>612</v>
      </c>
      <c r="O6" s="1" t="s">
        <v>613</v>
      </c>
      <c r="P6" s="1" t="s">
        <v>614</v>
      </c>
      <c r="Q6" s="1" t="s">
        <v>615</v>
      </c>
      <c r="R6" s="1" t="s">
        <v>643</v>
      </c>
      <c r="S6" s="1" t="s">
        <v>617</v>
      </c>
      <c r="T6" s="1" t="s">
        <v>618</v>
      </c>
      <c r="U6" s="1" t="s">
        <v>619</v>
      </c>
    </row>
    <row r="7" s="1" customFormat="1" spans="1:21">
      <c r="A7" s="3">
        <v>18536436557</v>
      </c>
      <c r="B7" s="1" t="s">
        <v>604</v>
      </c>
      <c r="C7" s="1" t="s">
        <v>644</v>
      </c>
      <c r="D7" s="1" t="s">
        <v>645</v>
      </c>
      <c r="E7" s="1" t="s">
        <v>646</v>
      </c>
      <c r="F7" s="1" t="s">
        <v>604</v>
      </c>
      <c r="G7" s="1" t="s">
        <v>608</v>
      </c>
      <c r="H7" s="1" t="s">
        <v>609</v>
      </c>
      <c r="I7" s="1" t="s">
        <v>647</v>
      </c>
      <c r="J7" s="1" t="s">
        <v>30</v>
      </c>
      <c r="K7" s="1" t="s">
        <v>648</v>
      </c>
      <c r="L7" s="1" t="s">
        <v>648</v>
      </c>
      <c r="M7" s="1" t="s">
        <v>612</v>
      </c>
      <c r="N7" s="1" t="s">
        <v>612</v>
      </c>
      <c r="O7" s="1" t="s">
        <v>613</v>
      </c>
      <c r="P7" s="1" t="s">
        <v>614</v>
      </c>
      <c r="Q7" s="1" t="s">
        <v>615</v>
      </c>
      <c r="R7" s="1" t="s">
        <v>649</v>
      </c>
      <c r="S7" s="1" t="s">
        <v>617</v>
      </c>
      <c r="T7" s="1" t="s">
        <v>618</v>
      </c>
      <c r="U7" s="1" t="s">
        <v>619</v>
      </c>
    </row>
    <row r="8" s="1" customFormat="1" spans="1:21">
      <c r="A8" s="3">
        <v>18536101532</v>
      </c>
      <c r="B8" s="1" t="s">
        <v>604</v>
      </c>
      <c r="C8" s="1" t="s">
        <v>650</v>
      </c>
      <c r="D8" s="1" t="s">
        <v>651</v>
      </c>
      <c r="E8" s="1" t="s">
        <v>652</v>
      </c>
      <c r="F8" s="1" t="s">
        <v>604</v>
      </c>
      <c r="G8" s="1" t="s">
        <v>608</v>
      </c>
      <c r="H8" s="1" t="s">
        <v>609</v>
      </c>
      <c r="I8" s="1" t="s">
        <v>653</v>
      </c>
      <c r="J8" s="1" t="s">
        <v>30</v>
      </c>
      <c r="K8" s="1" t="s">
        <v>654</v>
      </c>
      <c r="L8" s="1" t="s">
        <v>654</v>
      </c>
      <c r="M8" s="1" t="s">
        <v>612</v>
      </c>
      <c r="N8" s="1" t="s">
        <v>612</v>
      </c>
      <c r="O8" s="1" t="s">
        <v>613</v>
      </c>
      <c r="P8" s="1" t="s">
        <v>614</v>
      </c>
      <c r="Q8" s="1" t="s">
        <v>615</v>
      </c>
      <c r="R8" s="1" t="s">
        <v>655</v>
      </c>
      <c r="S8" s="1" t="s">
        <v>617</v>
      </c>
      <c r="T8" s="1" t="s">
        <v>618</v>
      </c>
      <c r="U8" s="1" t="s">
        <v>619</v>
      </c>
    </row>
    <row r="9" s="1" customFormat="1" spans="1:21">
      <c r="A9" s="3">
        <v>18536083577</v>
      </c>
      <c r="B9" s="1" t="s">
        <v>604</v>
      </c>
      <c r="C9" s="1" t="s">
        <v>656</v>
      </c>
      <c r="D9" s="1" t="s">
        <v>657</v>
      </c>
      <c r="E9" s="1" t="s">
        <v>658</v>
      </c>
      <c r="F9" s="1" t="s">
        <v>604</v>
      </c>
      <c r="G9" s="1" t="s">
        <v>608</v>
      </c>
      <c r="H9" s="1" t="s">
        <v>609</v>
      </c>
      <c r="I9" s="1" t="s">
        <v>659</v>
      </c>
      <c r="J9" s="1" t="s">
        <v>30</v>
      </c>
      <c r="K9" s="1" t="s">
        <v>660</v>
      </c>
      <c r="L9" s="1" t="s">
        <v>660</v>
      </c>
      <c r="M9" s="1" t="s">
        <v>612</v>
      </c>
      <c r="N9" s="1" t="s">
        <v>612</v>
      </c>
      <c r="O9" s="1" t="s">
        <v>613</v>
      </c>
      <c r="P9" s="1" t="s">
        <v>614</v>
      </c>
      <c r="Q9" s="1" t="s">
        <v>615</v>
      </c>
      <c r="R9" s="1" t="s">
        <v>661</v>
      </c>
      <c r="S9" s="1" t="s">
        <v>617</v>
      </c>
      <c r="T9" s="1" t="s">
        <v>618</v>
      </c>
      <c r="U9" s="1" t="s">
        <v>619</v>
      </c>
    </row>
    <row r="10" s="1" customFormat="1" spans="1:21">
      <c r="A10" s="3">
        <v>18535527533</v>
      </c>
      <c r="B10" s="1" t="s">
        <v>662</v>
      </c>
      <c r="C10" s="1" t="s">
        <v>663</v>
      </c>
      <c r="D10" s="1" t="s">
        <v>664</v>
      </c>
      <c r="E10" s="1" t="s">
        <v>665</v>
      </c>
      <c r="F10" s="1" t="s">
        <v>662</v>
      </c>
      <c r="G10" s="1" t="s">
        <v>604</v>
      </c>
      <c r="H10" s="1" t="s">
        <v>609</v>
      </c>
      <c r="I10" s="1" t="s">
        <v>666</v>
      </c>
      <c r="J10" s="1" t="s">
        <v>30</v>
      </c>
      <c r="K10" s="1" t="s">
        <v>667</v>
      </c>
      <c r="L10" s="1" t="s">
        <v>667</v>
      </c>
      <c r="M10" s="1" t="s">
        <v>612</v>
      </c>
      <c r="N10" s="1" t="s">
        <v>612</v>
      </c>
      <c r="O10" s="1" t="s">
        <v>613</v>
      </c>
      <c r="P10" s="1" t="s">
        <v>614</v>
      </c>
      <c r="Q10" s="1" t="s">
        <v>615</v>
      </c>
      <c r="R10" s="1" t="s">
        <v>668</v>
      </c>
      <c r="S10" s="1" t="s">
        <v>617</v>
      </c>
      <c r="T10" s="1" t="s">
        <v>618</v>
      </c>
      <c r="U10" s="1" t="s">
        <v>619</v>
      </c>
    </row>
    <row r="11" s="1" customFormat="1" spans="1:21">
      <c r="A11" s="3">
        <v>18535548037</v>
      </c>
      <c r="B11" s="1" t="s">
        <v>662</v>
      </c>
      <c r="C11" s="1" t="s">
        <v>669</v>
      </c>
      <c r="D11" s="1" t="s">
        <v>670</v>
      </c>
      <c r="E11" s="1" t="s">
        <v>671</v>
      </c>
      <c r="F11" s="1" t="s">
        <v>662</v>
      </c>
      <c r="G11" s="1" t="s">
        <v>604</v>
      </c>
      <c r="H11" s="1" t="s">
        <v>609</v>
      </c>
      <c r="I11" s="1" t="s">
        <v>672</v>
      </c>
      <c r="J11" s="1" t="s">
        <v>30</v>
      </c>
      <c r="K11" s="1" t="s">
        <v>673</v>
      </c>
      <c r="L11" s="1" t="s">
        <v>673</v>
      </c>
      <c r="M11" s="1" t="s">
        <v>612</v>
      </c>
      <c r="N11" s="1" t="s">
        <v>612</v>
      </c>
      <c r="O11" s="1" t="s">
        <v>613</v>
      </c>
      <c r="P11" s="1" t="s">
        <v>614</v>
      </c>
      <c r="Q11" s="1" t="s">
        <v>615</v>
      </c>
      <c r="R11" s="1" t="s">
        <v>674</v>
      </c>
      <c r="S11" s="1" t="s">
        <v>617</v>
      </c>
      <c r="T11" s="1" t="s">
        <v>618</v>
      </c>
      <c r="U11" s="1" t="s">
        <v>619</v>
      </c>
    </row>
    <row r="12" s="1" customFormat="1" spans="1:21">
      <c r="A12" s="3">
        <v>18534864145</v>
      </c>
      <c r="B12" s="1" t="s">
        <v>662</v>
      </c>
      <c r="C12" s="1" t="s">
        <v>675</v>
      </c>
      <c r="D12" s="1" t="s">
        <v>676</v>
      </c>
      <c r="E12" s="1" t="s">
        <v>677</v>
      </c>
      <c r="F12" s="1" t="s">
        <v>662</v>
      </c>
      <c r="G12" s="1" t="s">
        <v>604</v>
      </c>
      <c r="H12" s="1" t="s">
        <v>609</v>
      </c>
      <c r="I12" s="1" t="s">
        <v>678</v>
      </c>
      <c r="J12" s="1" t="s">
        <v>30</v>
      </c>
      <c r="K12" s="1" t="s">
        <v>679</v>
      </c>
      <c r="L12" s="1" t="s">
        <v>679</v>
      </c>
      <c r="M12" s="1" t="s">
        <v>612</v>
      </c>
      <c r="N12" s="1" t="s">
        <v>612</v>
      </c>
      <c r="O12" s="1" t="s">
        <v>613</v>
      </c>
      <c r="P12" s="1" t="s">
        <v>614</v>
      </c>
      <c r="Q12" s="1" t="s">
        <v>615</v>
      </c>
      <c r="R12" s="1" t="s">
        <v>680</v>
      </c>
      <c r="S12" s="1" t="s">
        <v>617</v>
      </c>
      <c r="T12" s="1" t="s">
        <v>618</v>
      </c>
      <c r="U12" s="1" t="s">
        <v>619</v>
      </c>
    </row>
    <row r="13" s="1" customFormat="1" spans="1:21">
      <c r="A13" s="3">
        <v>18533873377</v>
      </c>
      <c r="B13" s="1" t="s">
        <v>662</v>
      </c>
      <c r="C13" s="1" t="s">
        <v>681</v>
      </c>
      <c r="D13" s="1" t="s">
        <v>682</v>
      </c>
      <c r="E13" s="1" t="s">
        <v>683</v>
      </c>
      <c r="F13" s="1" t="s">
        <v>662</v>
      </c>
      <c r="G13" s="1" t="s">
        <v>604</v>
      </c>
      <c r="H13" s="1" t="s">
        <v>609</v>
      </c>
      <c r="I13" s="1" t="s">
        <v>684</v>
      </c>
      <c r="J13" s="1" t="s">
        <v>30</v>
      </c>
      <c r="K13" s="1" t="s">
        <v>685</v>
      </c>
      <c r="L13" s="1" t="s">
        <v>685</v>
      </c>
      <c r="M13" s="1" t="s">
        <v>612</v>
      </c>
      <c r="N13" s="1" t="s">
        <v>612</v>
      </c>
      <c r="O13" s="1" t="s">
        <v>613</v>
      </c>
      <c r="P13" s="1" t="s">
        <v>614</v>
      </c>
      <c r="Q13" s="1" t="s">
        <v>615</v>
      </c>
      <c r="R13" s="1" t="s">
        <v>686</v>
      </c>
      <c r="S13" s="1" t="s">
        <v>617</v>
      </c>
      <c r="T13" s="1" t="s">
        <v>618</v>
      </c>
      <c r="U13" s="1" t="s">
        <v>619</v>
      </c>
    </row>
    <row r="14" s="1" customFormat="1" spans="1:21">
      <c r="A14" s="3">
        <v>18533788460</v>
      </c>
      <c r="B14" s="1" t="s">
        <v>662</v>
      </c>
      <c r="C14" s="1" t="s">
        <v>687</v>
      </c>
      <c r="D14" s="1" t="s">
        <v>688</v>
      </c>
      <c r="E14" s="1" t="s">
        <v>689</v>
      </c>
      <c r="F14" s="1" t="s">
        <v>662</v>
      </c>
      <c r="G14" s="1" t="s">
        <v>604</v>
      </c>
      <c r="H14" s="1" t="s">
        <v>609</v>
      </c>
      <c r="I14" s="1" t="s">
        <v>690</v>
      </c>
      <c r="J14" s="1" t="s">
        <v>30</v>
      </c>
      <c r="K14" s="1" t="s">
        <v>691</v>
      </c>
      <c r="L14" s="1" t="s">
        <v>691</v>
      </c>
      <c r="M14" s="1" t="s">
        <v>612</v>
      </c>
      <c r="N14" s="1" t="s">
        <v>612</v>
      </c>
      <c r="O14" s="1" t="s">
        <v>613</v>
      </c>
      <c r="P14" s="1" t="s">
        <v>614</v>
      </c>
      <c r="Q14" s="1" t="s">
        <v>615</v>
      </c>
      <c r="R14" s="1" t="s">
        <v>692</v>
      </c>
      <c r="S14" s="1" t="s">
        <v>617</v>
      </c>
      <c r="T14" s="1" t="s">
        <v>618</v>
      </c>
      <c r="U14" s="1" t="s">
        <v>619</v>
      </c>
    </row>
    <row r="15" s="1" customFormat="1" spans="1:21">
      <c r="A15" s="3">
        <v>18532741021</v>
      </c>
      <c r="B15" s="1" t="s">
        <v>662</v>
      </c>
      <c r="C15" s="1" t="s">
        <v>693</v>
      </c>
      <c r="D15" s="1" t="s">
        <v>694</v>
      </c>
      <c r="E15" s="1" t="s">
        <v>695</v>
      </c>
      <c r="F15" s="1" t="s">
        <v>662</v>
      </c>
      <c r="G15" s="1" t="s">
        <v>604</v>
      </c>
      <c r="H15" s="1" t="s">
        <v>609</v>
      </c>
      <c r="I15" s="1" t="s">
        <v>696</v>
      </c>
      <c r="J15" s="1" t="s">
        <v>30</v>
      </c>
      <c r="K15" s="1" t="s">
        <v>697</v>
      </c>
      <c r="L15" s="1" t="s">
        <v>697</v>
      </c>
      <c r="M15" s="1" t="s">
        <v>612</v>
      </c>
      <c r="N15" s="1" t="s">
        <v>612</v>
      </c>
      <c r="O15" s="1" t="s">
        <v>613</v>
      </c>
      <c r="P15" s="1" t="s">
        <v>614</v>
      </c>
      <c r="Q15" s="1" t="s">
        <v>615</v>
      </c>
      <c r="R15" s="1" t="s">
        <v>698</v>
      </c>
      <c r="S15" s="1" t="s">
        <v>617</v>
      </c>
      <c r="T15" s="1" t="s">
        <v>618</v>
      </c>
      <c r="U15" s="1" t="s">
        <v>619</v>
      </c>
    </row>
    <row r="16" s="1" customFormat="1" spans="1:21">
      <c r="A16" s="3">
        <v>18532684975</v>
      </c>
      <c r="B16" s="1" t="s">
        <v>662</v>
      </c>
      <c r="C16" s="1" t="s">
        <v>699</v>
      </c>
      <c r="D16" s="1" t="s">
        <v>700</v>
      </c>
      <c r="E16" s="1" t="s">
        <v>701</v>
      </c>
      <c r="F16" s="1" t="s">
        <v>662</v>
      </c>
      <c r="G16" s="1" t="s">
        <v>604</v>
      </c>
      <c r="H16" s="1" t="s">
        <v>609</v>
      </c>
      <c r="I16" s="1" t="s">
        <v>702</v>
      </c>
      <c r="J16" s="1" t="s">
        <v>30</v>
      </c>
      <c r="K16" s="1" t="s">
        <v>703</v>
      </c>
      <c r="L16" s="1" t="s">
        <v>703</v>
      </c>
      <c r="M16" s="1" t="s">
        <v>612</v>
      </c>
      <c r="N16" s="1" t="s">
        <v>612</v>
      </c>
      <c r="O16" s="1" t="s">
        <v>613</v>
      </c>
      <c r="P16" s="1" t="s">
        <v>614</v>
      </c>
      <c r="Q16" s="1" t="s">
        <v>615</v>
      </c>
      <c r="R16" s="1" t="s">
        <v>704</v>
      </c>
      <c r="S16" s="1" t="s">
        <v>617</v>
      </c>
      <c r="T16" s="1" t="s">
        <v>618</v>
      </c>
      <c r="U16" s="1" t="s">
        <v>619</v>
      </c>
    </row>
    <row r="17" s="1" customFormat="1" spans="1:21">
      <c r="A17" s="3">
        <v>18532460561</v>
      </c>
      <c r="B17" s="1" t="s">
        <v>662</v>
      </c>
      <c r="C17" s="1" t="s">
        <v>705</v>
      </c>
      <c r="D17" s="1" t="s">
        <v>706</v>
      </c>
      <c r="E17" s="1" t="s">
        <v>707</v>
      </c>
      <c r="F17" s="1" t="s">
        <v>662</v>
      </c>
      <c r="G17" s="1" t="s">
        <v>604</v>
      </c>
      <c r="H17" s="1" t="s">
        <v>609</v>
      </c>
      <c r="I17" s="1" t="s">
        <v>708</v>
      </c>
      <c r="J17" s="1" t="s">
        <v>30</v>
      </c>
      <c r="K17" s="1" t="s">
        <v>709</v>
      </c>
      <c r="L17" s="1" t="s">
        <v>709</v>
      </c>
      <c r="M17" s="1" t="s">
        <v>612</v>
      </c>
      <c r="N17" s="1" t="s">
        <v>612</v>
      </c>
      <c r="O17" s="1" t="s">
        <v>613</v>
      </c>
      <c r="P17" s="1" t="s">
        <v>614</v>
      </c>
      <c r="Q17" s="1" t="s">
        <v>615</v>
      </c>
      <c r="R17" s="1" t="s">
        <v>710</v>
      </c>
      <c r="S17" s="1" t="s">
        <v>617</v>
      </c>
      <c r="T17" s="1" t="s">
        <v>618</v>
      </c>
      <c r="U17" s="1" t="s">
        <v>619</v>
      </c>
    </row>
    <row r="18" s="1" customFormat="1" spans="1:21">
      <c r="A18" s="3">
        <v>18532232669</v>
      </c>
      <c r="B18" s="1" t="s">
        <v>662</v>
      </c>
      <c r="C18" s="1" t="s">
        <v>711</v>
      </c>
      <c r="D18" s="1" t="s">
        <v>712</v>
      </c>
      <c r="E18" s="1" t="s">
        <v>713</v>
      </c>
      <c r="F18" s="1" t="s">
        <v>604</v>
      </c>
      <c r="G18" s="1" t="s">
        <v>608</v>
      </c>
      <c r="H18" s="1" t="s">
        <v>609</v>
      </c>
      <c r="I18" s="1" t="s">
        <v>714</v>
      </c>
      <c r="J18" s="1" t="s">
        <v>30</v>
      </c>
      <c r="K18" s="1" t="s">
        <v>715</v>
      </c>
      <c r="L18" s="1" t="s">
        <v>715</v>
      </c>
      <c r="M18" s="1" t="s">
        <v>612</v>
      </c>
      <c r="N18" s="1" t="s">
        <v>612</v>
      </c>
      <c r="O18" s="1" t="s">
        <v>613</v>
      </c>
      <c r="P18" s="1" t="s">
        <v>614</v>
      </c>
      <c r="Q18" s="1" t="s">
        <v>615</v>
      </c>
      <c r="R18" s="1" t="s">
        <v>716</v>
      </c>
      <c r="S18" s="1" t="s">
        <v>617</v>
      </c>
      <c r="T18" s="1" t="s">
        <v>618</v>
      </c>
      <c r="U18" s="1" t="s">
        <v>619</v>
      </c>
    </row>
    <row r="19" s="1" customFormat="1" spans="1:21">
      <c r="A19" s="3">
        <v>18527596261</v>
      </c>
      <c r="B19" s="1" t="s">
        <v>662</v>
      </c>
      <c r="C19" s="1" t="s">
        <v>717</v>
      </c>
      <c r="D19" s="1" t="s">
        <v>718</v>
      </c>
      <c r="E19" s="1" t="s">
        <v>719</v>
      </c>
      <c r="F19" s="1" t="s">
        <v>662</v>
      </c>
      <c r="G19" s="1" t="s">
        <v>604</v>
      </c>
      <c r="H19" s="1" t="s">
        <v>609</v>
      </c>
      <c r="I19" s="1" t="s">
        <v>720</v>
      </c>
      <c r="J19" s="1" t="s">
        <v>30</v>
      </c>
      <c r="K19" s="1" t="s">
        <v>721</v>
      </c>
      <c r="L19" s="1" t="s">
        <v>721</v>
      </c>
      <c r="M19" s="1" t="s">
        <v>612</v>
      </c>
      <c r="N19" s="1" t="s">
        <v>612</v>
      </c>
      <c r="O19" s="1" t="s">
        <v>613</v>
      </c>
      <c r="P19" s="1" t="s">
        <v>614</v>
      </c>
      <c r="Q19" s="1" t="s">
        <v>615</v>
      </c>
      <c r="R19" s="1" t="s">
        <v>722</v>
      </c>
      <c r="S19" s="1" t="s">
        <v>617</v>
      </c>
      <c r="T19" s="1" t="s">
        <v>618</v>
      </c>
      <c r="U19" s="1" t="s">
        <v>619</v>
      </c>
    </row>
    <row r="20" s="1" customFormat="1" spans="1:21">
      <c r="A20" s="3">
        <v>18527368996</v>
      </c>
      <c r="B20" s="1" t="s">
        <v>662</v>
      </c>
      <c r="C20" s="1" t="s">
        <v>723</v>
      </c>
      <c r="D20" s="1" t="s">
        <v>724</v>
      </c>
      <c r="E20" s="1" t="s">
        <v>725</v>
      </c>
      <c r="F20" s="1" t="s">
        <v>604</v>
      </c>
      <c r="G20" s="1" t="s">
        <v>608</v>
      </c>
      <c r="H20" s="1" t="s">
        <v>609</v>
      </c>
      <c r="I20" s="1" t="s">
        <v>726</v>
      </c>
      <c r="J20" s="1" t="s">
        <v>30</v>
      </c>
      <c r="K20" s="1" t="s">
        <v>727</v>
      </c>
      <c r="L20" s="1" t="s">
        <v>727</v>
      </c>
      <c r="M20" s="1" t="s">
        <v>612</v>
      </c>
      <c r="N20" s="1" t="s">
        <v>612</v>
      </c>
      <c r="O20" s="1" t="s">
        <v>613</v>
      </c>
      <c r="P20" s="1" t="s">
        <v>614</v>
      </c>
      <c r="Q20" s="1" t="s">
        <v>615</v>
      </c>
      <c r="R20" s="1" t="s">
        <v>728</v>
      </c>
      <c r="S20" s="1" t="s">
        <v>617</v>
      </c>
      <c r="T20" s="1" t="s">
        <v>618</v>
      </c>
      <c r="U20" s="1" t="s">
        <v>619</v>
      </c>
    </row>
    <row r="21" s="1" customFormat="1" spans="1:21">
      <c r="A21" s="3">
        <v>18527189870</v>
      </c>
      <c r="B21" s="1" t="s">
        <v>662</v>
      </c>
      <c r="C21" s="1" t="s">
        <v>729</v>
      </c>
      <c r="D21" s="1" t="s">
        <v>730</v>
      </c>
      <c r="E21" s="1" t="s">
        <v>731</v>
      </c>
      <c r="F21" s="1" t="s">
        <v>662</v>
      </c>
      <c r="G21" s="1" t="s">
        <v>604</v>
      </c>
      <c r="H21" s="1" t="s">
        <v>609</v>
      </c>
      <c r="I21" s="1" t="s">
        <v>732</v>
      </c>
      <c r="J21" s="1" t="s">
        <v>30</v>
      </c>
      <c r="K21" s="1" t="s">
        <v>733</v>
      </c>
      <c r="L21" s="1" t="s">
        <v>733</v>
      </c>
      <c r="M21" s="1" t="s">
        <v>612</v>
      </c>
      <c r="N21" s="1" t="s">
        <v>612</v>
      </c>
      <c r="O21" s="1" t="s">
        <v>613</v>
      </c>
      <c r="P21" s="1" t="s">
        <v>614</v>
      </c>
      <c r="Q21" s="1" t="s">
        <v>615</v>
      </c>
      <c r="R21" s="1" t="s">
        <v>734</v>
      </c>
      <c r="S21" s="1" t="s">
        <v>617</v>
      </c>
      <c r="T21" s="1" t="s">
        <v>618</v>
      </c>
      <c r="U21" s="1" t="s">
        <v>619</v>
      </c>
    </row>
    <row r="22" s="1" customFormat="1" spans="1:21">
      <c r="A22" s="3">
        <v>18526660166</v>
      </c>
      <c r="B22" s="1" t="s">
        <v>662</v>
      </c>
      <c r="C22" s="1" t="s">
        <v>735</v>
      </c>
      <c r="D22" s="1" t="s">
        <v>736</v>
      </c>
      <c r="E22" s="1" t="s">
        <v>737</v>
      </c>
      <c r="F22" s="1" t="s">
        <v>662</v>
      </c>
      <c r="G22" s="1" t="s">
        <v>604</v>
      </c>
      <c r="H22" s="1" t="s">
        <v>609</v>
      </c>
      <c r="I22" s="1" t="s">
        <v>738</v>
      </c>
      <c r="J22" s="1" t="s">
        <v>30</v>
      </c>
      <c r="K22" s="1" t="s">
        <v>739</v>
      </c>
      <c r="L22" s="1" t="s">
        <v>739</v>
      </c>
      <c r="M22" s="1" t="s">
        <v>612</v>
      </c>
      <c r="N22" s="1" t="s">
        <v>612</v>
      </c>
      <c r="O22" s="1" t="s">
        <v>613</v>
      </c>
      <c r="P22" s="1" t="s">
        <v>614</v>
      </c>
      <c r="Q22" s="1" t="s">
        <v>615</v>
      </c>
      <c r="R22" s="1" t="s">
        <v>740</v>
      </c>
      <c r="S22" s="1" t="s">
        <v>617</v>
      </c>
      <c r="T22" s="1" t="s">
        <v>618</v>
      </c>
      <c r="U22" s="1" t="s">
        <v>619</v>
      </c>
    </row>
    <row r="23" s="1" customFormat="1" spans="1:21">
      <c r="A23" s="3">
        <v>18526430719</v>
      </c>
      <c r="B23" s="1" t="s">
        <v>662</v>
      </c>
      <c r="C23" s="1" t="s">
        <v>741</v>
      </c>
      <c r="D23" s="1" t="s">
        <v>742</v>
      </c>
      <c r="E23" s="1" t="s">
        <v>743</v>
      </c>
      <c r="F23" s="1" t="s">
        <v>662</v>
      </c>
      <c r="G23" s="1" t="s">
        <v>604</v>
      </c>
      <c r="H23" s="1" t="s">
        <v>609</v>
      </c>
      <c r="I23" s="1" t="s">
        <v>744</v>
      </c>
      <c r="J23" s="1" t="s">
        <v>30</v>
      </c>
      <c r="K23" s="1" t="s">
        <v>745</v>
      </c>
      <c r="L23" s="1" t="s">
        <v>745</v>
      </c>
      <c r="M23" s="1" t="s">
        <v>612</v>
      </c>
      <c r="N23" s="1" t="s">
        <v>612</v>
      </c>
      <c r="O23" s="1" t="s">
        <v>613</v>
      </c>
      <c r="P23" s="1" t="s">
        <v>614</v>
      </c>
      <c r="Q23" s="1" t="s">
        <v>615</v>
      </c>
      <c r="R23" s="1" t="s">
        <v>746</v>
      </c>
      <c r="S23" s="1" t="s">
        <v>617</v>
      </c>
      <c r="T23" s="1" t="s">
        <v>618</v>
      </c>
      <c r="U23" s="1" t="s">
        <v>619</v>
      </c>
    </row>
    <row r="24" s="1" customFormat="1" spans="1:21">
      <c r="A24" s="3">
        <v>18526219506</v>
      </c>
      <c r="B24" s="1" t="s">
        <v>662</v>
      </c>
      <c r="C24" s="1" t="s">
        <v>747</v>
      </c>
      <c r="D24" s="1" t="s">
        <v>748</v>
      </c>
      <c r="E24" s="1" t="s">
        <v>749</v>
      </c>
      <c r="F24" s="1" t="s">
        <v>662</v>
      </c>
      <c r="G24" s="1" t="s">
        <v>604</v>
      </c>
      <c r="H24" s="1" t="s">
        <v>609</v>
      </c>
      <c r="I24" s="1" t="s">
        <v>750</v>
      </c>
      <c r="J24" s="1" t="s">
        <v>30</v>
      </c>
      <c r="K24" s="1" t="s">
        <v>751</v>
      </c>
      <c r="L24" s="1" t="s">
        <v>751</v>
      </c>
      <c r="M24" s="1" t="s">
        <v>612</v>
      </c>
      <c r="N24" s="1" t="s">
        <v>612</v>
      </c>
      <c r="O24" s="1" t="s">
        <v>613</v>
      </c>
      <c r="P24" s="1" t="s">
        <v>614</v>
      </c>
      <c r="Q24" s="1" t="s">
        <v>615</v>
      </c>
      <c r="R24" s="1" t="s">
        <v>752</v>
      </c>
      <c r="S24" s="1" t="s">
        <v>617</v>
      </c>
      <c r="T24" s="1" t="s">
        <v>618</v>
      </c>
      <c r="U24" s="1" t="s">
        <v>619</v>
      </c>
    </row>
    <row r="25" s="1" customFormat="1" spans="1:21">
      <c r="A25" s="3">
        <v>18526111517</v>
      </c>
      <c r="B25" s="1" t="s">
        <v>662</v>
      </c>
      <c r="C25" s="1" t="s">
        <v>753</v>
      </c>
      <c r="D25" s="1" t="s">
        <v>754</v>
      </c>
      <c r="E25" s="1" t="s">
        <v>755</v>
      </c>
      <c r="F25" s="1" t="s">
        <v>662</v>
      </c>
      <c r="G25" s="1" t="s">
        <v>604</v>
      </c>
      <c r="H25" s="1" t="s">
        <v>609</v>
      </c>
      <c r="I25" s="1" t="s">
        <v>738</v>
      </c>
      <c r="J25" s="1" t="s">
        <v>30</v>
      </c>
      <c r="K25" s="1" t="s">
        <v>739</v>
      </c>
      <c r="L25" s="1" t="s">
        <v>739</v>
      </c>
      <c r="M25" s="1" t="s">
        <v>612</v>
      </c>
      <c r="N25" s="1" t="s">
        <v>612</v>
      </c>
      <c r="O25" s="1" t="s">
        <v>613</v>
      </c>
      <c r="P25" s="1" t="s">
        <v>614</v>
      </c>
      <c r="Q25" s="1" t="s">
        <v>615</v>
      </c>
      <c r="R25" s="1" t="s">
        <v>756</v>
      </c>
      <c r="S25" s="1" t="s">
        <v>617</v>
      </c>
      <c r="T25" s="1" t="s">
        <v>618</v>
      </c>
      <c r="U25" s="1" t="s">
        <v>619</v>
      </c>
    </row>
    <row r="26" s="1" customFormat="1" spans="1:21">
      <c r="A26" s="3">
        <v>18525500667</v>
      </c>
      <c r="B26" s="1" t="s">
        <v>662</v>
      </c>
      <c r="C26" s="1" t="s">
        <v>757</v>
      </c>
      <c r="D26" s="1" t="s">
        <v>758</v>
      </c>
      <c r="E26" s="1" t="s">
        <v>759</v>
      </c>
      <c r="F26" s="1" t="s">
        <v>662</v>
      </c>
      <c r="G26" s="1" t="s">
        <v>604</v>
      </c>
      <c r="H26" s="1" t="s">
        <v>609</v>
      </c>
      <c r="I26" s="1" t="s">
        <v>760</v>
      </c>
      <c r="J26" s="1" t="s">
        <v>30</v>
      </c>
      <c r="K26" s="1" t="s">
        <v>761</v>
      </c>
      <c r="L26" s="1" t="s">
        <v>761</v>
      </c>
      <c r="M26" s="1" t="s">
        <v>612</v>
      </c>
      <c r="N26" s="1" t="s">
        <v>612</v>
      </c>
      <c r="O26" s="1" t="s">
        <v>613</v>
      </c>
      <c r="P26" s="1" t="s">
        <v>614</v>
      </c>
      <c r="Q26" s="1" t="s">
        <v>615</v>
      </c>
      <c r="R26" s="1" t="s">
        <v>762</v>
      </c>
      <c r="S26" s="1" t="s">
        <v>617</v>
      </c>
      <c r="T26" s="1" t="s">
        <v>618</v>
      </c>
      <c r="U26" s="1" t="s">
        <v>619</v>
      </c>
    </row>
    <row r="27" s="1" customFormat="1" spans="1:21">
      <c r="A27" s="3">
        <v>18524788700</v>
      </c>
      <c r="B27" s="1" t="s">
        <v>662</v>
      </c>
      <c r="C27" s="1" t="s">
        <v>763</v>
      </c>
      <c r="D27" s="1" t="s">
        <v>764</v>
      </c>
      <c r="E27" s="1" t="s">
        <v>765</v>
      </c>
      <c r="F27" s="1" t="s">
        <v>662</v>
      </c>
      <c r="G27" s="1" t="s">
        <v>604</v>
      </c>
      <c r="H27" s="1" t="s">
        <v>609</v>
      </c>
      <c r="I27" s="1" t="s">
        <v>766</v>
      </c>
      <c r="J27" s="1" t="s">
        <v>30</v>
      </c>
      <c r="K27" s="1" t="s">
        <v>767</v>
      </c>
      <c r="L27" s="1" t="s">
        <v>767</v>
      </c>
      <c r="M27" s="1" t="s">
        <v>612</v>
      </c>
      <c r="N27" s="1" t="s">
        <v>612</v>
      </c>
      <c r="O27" s="1" t="s">
        <v>613</v>
      </c>
      <c r="P27" s="1" t="s">
        <v>614</v>
      </c>
      <c r="Q27" s="1" t="s">
        <v>615</v>
      </c>
      <c r="R27" s="1" t="s">
        <v>768</v>
      </c>
      <c r="S27" s="1" t="s">
        <v>617</v>
      </c>
      <c r="T27" s="1" t="s">
        <v>618</v>
      </c>
      <c r="U27" s="1" t="s">
        <v>619</v>
      </c>
    </row>
    <row r="28" s="1" customFormat="1" spans="1:21">
      <c r="A28" s="3">
        <v>18524461996</v>
      </c>
      <c r="B28" s="1" t="s">
        <v>662</v>
      </c>
      <c r="C28" s="1" t="s">
        <v>769</v>
      </c>
      <c r="D28" s="1" t="s">
        <v>770</v>
      </c>
      <c r="E28" s="1" t="s">
        <v>771</v>
      </c>
      <c r="F28" s="1" t="s">
        <v>604</v>
      </c>
      <c r="G28" s="1" t="s">
        <v>608</v>
      </c>
      <c r="H28" s="1" t="s">
        <v>609</v>
      </c>
      <c r="I28" s="1" t="s">
        <v>772</v>
      </c>
      <c r="J28" s="1" t="s">
        <v>30</v>
      </c>
      <c r="K28" s="1" t="s">
        <v>773</v>
      </c>
      <c r="L28" s="1" t="s">
        <v>773</v>
      </c>
      <c r="M28" s="1" t="s">
        <v>612</v>
      </c>
      <c r="N28" s="1" t="s">
        <v>612</v>
      </c>
      <c r="O28" s="1" t="s">
        <v>613</v>
      </c>
      <c r="P28" s="1" t="s">
        <v>614</v>
      </c>
      <c r="Q28" s="1" t="s">
        <v>615</v>
      </c>
      <c r="R28" s="1" t="s">
        <v>774</v>
      </c>
      <c r="S28" s="1" t="s">
        <v>617</v>
      </c>
      <c r="T28" s="1" t="s">
        <v>618</v>
      </c>
      <c r="U28" s="1" t="s">
        <v>619</v>
      </c>
    </row>
    <row r="29" s="1" customFormat="1" spans="1:21">
      <c r="A29" s="3">
        <v>18524049722</v>
      </c>
      <c r="B29" s="1" t="s">
        <v>775</v>
      </c>
      <c r="C29" s="1" t="s">
        <v>776</v>
      </c>
      <c r="D29" s="1" t="s">
        <v>777</v>
      </c>
      <c r="E29" s="1" t="s">
        <v>778</v>
      </c>
      <c r="F29" s="1" t="s">
        <v>662</v>
      </c>
      <c r="G29" s="1" t="s">
        <v>604</v>
      </c>
      <c r="H29" s="1" t="s">
        <v>609</v>
      </c>
      <c r="I29" s="1" t="s">
        <v>779</v>
      </c>
      <c r="J29" s="1" t="s">
        <v>30</v>
      </c>
      <c r="K29" s="1" t="s">
        <v>780</v>
      </c>
      <c r="L29" s="1" t="s">
        <v>780</v>
      </c>
      <c r="M29" s="1" t="s">
        <v>612</v>
      </c>
      <c r="N29" s="1" t="s">
        <v>612</v>
      </c>
      <c r="O29" s="1" t="s">
        <v>613</v>
      </c>
      <c r="P29" s="1" t="s">
        <v>614</v>
      </c>
      <c r="Q29" s="1" t="s">
        <v>615</v>
      </c>
      <c r="R29" s="1" t="s">
        <v>781</v>
      </c>
      <c r="S29" s="1" t="s">
        <v>617</v>
      </c>
      <c r="T29" s="1" t="s">
        <v>618</v>
      </c>
      <c r="U29" s="1" t="s">
        <v>619</v>
      </c>
    </row>
    <row r="30" s="1" customFormat="1" spans="1:21">
      <c r="A30" s="3">
        <v>18523900944</v>
      </c>
      <c r="B30" s="1" t="s">
        <v>775</v>
      </c>
      <c r="C30" s="1" t="s">
        <v>782</v>
      </c>
      <c r="D30" s="1" t="s">
        <v>783</v>
      </c>
      <c r="E30" s="1" t="s">
        <v>784</v>
      </c>
      <c r="F30" s="1" t="s">
        <v>775</v>
      </c>
      <c r="G30" s="1" t="s">
        <v>662</v>
      </c>
      <c r="H30" s="1" t="s">
        <v>609</v>
      </c>
      <c r="I30" s="1" t="s">
        <v>785</v>
      </c>
      <c r="J30" s="1" t="s">
        <v>30</v>
      </c>
      <c r="K30" s="1" t="s">
        <v>786</v>
      </c>
      <c r="L30" s="1" t="s">
        <v>786</v>
      </c>
      <c r="M30" s="1" t="s">
        <v>612</v>
      </c>
      <c r="N30" s="1" t="s">
        <v>612</v>
      </c>
      <c r="O30" s="1" t="s">
        <v>613</v>
      </c>
      <c r="P30" s="1" t="s">
        <v>614</v>
      </c>
      <c r="Q30" s="1" t="s">
        <v>615</v>
      </c>
      <c r="R30" s="1" t="s">
        <v>787</v>
      </c>
      <c r="S30" s="1" t="s">
        <v>617</v>
      </c>
      <c r="T30" s="1" t="s">
        <v>618</v>
      </c>
      <c r="U30" s="1" t="s">
        <v>619</v>
      </c>
    </row>
    <row r="31" s="1" customFormat="1" spans="1:21">
      <c r="A31" s="3">
        <v>18523433725</v>
      </c>
      <c r="B31" s="1" t="s">
        <v>775</v>
      </c>
      <c r="C31" s="1" t="s">
        <v>788</v>
      </c>
      <c r="D31" s="1" t="s">
        <v>789</v>
      </c>
      <c r="E31" s="1" t="s">
        <v>790</v>
      </c>
      <c r="F31" s="1" t="s">
        <v>662</v>
      </c>
      <c r="G31" s="1" t="s">
        <v>604</v>
      </c>
      <c r="H31" s="1" t="s">
        <v>609</v>
      </c>
      <c r="I31" s="1" t="s">
        <v>791</v>
      </c>
      <c r="J31" s="1" t="s">
        <v>30</v>
      </c>
      <c r="K31" s="1" t="s">
        <v>792</v>
      </c>
      <c r="L31" s="1" t="s">
        <v>792</v>
      </c>
      <c r="M31" s="1" t="s">
        <v>612</v>
      </c>
      <c r="N31" s="1" t="s">
        <v>612</v>
      </c>
      <c r="O31" s="1" t="s">
        <v>613</v>
      </c>
      <c r="P31" s="1" t="s">
        <v>614</v>
      </c>
      <c r="Q31" s="1" t="s">
        <v>615</v>
      </c>
      <c r="R31" s="1" t="s">
        <v>793</v>
      </c>
      <c r="S31" s="1" t="s">
        <v>617</v>
      </c>
      <c r="T31" s="1" t="s">
        <v>618</v>
      </c>
      <c r="U31" s="1" t="s">
        <v>619</v>
      </c>
    </row>
    <row r="32" s="1" customFormat="1" spans="1:21">
      <c r="A32" s="3">
        <v>18523355574</v>
      </c>
      <c r="B32" s="1" t="s">
        <v>775</v>
      </c>
      <c r="C32" s="1" t="s">
        <v>794</v>
      </c>
      <c r="D32" s="1" t="s">
        <v>795</v>
      </c>
      <c r="E32" s="1" t="s">
        <v>796</v>
      </c>
      <c r="F32" s="1" t="s">
        <v>604</v>
      </c>
      <c r="G32" s="1" t="s">
        <v>608</v>
      </c>
      <c r="H32" s="1" t="s">
        <v>609</v>
      </c>
      <c r="I32" s="1" t="s">
        <v>797</v>
      </c>
      <c r="J32" s="1" t="s">
        <v>30</v>
      </c>
      <c r="K32" s="1" t="s">
        <v>798</v>
      </c>
      <c r="L32" s="1" t="s">
        <v>798</v>
      </c>
      <c r="M32" s="1" t="s">
        <v>612</v>
      </c>
      <c r="N32" s="1" t="s">
        <v>612</v>
      </c>
      <c r="O32" s="1" t="s">
        <v>613</v>
      </c>
      <c r="P32" s="1" t="s">
        <v>614</v>
      </c>
      <c r="Q32" s="1" t="s">
        <v>615</v>
      </c>
      <c r="R32" s="1" t="s">
        <v>799</v>
      </c>
      <c r="S32" s="1" t="s">
        <v>617</v>
      </c>
      <c r="T32" s="1" t="s">
        <v>618</v>
      </c>
      <c r="U32" s="1" t="s">
        <v>619</v>
      </c>
    </row>
    <row r="33" s="1" customFormat="1" spans="1:21">
      <c r="A33" s="3">
        <v>18523344778</v>
      </c>
      <c r="B33" s="1" t="s">
        <v>775</v>
      </c>
      <c r="C33" s="1" t="s">
        <v>800</v>
      </c>
      <c r="D33" s="1" t="s">
        <v>801</v>
      </c>
      <c r="E33" s="1" t="s">
        <v>802</v>
      </c>
      <c r="F33" s="1" t="s">
        <v>604</v>
      </c>
      <c r="G33" s="1" t="s">
        <v>608</v>
      </c>
      <c r="H33" s="1" t="s">
        <v>609</v>
      </c>
      <c r="I33" s="1" t="s">
        <v>803</v>
      </c>
      <c r="J33" s="1" t="s">
        <v>30</v>
      </c>
      <c r="K33" s="1" t="s">
        <v>804</v>
      </c>
      <c r="L33" s="1" t="s">
        <v>804</v>
      </c>
      <c r="M33" s="1" t="s">
        <v>612</v>
      </c>
      <c r="N33" s="1" t="s">
        <v>612</v>
      </c>
      <c r="O33" s="1" t="s">
        <v>613</v>
      </c>
      <c r="P33" s="1" t="s">
        <v>614</v>
      </c>
      <c r="Q33" s="1" t="s">
        <v>615</v>
      </c>
      <c r="R33" s="1" t="s">
        <v>805</v>
      </c>
      <c r="S33" s="1" t="s">
        <v>617</v>
      </c>
      <c r="T33" s="1" t="s">
        <v>618</v>
      </c>
      <c r="U33" s="1" t="s">
        <v>619</v>
      </c>
    </row>
    <row r="34" s="1" customFormat="1" spans="1:21">
      <c r="A34" s="3">
        <v>18522311310</v>
      </c>
      <c r="B34" s="1" t="s">
        <v>775</v>
      </c>
      <c r="C34" s="1" t="s">
        <v>806</v>
      </c>
      <c r="D34" s="1" t="s">
        <v>807</v>
      </c>
      <c r="E34" s="1" t="s">
        <v>808</v>
      </c>
      <c r="F34" s="1" t="s">
        <v>775</v>
      </c>
      <c r="G34" s="1" t="s">
        <v>662</v>
      </c>
      <c r="H34" s="1" t="s">
        <v>609</v>
      </c>
      <c r="I34" s="1" t="s">
        <v>809</v>
      </c>
      <c r="J34" s="1" t="s">
        <v>30</v>
      </c>
      <c r="K34" s="1" t="s">
        <v>810</v>
      </c>
      <c r="L34" s="1" t="s">
        <v>810</v>
      </c>
      <c r="M34" s="1" t="s">
        <v>612</v>
      </c>
      <c r="N34" s="1" t="s">
        <v>612</v>
      </c>
      <c r="O34" s="1" t="s">
        <v>613</v>
      </c>
      <c r="P34" s="1" t="s">
        <v>614</v>
      </c>
      <c r="Q34" s="1" t="s">
        <v>615</v>
      </c>
      <c r="R34" s="1" t="s">
        <v>811</v>
      </c>
      <c r="S34" s="1" t="s">
        <v>617</v>
      </c>
      <c r="T34" s="1" t="s">
        <v>618</v>
      </c>
      <c r="U34" s="1" t="s">
        <v>619</v>
      </c>
    </row>
    <row r="35" s="1" customFormat="1" spans="1:21">
      <c r="A35" s="3">
        <v>18521771566</v>
      </c>
      <c r="B35" s="1" t="s">
        <v>775</v>
      </c>
      <c r="C35" s="1" t="s">
        <v>812</v>
      </c>
      <c r="D35" s="1" t="s">
        <v>813</v>
      </c>
      <c r="E35" s="1" t="s">
        <v>814</v>
      </c>
      <c r="F35" s="1" t="s">
        <v>604</v>
      </c>
      <c r="G35" s="1" t="s">
        <v>608</v>
      </c>
      <c r="H35" s="1" t="s">
        <v>609</v>
      </c>
      <c r="I35" s="1" t="s">
        <v>815</v>
      </c>
      <c r="J35" s="1" t="s">
        <v>30</v>
      </c>
      <c r="K35" s="1" t="s">
        <v>816</v>
      </c>
      <c r="L35" s="1" t="s">
        <v>816</v>
      </c>
      <c r="M35" s="1" t="s">
        <v>612</v>
      </c>
      <c r="N35" s="1" t="s">
        <v>612</v>
      </c>
      <c r="O35" s="1" t="s">
        <v>613</v>
      </c>
      <c r="P35" s="1" t="s">
        <v>614</v>
      </c>
      <c r="Q35" s="1" t="s">
        <v>615</v>
      </c>
      <c r="R35" s="1" t="s">
        <v>817</v>
      </c>
      <c r="S35" s="1" t="s">
        <v>617</v>
      </c>
      <c r="T35" s="1" t="s">
        <v>618</v>
      </c>
      <c r="U35" s="1" t="s">
        <v>619</v>
      </c>
    </row>
    <row r="36" s="1" customFormat="1" spans="1:21">
      <c r="A36" s="3">
        <v>18517918078</v>
      </c>
      <c r="B36" s="1" t="s">
        <v>775</v>
      </c>
      <c r="C36" s="1" t="s">
        <v>818</v>
      </c>
      <c r="D36" s="1" t="s">
        <v>819</v>
      </c>
      <c r="E36" s="1" t="s">
        <v>820</v>
      </c>
      <c r="F36" s="1" t="s">
        <v>775</v>
      </c>
      <c r="G36" s="1" t="s">
        <v>662</v>
      </c>
      <c r="H36" s="1" t="s">
        <v>609</v>
      </c>
      <c r="I36" s="1" t="s">
        <v>821</v>
      </c>
      <c r="J36" s="1" t="s">
        <v>30</v>
      </c>
      <c r="K36" s="1" t="s">
        <v>822</v>
      </c>
      <c r="L36" s="1" t="s">
        <v>822</v>
      </c>
      <c r="M36" s="1" t="s">
        <v>612</v>
      </c>
      <c r="N36" s="1" t="s">
        <v>612</v>
      </c>
      <c r="O36" s="1" t="s">
        <v>613</v>
      </c>
      <c r="P36" s="1" t="s">
        <v>614</v>
      </c>
      <c r="Q36" s="1" t="s">
        <v>615</v>
      </c>
      <c r="R36" s="1" t="s">
        <v>823</v>
      </c>
      <c r="S36" s="1" t="s">
        <v>617</v>
      </c>
      <c r="T36" s="1" t="s">
        <v>618</v>
      </c>
      <c r="U36" s="1" t="s">
        <v>619</v>
      </c>
    </row>
    <row r="37" s="1" customFormat="1" spans="1:21">
      <c r="A37" s="3">
        <v>18517594270</v>
      </c>
      <c r="B37" s="1" t="s">
        <v>775</v>
      </c>
      <c r="C37" s="1" t="s">
        <v>824</v>
      </c>
      <c r="D37" s="1" t="s">
        <v>770</v>
      </c>
      <c r="E37" s="1" t="s">
        <v>825</v>
      </c>
      <c r="F37" s="1" t="s">
        <v>662</v>
      </c>
      <c r="G37" s="1" t="s">
        <v>604</v>
      </c>
      <c r="H37" s="1" t="s">
        <v>609</v>
      </c>
      <c r="I37" s="1" t="s">
        <v>772</v>
      </c>
      <c r="J37" s="1" t="s">
        <v>30</v>
      </c>
      <c r="K37" s="1" t="s">
        <v>773</v>
      </c>
      <c r="L37" s="1" t="s">
        <v>773</v>
      </c>
      <c r="M37" s="1" t="s">
        <v>612</v>
      </c>
      <c r="N37" s="1" t="s">
        <v>612</v>
      </c>
      <c r="O37" s="1" t="s">
        <v>613</v>
      </c>
      <c r="P37" s="1" t="s">
        <v>614</v>
      </c>
      <c r="Q37" s="1" t="s">
        <v>615</v>
      </c>
      <c r="R37" s="1" t="s">
        <v>826</v>
      </c>
      <c r="S37" s="1" t="s">
        <v>617</v>
      </c>
      <c r="T37" s="1" t="s">
        <v>618</v>
      </c>
      <c r="U37" s="1" t="s">
        <v>619</v>
      </c>
    </row>
    <row r="38" s="1" customFormat="1" spans="1:21">
      <c r="A38" s="3">
        <v>18517356187</v>
      </c>
      <c r="B38" s="1" t="s">
        <v>775</v>
      </c>
      <c r="C38" s="1" t="s">
        <v>827</v>
      </c>
      <c r="D38" s="1" t="s">
        <v>828</v>
      </c>
      <c r="E38" s="1" t="s">
        <v>829</v>
      </c>
      <c r="F38" s="1" t="s">
        <v>662</v>
      </c>
      <c r="G38" s="1" t="s">
        <v>604</v>
      </c>
      <c r="H38" s="1" t="s">
        <v>609</v>
      </c>
      <c r="I38" s="1" t="s">
        <v>830</v>
      </c>
      <c r="J38" s="1" t="s">
        <v>30</v>
      </c>
      <c r="K38" s="1" t="s">
        <v>831</v>
      </c>
      <c r="L38" s="1" t="s">
        <v>831</v>
      </c>
      <c r="M38" s="1" t="s">
        <v>612</v>
      </c>
      <c r="N38" s="1" t="s">
        <v>612</v>
      </c>
      <c r="O38" s="1" t="s">
        <v>613</v>
      </c>
      <c r="P38" s="1" t="s">
        <v>614</v>
      </c>
      <c r="Q38" s="1" t="s">
        <v>615</v>
      </c>
      <c r="R38" s="1" t="s">
        <v>832</v>
      </c>
      <c r="S38" s="1" t="s">
        <v>617</v>
      </c>
      <c r="T38" s="1" t="s">
        <v>618</v>
      </c>
      <c r="U38" s="1" t="s">
        <v>619</v>
      </c>
    </row>
    <row r="39" s="1" customFormat="1" spans="1:21">
      <c r="A39" s="3">
        <v>18517064137</v>
      </c>
      <c r="B39" s="1" t="s">
        <v>775</v>
      </c>
      <c r="C39" s="1" t="s">
        <v>833</v>
      </c>
      <c r="D39" s="1" t="s">
        <v>742</v>
      </c>
      <c r="E39" s="1" t="s">
        <v>834</v>
      </c>
      <c r="F39" s="1" t="s">
        <v>662</v>
      </c>
      <c r="G39" s="1" t="s">
        <v>604</v>
      </c>
      <c r="H39" s="1" t="s">
        <v>609</v>
      </c>
      <c r="I39" s="1" t="s">
        <v>835</v>
      </c>
      <c r="J39" s="1" t="s">
        <v>30</v>
      </c>
      <c r="K39" s="1" t="s">
        <v>745</v>
      </c>
      <c r="L39" s="1" t="s">
        <v>745</v>
      </c>
      <c r="M39" s="1" t="s">
        <v>612</v>
      </c>
      <c r="N39" s="1" t="s">
        <v>612</v>
      </c>
      <c r="O39" s="1" t="s">
        <v>613</v>
      </c>
      <c r="P39" s="1" t="s">
        <v>614</v>
      </c>
      <c r="Q39" s="1" t="s">
        <v>615</v>
      </c>
      <c r="R39" s="1" t="s">
        <v>836</v>
      </c>
      <c r="S39" s="1" t="s">
        <v>617</v>
      </c>
      <c r="T39" s="1" t="s">
        <v>618</v>
      </c>
      <c r="U39" s="1" t="s">
        <v>619</v>
      </c>
    </row>
    <row r="40" s="1" customFormat="1" spans="1:21">
      <c r="A40" s="3">
        <v>18517038839</v>
      </c>
      <c r="B40" s="1" t="s">
        <v>775</v>
      </c>
      <c r="C40" s="1" t="s">
        <v>837</v>
      </c>
      <c r="D40" s="1" t="s">
        <v>838</v>
      </c>
      <c r="E40" s="1" t="s">
        <v>839</v>
      </c>
      <c r="F40" s="1" t="s">
        <v>775</v>
      </c>
      <c r="G40" s="1" t="s">
        <v>662</v>
      </c>
      <c r="H40" s="1" t="s">
        <v>609</v>
      </c>
      <c r="I40" s="1" t="s">
        <v>840</v>
      </c>
      <c r="J40" s="1" t="s">
        <v>30</v>
      </c>
      <c r="K40" s="1" t="s">
        <v>841</v>
      </c>
      <c r="L40" s="1" t="s">
        <v>841</v>
      </c>
      <c r="M40" s="1" t="s">
        <v>612</v>
      </c>
      <c r="N40" s="1" t="s">
        <v>612</v>
      </c>
      <c r="O40" s="1" t="s">
        <v>613</v>
      </c>
      <c r="P40" s="1" t="s">
        <v>614</v>
      </c>
      <c r="Q40" s="1" t="s">
        <v>615</v>
      </c>
      <c r="R40" s="1" t="s">
        <v>842</v>
      </c>
      <c r="S40" s="1" t="s">
        <v>617</v>
      </c>
      <c r="T40" s="1" t="s">
        <v>618</v>
      </c>
      <c r="U40" s="1" t="s">
        <v>619</v>
      </c>
    </row>
    <row r="41" s="1" customFormat="1" spans="1:21">
      <c r="A41" s="3">
        <v>18516829819</v>
      </c>
      <c r="B41" s="1" t="s">
        <v>775</v>
      </c>
      <c r="C41" s="1" t="s">
        <v>843</v>
      </c>
      <c r="D41" s="1" t="s">
        <v>844</v>
      </c>
      <c r="E41" s="1" t="s">
        <v>845</v>
      </c>
      <c r="F41" s="1" t="s">
        <v>662</v>
      </c>
      <c r="G41" s="1" t="s">
        <v>604</v>
      </c>
      <c r="H41" s="1" t="s">
        <v>609</v>
      </c>
      <c r="I41" s="1" t="s">
        <v>846</v>
      </c>
      <c r="J41" s="1" t="s">
        <v>30</v>
      </c>
      <c r="K41" s="1" t="s">
        <v>847</v>
      </c>
      <c r="L41" s="1" t="s">
        <v>847</v>
      </c>
      <c r="M41" s="1" t="s">
        <v>612</v>
      </c>
      <c r="N41" s="1" t="s">
        <v>612</v>
      </c>
      <c r="O41" s="1" t="s">
        <v>613</v>
      </c>
      <c r="P41" s="1" t="s">
        <v>614</v>
      </c>
      <c r="Q41" s="1" t="s">
        <v>615</v>
      </c>
      <c r="R41" s="1" t="s">
        <v>848</v>
      </c>
      <c r="S41" s="1" t="s">
        <v>617</v>
      </c>
      <c r="T41" s="1" t="s">
        <v>618</v>
      </c>
      <c r="U41" s="1" t="s">
        <v>619</v>
      </c>
    </row>
    <row r="42" s="1" customFormat="1" spans="1:21">
      <c r="A42" s="3">
        <v>18516663093</v>
      </c>
      <c r="B42" s="1" t="s">
        <v>775</v>
      </c>
      <c r="C42" s="1" t="s">
        <v>849</v>
      </c>
      <c r="D42" s="1" t="s">
        <v>850</v>
      </c>
      <c r="E42" s="1" t="s">
        <v>851</v>
      </c>
      <c r="F42" s="1" t="s">
        <v>775</v>
      </c>
      <c r="G42" s="1" t="s">
        <v>662</v>
      </c>
      <c r="H42" s="1" t="s">
        <v>609</v>
      </c>
      <c r="I42" s="1" t="s">
        <v>852</v>
      </c>
      <c r="J42" s="1" t="s">
        <v>30</v>
      </c>
      <c r="K42" s="1" t="s">
        <v>853</v>
      </c>
      <c r="L42" s="1" t="s">
        <v>853</v>
      </c>
      <c r="M42" s="1" t="s">
        <v>612</v>
      </c>
      <c r="N42" s="1" t="s">
        <v>612</v>
      </c>
      <c r="O42" s="1" t="s">
        <v>613</v>
      </c>
      <c r="P42" s="1" t="s">
        <v>614</v>
      </c>
      <c r="Q42" s="1" t="s">
        <v>615</v>
      </c>
      <c r="R42" s="1" t="s">
        <v>854</v>
      </c>
      <c r="S42" s="1" t="s">
        <v>617</v>
      </c>
      <c r="T42" s="1" t="s">
        <v>618</v>
      </c>
      <c r="U42" s="1" t="s">
        <v>619</v>
      </c>
    </row>
    <row r="43" s="1" customFormat="1" spans="1:21">
      <c r="A43" s="3">
        <v>18516519223</v>
      </c>
      <c r="B43" s="1" t="s">
        <v>775</v>
      </c>
      <c r="C43" s="1" t="s">
        <v>855</v>
      </c>
      <c r="D43" s="1" t="s">
        <v>856</v>
      </c>
      <c r="E43" s="1" t="s">
        <v>857</v>
      </c>
      <c r="F43" s="1" t="s">
        <v>775</v>
      </c>
      <c r="G43" s="1" t="s">
        <v>662</v>
      </c>
      <c r="H43" s="1" t="s">
        <v>609</v>
      </c>
      <c r="I43" s="1" t="s">
        <v>858</v>
      </c>
      <c r="J43" s="1" t="s">
        <v>30</v>
      </c>
      <c r="K43" s="1" t="s">
        <v>859</v>
      </c>
      <c r="L43" s="1" t="s">
        <v>859</v>
      </c>
      <c r="M43" s="1" t="s">
        <v>612</v>
      </c>
      <c r="N43" s="1" t="s">
        <v>612</v>
      </c>
      <c r="O43" s="1" t="s">
        <v>613</v>
      </c>
      <c r="P43" s="1" t="s">
        <v>614</v>
      </c>
      <c r="Q43" s="1" t="s">
        <v>615</v>
      </c>
      <c r="R43" s="1" t="s">
        <v>860</v>
      </c>
      <c r="S43" s="1" t="s">
        <v>617</v>
      </c>
      <c r="T43" s="1" t="s">
        <v>618</v>
      </c>
      <c r="U43" s="1" t="s">
        <v>619</v>
      </c>
    </row>
    <row r="44" s="1" customFormat="1" spans="1:21">
      <c r="A44" s="3">
        <v>18516109715</v>
      </c>
      <c r="B44" s="1" t="s">
        <v>775</v>
      </c>
      <c r="C44" s="1" t="s">
        <v>861</v>
      </c>
      <c r="D44" s="1" t="s">
        <v>789</v>
      </c>
      <c r="E44" s="1" t="s">
        <v>862</v>
      </c>
      <c r="F44" s="1" t="s">
        <v>662</v>
      </c>
      <c r="G44" s="1" t="s">
        <v>604</v>
      </c>
      <c r="H44" s="1" t="s">
        <v>609</v>
      </c>
      <c r="I44" s="1" t="s">
        <v>863</v>
      </c>
      <c r="J44" s="1" t="s">
        <v>30</v>
      </c>
      <c r="K44" s="1" t="s">
        <v>864</v>
      </c>
      <c r="L44" s="1" t="s">
        <v>864</v>
      </c>
      <c r="M44" s="1" t="s">
        <v>612</v>
      </c>
      <c r="N44" s="1" t="s">
        <v>612</v>
      </c>
      <c r="O44" s="1" t="s">
        <v>613</v>
      </c>
      <c r="P44" s="1" t="s">
        <v>614</v>
      </c>
      <c r="Q44" s="1" t="s">
        <v>615</v>
      </c>
      <c r="R44" s="1" t="s">
        <v>865</v>
      </c>
      <c r="S44" s="1" t="s">
        <v>617</v>
      </c>
      <c r="T44" s="1" t="s">
        <v>618</v>
      </c>
      <c r="U44" s="1" t="s">
        <v>619</v>
      </c>
    </row>
    <row r="45" s="1" customFormat="1" spans="1:21">
      <c r="A45" s="3">
        <v>18515386408</v>
      </c>
      <c r="B45" s="1" t="s">
        <v>775</v>
      </c>
      <c r="C45" s="1" t="s">
        <v>866</v>
      </c>
      <c r="D45" s="1" t="s">
        <v>657</v>
      </c>
      <c r="E45" s="1" t="s">
        <v>867</v>
      </c>
      <c r="F45" s="1" t="s">
        <v>604</v>
      </c>
      <c r="G45" s="1" t="s">
        <v>608</v>
      </c>
      <c r="H45" s="1" t="s">
        <v>609</v>
      </c>
      <c r="I45" s="1" t="s">
        <v>868</v>
      </c>
      <c r="J45" s="1" t="s">
        <v>30</v>
      </c>
      <c r="K45" s="1" t="s">
        <v>660</v>
      </c>
      <c r="L45" s="1" t="s">
        <v>660</v>
      </c>
      <c r="M45" s="1" t="s">
        <v>612</v>
      </c>
      <c r="N45" s="1" t="s">
        <v>612</v>
      </c>
      <c r="O45" s="1" t="s">
        <v>613</v>
      </c>
      <c r="P45" s="1" t="s">
        <v>614</v>
      </c>
      <c r="Q45" s="1" t="s">
        <v>615</v>
      </c>
      <c r="R45" s="1" t="s">
        <v>869</v>
      </c>
      <c r="S45" s="1" t="s">
        <v>617</v>
      </c>
      <c r="T45" s="1" t="s">
        <v>618</v>
      </c>
      <c r="U45" s="1" t="s">
        <v>619</v>
      </c>
    </row>
    <row r="46" s="1" customFormat="1" spans="1:21">
      <c r="A46" s="3">
        <v>18514774728</v>
      </c>
      <c r="B46" s="1" t="s">
        <v>775</v>
      </c>
      <c r="C46" s="1" t="s">
        <v>870</v>
      </c>
      <c r="D46" s="1" t="s">
        <v>871</v>
      </c>
      <c r="E46" s="1" t="s">
        <v>872</v>
      </c>
      <c r="F46" s="1" t="s">
        <v>775</v>
      </c>
      <c r="G46" s="1" t="s">
        <v>608</v>
      </c>
      <c r="H46" s="1" t="s">
        <v>609</v>
      </c>
      <c r="I46" s="1" t="s">
        <v>873</v>
      </c>
      <c r="J46" s="1" t="s">
        <v>30</v>
      </c>
      <c r="K46" s="1" t="s">
        <v>874</v>
      </c>
      <c r="L46" s="1" t="s">
        <v>874</v>
      </c>
      <c r="M46" s="1" t="s">
        <v>612</v>
      </c>
      <c r="N46" s="1" t="s">
        <v>612</v>
      </c>
      <c r="O46" s="1" t="s">
        <v>613</v>
      </c>
      <c r="P46" s="1" t="s">
        <v>614</v>
      </c>
      <c r="Q46" s="1" t="s">
        <v>615</v>
      </c>
      <c r="R46" s="1" t="s">
        <v>875</v>
      </c>
      <c r="S46" s="1" t="s">
        <v>617</v>
      </c>
      <c r="T46" s="1" t="s">
        <v>618</v>
      </c>
      <c r="U46" s="1" t="s">
        <v>619</v>
      </c>
    </row>
    <row r="47" s="1" customFormat="1" spans="1:21">
      <c r="A47" s="3">
        <v>18514476127</v>
      </c>
      <c r="B47" s="1" t="s">
        <v>775</v>
      </c>
      <c r="C47" s="1" t="s">
        <v>876</v>
      </c>
      <c r="D47" s="1" t="s">
        <v>789</v>
      </c>
      <c r="E47" s="1" t="s">
        <v>877</v>
      </c>
      <c r="F47" s="1" t="s">
        <v>775</v>
      </c>
      <c r="G47" s="1" t="s">
        <v>662</v>
      </c>
      <c r="H47" s="1" t="s">
        <v>609</v>
      </c>
      <c r="I47" s="1" t="s">
        <v>878</v>
      </c>
      <c r="J47" s="1" t="s">
        <v>30</v>
      </c>
      <c r="K47" s="1" t="s">
        <v>879</v>
      </c>
      <c r="L47" s="1" t="s">
        <v>879</v>
      </c>
      <c r="M47" s="1" t="s">
        <v>612</v>
      </c>
      <c r="N47" s="1" t="s">
        <v>612</v>
      </c>
      <c r="O47" s="1" t="s">
        <v>613</v>
      </c>
      <c r="P47" s="1" t="s">
        <v>614</v>
      </c>
      <c r="Q47" s="1" t="s">
        <v>615</v>
      </c>
      <c r="R47" s="1" t="s">
        <v>880</v>
      </c>
      <c r="S47" s="1" t="s">
        <v>617</v>
      </c>
      <c r="T47" s="1" t="s">
        <v>618</v>
      </c>
      <c r="U47" s="1" t="s">
        <v>619</v>
      </c>
    </row>
    <row r="48" s="1" customFormat="1" spans="1:21">
      <c r="A48" s="3">
        <v>18513812032</v>
      </c>
      <c r="B48" s="1" t="s">
        <v>775</v>
      </c>
      <c r="C48" s="1" t="s">
        <v>881</v>
      </c>
      <c r="D48" s="1" t="s">
        <v>882</v>
      </c>
      <c r="E48" s="1" t="s">
        <v>883</v>
      </c>
      <c r="F48" s="1" t="s">
        <v>662</v>
      </c>
      <c r="G48" s="1" t="s">
        <v>608</v>
      </c>
      <c r="H48" s="1" t="s">
        <v>609</v>
      </c>
      <c r="I48" s="1" t="s">
        <v>884</v>
      </c>
      <c r="J48" s="1" t="s">
        <v>30</v>
      </c>
      <c r="K48" s="1" t="s">
        <v>885</v>
      </c>
      <c r="L48" s="1" t="s">
        <v>885</v>
      </c>
      <c r="M48" s="1" t="s">
        <v>612</v>
      </c>
      <c r="N48" s="1" t="s">
        <v>612</v>
      </c>
      <c r="O48" s="1" t="s">
        <v>613</v>
      </c>
      <c r="P48" s="1" t="s">
        <v>614</v>
      </c>
      <c r="Q48" s="1" t="s">
        <v>615</v>
      </c>
      <c r="R48" s="1" t="s">
        <v>886</v>
      </c>
      <c r="S48" s="1" t="s">
        <v>617</v>
      </c>
      <c r="T48" s="1" t="s">
        <v>618</v>
      </c>
      <c r="U48" s="1" t="s">
        <v>619</v>
      </c>
    </row>
    <row r="49" s="1" customFormat="1" spans="1:21">
      <c r="A49" s="3">
        <v>18513735601</v>
      </c>
      <c r="B49" s="1" t="s">
        <v>775</v>
      </c>
      <c r="C49" s="1" t="s">
        <v>887</v>
      </c>
      <c r="D49" s="1" t="s">
        <v>888</v>
      </c>
      <c r="E49" s="1" t="s">
        <v>889</v>
      </c>
      <c r="F49" s="1" t="s">
        <v>775</v>
      </c>
      <c r="G49" s="1" t="s">
        <v>662</v>
      </c>
      <c r="H49" s="1" t="s">
        <v>609</v>
      </c>
      <c r="I49" s="1" t="s">
        <v>890</v>
      </c>
      <c r="J49" s="1" t="s">
        <v>30</v>
      </c>
      <c r="K49" s="1" t="s">
        <v>891</v>
      </c>
      <c r="L49" s="1" t="s">
        <v>891</v>
      </c>
      <c r="M49" s="1" t="s">
        <v>612</v>
      </c>
      <c r="N49" s="1" t="s">
        <v>612</v>
      </c>
      <c r="O49" s="1" t="s">
        <v>613</v>
      </c>
      <c r="P49" s="1" t="s">
        <v>614</v>
      </c>
      <c r="Q49" s="1" t="s">
        <v>615</v>
      </c>
      <c r="R49" s="1" t="s">
        <v>892</v>
      </c>
      <c r="S49" s="1" t="s">
        <v>617</v>
      </c>
      <c r="T49" s="1" t="s">
        <v>618</v>
      </c>
      <c r="U49" s="1" t="s">
        <v>619</v>
      </c>
    </row>
    <row r="50" s="1" customFormat="1" spans="1:21">
      <c r="A50" s="3">
        <v>18512684392</v>
      </c>
      <c r="B50" s="1" t="s">
        <v>893</v>
      </c>
      <c r="C50" s="1" t="s">
        <v>894</v>
      </c>
      <c r="D50" s="1" t="s">
        <v>895</v>
      </c>
      <c r="E50" s="1" t="s">
        <v>896</v>
      </c>
      <c r="F50" s="1" t="s">
        <v>604</v>
      </c>
      <c r="G50" s="1" t="s">
        <v>608</v>
      </c>
      <c r="H50" s="1" t="s">
        <v>609</v>
      </c>
      <c r="I50" s="1" t="s">
        <v>897</v>
      </c>
      <c r="J50" s="1" t="s">
        <v>30</v>
      </c>
      <c r="K50" s="1" t="s">
        <v>898</v>
      </c>
      <c r="L50" s="1" t="s">
        <v>898</v>
      </c>
      <c r="M50" s="1" t="s">
        <v>612</v>
      </c>
      <c r="N50" s="1" t="s">
        <v>612</v>
      </c>
      <c r="O50" s="1" t="s">
        <v>613</v>
      </c>
      <c r="P50" s="1" t="s">
        <v>614</v>
      </c>
      <c r="Q50" s="1" t="s">
        <v>615</v>
      </c>
      <c r="R50" s="1" t="s">
        <v>899</v>
      </c>
      <c r="S50" s="1" t="s">
        <v>617</v>
      </c>
      <c r="T50" s="1" t="s">
        <v>618</v>
      </c>
      <c r="U50" s="1" t="s">
        <v>619</v>
      </c>
    </row>
    <row r="51" s="1" customFormat="1" spans="1:21">
      <c r="A51" s="3">
        <v>18511726378</v>
      </c>
      <c r="B51" s="1" t="s">
        <v>893</v>
      </c>
      <c r="C51" s="1" t="s">
        <v>900</v>
      </c>
      <c r="D51" s="1" t="s">
        <v>742</v>
      </c>
      <c r="E51" s="1" t="s">
        <v>901</v>
      </c>
      <c r="F51" s="1" t="s">
        <v>775</v>
      </c>
      <c r="G51" s="1" t="s">
        <v>662</v>
      </c>
      <c r="H51" s="1" t="s">
        <v>609</v>
      </c>
      <c r="I51" s="1" t="s">
        <v>902</v>
      </c>
      <c r="J51" s="1" t="s">
        <v>30</v>
      </c>
      <c r="K51" s="1" t="s">
        <v>903</v>
      </c>
      <c r="L51" s="1" t="s">
        <v>903</v>
      </c>
      <c r="M51" s="1" t="s">
        <v>612</v>
      </c>
      <c r="N51" s="1" t="s">
        <v>612</v>
      </c>
      <c r="O51" s="1" t="s">
        <v>613</v>
      </c>
      <c r="P51" s="1" t="s">
        <v>614</v>
      </c>
      <c r="Q51" s="1" t="s">
        <v>615</v>
      </c>
      <c r="R51" s="1" t="s">
        <v>904</v>
      </c>
      <c r="S51" s="1" t="s">
        <v>617</v>
      </c>
      <c r="T51" s="1" t="s">
        <v>618</v>
      </c>
      <c r="U51" s="1" t="s">
        <v>619</v>
      </c>
    </row>
    <row r="52" s="1" customFormat="1" spans="1:21">
      <c r="A52" s="3">
        <v>18507679523</v>
      </c>
      <c r="B52" s="1" t="s">
        <v>893</v>
      </c>
      <c r="C52" s="1" t="s">
        <v>905</v>
      </c>
      <c r="D52" s="1" t="s">
        <v>789</v>
      </c>
      <c r="E52" s="1" t="s">
        <v>790</v>
      </c>
      <c r="F52" s="1" t="s">
        <v>775</v>
      </c>
      <c r="G52" s="1" t="s">
        <v>662</v>
      </c>
      <c r="H52" s="1" t="s">
        <v>609</v>
      </c>
      <c r="I52" s="1" t="s">
        <v>906</v>
      </c>
      <c r="J52" s="1" t="s">
        <v>30</v>
      </c>
      <c r="K52" s="1" t="s">
        <v>792</v>
      </c>
      <c r="L52" s="1" t="s">
        <v>792</v>
      </c>
      <c r="M52" s="1" t="s">
        <v>612</v>
      </c>
      <c r="N52" s="1" t="s">
        <v>612</v>
      </c>
      <c r="O52" s="1" t="s">
        <v>613</v>
      </c>
      <c r="P52" s="1" t="s">
        <v>614</v>
      </c>
      <c r="Q52" s="1" t="s">
        <v>615</v>
      </c>
      <c r="R52" s="1" t="s">
        <v>907</v>
      </c>
      <c r="S52" s="1" t="s">
        <v>617</v>
      </c>
      <c r="T52" s="1" t="s">
        <v>618</v>
      </c>
      <c r="U52" s="1" t="s">
        <v>619</v>
      </c>
    </row>
    <row r="53" s="1" customFormat="1" spans="1:21">
      <c r="A53" s="3">
        <v>18507499347</v>
      </c>
      <c r="B53" s="1" t="s">
        <v>893</v>
      </c>
      <c r="C53" s="1" t="s">
        <v>908</v>
      </c>
      <c r="D53" s="1" t="s">
        <v>909</v>
      </c>
      <c r="E53" s="1" t="s">
        <v>910</v>
      </c>
      <c r="F53" s="1" t="s">
        <v>893</v>
      </c>
      <c r="G53" s="1" t="s">
        <v>662</v>
      </c>
      <c r="H53" s="1" t="s">
        <v>609</v>
      </c>
      <c r="I53" s="1" t="s">
        <v>911</v>
      </c>
      <c r="J53" s="1" t="s">
        <v>30</v>
      </c>
      <c r="K53" s="1" t="s">
        <v>912</v>
      </c>
      <c r="L53" s="1" t="s">
        <v>912</v>
      </c>
      <c r="M53" s="1" t="s">
        <v>612</v>
      </c>
      <c r="N53" s="1" t="s">
        <v>612</v>
      </c>
      <c r="O53" s="1" t="s">
        <v>613</v>
      </c>
      <c r="P53" s="1" t="s">
        <v>614</v>
      </c>
      <c r="Q53" s="1" t="s">
        <v>615</v>
      </c>
      <c r="R53" s="1" t="s">
        <v>913</v>
      </c>
      <c r="S53" s="1" t="s">
        <v>617</v>
      </c>
      <c r="T53" s="1" t="s">
        <v>618</v>
      </c>
      <c r="U53" s="1" t="s">
        <v>619</v>
      </c>
    </row>
    <row r="54" s="1" customFormat="1" spans="1:21">
      <c r="A54" s="3">
        <v>18506745038</v>
      </c>
      <c r="B54" s="1" t="s">
        <v>893</v>
      </c>
      <c r="C54" s="1" t="s">
        <v>914</v>
      </c>
      <c r="D54" s="1" t="s">
        <v>633</v>
      </c>
      <c r="E54" s="1" t="s">
        <v>915</v>
      </c>
      <c r="F54" s="1" t="s">
        <v>775</v>
      </c>
      <c r="G54" s="1" t="s">
        <v>662</v>
      </c>
      <c r="H54" s="1" t="s">
        <v>609</v>
      </c>
      <c r="I54" s="1" t="s">
        <v>916</v>
      </c>
      <c r="J54" s="1" t="s">
        <v>30</v>
      </c>
      <c r="K54" s="1" t="s">
        <v>917</v>
      </c>
      <c r="L54" s="1" t="s">
        <v>917</v>
      </c>
      <c r="M54" s="1" t="s">
        <v>612</v>
      </c>
      <c r="N54" s="1" t="s">
        <v>612</v>
      </c>
      <c r="O54" s="1" t="s">
        <v>613</v>
      </c>
      <c r="P54" s="1" t="s">
        <v>614</v>
      </c>
      <c r="Q54" s="1" t="s">
        <v>615</v>
      </c>
      <c r="R54" s="1" t="s">
        <v>918</v>
      </c>
      <c r="S54" s="1" t="s">
        <v>617</v>
      </c>
      <c r="T54" s="1" t="s">
        <v>618</v>
      </c>
      <c r="U54" s="1" t="s">
        <v>619</v>
      </c>
    </row>
    <row r="55" s="1" customFormat="1" spans="1:21">
      <c r="A55" s="3">
        <v>18506307277</v>
      </c>
      <c r="B55" s="1" t="s">
        <v>893</v>
      </c>
      <c r="C55" s="1" t="s">
        <v>919</v>
      </c>
      <c r="D55" s="1" t="s">
        <v>920</v>
      </c>
      <c r="E55" s="1" t="s">
        <v>921</v>
      </c>
      <c r="F55" s="1" t="s">
        <v>604</v>
      </c>
      <c r="G55" s="1" t="s">
        <v>608</v>
      </c>
      <c r="H55" s="1" t="s">
        <v>609</v>
      </c>
      <c r="I55" s="1" t="s">
        <v>922</v>
      </c>
      <c r="J55" s="1" t="s">
        <v>30</v>
      </c>
      <c r="K55" s="1" t="s">
        <v>923</v>
      </c>
      <c r="L55" s="1" t="s">
        <v>923</v>
      </c>
      <c r="M55" s="1" t="s">
        <v>612</v>
      </c>
      <c r="N55" s="1" t="s">
        <v>612</v>
      </c>
      <c r="O55" s="1" t="s">
        <v>613</v>
      </c>
      <c r="P55" s="1" t="s">
        <v>614</v>
      </c>
      <c r="Q55" s="1" t="s">
        <v>615</v>
      </c>
      <c r="R55" s="1" t="s">
        <v>924</v>
      </c>
      <c r="S55" s="1" t="s">
        <v>617</v>
      </c>
      <c r="T55" s="1" t="s">
        <v>618</v>
      </c>
      <c r="U55" s="1" t="s">
        <v>619</v>
      </c>
    </row>
    <row r="56" s="1" customFormat="1" spans="1:21">
      <c r="A56" s="3">
        <v>18506244866</v>
      </c>
      <c r="B56" s="1" t="s">
        <v>893</v>
      </c>
      <c r="C56" s="1" t="s">
        <v>925</v>
      </c>
      <c r="D56" s="1" t="s">
        <v>926</v>
      </c>
      <c r="E56" s="1" t="s">
        <v>927</v>
      </c>
      <c r="F56" s="1" t="s">
        <v>775</v>
      </c>
      <c r="G56" s="1" t="s">
        <v>662</v>
      </c>
      <c r="H56" s="1" t="s">
        <v>609</v>
      </c>
      <c r="I56" s="1" t="s">
        <v>928</v>
      </c>
      <c r="J56" s="1" t="s">
        <v>30</v>
      </c>
      <c r="K56" s="1" t="s">
        <v>929</v>
      </c>
      <c r="L56" s="1" t="s">
        <v>929</v>
      </c>
      <c r="M56" s="1" t="s">
        <v>612</v>
      </c>
      <c r="N56" s="1" t="s">
        <v>612</v>
      </c>
      <c r="O56" s="1" t="s">
        <v>613</v>
      </c>
      <c r="P56" s="1" t="s">
        <v>614</v>
      </c>
      <c r="Q56" s="1" t="s">
        <v>615</v>
      </c>
      <c r="R56" s="1" t="s">
        <v>930</v>
      </c>
      <c r="S56" s="1" t="s">
        <v>617</v>
      </c>
      <c r="T56" s="1" t="s">
        <v>618</v>
      </c>
      <c r="U56" s="1" t="s">
        <v>619</v>
      </c>
    </row>
    <row r="57" s="1" customFormat="1" spans="1:21">
      <c r="A57" s="3">
        <v>18505654306</v>
      </c>
      <c r="B57" s="1" t="s">
        <v>893</v>
      </c>
      <c r="C57" s="1" t="s">
        <v>931</v>
      </c>
      <c r="D57" s="1" t="s">
        <v>932</v>
      </c>
      <c r="E57" s="1" t="s">
        <v>933</v>
      </c>
      <c r="F57" s="1" t="s">
        <v>775</v>
      </c>
      <c r="G57" s="1" t="s">
        <v>662</v>
      </c>
      <c r="H57" s="1" t="s">
        <v>609</v>
      </c>
      <c r="I57" s="1" t="s">
        <v>934</v>
      </c>
      <c r="J57" s="1" t="s">
        <v>30</v>
      </c>
      <c r="K57" s="1" t="s">
        <v>935</v>
      </c>
      <c r="L57" s="1" t="s">
        <v>935</v>
      </c>
      <c r="M57" s="1" t="s">
        <v>612</v>
      </c>
      <c r="N57" s="1" t="s">
        <v>612</v>
      </c>
      <c r="O57" s="1" t="s">
        <v>613</v>
      </c>
      <c r="P57" s="1" t="s">
        <v>614</v>
      </c>
      <c r="Q57" s="1" t="s">
        <v>615</v>
      </c>
      <c r="R57" s="1" t="s">
        <v>936</v>
      </c>
      <c r="S57" s="1" t="s">
        <v>617</v>
      </c>
      <c r="T57" s="1" t="s">
        <v>618</v>
      </c>
      <c r="U57" s="1" t="s">
        <v>619</v>
      </c>
    </row>
    <row r="58" s="1" customFormat="1" spans="1:21">
      <c r="A58" s="3">
        <v>18505390793</v>
      </c>
      <c r="B58" s="1" t="s">
        <v>893</v>
      </c>
      <c r="C58" s="1" t="s">
        <v>937</v>
      </c>
      <c r="D58" s="1" t="s">
        <v>938</v>
      </c>
      <c r="E58" s="1" t="s">
        <v>939</v>
      </c>
      <c r="F58" s="1" t="s">
        <v>604</v>
      </c>
      <c r="G58" s="1" t="s">
        <v>608</v>
      </c>
      <c r="H58" s="1" t="s">
        <v>609</v>
      </c>
      <c r="I58" s="1" t="s">
        <v>940</v>
      </c>
      <c r="J58" s="1" t="s">
        <v>30</v>
      </c>
      <c r="K58" s="1" t="s">
        <v>941</v>
      </c>
      <c r="L58" s="1" t="s">
        <v>941</v>
      </c>
      <c r="M58" s="1" t="s">
        <v>612</v>
      </c>
      <c r="N58" s="1" t="s">
        <v>612</v>
      </c>
      <c r="O58" s="1" t="s">
        <v>613</v>
      </c>
      <c r="P58" s="1" t="s">
        <v>614</v>
      </c>
      <c r="Q58" s="1" t="s">
        <v>615</v>
      </c>
      <c r="R58" s="1" t="s">
        <v>942</v>
      </c>
      <c r="S58" s="1" t="s">
        <v>617</v>
      </c>
      <c r="T58" s="1" t="s">
        <v>618</v>
      </c>
      <c r="U58" s="1" t="s">
        <v>619</v>
      </c>
    </row>
    <row r="59" s="1" customFormat="1" spans="1:21">
      <c r="A59" s="3">
        <v>18503176323</v>
      </c>
      <c r="B59" s="1" t="s">
        <v>893</v>
      </c>
      <c r="C59" s="1" t="s">
        <v>943</v>
      </c>
      <c r="D59" s="1" t="s">
        <v>944</v>
      </c>
      <c r="E59" s="1" t="s">
        <v>945</v>
      </c>
      <c r="F59" s="1" t="s">
        <v>604</v>
      </c>
      <c r="G59" s="1" t="s">
        <v>608</v>
      </c>
      <c r="H59" s="1" t="s">
        <v>609</v>
      </c>
      <c r="I59" s="1" t="s">
        <v>946</v>
      </c>
      <c r="J59" s="1" t="s">
        <v>30</v>
      </c>
      <c r="K59" s="1" t="s">
        <v>947</v>
      </c>
      <c r="L59" s="1" t="s">
        <v>947</v>
      </c>
      <c r="M59" s="1" t="s">
        <v>612</v>
      </c>
      <c r="N59" s="1" t="s">
        <v>612</v>
      </c>
      <c r="O59" s="1" t="s">
        <v>613</v>
      </c>
      <c r="P59" s="1" t="s">
        <v>614</v>
      </c>
      <c r="Q59" s="1" t="s">
        <v>615</v>
      </c>
      <c r="R59" s="1" t="s">
        <v>948</v>
      </c>
      <c r="S59" s="1" t="s">
        <v>617</v>
      </c>
      <c r="T59" s="1" t="s">
        <v>618</v>
      </c>
      <c r="U59" s="1" t="s">
        <v>619</v>
      </c>
    </row>
    <row r="60" s="1" customFormat="1" spans="1:21">
      <c r="A60" s="3">
        <v>18502887019</v>
      </c>
      <c r="B60" s="1" t="s">
        <v>893</v>
      </c>
      <c r="C60" s="1" t="s">
        <v>949</v>
      </c>
      <c r="D60" s="1" t="s">
        <v>950</v>
      </c>
      <c r="E60" s="1" t="s">
        <v>951</v>
      </c>
      <c r="F60" s="1" t="s">
        <v>604</v>
      </c>
      <c r="G60" s="1" t="s">
        <v>608</v>
      </c>
      <c r="H60" s="1" t="s">
        <v>609</v>
      </c>
      <c r="I60" s="1" t="s">
        <v>952</v>
      </c>
      <c r="J60" s="1" t="s">
        <v>30</v>
      </c>
      <c r="K60" s="1" t="s">
        <v>953</v>
      </c>
      <c r="L60" s="1" t="s">
        <v>953</v>
      </c>
      <c r="M60" s="1" t="s">
        <v>612</v>
      </c>
      <c r="N60" s="1" t="s">
        <v>612</v>
      </c>
      <c r="O60" s="1" t="s">
        <v>613</v>
      </c>
      <c r="P60" s="1" t="s">
        <v>614</v>
      </c>
      <c r="Q60" s="1" t="s">
        <v>615</v>
      </c>
      <c r="R60" s="1" t="s">
        <v>954</v>
      </c>
      <c r="S60" s="1" t="s">
        <v>617</v>
      </c>
      <c r="T60" s="1" t="s">
        <v>618</v>
      </c>
      <c r="U60" s="1" t="s">
        <v>619</v>
      </c>
    </row>
    <row r="61" s="1" customFormat="1" spans="1:21">
      <c r="A61" s="3">
        <v>18502729638</v>
      </c>
      <c r="B61" s="1" t="s">
        <v>893</v>
      </c>
      <c r="C61" s="1" t="s">
        <v>955</v>
      </c>
      <c r="D61" s="1" t="s">
        <v>694</v>
      </c>
      <c r="E61" s="1" t="s">
        <v>956</v>
      </c>
      <c r="F61" s="1" t="s">
        <v>775</v>
      </c>
      <c r="G61" s="1" t="s">
        <v>662</v>
      </c>
      <c r="H61" s="1" t="s">
        <v>609</v>
      </c>
      <c r="I61" s="1" t="s">
        <v>957</v>
      </c>
      <c r="J61" s="1" t="s">
        <v>30</v>
      </c>
      <c r="K61" s="1" t="s">
        <v>958</v>
      </c>
      <c r="L61" s="1" t="s">
        <v>958</v>
      </c>
      <c r="M61" s="1" t="s">
        <v>612</v>
      </c>
      <c r="N61" s="1" t="s">
        <v>612</v>
      </c>
      <c r="O61" s="1" t="s">
        <v>613</v>
      </c>
      <c r="P61" s="1" t="s">
        <v>614</v>
      </c>
      <c r="Q61" s="1" t="s">
        <v>615</v>
      </c>
      <c r="R61" s="1" t="s">
        <v>959</v>
      </c>
      <c r="S61" s="1" t="s">
        <v>617</v>
      </c>
      <c r="T61" s="1" t="s">
        <v>618</v>
      </c>
      <c r="U61" s="1" t="s">
        <v>619</v>
      </c>
    </row>
    <row r="62" s="1" customFormat="1" spans="1:21">
      <c r="A62" s="3">
        <v>18498397244</v>
      </c>
      <c r="B62" s="1" t="s">
        <v>960</v>
      </c>
      <c r="C62" s="1" t="s">
        <v>961</v>
      </c>
      <c r="D62" s="1" t="s">
        <v>962</v>
      </c>
      <c r="E62" s="1" t="s">
        <v>963</v>
      </c>
      <c r="F62" s="1" t="s">
        <v>775</v>
      </c>
      <c r="G62" s="1" t="s">
        <v>662</v>
      </c>
      <c r="H62" s="1" t="s">
        <v>609</v>
      </c>
      <c r="I62" s="1" t="s">
        <v>964</v>
      </c>
      <c r="J62" s="1" t="s">
        <v>30</v>
      </c>
      <c r="K62" s="1" t="s">
        <v>965</v>
      </c>
      <c r="L62" s="1" t="s">
        <v>965</v>
      </c>
      <c r="M62" s="1" t="s">
        <v>612</v>
      </c>
      <c r="N62" s="1" t="s">
        <v>612</v>
      </c>
      <c r="O62" s="1" t="s">
        <v>613</v>
      </c>
      <c r="P62" s="1" t="s">
        <v>614</v>
      </c>
      <c r="Q62" s="1" t="s">
        <v>615</v>
      </c>
      <c r="R62" s="1" t="s">
        <v>966</v>
      </c>
      <c r="S62" s="1" t="s">
        <v>617</v>
      </c>
      <c r="T62" s="1" t="s">
        <v>618</v>
      </c>
      <c r="U62" s="1" t="s">
        <v>619</v>
      </c>
    </row>
    <row r="63" s="1" customFormat="1" spans="1:21">
      <c r="A63" s="3">
        <v>18498272743</v>
      </c>
      <c r="B63" s="1" t="s">
        <v>960</v>
      </c>
      <c r="C63" s="1" t="s">
        <v>967</v>
      </c>
      <c r="D63" s="1" t="s">
        <v>968</v>
      </c>
      <c r="E63" s="1" t="s">
        <v>969</v>
      </c>
      <c r="F63" s="1" t="s">
        <v>893</v>
      </c>
      <c r="G63" s="1" t="s">
        <v>662</v>
      </c>
      <c r="H63" s="1" t="s">
        <v>609</v>
      </c>
      <c r="I63" s="1" t="s">
        <v>970</v>
      </c>
      <c r="J63" s="1" t="s">
        <v>30</v>
      </c>
      <c r="K63" s="1" t="s">
        <v>971</v>
      </c>
      <c r="L63" s="1" t="s">
        <v>971</v>
      </c>
      <c r="M63" s="1" t="s">
        <v>612</v>
      </c>
      <c r="N63" s="1" t="s">
        <v>612</v>
      </c>
      <c r="O63" s="1" t="s">
        <v>613</v>
      </c>
      <c r="P63" s="1" t="s">
        <v>614</v>
      </c>
      <c r="Q63" s="1" t="s">
        <v>615</v>
      </c>
      <c r="R63" s="1" t="s">
        <v>972</v>
      </c>
      <c r="S63" s="1" t="s">
        <v>617</v>
      </c>
      <c r="T63" s="1" t="s">
        <v>618</v>
      </c>
      <c r="U63" s="1" t="s">
        <v>619</v>
      </c>
    </row>
    <row r="64" s="1" customFormat="1" spans="1:21">
      <c r="A64" s="3">
        <v>18496741150</v>
      </c>
      <c r="B64" s="1" t="s">
        <v>960</v>
      </c>
      <c r="C64" s="1" t="s">
        <v>973</v>
      </c>
      <c r="D64" s="1" t="s">
        <v>974</v>
      </c>
      <c r="E64" s="1" t="s">
        <v>975</v>
      </c>
      <c r="F64" s="1" t="s">
        <v>893</v>
      </c>
      <c r="G64" s="1" t="s">
        <v>662</v>
      </c>
      <c r="H64" s="1" t="s">
        <v>609</v>
      </c>
      <c r="I64" s="1" t="s">
        <v>976</v>
      </c>
      <c r="J64" s="1" t="s">
        <v>30</v>
      </c>
      <c r="K64" s="1" t="s">
        <v>977</v>
      </c>
      <c r="L64" s="1" t="s">
        <v>977</v>
      </c>
      <c r="M64" s="1" t="s">
        <v>612</v>
      </c>
      <c r="N64" s="1" t="s">
        <v>612</v>
      </c>
      <c r="O64" s="1" t="s">
        <v>613</v>
      </c>
      <c r="P64" s="1" t="s">
        <v>614</v>
      </c>
      <c r="Q64" s="1" t="s">
        <v>615</v>
      </c>
      <c r="R64" s="1" t="s">
        <v>978</v>
      </c>
      <c r="S64" s="1" t="s">
        <v>617</v>
      </c>
      <c r="T64" s="1" t="s">
        <v>618</v>
      </c>
      <c r="U64" s="1" t="s">
        <v>619</v>
      </c>
    </row>
    <row r="65" s="1" customFormat="1" spans="1:21">
      <c r="A65" s="3">
        <v>18248494922</v>
      </c>
      <c r="B65" s="1" t="s">
        <v>979</v>
      </c>
      <c r="C65" s="1" t="s">
        <v>980</v>
      </c>
      <c r="D65" s="1" t="s">
        <v>981</v>
      </c>
      <c r="E65" s="1" t="s">
        <v>982</v>
      </c>
      <c r="F65" s="1" t="s">
        <v>604</v>
      </c>
      <c r="G65" s="1" t="s">
        <v>608</v>
      </c>
      <c r="H65" s="1" t="s">
        <v>609</v>
      </c>
      <c r="I65" s="1" t="s">
        <v>983</v>
      </c>
      <c r="J65" s="1" t="s">
        <v>30</v>
      </c>
      <c r="K65" s="1" t="s">
        <v>984</v>
      </c>
      <c r="L65" s="1" t="s">
        <v>984</v>
      </c>
      <c r="M65" s="1" t="s">
        <v>612</v>
      </c>
      <c r="N65" s="1" t="s">
        <v>612</v>
      </c>
      <c r="O65" s="1" t="s">
        <v>613</v>
      </c>
      <c r="P65" s="1" t="s">
        <v>614</v>
      </c>
      <c r="Q65" s="1" t="s">
        <v>615</v>
      </c>
      <c r="R65" s="1" t="s">
        <v>985</v>
      </c>
      <c r="S65" s="1" t="s">
        <v>617</v>
      </c>
      <c r="T65" s="1" t="s">
        <v>618</v>
      </c>
      <c r="U65" s="1" t="s">
        <v>619</v>
      </c>
    </row>
    <row r="66" s="1" customFormat="1" spans="1:21">
      <c r="A66" s="3">
        <v>18444965000</v>
      </c>
      <c r="B66" s="1" t="s">
        <v>986</v>
      </c>
      <c r="C66" s="1" t="s">
        <v>987</v>
      </c>
      <c r="D66" s="1" t="s">
        <v>742</v>
      </c>
      <c r="E66" s="1" t="s">
        <v>988</v>
      </c>
      <c r="F66" s="1" t="s">
        <v>893</v>
      </c>
      <c r="G66" s="1" t="s">
        <v>604</v>
      </c>
      <c r="H66" s="1" t="s">
        <v>609</v>
      </c>
      <c r="I66" s="1" t="s">
        <v>989</v>
      </c>
      <c r="J66" s="1" t="s">
        <v>30</v>
      </c>
      <c r="K66" s="1" t="s">
        <v>990</v>
      </c>
      <c r="L66" s="1" t="s">
        <v>990</v>
      </c>
      <c r="M66" s="1" t="s">
        <v>612</v>
      </c>
      <c r="N66" s="1" t="s">
        <v>612</v>
      </c>
      <c r="O66" s="1" t="s">
        <v>613</v>
      </c>
      <c r="P66" s="1" t="s">
        <v>614</v>
      </c>
      <c r="Q66" s="1" t="s">
        <v>615</v>
      </c>
      <c r="R66" s="1" t="s">
        <v>991</v>
      </c>
      <c r="S66" s="1" t="s">
        <v>617</v>
      </c>
      <c r="T66" s="1" t="s">
        <v>618</v>
      </c>
      <c r="U66" s="1" t="s">
        <v>619</v>
      </c>
    </row>
    <row r="67" s="1" customFormat="1" spans="1:21">
      <c r="A67" s="3">
        <v>18448752206</v>
      </c>
      <c r="B67" s="1" t="s">
        <v>992</v>
      </c>
      <c r="C67" s="1" t="s">
        <v>993</v>
      </c>
      <c r="D67" s="1" t="s">
        <v>994</v>
      </c>
      <c r="E67" s="1" t="s">
        <v>995</v>
      </c>
      <c r="F67" s="1" t="s">
        <v>662</v>
      </c>
      <c r="G67" s="1" t="s">
        <v>608</v>
      </c>
      <c r="H67" s="1" t="s">
        <v>609</v>
      </c>
      <c r="I67" s="1" t="s">
        <v>996</v>
      </c>
      <c r="J67" s="1" t="s">
        <v>30</v>
      </c>
      <c r="K67" s="1" t="s">
        <v>997</v>
      </c>
      <c r="L67" s="1" t="s">
        <v>997</v>
      </c>
      <c r="M67" s="1" t="s">
        <v>612</v>
      </c>
      <c r="N67" s="1" t="s">
        <v>612</v>
      </c>
      <c r="O67" s="1" t="s">
        <v>613</v>
      </c>
      <c r="P67" s="1" t="s">
        <v>614</v>
      </c>
      <c r="Q67" s="1" t="s">
        <v>615</v>
      </c>
      <c r="R67" s="1" t="s">
        <v>998</v>
      </c>
      <c r="S67" s="1" t="s">
        <v>617</v>
      </c>
      <c r="T67" s="1" t="s">
        <v>618</v>
      </c>
      <c r="U67" s="1" t="s">
        <v>619</v>
      </c>
    </row>
    <row r="68" s="1" customFormat="1" spans="1:21">
      <c r="A68" s="3">
        <v>18480222829</v>
      </c>
      <c r="B68" s="1" t="s">
        <v>999</v>
      </c>
      <c r="C68" s="1" t="s">
        <v>1000</v>
      </c>
      <c r="D68" s="1" t="s">
        <v>1001</v>
      </c>
      <c r="E68" s="1" t="s">
        <v>1002</v>
      </c>
      <c r="F68" s="1" t="s">
        <v>662</v>
      </c>
      <c r="G68" s="1" t="s">
        <v>604</v>
      </c>
      <c r="H68" s="1" t="s">
        <v>609</v>
      </c>
      <c r="I68" s="1" t="s">
        <v>1003</v>
      </c>
      <c r="J68" s="1" t="s">
        <v>30</v>
      </c>
      <c r="K68" s="1" t="s">
        <v>1004</v>
      </c>
      <c r="L68" s="1" t="s">
        <v>1004</v>
      </c>
      <c r="M68" s="1" t="s">
        <v>612</v>
      </c>
      <c r="N68" s="1" t="s">
        <v>612</v>
      </c>
      <c r="O68" s="1" t="s">
        <v>613</v>
      </c>
      <c r="P68" s="1" t="s">
        <v>614</v>
      </c>
      <c r="Q68" s="1" t="s">
        <v>615</v>
      </c>
      <c r="R68" s="1" t="s">
        <v>1005</v>
      </c>
      <c r="S68" s="1" t="s">
        <v>617</v>
      </c>
      <c r="T68" s="1" t="s">
        <v>618</v>
      </c>
      <c r="U68" s="1" t="s">
        <v>619</v>
      </c>
    </row>
    <row r="69" s="1" customFormat="1" spans="1:21">
      <c r="A69" s="3">
        <v>17940321327</v>
      </c>
      <c r="B69" s="1" t="s">
        <v>1006</v>
      </c>
      <c r="C69" s="1" t="s">
        <v>1007</v>
      </c>
      <c r="D69" s="1" t="s">
        <v>1008</v>
      </c>
      <c r="E69" s="1" t="s">
        <v>1009</v>
      </c>
      <c r="F69" s="1" t="s">
        <v>662</v>
      </c>
      <c r="G69" s="1" t="s">
        <v>604</v>
      </c>
      <c r="H69" s="1" t="s">
        <v>609</v>
      </c>
      <c r="I69" s="1" t="s">
        <v>1010</v>
      </c>
      <c r="J69" s="1" t="s">
        <v>30</v>
      </c>
      <c r="K69" s="1" t="s">
        <v>1011</v>
      </c>
      <c r="L69" s="1" t="s">
        <v>1011</v>
      </c>
      <c r="M69" s="1" t="s">
        <v>612</v>
      </c>
      <c r="N69" s="1" t="s">
        <v>612</v>
      </c>
      <c r="O69" s="1" t="s">
        <v>613</v>
      </c>
      <c r="P69" s="1" t="s">
        <v>614</v>
      </c>
      <c r="Q69" s="1" t="s">
        <v>615</v>
      </c>
      <c r="R69" s="1" t="s">
        <v>1012</v>
      </c>
      <c r="S69" s="1" t="s">
        <v>617</v>
      </c>
      <c r="T69" s="1" t="s">
        <v>618</v>
      </c>
      <c r="U69" s="1" t="s">
        <v>619</v>
      </c>
    </row>
    <row r="70" s="1" customFormat="1" spans="1:21">
      <c r="A70" s="3">
        <v>18292789067</v>
      </c>
      <c r="B70" s="1" t="s">
        <v>1013</v>
      </c>
      <c r="C70" s="1" t="s">
        <v>1014</v>
      </c>
      <c r="D70" s="1" t="s">
        <v>1015</v>
      </c>
      <c r="E70" s="1" t="s">
        <v>1016</v>
      </c>
      <c r="F70" s="1" t="s">
        <v>1017</v>
      </c>
      <c r="G70" s="1" t="s">
        <v>604</v>
      </c>
      <c r="H70" s="1" t="s">
        <v>609</v>
      </c>
      <c r="I70" s="1" t="s">
        <v>1018</v>
      </c>
      <c r="J70" s="1" t="s">
        <v>30</v>
      </c>
      <c r="K70" s="1" t="s">
        <v>1019</v>
      </c>
      <c r="L70" s="1" t="s">
        <v>1019</v>
      </c>
      <c r="M70" s="1" t="s">
        <v>612</v>
      </c>
      <c r="N70" s="1" t="s">
        <v>612</v>
      </c>
      <c r="O70" s="1" t="s">
        <v>613</v>
      </c>
      <c r="P70" s="1" t="s">
        <v>614</v>
      </c>
      <c r="Q70" s="1" t="s">
        <v>615</v>
      </c>
      <c r="R70" s="1" t="s">
        <v>1020</v>
      </c>
      <c r="S70" s="1" t="s">
        <v>617</v>
      </c>
      <c r="T70" s="1" t="s">
        <v>618</v>
      </c>
      <c r="U70" s="1" t="s">
        <v>619</v>
      </c>
    </row>
    <row r="71" s="1" customFormat="1" spans="1:21">
      <c r="A71" s="3">
        <v>18461366401</v>
      </c>
      <c r="B71" s="1" t="s">
        <v>1017</v>
      </c>
      <c r="C71" s="1" t="s">
        <v>1021</v>
      </c>
      <c r="D71" s="1" t="s">
        <v>1022</v>
      </c>
      <c r="E71" s="1" t="s">
        <v>1023</v>
      </c>
      <c r="F71" s="1" t="s">
        <v>775</v>
      </c>
      <c r="G71" s="1" t="s">
        <v>662</v>
      </c>
      <c r="H71" s="1" t="s">
        <v>609</v>
      </c>
      <c r="I71" s="1" t="s">
        <v>1024</v>
      </c>
      <c r="J71" s="1" t="s">
        <v>30</v>
      </c>
      <c r="K71" s="1" t="s">
        <v>1025</v>
      </c>
      <c r="L71" s="1" t="s">
        <v>1025</v>
      </c>
      <c r="M71" s="1" t="s">
        <v>612</v>
      </c>
      <c r="N71" s="1" t="s">
        <v>612</v>
      </c>
      <c r="O71" s="1" t="s">
        <v>613</v>
      </c>
      <c r="P71" s="1" t="s">
        <v>614</v>
      </c>
      <c r="Q71" s="1" t="s">
        <v>615</v>
      </c>
      <c r="R71" s="1" t="s">
        <v>1026</v>
      </c>
      <c r="S71" s="1" t="s">
        <v>617</v>
      </c>
      <c r="T71" s="1" t="s">
        <v>618</v>
      </c>
      <c r="U71" s="1" t="s">
        <v>619</v>
      </c>
    </row>
    <row r="72" s="1" customFormat="1" spans="1:21">
      <c r="A72" s="3">
        <v>18357375510</v>
      </c>
      <c r="B72" s="1" t="s">
        <v>1027</v>
      </c>
      <c r="C72" s="1" t="s">
        <v>1028</v>
      </c>
      <c r="D72" s="1" t="s">
        <v>1029</v>
      </c>
      <c r="E72" s="1" t="s">
        <v>1030</v>
      </c>
      <c r="F72" s="1" t="s">
        <v>662</v>
      </c>
      <c r="G72" s="1" t="s">
        <v>608</v>
      </c>
      <c r="H72" s="1" t="s">
        <v>609</v>
      </c>
      <c r="I72" s="1" t="s">
        <v>1031</v>
      </c>
      <c r="J72" s="1" t="s">
        <v>30</v>
      </c>
      <c r="K72" s="1" t="s">
        <v>1032</v>
      </c>
      <c r="L72" s="1" t="s">
        <v>1032</v>
      </c>
      <c r="M72" s="1" t="s">
        <v>612</v>
      </c>
      <c r="N72" s="1" t="s">
        <v>612</v>
      </c>
      <c r="O72" s="1" t="s">
        <v>613</v>
      </c>
      <c r="P72" s="1" t="s">
        <v>614</v>
      </c>
      <c r="Q72" s="1" t="s">
        <v>615</v>
      </c>
      <c r="R72" s="1" t="s">
        <v>1033</v>
      </c>
      <c r="S72" s="1" t="s">
        <v>617</v>
      </c>
      <c r="T72" s="1" t="s">
        <v>618</v>
      </c>
      <c r="U72" s="1" t="s">
        <v>619</v>
      </c>
    </row>
    <row r="73" s="1" customFormat="1" spans="1:21">
      <c r="A73" s="3">
        <v>18390200094</v>
      </c>
      <c r="B73" s="1" t="s">
        <v>1034</v>
      </c>
      <c r="C73" s="1" t="s">
        <v>1035</v>
      </c>
      <c r="D73" s="1" t="s">
        <v>1036</v>
      </c>
      <c r="E73" s="1" t="s">
        <v>1037</v>
      </c>
      <c r="F73" s="1" t="s">
        <v>775</v>
      </c>
      <c r="G73" s="1" t="s">
        <v>662</v>
      </c>
      <c r="H73" s="1" t="s">
        <v>609</v>
      </c>
      <c r="I73" s="1" t="s">
        <v>1038</v>
      </c>
      <c r="J73" s="1" t="s">
        <v>30</v>
      </c>
      <c r="K73" s="1" t="s">
        <v>1039</v>
      </c>
      <c r="L73" s="1" t="s">
        <v>1039</v>
      </c>
      <c r="M73" s="1" t="s">
        <v>612</v>
      </c>
      <c r="N73" s="1" t="s">
        <v>612</v>
      </c>
      <c r="O73" s="1" t="s">
        <v>613</v>
      </c>
      <c r="P73" s="1" t="s">
        <v>614</v>
      </c>
      <c r="Q73" s="1" t="s">
        <v>615</v>
      </c>
      <c r="R73" s="1" t="s">
        <v>1040</v>
      </c>
      <c r="S73" s="1" t="s">
        <v>617</v>
      </c>
      <c r="T73" s="1" t="s">
        <v>618</v>
      </c>
      <c r="U73" s="1" t="s">
        <v>619</v>
      </c>
    </row>
    <row r="74" s="1" customFormat="1" spans="1:21">
      <c r="A74" s="3">
        <v>18419939682</v>
      </c>
      <c r="B74" s="1" t="s">
        <v>1041</v>
      </c>
      <c r="C74" s="1" t="s">
        <v>1042</v>
      </c>
      <c r="D74" s="1" t="s">
        <v>1043</v>
      </c>
      <c r="E74" s="1" t="s">
        <v>1044</v>
      </c>
      <c r="F74" s="1" t="s">
        <v>604</v>
      </c>
      <c r="G74" s="1" t="s">
        <v>608</v>
      </c>
      <c r="H74" s="1" t="s">
        <v>609</v>
      </c>
      <c r="I74" s="1" t="s">
        <v>1045</v>
      </c>
      <c r="J74" s="1" t="s">
        <v>30</v>
      </c>
      <c r="K74" s="1" t="s">
        <v>1046</v>
      </c>
      <c r="L74" s="1" t="s">
        <v>1046</v>
      </c>
      <c r="M74" s="1" t="s">
        <v>612</v>
      </c>
      <c r="N74" s="1" t="s">
        <v>612</v>
      </c>
      <c r="O74" s="1" t="s">
        <v>613</v>
      </c>
      <c r="P74" s="1" t="s">
        <v>614</v>
      </c>
      <c r="Q74" s="1" t="s">
        <v>615</v>
      </c>
      <c r="R74" s="1" t="s">
        <v>1047</v>
      </c>
      <c r="S74" s="1" t="s">
        <v>617</v>
      </c>
      <c r="T74" s="1" t="s">
        <v>618</v>
      </c>
      <c r="U74" s="1" t="s">
        <v>619</v>
      </c>
    </row>
    <row r="75" s="1" customFormat="1" spans="1:21">
      <c r="A75" s="3">
        <v>18285768872</v>
      </c>
      <c r="B75" s="1" t="s">
        <v>1048</v>
      </c>
      <c r="C75" s="1" t="s">
        <v>1049</v>
      </c>
      <c r="D75" s="1" t="s">
        <v>1043</v>
      </c>
      <c r="E75" s="1" t="s">
        <v>1050</v>
      </c>
      <c r="F75" s="1" t="s">
        <v>775</v>
      </c>
      <c r="G75" s="1" t="s">
        <v>604</v>
      </c>
      <c r="H75" s="1" t="s">
        <v>609</v>
      </c>
      <c r="I75" s="1" t="s">
        <v>1051</v>
      </c>
      <c r="J75" s="1" t="s">
        <v>30</v>
      </c>
      <c r="K75" s="1" t="s">
        <v>1052</v>
      </c>
      <c r="L75" s="1" t="s">
        <v>1052</v>
      </c>
      <c r="M75" s="1" t="s">
        <v>612</v>
      </c>
      <c r="N75" s="1" t="s">
        <v>612</v>
      </c>
      <c r="O75" s="1" t="s">
        <v>613</v>
      </c>
      <c r="P75" s="1" t="s">
        <v>614</v>
      </c>
      <c r="Q75" s="1" t="s">
        <v>615</v>
      </c>
      <c r="R75" s="1" t="s">
        <v>1053</v>
      </c>
      <c r="S75" s="1" t="s">
        <v>617</v>
      </c>
      <c r="T75" s="1" t="s">
        <v>618</v>
      </c>
      <c r="U75" s="1" t="s">
        <v>619</v>
      </c>
    </row>
    <row r="76" s="1" customFormat="1" spans="1:21">
      <c r="A76" s="3">
        <v>18480734243</v>
      </c>
      <c r="B76" s="1" t="s">
        <v>999</v>
      </c>
      <c r="C76" s="1" t="s">
        <v>1054</v>
      </c>
      <c r="D76" s="1" t="s">
        <v>1055</v>
      </c>
      <c r="E76" s="1" t="s">
        <v>1056</v>
      </c>
      <c r="F76" s="1" t="s">
        <v>893</v>
      </c>
      <c r="G76" s="1" t="s">
        <v>604</v>
      </c>
      <c r="H76" s="1" t="s">
        <v>609</v>
      </c>
      <c r="I76" s="1" t="s">
        <v>1057</v>
      </c>
      <c r="J76" s="1" t="s">
        <v>30</v>
      </c>
      <c r="K76" s="1" t="s">
        <v>1058</v>
      </c>
      <c r="L76" s="1" t="s">
        <v>1058</v>
      </c>
      <c r="M76" s="1" t="s">
        <v>612</v>
      </c>
      <c r="N76" s="1" t="s">
        <v>612</v>
      </c>
      <c r="O76" s="1" t="s">
        <v>613</v>
      </c>
      <c r="P76" s="1" t="s">
        <v>614</v>
      </c>
      <c r="Q76" s="1" t="s">
        <v>615</v>
      </c>
      <c r="R76" s="1" t="s">
        <v>1059</v>
      </c>
      <c r="S76" s="1" t="s">
        <v>617</v>
      </c>
      <c r="T76" s="1" t="s">
        <v>618</v>
      </c>
      <c r="U76" s="1" t="s">
        <v>619</v>
      </c>
    </row>
    <row r="77" s="1" customFormat="1" spans="1:21">
      <c r="A77" s="3">
        <v>18231603746</v>
      </c>
      <c r="B77" s="1" t="s">
        <v>1060</v>
      </c>
      <c r="C77" s="1" t="s">
        <v>1061</v>
      </c>
      <c r="D77" s="1" t="s">
        <v>1062</v>
      </c>
      <c r="E77" s="1" t="s">
        <v>1063</v>
      </c>
      <c r="F77" s="1" t="s">
        <v>775</v>
      </c>
      <c r="G77" s="1" t="s">
        <v>604</v>
      </c>
      <c r="H77" s="1" t="s">
        <v>609</v>
      </c>
      <c r="I77" s="1" t="s">
        <v>1064</v>
      </c>
      <c r="J77" s="1" t="s">
        <v>30</v>
      </c>
      <c r="K77" s="1" t="s">
        <v>1065</v>
      </c>
      <c r="L77" s="1" t="s">
        <v>1065</v>
      </c>
      <c r="M77" s="1" t="s">
        <v>612</v>
      </c>
      <c r="N77" s="1" t="s">
        <v>612</v>
      </c>
      <c r="O77" s="1" t="s">
        <v>613</v>
      </c>
      <c r="P77" s="1" t="s">
        <v>614</v>
      </c>
      <c r="Q77" s="1" t="s">
        <v>615</v>
      </c>
      <c r="R77" s="1" t="s">
        <v>1066</v>
      </c>
      <c r="S77" s="1" t="s">
        <v>617</v>
      </c>
      <c r="T77" s="1" t="s">
        <v>618</v>
      </c>
      <c r="U77" s="1" t="s">
        <v>619</v>
      </c>
    </row>
    <row r="78" s="1" customFormat="1" spans="1:21">
      <c r="A78" s="3">
        <v>18486928142</v>
      </c>
      <c r="B78" s="1" t="s">
        <v>999</v>
      </c>
      <c r="C78" s="1" t="s">
        <v>1067</v>
      </c>
      <c r="D78" s="1" t="s">
        <v>1068</v>
      </c>
      <c r="E78" s="1" t="s">
        <v>1069</v>
      </c>
      <c r="F78" s="1" t="s">
        <v>775</v>
      </c>
      <c r="G78" s="1" t="s">
        <v>604</v>
      </c>
      <c r="H78" s="1" t="s">
        <v>609</v>
      </c>
      <c r="I78" s="1" t="s">
        <v>1070</v>
      </c>
      <c r="J78" s="1" t="s">
        <v>30</v>
      </c>
      <c r="K78" s="1" t="s">
        <v>1071</v>
      </c>
      <c r="L78" s="1" t="s">
        <v>1071</v>
      </c>
      <c r="M78" s="1" t="s">
        <v>612</v>
      </c>
      <c r="N78" s="1" t="s">
        <v>612</v>
      </c>
      <c r="O78" s="1" t="s">
        <v>613</v>
      </c>
      <c r="P78" s="1" t="s">
        <v>614</v>
      </c>
      <c r="Q78" s="1" t="s">
        <v>615</v>
      </c>
      <c r="R78" s="1" t="s">
        <v>1072</v>
      </c>
      <c r="S78" s="1" t="s">
        <v>617</v>
      </c>
      <c r="T78" s="1" t="s">
        <v>618</v>
      </c>
      <c r="U78" s="1" t="s">
        <v>619</v>
      </c>
    </row>
    <row r="79" s="1" customFormat="1" spans="1:21">
      <c r="A79" s="3">
        <v>18488194735</v>
      </c>
      <c r="B79" s="1" t="s">
        <v>999</v>
      </c>
      <c r="C79" s="1" t="s">
        <v>1073</v>
      </c>
      <c r="D79" s="1" t="s">
        <v>1074</v>
      </c>
      <c r="E79" s="1" t="s">
        <v>1075</v>
      </c>
      <c r="F79" s="1" t="s">
        <v>775</v>
      </c>
      <c r="G79" s="1" t="s">
        <v>662</v>
      </c>
      <c r="H79" s="1" t="s">
        <v>609</v>
      </c>
      <c r="I79" s="1" t="s">
        <v>1076</v>
      </c>
      <c r="J79" s="1" t="s">
        <v>30</v>
      </c>
      <c r="K79" s="1" t="s">
        <v>1077</v>
      </c>
      <c r="L79" s="1" t="s">
        <v>1077</v>
      </c>
      <c r="M79" s="1" t="s">
        <v>612</v>
      </c>
      <c r="N79" s="1" t="s">
        <v>612</v>
      </c>
      <c r="O79" s="1" t="s">
        <v>613</v>
      </c>
      <c r="P79" s="1" t="s">
        <v>614</v>
      </c>
      <c r="Q79" s="1" t="s">
        <v>615</v>
      </c>
      <c r="R79" s="1" t="s">
        <v>1078</v>
      </c>
      <c r="S79" s="1" t="s">
        <v>617</v>
      </c>
      <c r="T79" s="1" t="s">
        <v>618</v>
      </c>
      <c r="U79" s="1" t="s">
        <v>619</v>
      </c>
    </row>
    <row r="80" s="1" customFormat="1" spans="1:21">
      <c r="A80" s="3">
        <v>18380622877</v>
      </c>
      <c r="B80" s="1" t="s">
        <v>1079</v>
      </c>
      <c r="C80" s="1" t="s">
        <v>1080</v>
      </c>
      <c r="D80" s="1" t="s">
        <v>1081</v>
      </c>
      <c r="E80" s="1" t="s">
        <v>1082</v>
      </c>
      <c r="F80" s="1" t="s">
        <v>960</v>
      </c>
      <c r="G80" s="1" t="s">
        <v>604</v>
      </c>
      <c r="H80" s="1" t="s">
        <v>609</v>
      </c>
      <c r="I80" s="1" t="s">
        <v>1083</v>
      </c>
      <c r="J80" s="1" t="s">
        <v>30</v>
      </c>
      <c r="K80" s="1" t="s">
        <v>1084</v>
      </c>
      <c r="L80" s="1" t="s">
        <v>1084</v>
      </c>
      <c r="M80" s="1" t="s">
        <v>612</v>
      </c>
      <c r="N80" s="1" t="s">
        <v>612</v>
      </c>
      <c r="O80" s="1" t="s">
        <v>613</v>
      </c>
      <c r="P80" s="1" t="s">
        <v>614</v>
      </c>
      <c r="Q80" s="1" t="s">
        <v>615</v>
      </c>
      <c r="R80" s="1" t="s">
        <v>1085</v>
      </c>
      <c r="S80" s="1" t="s">
        <v>617</v>
      </c>
      <c r="T80" s="1" t="s">
        <v>618</v>
      </c>
      <c r="U80" s="1" t="s">
        <v>619</v>
      </c>
    </row>
    <row r="81" s="1" customFormat="1" spans="1:21">
      <c r="A81" s="3">
        <v>18380961220</v>
      </c>
      <c r="B81" s="1" t="s">
        <v>1079</v>
      </c>
      <c r="C81" s="1" t="s">
        <v>1086</v>
      </c>
      <c r="D81" s="1" t="s">
        <v>1087</v>
      </c>
      <c r="E81" s="1" t="s">
        <v>1088</v>
      </c>
      <c r="F81" s="1" t="s">
        <v>604</v>
      </c>
      <c r="G81" s="1" t="s">
        <v>608</v>
      </c>
      <c r="H81" s="1" t="s">
        <v>609</v>
      </c>
      <c r="I81" s="1" t="s">
        <v>1089</v>
      </c>
      <c r="J81" s="1" t="s">
        <v>30</v>
      </c>
      <c r="K81" s="1" t="s">
        <v>1090</v>
      </c>
      <c r="L81" s="1" t="s">
        <v>1090</v>
      </c>
      <c r="M81" s="1" t="s">
        <v>612</v>
      </c>
      <c r="N81" s="1" t="s">
        <v>612</v>
      </c>
      <c r="O81" s="1" t="s">
        <v>613</v>
      </c>
      <c r="P81" s="1" t="s">
        <v>614</v>
      </c>
      <c r="Q81" s="1" t="s">
        <v>615</v>
      </c>
      <c r="R81" s="1" t="s">
        <v>1091</v>
      </c>
      <c r="S81" s="1" t="s">
        <v>617</v>
      </c>
      <c r="T81" s="1" t="s">
        <v>618</v>
      </c>
      <c r="U81" s="1" t="s">
        <v>619</v>
      </c>
    </row>
    <row r="82" s="1" customFormat="1" spans="1:21">
      <c r="A82" s="3">
        <v>18448149129</v>
      </c>
      <c r="B82" s="1" t="s">
        <v>992</v>
      </c>
      <c r="C82" s="1" t="s">
        <v>1092</v>
      </c>
      <c r="D82" s="1" t="s">
        <v>1093</v>
      </c>
      <c r="E82" s="1" t="s">
        <v>1094</v>
      </c>
      <c r="F82" s="1" t="s">
        <v>893</v>
      </c>
      <c r="G82" s="1" t="s">
        <v>662</v>
      </c>
      <c r="H82" s="1" t="s">
        <v>609</v>
      </c>
      <c r="I82" s="1" t="s">
        <v>1095</v>
      </c>
      <c r="J82" s="1" t="s">
        <v>30</v>
      </c>
      <c r="K82" s="1" t="s">
        <v>1096</v>
      </c>
      <c r="L82" s="1" t="s">
        <v>1096</v>
      </c>
      <c r="M82" s="1" t="s">
        <v>612</v>
      </c>
      <c r="N82" s="1" t="s">
        <v>612</v>
      </c>
      <c r="O82" s="1" t="s">
        <v>613</v>
      </c>
      <c r="P82" s="1" t="s">
        <v>614</v>
      </c>
      <c r="Q82" s="1" t="s">
        <v>615</v>
      </c>
      <c r="R82" s="1" t="s">
        <v>1097</v>
      </c>
      <c r="S82" s="1" t="s">
        <v>617</v>
      </c>
      <c r="T82" s="1" t="s">
        <v>618</v>
      </c>
      <c r="U82" s="1" t="s">
        <v>619</v>
      </c>
    </row>
    <row r="83" s="1" customFormat="1" spans="1:21">
      <c r="A83" s="3">
        <v>18472464577</v>
      </c>
      <c r="B83" s="1" t="s">
        <v>1098</v>
      </c>
      <c r="C83" s="1" t="s">
        <v>1099</v>
      </c>
      <c r="D83" s="1" t="s">
        <v>1100</v>
      </c>
      <c r="E83" s="1" t="s">
        <v>1101</v>
      </c>
      <c r="F83" s="1" t="s">
        <v>662</v>
      </c>
      <c r="G83" s="1" t="s">
        <v>604</v>
      </c>
      <c r="H83" s="1" t="s">
        <v>609</v>
      </c>
      <c r="I83" s="1" t="s">
        <v>1102</v>
      </c>
      <c r="J83" s="1" t="s">
        <v>30</v>
      </c>
      <c r="K83" s="1" t="s">
        <v>1103</v>
      </c>
      <c r="L83" s="1" t="s">
        <v>1103</v>
      </c>
      <c r="M83" s="1" t="s">
        <v>612</v>
      </c>
      <c r="N83" s="1" t="s">
        <v>612</v>
      </c>
      <c r="O83" s="1" t="s">
        <v>613</v>
      </c>
      <c r="P83" s="1" t="s">
        <v>614</v>
      </c>
      <c r="Q83" s="1" t="s">
        <v>615</v>
      </c>
      <c r="R83" s="1" t="s">
        <v>1104</v>
      </c>
      <c r="S83" s="1" t="s">
        <v>617</v>
      </c>
      <c r="T83" s="1" t="s">
        <v>618</v>
      </c>
      <c r="U83" s="1" t="s">
        <v>619</v>
      </c>
    </row>
    <row r="84" s="1" customFormat="1" spans="1:21">
      <c r="A84" s="3">
        <v>18285795019</v>
      </c>
      <c r="B84" s="1" t="s">
        <v>1048</v>
      </c>
      <c r="C84" s="1" t="s">
        <v>1105</v>
      </c>
      <c r="D84" s="1" t="s">
        <v>1100</v>
      </c>
      <c r="E84" s="1" t="s">
        <v>1106</v>
      </c>
      <c r="F84" s="1" t="s">
        <v>775</v>
      </c>
      <c r="G84" s="1" t="s">
        <v>662</v>
      </c>
      <c r="H84" s="1" t="s">
        <v>609</v>
      </c>
      <c r="I84" s="1" t="s">
        <v>1107</v>
      </c>
      <c r="J84" s="1" t="s">
        <v>30</v>
      </c>
      <c r="K84" s="1" t="s">
        <v>1108</v>
      </c>
      <c r="L84" s="1" t="s">
        <v>1108</v>
      </c>
      <c r="M84" s="1" t="s">
        <v>612</v>
      </c>
      <c r="N84" s="1" t="s">
        <v>612</v>
      </c>
      <c r="O84" s="1" t="s">
        <v>613</v>
      </c>
      <c r="P84" s="1" t="s">
        <v>614</v>
      </c>
      <c r="Q84" s="1" t="s">
        <v>615</v>
      </c>
      <c r="R84" s="1" t="s">
        <v>1109</v>
      </c>
      <c r="S84" s="1" t="s">
        <v>617</v>
      </c>
      <c r="T84" s="1" t="s">
        <v>618</v>
      </c>
      <c r="U84" s="1" t="s">
        <v>619</v>
      </c>
    </row>
    <row r="85" s="1" customFormat="1" spans="1:21">
      <c r="A85" s="3">
        <v>18166884933</v>
      </c>
      <c r="B85" s="1" t="s">
        <v>1110</v>
      </c>
      <c r="C85" s="1" t="s">
        <v>1111</v>
      </c>
      <c r="D85" s="1" t="s">
        <v>1112</v>
      </c>
      <c r="E85" s="1" t="s">
        <v>1113</v>
      </c>
      <c r="F85" s="1" t="s">
        <v>775</v>
      </c>
      <c r="G85" s="1" t="s">
        <v>608</v>
      </c>
      <c r="H85" s="1" t="s">
        <v>609</v>
      </c>
      <c r="I85" s="1" t="s">
        <v>1114</v>
      </c>
      <c r="J85" s="1" t="s">
        <v>30</v>
      </c>
      <c r="K85" s="1" t="s">
        <v>1115</v>
      </c>
      <c r="L85" s="1" t="s">
        <v>1115</v>
      </c>
      <c r="M85" s="1" t="s">
        <v>612</v>
      </c>
      <c r="N85" s="1" t="s">
        <v>612</v>
      </c>
      <c r="O85" s="1" t="s">
        <v>613</v>
      </c>
      <c r="P85" s="1" t="s">
        <v>614</v>
      </c>
      <c r="Q85" s="1" t="s">
        <v>615</v>
      </c>
      <c r="R85" s="1" t="s">
        <v>1116</v>
      </c>
      <c r="S85" s="1" t="s">
        <v>617</v>
      </c>
      <c r="T85" s="1" t="s">
        <v>618</v>
      </c>
      <c r="U85" s="1" t="s">
        <v>619</v>
      </c>
    </row>
    <row r="86" s="1" customFormat="1" spans="1:21">
      <c r="A86" s="3">
        <v>18020632583</v>
      </c>
      <c r="B86" s="1" t="s">
        <v>1117</v>
      </c>
      <c r="C86" s="1" t="s">
        <v>1118</v>
      </c>
      <c r="D86" s="1" t="s">
        <v>1119</v>
      </c>
      <c r="E86" s="1" t="s">
        <v>1120</v>
      </c>
      <c r="F86" s="1" t="s">
        <v>992</v>
      </c>
      <c r="G86" s="1" t="s">
        <v>662</v>
      </c>
      <c r="H86" s="1" t="s">
        <v>609</v>
      </c>
      <c r="I86" s="1" t="s">
        <v>1121</v>
      </c>
      <c r="J86" s="1" t="s">
        <v>30</v>
      </c>
      <c r="K86" s="1" t="s">
        <v>1122</v>
      </c>
      <c r="L86" s="1" t="s">
        <v>1122</v>
      </c>
      <c r="M86" s="1" t="s">
        <v>612</v>
      </c>
      <c r="N86" s="1" t="s">
        <v>612</v>
      </c>
      <c r="O86" s="1" t="s">
        <v>613</v>
      </c>
      <c r="P86" s="1" t="s">
        <v>614</v>
      </c>
      <c r="Q86" s="1" t="s">
        <v>615</v>
      </c>
      <c r="R86" s="1" t="s">
        <v>1123</v>
      </c>
      <c r="S86" s="1" t="s">
        <v>617</v>
      </c>
      <c r="T86" s="1" t="s">
        <v>618</v>
      </c>
      <c r="U86" s="1" t="s">
        <v>619</v>
      </c>
    </row>
    <row r="87" s="1" customFormat="1" spans="1:21">
      <c r="A87" s="3">
        <v>18462477060</v>
      </c>
      <c r="B87" s="1" t="s">
        <v>1017</v>
      </c>
      <c r="C87" s="1" t="s">
        <v>1124</v>
      </c>
      <c r="D87" s="1" t="s">
        <v>1125</v>
      </c>
      <c r="E87" s="1" t="s">
        <v>1126</v>
      </c>
      <c r="F87" s="1" t="s">
        <v>604</v>
      </c>
      <c r="G87" s="1" t="s">
        <v>608</v>
      </c>
      <c r="H87" s="1" t="s">
        <v>609</v>
      </c>
      <c r="I87" s="1" t="s">
        <v>1127</v>
      </c>
      <c r="J87" s="1" t="s">
        <v>30</v>
      </c>
      <c r="K87" s="1" t="s">
        <v>1128</v>
      </c>
      <c r="L87" s="1" t="s">
        <v>1128</v>
      </c>
      <c r="M87" s="1" t="s">
        <v>612</v>
      </c>
      <c r="N87" s="1" t="s">
        <v>612</v>
      </c>
      <c r="O87" s="1" t="s">
        <v>613</v>
      </c>
      <c r="P87" s="1" t="s">
        <v>614</v>
      </c>
      <c r="Q87" s="1" t="s">
        <v>615</v>
      </c>
      <c r="R87" s="1" t="s">
        <v>1129</v>
      </c>
      <c r="S87" s="1" t="s">
        <v>617</v>
      </c>
      <c r="T87" s="1" t="s">
        <v>618</v>
      </c>
      <c r="U87" s="1" t="s">
        <v>619</v>
      </c>
    </row>
    <row r="88" s="1" customFormat="1" spans="1:21">
      <c r="A88" s="3">
        <v>18402329912</v>
      </c>
      <c r="B88" s="1" t="s">
        <v>1130</v>
      </c>
      <c r="C88" s="1" t="s">
        <v>1131</v>
      </c>
      <c r="D88" s="1" t="s">
        <v>1132</v>
      </c>
      <c r="E88" s="1" t="s">
        <v>1133</v>
      </c>
      <c r="F88" s="1" t="s">
        <v>662</v>
      </c>
      <c r="G88" s="1" t="s">
        <v>608</v>
      </c>
      <c r="H88" s="1" t="s">
        <v>609</v>
      </c>
      <c r="I88" s="1" t="s">
        <v>1134</v>
      </c>
      <c r="J88" s="1" t="s">
        <v>30</v>
      </c>
      <c r="K88" s="1" t="s">
        <v>1135</v>
      </c>
      <c r="L88" s="1" t="s">
        <v>1135</v>
      </c>
      <c r="M88" s="1" t="s">
        <v>612</v>
      </c>
      <c r="N88" s="1" t="s">
        <v>612</v>
      </c>
      <c r="O88" s="1" t="s">
        <v>613</v>
      </c>
      <c r="P88" s="1" t="s">
        <v>614</v>
      </c>
      <c r="Q88" s="1" t="s">
        <v>615</v>
      </c>
      <c r="R88" s="1" t="s">
        <v>1136</v>
      </c>
      <c r="S88" s="1" t="s">
        <v>617</v>
      </c>
      <c r="T88" s="1" t="s">
        <v>618</v>
      </c>
      <c r="U88" s="1" t="s">
        <v>619</v>
      </c>
    </row>
    <row r="89" s="1" customFormat="1" spans="1:21">
      <c r="A89" s="3">
        <v>18444258176</v>
      </c>
      <c r="B89" s="1" t="s">
        <v>986</v>
      </c>
      <c r="C89" s="1" t="s">
        <v>1137</v>
      </c>
      <c r="D89" s="1" t="s">
        <v>1138</v>
      </c>
      <c r="E89" s="1" t="s">
        <v>1139</v>
      </c>
      <c r="F89" s="1" t="s">
        <v>960</v>
      </c>
      <c r="G89" s="1" t="s">
        <v>604</v>
      </c>
      <c r="H89" s="1" t="s">
        <v>609</v>
      </c>
      <c r="I89" s="1" t="s">
        <v>1140</v>
      </c>
      <c r="J89" s="1" t="s">
        <v>30</v>
      </c>
      <c r="K89" s="1" t="s">
        <v>1141</v>
      </c>
      <c r="L89" s="1" t="s">
        <v>1141</v>
      </c>
      <c r="M89" s="1" t="s">
        <v>612</v>
      </c>
      <c r="N89" s="1" t="s">
        <v>612</v>
      </c>
      <c r="O89" s="1" t="s">
        <v>613</v>
      </c>
      <c r="P89" s="1" t="s">
        <v>614</v>
      </c>
      <c r="Q89" s="1" t="s">
        <v>615</v>
      </c>
      <c r="R89" s="1" t="s">
        <v>1142</v>
      </c>
      <c r="S89" s="1" t="s">
        <v>617</v>
      </c>
      <c r="T89" s="1" t="s">
        <v>618</v>
      </c>
      <c r="U89" s="1" t="s">
        <v>619</v>
      </c>
    </row>
    <row r="90" s="1" customFormat="1" spans="1:21">
      <c r="A90" s="3">
        <v>18480835025</v>
      </c>
      <c r="B90" s="1" t="s">
        <v>999</v>
      </c>
      <c r="C90" s="1" t="s">
        <v>1143</v>
      </c>
      <c r="D90" s="1" t="s">
        <v>1144</v>
      </c>
      <c r="E90" s="1" t="s">
        <v>1145</v>
      </c>
      <c r="F90" s="1" t="s">
        <v>604</v>
      </c>
      <c r="G90" s="1" t="s">
        <v>608</v>
      </c>
      <c r="H90" s="1" t="s">
        <v>609</v>
      </c>
      <c r="I90" s="1" t="s">
        <v>1146</v>
      </c>
      <c r="J90" s="1" t="s">
        <v>30</v>
      </c>
      <c r="K90" s="1" t="s">
        <v>1147</v>
      </c>
      <c r="L90" s="1" t="s">
        <v>1147</v>
      </c>
      <c r="M90" s="1" t="s">
        <v>612</v>
      </c>
      <c r="N90" s="1" t="s">
        <v>612</v>
      </c>
      <c r="O90" s="1" t="s">
        <v>613</v>
      </c>
      <c r="P90" s="1" t="s">
        <v>614</v>
      </c>
      <c r="Q90" s="1" t="s">
        <v>615</v>
      </c>
      <c r="R90" s="1" t="s">
        <v>1148</v>
      </c>
      <c r="S90" s="1" t="s">
        <v>617</v>
      </c>
      <c r="T90" s="1" t="s">
        <v>618</v>
      </c>
      <c r="U90" s="1" t="s">
        <v>619</v>
      </c>
    </row>
    <row r="91" s="1" customFormat="1" spans="1:21">
      <c r="A91" s="3">
        <v>18480550634</v>
      </c>
      <c r="B91" s="1" t="s">
        <v>999</v>
      </c>
      <c r="C91" s="1" t="s">
        <v>1149</v>
      </c>
      <c r="D91" s="1" t="s">
        <v>1150</v>
      </c>
      <c r="E91" s="1" t="s">
        <v>1151</v>
      </c>
      <c r="F91" s="1" t="s">
        <v>662</v>
      </c>
      <c r="G91" s="1" t="s">
        <v>608</v>
      </c>
      <c r="H91" s="1" t="s">
        <v>609</v>
      </c>
      <c r="I91" s="1" t="s">
        <v>1152</v>
      </c>
      <c r="J91" s="1" t="s">
        <v>30</v>
      </c>
      <c r="K91" s="1" t="s">
        <v>1153</v>
      </c>
      <c r="L91" s="1" t="s">
        <v>1153</v>
      </c>
      <c r="M91" s="1" t="s">
        <v>612</v>
      </c>
      <c r="N91" s="1" t="s">
        <v>612</v>
      </c>
      <c r="O91" s="1" t="s">
        <v>613</v>
      </c>
      <c r="P91" s="1" t="s">
        <v>614</v>
      </c>
      <c r="Q91" s="1" t="s">
        <v>615</v>
      </c>
      <c r="R91" s="1" t="s">
        <v>1154</v>
      </c>
      <c r="S91" s="1" t="s">
        <v>617</v>
      </c>
      <c r="T91" s="1" t="s">
        <v>618</v>
      </c>
      <c r="U91" s="1" t="s">
        <v>619</v>
      </c>
    </row>
    <row r="92" s="1" customFormat="1" spans="1:21">
      <c r="A92" s="3">
        <v>18489800982</v>
      </c>
      <c r="B92" s="1" t="s">
        <v>960</v>
      </c>
      <c r="C92" s="1" t="s">
        <v>1155</v>
      </c>
      <c r="D92" s="1" t="s">
        <v>1156</v>
      </c>
      <c r="E92" s="1" t="s">
        <v>1157</v>
      </c>
      <c r="F92" s="1" t="s">
        <v>960</v>
      </c>
      <c r="G92" s="1" t="s">
        <v>608</v>
      </c>
      <c r="H92" s="1" t="s">
        <v>609</v>
      </c>
      <c r="I92" s="1" t="s">
        <v>1158</v>
      </c>
      <c r="J92" s="1" t="s">
        <v>30</v>
      </c>
      <c r="K92" s="1" t="s">
        <v>1159</v>
      </c>
      <c r="L92" s="1" t="s">
        <v>1159</v>
      </c>
      <c r="M92" s="1" t="s">
        <v>612</v>
      </c>
      <c r="N92" s="1" t="s">
        <v>612</v>
      </c>
      <c r="O92" s="1" t="s">
        <v>613</v>
      </c>
      <c r="P92" s="1" t="s">
        <v>614</v>
      </c>
      <c r="Q92" s="1" t="s">
        <v>615</v>
      </c>
      <c r="R92" s="1" t="s">
        <v>1160</v>
      </c>
      <c r="S92" s="1" t="s">
        <v>617</v>
      </c>
      <c r="T92" s="1" t="s">
        <v>618</v>
      </c>
      <c r="U92" s="1" t="s">
        <v>619</v>
      </c>
    </row>
    <row r="93" s="1" customFormat="1" spans="1:21">
      <c r="A93" s="3">
        <v>18454102506</v>
      </c>
      <c r="B93" s="1" t="s">
        <v>992</v>
      </c>
      <c r="C93" s="1" t="s">
        <v>1161</v>
      </c>
      <c r="D93" s="1" t="s">
        <v>1156</v>
      </c>
      <c r="E93" s="1" t="s">
        <v>1162</v>
      </c>
      <c r="F93" s="1" t="s">
        <v>662</v>
      </c>
      <c r="G93" s="1" t="s">
        <v>608</v>
      </c>
      <c r="H93" s="1" t="s">
        <v>609</v>
      </c>
      <c r="I93" s="1" t="s">
        <v>1163</v>
      </c>
      <c r="J93" s="1" t="s">
        <v>30</v>
      </c>
      <c r="K93" s="1" t="s">
        <v>1164</v>
      </c>
      <c r="L93" s="1" t="s">
        <v>1164</v>
      </c>
      <c r="M93" s="1" t="s">
        <v>612</v>
      </c>
      <c r="N93" s="1" t="s">
        <v>612</v>
      </c>
      <c r="O93" s="1" t="s">
        <v>613</v>
      </c>
      <c r="P93" s="1" t="s">
        <v>614</v>
      </c>
      <c r="Q93" s="1" t="s">
        <v>615</v>
      </c>
      <c r="R93" s="1" t="s">
        <v>1165</v>
      </c>
      <c r="S93" s="1" t="s">
        <v>617</v>
      </c>
      <c r="T93" s="1" t="s">
        <v>618</v>
      </c>
      <c r="U93" s="1" t="s">
        <v>619</v>
      </c>
    </row>
    <row r="94" s="1" customFormat="1" spans="1:21">
      <c r="A94" s="3">
        <v>18404579268</v>
      </c>
      <c r="B94" s="1" t="s">
        <v>1130</v>
      </c>
      <c r="C94" s="1" t="s">
        <v>1166</v>
      </c>
      <c r="D94" s="1" t="s">
        <v>1167</v>
      </c>
      <c r="E94" s="1" t="s">
        <v>1168</v>
      </c>
      <c r="F94" s="1" t="s">
        <v>893</v>
      </c>
      <c r="G94" s="1" t="s">
        <v>604</v>
      </c>
      <c r="H94" s="1" t="s">
        <v>609</v>
      </c>
      <c r="I94" s="1" t="s">
        <v>1169</v>
      </c>
      <c r="J94" s="1" t="s">
        <v>30</v>
      </c>
      <c r="K94" s="1" t="s">
        <v>1170</v>
      </c>
      <c r="L94" s="1" t="s">
        <v>1170</v>
      </c>
      <c r="M94" s="1" t="s">
        <v>612</v>
      </c>
      <c r="N94" s="1" t="s">
        <v>612</v>
      </c>
      <c r="O94" s="1" t="s">
        <v>613</v>
      </c>
      <c r="P94" s="1" t="s">
        <v>614</v>
      </c>
      <c r="Q94" s="1" t="s">
        <v>615</v>
      </c>
      <c r="R94" s="1" t="s">
        <v>1171</v>
      </c>
      <c r="S94" s="1" t="s">
        <v>617</v>
      </c>
      <c r="T94" s="1" t="s">
        <v>618</v>
      </c>
      <c r="U94" s="1" t="s">
        <v>619</v>
      </c>
    </row>
    <row r="95" s="1" customFormat="1" spans="1:21">
      <c r="A95" s="3">
        <v>18473291581</v>
      </c>
      <c r="B95" s="1" t="s">
        <v>1098</v>
      </c>
      <c r="C95" s="1" t="s">
        <v>1172</v>
      </c>
      <c r="D95" s="1" t="s">
        <v>1173</v>
      </c>
      <c r="E95" s="1" t="s">
        <v>1174</v>
      </c>
      <c r="F95" s="1" t="s">
        <v>775</v>
      </c>
      <c r="G95" s="1" t="s">
        <v>604</v>
      </c>
      <c r="H95" s="1" t="s">
        <v>609</v>
      </c>
      <c r="I95" s="1" t="s">
        <v>1175</v>
      </c>
      <c r="J95" s="1" t="s">
        <v>30</v>
      </c>
      <c r="K95" s="1" t="s">
        <v>1176</v>
      </c>
      <c r="L95" s="1" t="s">
        <v>1176</v>
      </c>
      <c r="M95" s="1" t="s">
        <v>612</v>
      </c>
      <c r="N95" s="1" t="s">
        <v>612</v>
      </c>
      <c r="O95" s="1" t="s">
        <v>613</v>
      </c>
      <c r="P95" s="1" t="s">
        <v>614</v>
      </c>
      <c r="Q95" s="1" t="s">
        <v>615</v>
      </c>
      <c r="R95" s="1" t="s">
        <v>1177</v>
      </c>
      <c r="S95" s="1" t="s">
        <v>617</v>
      </c>
      <c r="T95" s="1" t="s">
        <v>618</v>
      </c>
      <c r="U95" s="1" t="s">
        <v>619</v>
      </c>
    </row>
    <row r="96" s="1" customFormat="1" spans="1:21">
      <c r="A96" s="3">
        <v>17926449881</v>
      </c>
      <c r="B96" s="1" t="s">
        <v>1178</v>
      </c>
      <c r="C96" s="1" t="s">
        <v>1179</v>
      </c>
      <c r="D96" s="1" t="s">
        <v>1180</v>
      </c>
      <c r="E96" s="1" t="s">
        <v>1181</v>
      </c>
      <c r="F96" s="1" t="s">
        <v>662</v>
      </c>
      <c r="G96" s="1" t="s">
        <v>604</v>
      </c>
      <c r="H96" s="1" t="s">
        <v>609</v>
      </c>
      <c r="I96" s="1" t="s">
        <v>1182</v>
      </c>
      <c r="J96" s="1" t="s">
        <v>30</v>
      </c>
      <c r="K96" s="1" t="s">
        <v>1183</v>
      </c>
      <c r="L96" s="1" t="s">
        <v>1183</v>
      </c>
      <c r="M96" s="1" t="s">
        <v>612</v>
      </c>
      <c r="N96" s="1" t="s">
        <v>612</v>
      </c>
      <c r="O96" s="1" t="s">
        <v>613</v>
      </c>
      <c r="P96" s="1" t="s">
        <v>614</v>
      </c>
      <c r="Q96" s="1" t="s">
        <v>615</v>
      </c>
      <c r="R96" s="1" t="s">
        <v>1184</v>
      </c>
      <c r="S96" s="1" t="s">
        <v>617</v>
      </c>
      <c r="T96" s="1" t="s">
        <v>618</v>
      </c>
      <c r="U96" s="1" t="s">
        <v>619</v>
      </c>
    </row>
    <row r="97" s="1" customFormat="1" spans="1:21">
      <c r="A97" s="3">
        <v>18416080163</v>
      </c>
      <c r="B97" s="1" t="s">
        <v>1041</v>
      </c>
      <c r="C97" s="1" t="s">
        <v>1185</v>
      </c>
      <c r="D97" s="1" t="s">
        <v>1186</v>
      </c>
      <c r="E97" s="1" t="s">
        <v>1187</v>
      </c>
      <c r="F97" s="1" t="s">
        <v>775</v>
      </c>
      <c r="G97" s="1" t="s">
        <v>662</v>
      </c>
      <c r="H97" s="1" t="s">
        <v>609</v>
      </c>
      <c r="I97" s="1" t="s">
        <v>1188</v>
      </c>
      <c r="J97" s="1" t="s">
        <v>30</v>
      </c>
      <c r="K97" s="1" t="s">
        <v>1189</v>
      </c>
      <c r="L97" s="1" t="s">
        <v>1189</v>
      </c>
      <c r="M97" s="1" t="s">
        <v>612</v>
      </c>
      <c r="N97" s="1" t="s">
        <v>612</v>
      </c>
      <c r="O97" s="1" t="s">
        <v>613</v>
      </c>
      <c r="P97" s="1" t="s">
        <v>614</v>
      </c>
      <c r="Q97" s="1" t="s">
        <v>615</v>
      </c>
      <c r="R97" s="1" t="s">
        <v>1190</v>
      </c>
      <c r="S97" s="1" t="s">
        <v>617</v>
      </c>
      <c r="T97" s="1" t="s">
        <v>618</v>
      </c>
      <c r="U97" s="1" t="s">
        <v>619</v>
      </c>
    </row>
    <row r="98" s="1" customFormat="1" spans="1:21">
      <c r="A98" s="3">
        <v>18016190611</v>
      </c>
      <c r="B98" s="1" t="s">
        <v>1191</v>
      </c>
      <c r="C98" s="1" t="s">
        <v>1192</v>
      </c>
      <c r="D98" s="1" t="s">
        <v>1193</v>
      </c>
      <c r="E98" s="1" t="s">
        <v>1194</v>
      </c>
      <c r="F98" s="1" t="s">
        <v>960</v>
      </c>
      <c r="G98" s="1" t="s">
        <v>662</v>
      </c>
      <c r="H98" s="1" t="s">
        <v>609</v>
      </c>
      <c r="I98" s="1" t="s">
        <v>1195</v>
      </c>
      <c r="J98" s="1" t="s">
        <v>30</v>
      </c>
      <c r="K98" s="1" t="s">
        <v>1196</v>
      </c>
      <c r="L98" s="1" t="s">
        <v>1196</v>
      </c>
      <c r="M98" s="1" t="s">
        <v>612</v>
      </c>
      <c r="N98" s="1" t="s">
        <v>612</v>
      </c>
      <c r="O98" s="1" t="s">
        <v>613</v>
      </c>
      <c r="P98" s="1" t="s">
        <v>614</v>
      </c>
      <c r="Q98" s="1" t="s">
        <v>615</v>
      </c>
      <c r="R98" s="1" t="s">
        <v>1197</v>
      </c>
      <c r="S98" s="1" t="s">
        <v>617</v>
      </c>
      <c r="T98" s="1" t="s">
        <v>618</v>
      </c>
      <c r="U98" s="1" t="s">
        <v>619</v>
      </c>
    </row>
    <row r="99" s="1" customFormat="1" spans="1:21">
      <c r="A99" s="3">
        <v>18473895587</v>
      </c>
      <c r="B99" s="1" t="s">
        <v>1098</v>
      </c>
      <c r="C99" s="1" t="s">
        <v>1198</v>
      </c>
      <c r="D99" s="1" t="s">
        <v>1199</v>
      </c>
      <c r="E99" s="1" t="s">
        <v>1200</v>
      </c>
      <c r="F99" s="1" t="s">
        <v>662</v>
      </c>
      <c r="G99" s="1" t="s">
        <v>604</v>
      </c>
      <c r="H99" s="1" t="s">
        <v>609</v>
      </c>
      <c r="I99" s="1" t="s">
        <v>1201</v>
      </c>
      <c r="J99" s="1" t="s">
        <v>30</v>
      </c>
      <c r="K99" s="1" t="s">
        <v>1202</v>
      </c>
      <c r="L99" s="1" t="s">
        <v>1202</v>
      </c>
      <c r="M99" s="1" t="s">
        <v>612</v>
      </c>
      <c r="N99" s="1" t="s">
        <v>612</v>
      </c>
      <c r="O99" s="1" t="s">
        <v>613</v>
      </c>
      <c r="P99" s="1" t="s">
        <v>614</v>
      </c>
      <c r="Q99" s="1" t="s">
        <v>615</v>
      </c>
      <c r="R99" s="1" t="s">
        <v>1203</v>
      </c>
      <c r="S99" s="1" t="s">
        <v>617</v>
      </c>
      <c r="T99" s="1" t="s">
        <v>618</v>
      </c>
      <c r="U99" s="1" t="s">
        <v>619</v>
      </c>
    </row>
    <row r="100" s="1" customFormat="1" spans="1:21">
      <c r="A100" s="3">
        <v>18326382396</v>
      </c>
      <c r="B100" s="1" t="s">
        <v>1204</v>
      </c>
      <c r="C100" s="1" t="s">
        <v>1205</v>
      </c>
      <c r="D100" s="1" t="s">
        <v>1206</v>
      </c>
      <c r="E100" s="1" t="s">
        <v>1207</v>
      </c>
      <c r="F100" s="1" t="s">
        <v>775</v>
      </c>
      <c r="G100" s="1" t="s">
        <v>604</v>
      </c>
      <c r="H100" s="1" t="s">
        <v>609</v>
      </c>
      <c r="I100" s="1" t="s">
        <v>1208</v>
      </c>
      <c r="J100" s="1" t="s">
        <v>30</v>
      </c>
      <c r="K100" s="1" t="s">
        <v>1209</v>
      </c>
      <c r="L100" s="1" t="s">
        <v>1209</v>
      </c>
      <c r="M100" s="1" t="s">
        <v>612</v>
      </c>
      <c r="N100" s="1" t="s">
        <v>612</v>
      </c>
      <c r="O100" s="1" t="s">
        <v>613</v>
      </c>
      <c r="P100" s="1" t="s">
        <v>614</v>
      </c>
      <c r="Q100" s="1" t="s">
        <v>615</v>
      </c>
      <c r="R100" s="1" t="s">
        <v>1210</v>
      </c>
      <c r="S100" s="1" t="s">
        <v>617</v>
      </c>
      <c r="T100" s="1" t="s">
        <v>618</v>
      </c>
      <c r="U100" s="1" t="s">
        <v>619</v>
      </c>
    </row>
    <row r="101" s="1" customFormat="1" spans="1:21">
      <c r="A101" s="3">
        <v>17953645739</v>
      </c>
      <c r="B101" s="1" t="s">
        <v>1211</v>
      </c>
      <c r="C101" s="1" t="s">
        <v>1212</v>
      </c>
      <c r="D101" s="1" t="s">
        <v>1213</v>
      </c>
      <c r="E101" s="1" t="s">
        <v>1214</v>
      </c>
      <c r="F101" s="1" t="s">
        <v>775</v>
      </c>
      <c r="G101" s="1" t="s">
        <v>608</v>
      </c>
      <c r="H101" s="1" t="s">
        <v>609</v>
      </c>
      <c r="I101" s="1" t="s">
        <v>1215</v>
      </c>
      <c r="J101" s="1" t="s">
        <v>30</v>
      </c>
      <c r="K101" s="1" t="s">
        <v>1216</v>
      </c>
      <c r="L101" s="1" t="s">
        <v>1216</v>
      </c>
      <c r="M101" s="1" t="s">
        <v>612</v>
      </c>
      <c r="N101" s="1" t="s">
        <v>612</v>
      </c>
      <c r="O101" s="1" t="s">
        <v>613</v>
      </c>
      <c r="P101" s="1" t="s">
        <v>614</v>
      </c>
      <c r="Q101" s="1" t="s">
        <v>615</v>
      </c>
      <c r="R101" s="1" t="s">
        <v>1217</v>
      </c>
      <c r="S101" s="1" t="s">
        <v>617</v>
      </c>
      <c r="T101" s="1" t="s">
        <v>618</v>
      </c>
      <c r="U101" s="1" t="s">
        <v>619</v>
      </c>
    </row>
    <row r="102" s="1" customFormat="1" spans="1:21">
      <c r="A102" s="3">
        <v>18198483014</v>
      </c>
      <c r="B102" s="1" t="s">
        <v>1218</v>
      </c>
      <c r="C102" s="1" t="s">
        <v>1219</v>
      </c>
      <c r="D102" s="1" t="s">
        <v>1220</v>
      </c>
      <c r="E102" s="1" t="s">
        <v>1221</v>
      </c>
      <c r="F102" s="1" t="s">
        <v>775</v>
      </c>
      <c r="G102" s="1" t="s">
        <v>608</v>
      </c>
      <c r="H102" s="1" t="s">
        <v>609</v>
      </c>
      <c r="I102" s="1" t="s">
        <v>1222</v>
      </c>
      <c r="J102" s="1" t="s">
        <v>30</v>
      </c>
      <c r="K102" s="1" t="s">
        <v>1223</v>
      </c>
      <c r="L102" s="1" t="s">
        <v>1223</v>
      </c>
      <c r="M102" s="1" t="s">
        <v>612</v>
      </c>
      <c r="N102" s="1" t="s">
        <v>612</v>
      </c>
      <c r="O102" s="1" t="s">
        <v>613</v>
      </c>
      <c r="P102" s="1" t="s">
        <v>614</v>
      </c>
      <c r="Q102" s="1" t="s">
        <v>615</v>
      </c>
      <c r="R102" s="1" t="s">
        <v>1224</v>
      </c>
      <c r="S102" s="1" t="s">
        <v>617</v>
      </c>
      <c r="T102" s="1" t="s">
        <v>618</v>
      </c>
      <c r="U102" s="1" t="s">
        <v>619</v>
      </c>
    </row>
    <row r="103" s="1" customFormat="1" spans="1:21">
      <c r="A103" s="3">
        <v>18489410115</v>
      </c>
      <c r="B103" s="1" t="s">
        <v>960</v>
      </c>
      <c r="C103" s="1" t="s">
        <v>1225</v>
      </c>
      <c r="D103" s="1" t="s">
        <v>1226</v>
      </c>
      <c r="E103" s="1" t="s">
        <v>1227</v>
      </c>
      <c r="F103" s="1" t="s">
        <v>662</v>
      </c>
      <c r="G103" s="1" t="s">
        <v>608</v>
      </c>
      <c r="H103" s="1" t="s">
        <v>609</v>
      </c>
      <c r="I103" s="1" t="s">
        <v>1228</v>
      </c>
      <c r="J103" s="1" t="s">
        <v>30</v>
      </c>
      <c r="K103" s="1" t="s">
        <v>1229</v>
      </c>
      <c r="L103" s="1" t="s">
        <v>1229</v>
      </c>
      <c r="M103" s="1" t="s">
        <v>612</v>
      </c>
      <c r="N103" s="1" t="s">
        <v>612</v>
      </c>
      <c r="O103" s="1" t="s">
        <v>613</v>
      </c>
      <c r="P103" s="1" t="s">
        <v>614</v>
      </c>
      <c r="Q103" s="1" t="s">
        <v>615</v>
      </c>
      <c r="R103" s="1" t="s">
        <v>1230</v>
      </c>
      <c r="S103" s="1" t="s">
        <v>617</v>
      </c>
      <c r="T103" s="1" t="s">
        <v>618</v>
      </c>
      <c r="U103" s="1" t="s">
        <v>619</v>
      </c>
    </row>
    <row r="104" s="1" customFormat="1" spans="1:21">
      <c r="A104" s="3">
        <v>18017196206</v>
      </c>
      <c r="B104" s="1" t="s">
        <v>1191</v>
      </c>
      <c r="C104" s="1" t="s">
        <v>1231</v>
      </c>
      <c r="D104" s="1" t="s">
        <v>1232</v>
      </c>
      <c r="E104" s="1" t="s">
        <v>1233</v>
      </c>
      <c r="F104" s="1" t="s">
        <v>604</v>
      </c>
      <c r="G104" s="1" t="s">
        <v>608</v>
      </c>
      <c r="H104" s="1" t="s">
        <v>609</v>
      </c>
      <c r="I104" s="1" t="s">
        <v>1234</v>
      </c>
      <c r="J104" s="1" t="s">
        <v>30</v>
      </c>
      <c r="K104" s="1" t="s">
        <v>1235</v>
      </c>
      <c r="L104" s="1" t="s">
        <v>1235</v>
      </c>
      <c r="M104" s="1" t="s">
        <v>612</v>
      </c>
      <c r="N104" s="1" t="s">
        <v>612</v>
      </c>
      <c r="O104" s="1" t="s">
        <v>613</v>
      </c>
      <c r="P104" s="1" t="s">
        <v>614</v>
      </c>
      <c r="Q104" s="1" t="s">
        <v>615</v>
      </c>
      <c r="R104" s="1" t="s">
        <v>1236</v>
      </c>
      <c r="S104" s="1" t="s">
        <v>617</v>
      </c>
      <c r="T104" s="1" t="s">
        <v>618</v>
      </c>
      <c r="U104" s="1" t="s">
        <v>619</v>
      </c>
    </row>
    <row r="105" s="1" customFormat="1" spans="1:21">
      <c r="A105" s="3">
        <v>18476998646</v>
      </c>
      <c r="B105" s="1" t="s">
        <v>1098</v>
      </c>
      <c r="C105" s="1" t="s">
        <v>1237</v>
      </c>
      <c r="D105" s="1" t="s">
        <v>1238</v>
      </c>
      <c r="E105" s="1" t="s">
        <v>1239</v>
      </c>
      <c r="F105" s="1" t="s">
        <v>893</v>
      </c>
      <c r="G105" s="1" t="s">
        <v>662</v>
      </c>
      <c r="H105" s="1" t="s">
        <v>609</v>
      </c>
      <c r="I105" s="1" t="s">
        <v>1240</v>
      </c>
      <c r="J105" s="1" t="s">
        <v>30</v>
      </c>
      <c r="K105" s="1" t="s">
        <v>1241</v>
      </c>
      <c r="L105" s="1" t="s">
        <v>1241</v>
      </c>
      <c r="M105" s="1" t="s">
        <v>612</v>
      </c>
      <c r="N105" s="1" t="s">
        <v>612</v>
      </c>
      <c r="O105" s="1" t="s">
        <v>613</v>
      </c>
      <c r="P105" s="1" t="s">
        <v>614</v>
      </c>
      <c r="Q105" s="1" t="s">
        <v>615</v>
      </c>
      <c r="R105" s="1" t="s">
        <v>1242</v>
      </c>
      <c r="S105" s="1" t="s">
        <v>617</v>
      </c>
      <c r="T105" s="1" t="s">
        <v>618</v>
      </c>
      <c r="U105" s="1" t="s">
        <v>619</v>
      </c>
    </row>
    <row r="106" s="1" customFormat="1" spans="1:21">
      <c r="A106" s="3">
        <v>18494669602</v>
      </c>
      <c r="B106" s="1" t="s">
        <v>960</v>
      </c>
      <c r="C106" s="1" t="s">
        <v>1243</v>
      </c>
      <c r="D106" s="1" t="s">
        <v>1244</v>
      </c>
      <c r="E106" s="1" t="s">
        <v>1245</v>
      </c>
      <c r="F106" s="1" t="s">
        <v>893</v>
      </c>
      <c r="G106" s="1" t="s">
        <v>604</v>
      </c>
      <c r="H106" s="1" t="s">
        <v>609</v>
      </c>
      <c r="I106" s="1" t="s">
        <v>1246</v>
      </c>
      <c r="J106" s="1" t="s">
        <v>30</v>
      </c>
      <c r="K106" s="1" t="s">
        <v>1247</v>
      </c>
      <c r="L106" s="1" t="s">
        <v>1247</v>
      </c>
      <c r="M106" s="1" t="s">
        <v>612</v>
      </c>
      <c r="N106" s="1" t="s">
        <v>612</v>
      </c>
      <c r="O106" s="1" t="s">
        <v>613</v>
      </c>
      <c r="P106" s="1" t="s">
        <v>614</v>
      </c>
      <c r="Q106" s="1" t="s">
        <v>615</v>
      </c>
      <c r="R106" s="1" t="s">
        <v>1248</v>
      </c>
      <c r="S106" s="1" t="s">
        <v>617</v>
      </c>
      <c r="T106" s="1" t="s">
        <v>618</v>
      </c>
      <c r="U106" s="1" t="s">
        <v>619</v>
      </c>
    </row>
    <row r="107" s="1" customFormat="1" spans="1:21">
      <c r="A107" s="3">
        <v>18489724768</v>
      </c>
      <c r="B107" s="1" t="s">
        <v>960</v>
      </c>
      <c r="C107" s="1" t="s">
        <v>1249</v>
      </c>
      <c r="D107" s="1" t="s">
        <v>1250</v>
      </c>
      <c r="E107" s="1" t="s">
        <v>1251</v>
      </c>
      <c r="F107" s="1" t="s">
        <v>893</v>
      </c>
      <c r="G107" s="1" t="s">
        <v>662</v>
      </c>
      <c r="H107" s="1" t="s">
        <v>609</v>
      </c>
      <c r="I107" s="1" t="s">
        <v>1252</v>
      </c>
      <c r="J107" s="1" t="s">
        <v>30</v>
      </c>
      <c r="K107" s="1" t="s">
        <v>1253</v>
      </c>
      <c r="L107" s="1" t="s">
        <v>1253</v>
      </c>
      <c r="M107" s="1" t="s">
        <v>612</v>
      </c>
      <c r="N107" s="1" t="s">
        <v>612</v>
      </c>
      <c r="O107" s="1" t="s">
        <v>613</v>
      </c>
      <c r="P107" s="1" t="s">
        <v>614</v>
      </c>
      <c r="Q107" s="1" t="s">
        <v>615</v>
      </c>
      <c r="R107" s="1" t="s">
        <v>1254</v>
      </c>
      <c r="S107" s="1" t="s">
        <v>617</v>
      </c>
      <c r="T107" s="1" t="s">
        <v>618</v>
      </c>
      <c r="U107" s="1" t="s">
        <v>619</v>
      </c>
    </row>
    <row r="108" s="1" customFormat="1" spans="1:21">
      <c r="A108" s="3">
        <v>18464229797</v>
      </c>
      <c r="B108" s="1" t="s">
        <v>1017</v>
      </c>
      <c r="C108" s="1" t="s">
        <v>1255</v>
      </c>
      <c r="D108" s="1" t="s">
        <v>1256</v>
      </c>
      <c r="E108" s="1" t="s">
        <v>1257</v>
      </c>
      <c r="F108" s="1" t="s">
        <v>662</v>
      </c>
      <c r="G108" s="1" t="s">
        <v>604</v>
      </c>
      <c r="H108" s="1" t="s">
        <v>609</v>
      </c>
      <c r="I108" s="1" t="s">
        <v>1258</v>
      </c>
      <c r="J108" s="1" t="s">
        <v>30</v>
      </c>
      <c r="K108" s="1" t="s">
        <v>1259</v>
      </c>
      <c r="L108" s="1" t="s">
        <v>1259</v>
      </c>
      <c r="M108" s="1" t="s">
        <v>612</v>
      </c>
      <c r="N108" s="1" t="s">
        <v>612</v>
      </c>
      <c r="O108" s="1" t="s">
        <v>613</v>
      </c>
      <c r="P108" s="1" t="s">
        <v>614</v>
      </c>
      <c r="Q108" s="1" t="s">
        <v>615</v>
      </c>
      <c r="R108" s="1" t="s">
        <v>1260</v>
      </c>
      <c r="S108" s="1" t="s">
        <v>617</v>
      </c>
      <c r="T108" s="1" t="s">
        <v>618</v>
      </c>
      <c r="U108" s="1" t="s">
        <v>619</v>
      </c>
    </row>
    <row r="109" s="1" customFormat="1" spans="1:21">
      <c r="A109" s="3">
        <v>18494476993</v>
      </c>
      <c r="B109" s="1" t="s">
        <v>960</v>
      </c>
      <c r="C109" s="1" t="s">
        <v>1261</v>
      </c>
      <c r="D109" s="1" t="s">
        <v>1262</v>
      </c>
      <c r="E109" s="1" t="s">
        <v>1263</v>
      </c>
      <c r="F109" s="1" t="s">
        <v>775</v>
      </c>
      <c r="G109" s="1" t="s">
        <v>608</v>
      </c>
      <c r="H109" s="1" t="s">
        <v>609</v>
      </c>
      <c r="I109" s="1" t="s">
        <v>1264</v>
      </c>
      <c r="J109" s="1" t="s">
        <v>30</v>
      </c>
      <c r="K109" s="1" t="s">
        <v>1265</v>
      </c>
      <c r="L109" s="1" t="s">
        <v>1265</v>
      </c>
      <c r="M109" s="1" t="s">
        <v>612</v>
      </c>
      <c r="N109" s="1" t="s">
        <v>612</v>
      </c>
      <c r="O109" s="1" t="s">
        <v>613</v>
      </c>
      <c r="P109" s="1" t="s">
        <v>614</v>
      </c>
      <c r="Q109" s="1" t="s">
        <v>615</v>
      </c>
      <c r="R109" s="1" t="s">
        <v>1266</v>
      </c>
      <c r="S109" s="1" t="s">
        <v>617</v>
      </c>
      <c r="T109" s="1" t="s">
        <v>618</v>
      </c>
      <c r="U109" s="1" t="s">
        <v>619</v>
      </c>
    </row>
    <row r="110" s="1" customFormat="1" spans="1:21">
      <c r="A110" s="3">
        <v>18420958228</v>
      </c>
      <c r="B110" s="1" t="s">
        <v>1267</v>
      </c>
      <c r="C110" s="1" t="s">
        <v>1268</v>
      </c>
      <c r="D110" s="1" t="s">
        <v>1269</v>
      </c>
      <c r="E110" s="1" t="s">
        <v>1270</v>
      </c>
      <c r="F110" s="1" t="s">
        <v>893</v>
      </c>
      <c r="G110" s="1" t="s">
        <v>608</v>
      </c>
      <c r="H110" s="1" t="s">
        <v>609</v>
      </c>
      <c r="I110" s="1" t="s">
        <v>1271</v>
      </c>
      <c r="J110" s="1" t="s">
        <v>30</v>
      </c>
      <c r="K110" s="1" t="s">
        <v>1272</v>
      </c>
      <c r="L110" s="1" t="s">
        <v>1272</v>
      </c>
      <c r="M110" s="1" t="s">
        <v>612</v>
      </c>
      <c r="N110" s="1" t="s">
        <v>612</v>
      </c>
      <c r="O110" s="1" t="s">
        <v>613</v>
      </c>
      <c r="P110" s="1" t="s">
        <v>614</v>
      </c>
      <c r="Q110" s="1" t="s">
        <v>615</v>
      </c>
      <c r="R110" s="1" t="s">
        <v>1273</v>
      </c>
      <c r="S110" s="1" t="s">
        <v>617</v>
      </c>
      <c r="T110" s="1" t="s">
        <v>618</v>
      </c>
      <c r="U110" s="1" t="s">
        <v>619</v>
      </c>
    </row>
    <row r="111" s="1" customFormat="1" spans="1:21">
      <c r="A111" s="3">
        <v>18492835858</v>
      </c>
      <c r="B111" s="1" t="s">
        <v>960</v>
      </c>
      <c r="C111" s="1" t="s">
        <v>1274</v>
      </c>
      <c r="D111" s="1" t="s">
        <v>1275</v>
      </c>
      <c r="E111" s="1" t="s">
        <v>1276</v>
      </c>
      <c r="F111" s="1" t="s">
        <v>960</v>
      </c>
      <c r="G111" s="1" t="s">
        <v>662</v>
      </c>
      <c r="H111" s="1" t="s">
        <v>609</v>
      </c>
      <c r="I111" s="1" t="s">
        <v>1277</v>
      </c>
      <c r="J111" s="1" t="s">
        <v>30</v>
      </c>
      <c r="K111" s="1" t="s">
        <v>1278</v>
      </c>
      <c r="L111" s="1" t="s">
        <v>1278</v>
      </c>
      <c r="M111" s="1" t="s">
        <v>612</v>
      </c>
      <c r="N111" s="1" t="s">
        <v>612</v>
      </c>
      <c r="O111" s="1" t="s">
        <v>613</v>
      </c>
      <c r="P111" s="1" t="s">
        <v>614</v>
      </c>
      <c r="Q111" s="1" t="s">
        <v>615</v>
      </c>
      <c r="R111" s="1" t="s">
        <v>1279</v>
      </c>
      <c r="S111" s="1" t="s">
        <v>617</v>
      </c>
      <c r="T111" s="1" t="s">
        <v>618</v>
      </c>
      <c r="U111" s="1" t="s">
        <v>619</v>
      </c>
    </row>
    <row r="112" s="1" customFormat="1" spans="1:21">
      <c r="A112" s="3">
        <v>18098641461</v>
      </c>
      <c r="B112" s="1" t="s">
        <v>1280</v>
      </c>
      <c r="C112" s="1" t="s">
        <v>1281</v>
      </c>
      <c r="D112" s="1" t="s">
        <v>1282</v>
      </c>
      <c r="E112" s="1" t="s">
        <v>1283</v>
      </c>
      <c r="F112" s="1" t="s">
        <v>662</v>
      </c>
      <c r="G112" s="1" t="s">
        <v>604</v>
      </c>
      <c r="H112" s="1" t="s">
        <v>609</v>
      </c>
      <c r="I112" s="1" t="s">
        <v>1284</v>
      </c>
      <c r="J112" s="1" t="s">
        <v>30</v>
      </c>
      <c r="K112" s="1" t="s">
        <v>1285</v>
      </c>
      <c r="L112" s="1" t="s">
        <v>1285</v>
      </c>
      <c r="M112" s="1" t="s">
        <v>612</v>
      </c>
      <c r="N112" s="1" t="s">
        <v>612</v>
      </c>
      <c r="O112" s="1" t="s">
        <v>613</v>
      </c>
      <c r="P112" s="1" t="s">
        <v>614</v>
      </c>
      <c r="Q112" s="1" t="s">
        <v>615</v>
      </c>
      <c r="R112" s="1" t="s">
        <v>1286</v>
      </c>
      <c r="S112" s="1" t="s">
        <v>617</v>
      </c>
      <c r="T112" s="1" t="s">
        <v>618</v>
      </c>
      <c r="U112" s="1" t="s">
        <v>619</v>
      </c>
    </row>
    <row r="113" s="1" customFormat="1" spans="1:21">
      <c r="A113" s="3">
        <v>17895210043</v>
      </c>
      <c r="B113" s="1" t="s">
        <v>1287</v>
      </c>
      <c r="C113" s="1" t="s">
        <v>1288</v>
      </c>
      <c r="D113" s="1" t="s">
        <v>1289</v>
      </c>
      <c r="E113" s="1" t="s">
        <v>1290</v>
      </c>
      <c r="F113" s="1" t="s">
        <v>960</v>
      </c>
      <c r="G113" s="1" t="s">
        <v>604</v>
      </c>
      <c r="H113" s="1" t="s">
        <v>609</v>
      </c>
      <c r="I113" s="1" t="s">
        <v>1291</v>
      </c>
      <c r="J113" s="1" t="s">
        <v>30</v>
      </c>
      <c r="K113" s="1" t="s">
        <v>1292</v>
      </c>
      <c r="L113" s="1" t="s">
        <v>1292</v>
      </c>
      <c r="M113" s="1" t="s">
        <v>612</v>
      </c>
      <c r="N113" s="1" t="s">
        <v>612</v>
      </c>
      <c r="O113" s="1" t="s">
        <v>613</v>
      </c>
      <c r="P113" s="1" t="s">
        <v>614</v>
      </c>
      <c r="Q113" s="1" t="s">
        <v>615</v>
      </c>
      <c r="R113" s="1" t="s">
        <v>1293</v>
      </c>
      <c r="S113" s="1" t="s">
        <v>617</v>
      </c>
      <c r="T113" s="1" t="s">
        <v>618</v>
      </c>
      <c r="U113" s="1" t="s">
        <v>619</v>
      </c>
    </row>
    <row r="114" s="1" customFormat="1" spans="1:21">
      <c r="A114" s="3">
        <v>18412629888</v>
      </c>
      <c r="B114" s="1" t="s">
        <v>1041</v>
      </c>
      <c r="C114" s="1" t="s">
        <v>1294</v>
      </c>
      <c r="D114" s="1" t="s">
        <v>1295</v>
      </c>
      <c r="E114" s="1" t="s">
        <v>1296</v>
      </c>
      <c r="F114" s="1" t="s">
        <v>893</v>
      </c>
      <c r="G114" s="1" t="s">
        <v>662</v>
      </c>
      <c r="H114" s="1" t="s">
        <v>609</v>
      </c>
      <c r="I114" s="1" t="s">
        <v>1297</v>
      </c>
      <c r="J114" s="1" t="s">
        <v>30</v>
      </c>
      <c r="K114" s="1" t="s">
        <v>1298</v>
      </c>
      <c r="L114" s="1" t="s">
        <v>1298</v>
      </c>
      <c r="M114" s="1" t="s">
        <v>612</v>
      </c>
      <c r="N114" s="1" t="s">
        <v>612</v>
      </c>
      <c r="O114" s="1" t="s">
        <v>613</v>
      </c>
      <c r="P114" s="1" t="s">
        <v>614</v>
      </c>
      <c r="Q114" s="1" t="s">
        <v>615</v>
      </c>
      <c r="R114" s="1" t="s">
        <v>1299</v>
      </c>
      <c r="S114" s="1" t="s">
        <v>617</v>
      </c>
      <c r="T114" s="1" t="s">
        <v>618</v>
      </c>
      <c r="U114" s="1" t="s">
        <v>619</v>
      </c>
    </row>
    <row r="115" s="1" customFormat="1" spans="1:21">
      <c r="A115" s="3">
        <v>18436101762</v>
      </c>
      <c r="B115" s="1" t="s">
        <v>1300</v>
      </c>
      <c r="C115" s="1" t="s">
        <v>1301</v>
      </c>
      <c r="D115" s="1" t="s">
        <v>1302</v>
      </c>
      <c r="E115" s="1" t="s">
        <v>1303</v>
      </c>
      <c r="F115" s="1" t="s">
        <v>893</v>
      </c>
      <c r="G115" s="1" t="s">
        <v>604</v>
      </c>
      <c r="H115" s="1" t="s">
        <v>609</v>
      </c>
      <c r="I115" s="1" t="s">
        <v>1304</v>
      </c>
      <c r="J115" s="1" t="s">
        <v>30</v>
      </c>
      <c r="K115" s="1" t="s">
        <v>1305</v>
      </c>
      <c r="L115" s="1" t="s">
        <v>1305</v>
      </c>
      <c r="M115" s="1" t="s">
        <v>612</v>
      </c>
      <c r="N115" s="1" t="s">
        <v>612</v>
      </c>
      <c r="O115" s="1" t="s">
        <v>613</v>
      </c>
      <c r="P115" s="1" t="s">
        <v>614</v>
      </c>
      <c r="Q115" s="1" t="s">
        <v>615</v>
      </c>
      <c r="R115" s="1" t="s">
        <v>1306</v>
      </c>
      <c r="S115" s="1" t="s">
        <v>617</v>
      </c>
      <c r="T115" s="1" t="s">
        <v>618</v>
      </c>
      <c r="U115" s="1" t="s">
        <v>619</v>
      </c>
    </row>
    <row r="116" s="1" customFormat="1" spans="1:21">
      <c r="A116" s="3">
        <v>18436075563</v>
      </c>
      <c r="B116" s="1" t="s">
        <v>1300</v>
      </c>
      <c r="C116" s="1" t="s">
        <v>1307</v>
      </c>
      <c r="D116" s="1" t="s">
        <v>1302</v>
      </c>
      <c r="E116" s="1" t="s">
        <v>1303</v>
      </c>
      <c r="F116" s="1" t="s">
        <v>893</v>
      </c>
      <c r="G116" s="1" t="s">
        <v>604</v>
      </c>
      <c r="H116" s="1" t="s">
        <v>609</v>
      </c>
      <c r="I116" s="1" t="s">
        <v>1304</v>
      </c>
      <c r="J116" s="1" t="s">
        <v>30</v>
      </c>
      <c r="K116" s="1" t="s">
        <v>1305</v>
      </c>
      <c r="L116" s="1" t="s">
        <v>1305</v>
      </c>
      <c r="M116" s="1" t="s">
        <v>612</v>
      </c>
      <c r="N116" s="1" t="s">
        <v>612</v>
      </c>
      <c r="O116" s="1" t="s">
        <v>613</v>
      </c>
      <c r="P116" s="1" t="s">
        <v>614</v>
      </c>
      <c r="Q116" s="1" t="s">
        <v>615</v>
      </c>
      <c r="R116" s="1" t="s">
        <v>1308</v>
      </c>
      <c r="S116" s="1" t="s">
        <v>617</v>
      </c>
      <c r="T116" s="1" t="s">
        <v>618</v>
      </c>
      <c r="U116" s="1" t="s">
        <v>619</v>
      </c>
    </row>
    <row r="117" s="1" customFormat="1" spans="1:21">
      <c r="A117" s="3">
        <v>18397133724</v>
      </c>
      <c r="B117" s="1" t="s">
        <v>1034</v>
      </c>
      <c r="C117" s="1" t="s">
        <v>1309</v>
      </c>
      <c r="D117" s="1" t="s">
        <v>1310</v>
      </c>
      <c r="E117" s="1" t="s">
        <v>1311</v>
      </c>
      <c r="F117" s="1" t="s">
        <v>960</v>
      </c>
      <c r="G117" s="1" t="s">
        <v>662</v>
      </c>
      <c r="H117" s="1" t="s">
        <v>609</v>
      </c>
      <c r="I117" s="1" t="s">
        <v>1312</v>
      </c>
      <c r="J117" s="1" t="s">
        <v>30</v>
      </c>
      <c r="K117" s="1" t="s">
        <v>1313</v>
      </c>
      <c r="L117" s="1" t="s">
        <v>1313</v>
      </c>
      <c r="M117" s="1" t="s">
        <v>612</v>
      </c>
      <c r="N117" s="1" t="s">
        <v>612</v>
      </c>
      <c r="O117" s="1" t="s">
        <v>613</v>
      </c>
      <c r="P117" s="1" t="s">
        <v>614</v>
      </c>
      <c r="Q117" s="1" t="s">
        <v>615</v>
      </c>
      <c r="R117" s="1" t="s">
        <v>1314</v>
      </c>
      <c r="S117" s="1" t="s">
        <v>617</v>
      </c>
      <c r="T117" s="1" t="s">
        <v>618</v>
      </c>
      <c r="U117" s="1" t="s">
        <v>619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2022-08-01T01:30:00Z</dcterms:created>
  <dcterms:modified xsi:type="dcterms:W3CDTF">2022-08-02T07:14:29Z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6C97FC7012414A00AC1F98FDD3F5F398</vt:lpwstr>
  </property>
  <property fmtid="{D5CDD505-2E9C-101B-9397-08002B2CF9AE}" pid="3" name="KSOProductBuildVer">
    <vt:lpwstr>2052-11.1.0.11875</vt:lpwstr>
  </property>
</Properties>
</file>