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对账!$A$1:$X$81</definedName>
  </definedNames>
  <calcPr calcId="144525"/>
</workbook>
</file>

<file path=xl/sharedStrings.xml><?xml version="1.0" encoding="utf-8"?>
<sst xmlns="http://schemas.openxmlformats.org/spreadsheetml/2006/main" count="2580" uniqueCount="670">
  <si>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</si>
  <si>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</si>
  <si>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</si>
  <si>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</si>
  <si>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</si>
  <si>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</si>
  <si>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</si>
  <si>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</si>
  <si>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</si>
  <si>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</si>
  <si>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</si>
  <si>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</si>
  <si>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</si>
  <si>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</si>
  <si>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</si>
  <si>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</si>
  <si>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</si>
  <si>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</si>
  <si>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</si>
  <si>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</si>
  <si>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</si>
  <si>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</si>
  <si>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</si>
  <si>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</si>
  <si>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</si>
  <si>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18325136462	</t>
  </si>
  <si>
    <t>Ctrip</t>
  </si>
  <si>
    <t>正常</t>
  </si>
  <si>
    <t>[昆明]昆明驼峰客栈(68612583)</t>
  </si>
  <si>
    <t>驼峰大床房&lt;至多8间&gt;&lt;2人入住&gt;&lt;早餐&gt;</t>
  </si>
  <si>
    <t>CNY</t>
  </si>
  <si>
    <t>IASINOVSKAIA/ELIZAVETA</t>
  </si>
  <si>
    <t>CA13744220803CNY</t>
  </si>
  <si>
    <t>未提现</t>
  </si>
  <si>
    <t>携程开票</t>
  </si>
  <si>
    <t xml:space="preserve">	</t>
  </si>
  <si>
    <t xml:space="preserve">18362851667	</t>
  </si>
  <si>
    <t>[洪洞]汉庭酒店（临汾洪洞时代广场店）(93877076)</t>
  </si>
  <si>
    <t>大床房&lt;至多8间&gt;&lt;2人入住&gt;</t>
  </si>
  <si>
    <t>封艳艳</t>
  </si>
  <si>
    <t xml:space="preserve">R9004356090262218001	</t>
  </si>
  <si>
    <t xml:space="preserve">18365084431	</t>
  </si>
  <si>
    <t>[合肥]格林豪泰酒店(合肥亳州路金地大厦店)(93876752)</t>
  </si>
  <si>
    <t>1.8米大床房&lt;至多8间&gt;&lt;2人入住&gt;</t>
  </si>
  <si>
    <t>王昊</t>
  </si>
  <si>
    <t xml:space="preserve">(GRT)77612708;	</t>
  </si>
  <si>
    <t xml:space="preserve">18372664998	</t>
  </si>
  <si>
    <t>[珠海]珠海横琴星乐度露营小镇(87943851)</t>
  </si>
  <si>
    <t>标准大床房&lt;至多8间&gt;&lt;2人入住&gt;&lt;早餐&gt;</t>
  </si>
  <si>
    <t>李莉莉,张远华</t>
  </si>
  <si>
    <t xml:space="preserve">C220712152C220712154	</t>
  </si>
  <si>
    <t xml:space="preserve">18372955625	</t>
  </si>
  <si>
    <t>[花莲]香城大饭店(花莲店)(Hualien Charming City Hotel)(81210379)</t>
  </si>
  <si>
    <t>豪华双床房&lt;至多8间&gt;&lt;2人入住&gt;&lt;早餐&gt;</t>
  </si>
  <si>
    <t>HSUKUO/HOYUAN</t>
  </si>
  <si>
    <t xml:space="preserve">1520220712-039	</t>
  </si>
  <si>
    <t xml:space="preserve">18379469054	</t>
  </si>
  <si>
    <t>[台北]台北凯统饭店(KDM HOTEL)(80941332)</t>
  </si>
  <si>
    <t>高级客房大床房&lt;至多8间&gt;&lt;2人入住&gt;</t>
  </si>
  <si>
    <t>LIN/CHIHHSIEN</t>
  </si>
  <si>
    <t xml:space="preserve">18379974911	</t>
  </si>
  <si>
    <t>[福州]海友良品酒店(福州火车南站店)(93874693)</t>
  </si>
  <si>
    <t>双床房&lt;至多8间&gt;&lt;2人入住&gt;</t>
  </si>
  <si>
    <t>周晓燕</t>
  </si>
  <si>
    <t xml:space="preserve">R3500183090421132001	</t>
  </si>
  <si>
    <t xml:space="preserve">18379999671	</t>
  </si>
  <si>
    <t>邱婷婷</t>
  </si>
  <si>
    <t xml:space="preserve">R3500183090421347001	</t>
  </si>
  <si>
    <t>取消</t>
  </si>
  <si>
    <t xml:space="preserve">18386285715	</t>
  </si>
  <si>
    <t>[兰考]汉庭优佳酒店(兰考店)(93869244)</t>
  </si>
  <si>
    <t>高级大床房&lt;至多8间&gt;&lt;2人入住&gt;</t>
  </si>
  <si>
    <t>刘朝洋</t>
  </si>
  <si>
    <t xml:space="preserve">R9000158090445568001	</t>
  </si>
  <si>
    <t xml:space="preserve">18387926757	</t>
  </si>
  <si>
    <t>[嘉义市]嘉义HOTEL HI新民店(Hotel Hi – Xinmin)(80942313)</t>
  </si>
  <si>
    <t>商务房&lt;至多8间&gt;&lt;2人入住&gt;&lt;早餐&gt;</t>
  </si>
  <si>
    <t>HUANG/MEIHUA</t>
  </si>
  <si>
    <t xml:space="preserve">18389962166	</t>
  </si>
  <si>
    <t>[宁波]格林豪泰(宁波会展中心汽车东站东店)(80245829)</t>
  </si>
  <si>
    <t>陈月廷,黄旭涛</t>
  </si>
  <si>
    <t xml:space="preserve">(GRT)77681647;(GRT)77681650;	</t>
  </si>
  <si>
    <t xml:space="preserve">18395295623	</t>
  </si>
  <si>
    <t>[盱眙]格林豪泰(淮安盱眙皇家花苑店)(83901455)</t>
  </si>
  <si>
    <t>袁圣杰</t>
  </si>
  <si>
    <t xml:space="preserve">(GRT)77689290;	</t>
  </si>
  <si>
    <t xml:space="preserve">18412829497	</t>
  </si>
  <si>
    <t>[香港]香港北角M1酒店(M1 Hotel North Point)(80247084)</t>
  </si>
  <si>
    <t>高级房&lt;至多8间&gt;&lt;2人入住&gt;</t>
  </si>
  <si>
    <t>HUI/YUET WAH</t>
  </si>
  <si>
    <t xml:space="preserve">18413098384	</t>
  </si>
  <si>
    <t>张雪锋</t>
  </si>
  <si>
    <t xml:space="preserve">(GRT)77736675;	</t>
  </si>
  <si>
    <t xml:space="preserve">18420341484	</t>
  </si>
  <si>
    <t>[香港]灝美公寓 ( 油麻地分店)(Homy Residence)(93871168)</t>
  </si>
  <si>
    <t>套房, 2 间卧室&lt;至多8间&gt;&lt;2人入住&gt;</t>
  </si>
  <si>
    <t>CHOI/LEONG TING</t>
  </si>
  <si>
    <t xml:space="preserve">18427888037	</t>
  </si>
  <si>
    <t>[null](81208806)</t>
  </si>
  <si>
    <t xml:space="preserve">18429001506	</t>
  </si>
  <si>
    <t>[成都]城市便捷酒店(成都温江南熏大道地铁站店)(68340846)</t>
  </si>
  <si>
    <t>特惠大床房&lt;至多8间&gt;&lt;2人入住&gt;</t>
  </si>
  <si>
    <t>杨兴彬</t>
  </si>
  <si>
    <t xml:space="preserve">R_0028032_2965228	</t>
  </si>
  <si>
    <t xml:space="preserve">18429545874	</t>
  </si>
  <si>
    <t>[广元]格林豪泰(广元高铁站店)(92124348)</t>
  </si>
  <si>
    <t>刘艳超</t>
  </si>
  <si>
    <t xml:space="preserve">(GRT)77785045;	</t>
  </si>
  <si>
    <t xml:space="preserve">18429547091	</t>
  </si>
  <si>
    <t>[三亚]格林豪泰(三亚和平街情人桥店)(93870791)</t>
  </si>
  <si>
    <t>吉才亭</t>
  </si>
  <si>
    <t xml:space="preserve">(GRT)77785071;	</t>
  </si>
  <si>
    <t xml:space="preserve">18429667006	</t>
  </si>
  <si>
    <t>[北京]京康隆酒店(北京二外南门一店）(88634209)</t>
  </si>
  <si>
    <t>霍艺鸣</t>
  </si>
  <si>
    <t xml:space="preserve">18429742772	</t>
  </si>
  <si>
    <t>[昆明]昆明倬怡酒店（交三桥地铁站恒隆广场店）(88634159)</t>
  </si>
  <si>
    <t>标准大床房&lt;至多8间&gt;&lt;2人入住&gt;</t>
  </si>
  <si>
    <t>王宝珍</t>
  </si>
  <si>
    <t xml:space="preserve">18429772313	</t>
  </si>
  <si>
    <t>[重庆]重庆佰顺酒店(94908605)</t>
  </si>
  <si>
    <t>陈军</t>
  </si>
  <si>
    <t xml:space="preserve">18429841320	</t>
  </si>
  <si>
    <t>[惠水]IU酒店(惠水财经大学店)(92484235)</t>
  </si>
  <si>
    <t>小U·超级双床房&lt;至多8间&gt;&lt;2人入住&gt;</t>
  </si>
  <si>
    <t>李军</t>
  </si>
  <si>
    <t xml:space="preserve">104590146524	</t>
  </si>
  <si>
    <t xml:space="preserve">18429903630	</t>
  </si>
  <si>
    <t>[温州]新画面风尚连锁酒店(温州永中店)(87974188)</t>
  </si>
  <si>
    <t>普通大床房(无窗)&lt;至多8间&gt;&lt;2人入住&gt;</t>
  </si>
  <si>
    <t>李发勇</t>
  </si>
  <si>
    <t xml:space="preserve">18430006585	</t>
  </si>
  <si>
    <t>[沈阳]锦江之星(沈阳中街地铁站故宫店)(88988877)</t>
  </si>
  <si>
    <t>商务房A&lt;至多8间&gt;&lt;2人入住&gt;</t>
  </si>
  <si>
    <t>王鑫</t>
  </si>
  <si>
    <t xml:space="preserve">18430093058	</t>
  </si>
  <si>
    <t>[宁波]宁波一佳一精品酒店(92778548)</t>
  </si>
  <si>
    <t>时尚单人房&lt;至多8间&gt;&lt;2人入住&gt;</t>
  </si>
  <si>
    <t>曹芳</t>
  </si>
  <si>
    <t xml:space="preserve">18430130688	</t>
  </si>
  <si>
    <t>[厦门]厦门厦逸海景客栈(94914968)</t>
  </si>
  <si>
    <t>情侣大床房&lt;至多8间&gt;&lt;2人入住&gt;</t>
  </si>
  <si>
    <t>胡慧兰</t>
  </si>
  <si>
    <t xml:space="preserve">18430230671	</t>
  </si>
  <si>
    <t>[佛山]佛山龙豪大酒店（顺德渔人码头店）(92778585)</t>
  </si>
  <si>
    <t>特价房&lt;至多8间&gt;&lt;2人入住&gt;</t>
  </si>
  <si>
    <t>麦培建</t>
  </si>
  <si>
    <t xml:space="preserve">18430269506	</t>
  </si>
  <si>
    <t>[简阳]简阳西路大酒店(91300635)</t>
  </si>
  <si>
    <t>高级大床房&lt;至多8间&gt;&lt;2人入住&gt;&lt;早餐&gt;</t>
  </si>
  <si>
    <t>唐彪</t>
  </si>
  <si>
    <t xml:space="preserve">18430321205	</t>
  </si>
  <si>
    <t>[长沙]长沙艾巢主题酒店(92778308)</t>
  </si>
  <si>
    <t>宇宙星空系列&lt;至多8间&gt;&lt;2人入住&gt;</t>
  </si>
  <si>
    <t>谢亮</t>
  </si>
  <si>
    <t xml:space="preserve">18430434066	</t>
  </si>
  <si>
    <t>[成武]格林豪泰酒店(成武大明湖路店)(80249169)</t>
  </si>
  <si>
    <t>吴珍凤</t>
  </si>
  <si>
    <t xml:space="preserve">(GRT)77789363;	</t>
  </si>
  <si>
    <t xml:space="preserve">18430508232	</t>
  </si>
  <si>
    <t>孙贵宾</t>
  </si>
  <si>
    <t xml:space="preserve">(GRT)77789742;	</t>
  </si>
  <si>
    <t xml:space="preserve">18430677086	</t>
  </si>
  <si>
    <t>豪华大床房&lt;至多8间&gt;&lt;2人入住&gt;</t>
  </si>
  <si>
    <t>何文勋</t>
  </si>
  <si>
    <t xml:space="preserve">18430717186	</t>
  </si>
  <si>
    <t>[榆林]光影电影酒店(榆林高新开发区店)(88227786)</t>
  </si>
  <si>
    <t>民俗星空房(无窗)&lt;至多8间&gt;&lt;2人入住&gt;&lt;早餐&gt;</t>
  </si>
  <si>
    <t>刘启智</t>
  </si>
  <si>
    <t xml:space="preserve">18430752376	</t>
  </si>
  <si>
    <t>[台中]天阁酒店(台中馆)(Tango Hotel Taichung)(80942068)</t>
  </si>
  <si>
    <t>天豪大床房&lt;至多8间&gt;&lt;2人入住&gt;&lt;早餐&gt;</t>
  </si>
  <si>
    <t>HSIAO/CHUNYEN</t>
  </si>
  <si>
    <t xml:space="preserve">18430877198	</t>
  </si>
  <si>
    <t>[崇州]IU酒店(崇州琴鹤广场店)(80246295)</t>
  </si>
  <si>
    <t>小U·舒适大床房&lt;至多8间&gt;&lt;2人入住&gt;</t>
  </si>
  <si>
    <t>李淼</t>
  </si>
  <si>
    <t xml:space="preserve">104590588874	</t>
  </si>
  <si>
    <t xml:space="preserve">18431013606	</t>
  </si>
  <si>
    <t>[杭州]布丁严选酒店(杭州西湖黄龙浙大店)(91108441)</t>
  </si>
  <si>
    <t>惠选房&lt;至多8间&gt;&lt;2人入住&gt;</t>
  </si>
  <si>
    <t>张芳聪</t>
  </si>
  <si>
    <t xml:space="preserve">18431014400	</t>
  </si>
  <si>
    <t>[东莞]宝都宾馆（东莞长安夏岗店）(91300796)</t>
  </si>
  <si>
    <t>特惠房&lt;至多8间&gt;&lt;2人入住&gt;</t>
  </si>
  <si>
    <t>赵顺</t>
  </si>
  <si>
    <t xml:space="preserve">18431035296	</t>
  </si>
  <si>
    <t>[洱源]洱源来即安真泉酒店(94908163)</t>
  </si>
  <si>
    <t>商务大床房&lt;至多8间&gt;&lt;2人入住&gt;</t>
  </si>
  <si>
    <t>明雉岚</t>
  </si>
  <si>
    <t xml:space="preserve">18431174290	</t>
  </si>
  <si>
    <t>[佛山]佛山迷你时空酒店(94909068)</t>
  </si>
  <si>
    <t>李梓恒</t>
  </si>
  <si>
    <t xml:space="preserve">18434813092	</t>
  </si>
  <si>
    <t>[深圳]山水时尚酒店(深圳华强北店)(83901685)</t>
  </si>
  <si>
    <t>庆晓辉</t>
  </si>
  <si>
    <t xml:space="preserve">18434923436	</t>
  </si>
  <si>
    <t>[香港]香港帝都酒店(Royal Park Hotel)(80247072)</t>
  </si>
  <si>
    <t>全新装潢标准客房&lt;至多8间&gt;&lt;2人入住&gt;</t>
  </si>
  <si>
    <t>LIU/SHUQIN</t>
  </si>
  <si>
    <t xml:space="preserve">18435216029	</t>
  </si>
  <si>
    <t>[慈利]慈利中天国际酒店(94916292)</t>
  </si>
  <si>
    <t>商务双床套房&lt;至多8间&gt;&lt;2人入住&gt;</t>
  </si>
  <si>
    <t>尹豪</t>
  </si>
  <si>
    <t xml:space="preserve">18435266368	</t>
  </si>
  <si>
    <t>[遵义]遵义碧云澜亭酒店(94915094)</t>
  </si>
  <si>
    <t>醇享双床房&lt;至多8间&gt;&lt;2人入住&gt;</t>
  </si>
  <si>
    <t>王敏</t>
  </si>
  <si>
    <t xml:space="preserve">18435301561	</t>
  </si>
  <si>
    <t>[合肥]格林豪泰(合肥西二环省肿瘤医院店)(68605849)</t>
  </si>
  <si>
    <t>高级双床房&lt;至多8间&gt;&lt;2人入住&gt;</t>
  </si>
  <si>
    <t>吴五一</t>
  </si>
  <si>
    <t xml:space="preserve">(GRT)77796569;	</t>
  </si>
  <si>
    <t xml:space="preserve">18435368251	</t>
  </si>
  <si>
    <t>[重庆]OYO重庆巴厘色彩酒店(94909870)</t>
  </si>
  <si>
    <t>标准双床房&lt;至多8间&gt;&lt;2人入住&gt;</t>
  </si>
  <si>
    <t>王涵</t>
  </si>
  <si>
    <t xml:space="preserve">18435394942	</t>
  </si>
  <si>
    <t>[济南]金铂睿酒店（济南汉峪金谷店）(92780257)</t>
  </si>
  <si>
    <t>臻品大床房&lt;至多8间&gt;&lt;2人入住&gt;</t>
  </si>
  <si>
    <t>苏娜</t>
  </si>
  <si>
    <t xml:space="preserve">18435470033	</t>
  </si>
  <si>
    <t>[重庆]重庆梦想家苑酒店(94916300)</t>
  </si>
  <si>
    <t>赵俊俊</t>
  </si>
  <si>
    <t xml:space="preserve">18435589082	</t>
  </si>
  <si>
    <t>[广州]精途酒店(广州钟落潭地铁站店)(68308496)</t>
  </si>
  <si>
    <t>标准大床房&lt;2人入住&gt;</t>
  </si>
  <si>
    <t>郭江华</t>
  </si>
  <si>
    <t xml:space="preserve">郭江华	</t>
  </si>
  <si>
    <t xml:space="preserve">18435627121	</t>
  </si>
  <si>
    <t>[曲靖]曲靖全季商旅酒店(94910468)</t>
  </si>
  <si>
    <t>杨伟清</t>
  </si>
  <si>
    <t xml:space="preserve">18435679766	</t>
  </si>
  <si>
    <t>[长沙]海吻主题艺术酒店(长沙汽车西站店)(92785056)</t>
  </si>
  <si>
    <t>主题房&lt;至多8间&gt;&lt;2人入住&gt;</t>
  </si>
  <si>
    <t>唐旺</t>
  </si>
  <si>
    <t xml:space="preserve">18435720196	</t>
  </si>
  <si>
    <t>[null](94911561)</t>
  </si>
  <si>
    <t xml:space="preserve">18435924205	</t>
  </si>
  <si>
    <t>王巾语</t>
  </si>
  <si>
    <t xml:space="preserve">(GRT)77799433;	</t>
  </si>
  <si>
    <t xml:space="preserve">18436045145	</t>
  </si>
  <si>
    <t>[香港]香港都会海逸酒店(Harbour Plaza Metropolis)(83901174)</t>
  </si>
  <si>
    <t>Lee/ka kit</t>
  </si>
  <si>
    <t xml:space="preserve">18436071249	</t>
  </si>
  <si>
    <t>[泰州]贝壳酒店(泰州医药高新区泰事达路店)(80251067)</t>
  </si>
  <si>
    <t>刘恺锋</t>
  </si>
  <si>
    <t xml:space="preserve">(GRT)77800259;	</t>
  </si>
  <si>
    <t xml:space="preserve">18436169766	</t>
  </si>
  <si>
    <t>[null](92781771)</t>
  </si>
  <si>
    <t xml:space="preserve">18436187122	</t>
  </si>
  <si>
    <t>[临沧]临沧福星宾馆(88228252)</t>
  </si>
  <si>
    <t>豪华双人间&lt;至多8间&gt;&lt;2人入住&gt;</t>
  </si>
  <si>
    <t>郭义庆</t>
  </si>
  <si>
    <t xml:space="preserve">18436195891	</t>
  </si>
  <si>
    <t>[文安]文安郝力克希尔顿启缤精选酒店(83902247)</t>
  </si>
  <si>
    <t>精选大床房&lt;至多8间&gt;&lt;2人入住&gt;</t>
  </si>
  <si>
    <t>秦宏远</t>
  </si>
  <si>
    <t xml:space="preserve">3280414541	</t>
  </si>
  <si>
    <t xml:space="preserve">18436221941	</t>
  </si>
  <si>
    <t>[济南]济南怡佳商务宾馆(92779778)</t>
  </si>
  <si>
    <t>经济双床房&lt;至多8间&gt;&lt;2人入住&gt;</t>
  </si>
  <si>
    <t>朱靖宇</t>
  </si>
  <si>
    <t xml:space="preserve">18436331289	</t>
  </si>
  <si>
    <t>陆从谦</t>
  </si>
  <si>
    <t xml:space="preserve">(GRT)77801852;	</t>
  </si>
  <si>
    <t xml:space="preserve">18436385808	</t>
  </si>
  <si>
    <t>[吉首]湘州金林大酒店(94910300)</t>
  </si>
  <si>
    <t>尹梦洁</t>
  </si>
  <si>
    <t xml:space="preserve">18436433749	</t>
  </si>
  <si>
    <t>[null](94911130)</t>
  </si>
  <si>
    <t xml:space="preserve">18436578635	</t>
  </si>
  <si>
    <t>[广州]广州水晶湾酒店(91300108)</t>
  </si>
  <si>
    <t>特惠房(无窗)&lt;至多8间&gt;&lt;2人入住&gt;</t>
  </si>
  <si>
    <t>陈连翼</t>
  </si>
  <si>
    <t xml:space="preserve">18436586907	</t>
  </si>
  <si>
    <t>[义乌]凯亚时尚酒店（义乌宾王商贸城店）(82341119)</t>
  </si>
  <si>
    <t>商务双人间&lt;至多8间&gt;&lt;2人入住&gt;</t>
  </si>
  <si>
    <t>汪迟美</t>
  </si>
  <si>
    <t xml:space="preserve">18436595666	</t>
  </si>
  <si>
    <t>[石家庄]百纳商务酒店(石家庄中山西路万象城地铁站店)(85539183)</t>
  </si>
  <si>
    <t>温馨单人间(无窗)&lt;至多8间&gt;&lt;2人入住&gt;</t>
  </si>
  <si>
    <t>任绍辉</t>
  </si>
  <si>
    <t xml:space="preserve">18436821041	</t>
  </si>
  <si>
    <t>[大理市]大理天庆酒店(94915110)</t>
  </si>
  <si>
    <t>标准间&lt;至多8间&gt;&lt;2人入住&gt;</t>
  </si>
  <si>
    <t>段飞华</t>
  </si>
  <si>
    <t xml:space="preserve">18436835301	</t>
  </si>
  <si>
    <t xml:space="preserve">18436839196	</t>
  </si>
  <si>
    <t>[岳阳]维也纳酒店(岳阳东站店)(68349043)</t>
  </si>
  <si>
    <t>纯净大床房&lt;至多8间&gt;&lt;2人入住&gt;</t>
  </si>
  <si>
    <t>徐良鹏</t>
  </si>
  <si>
    <t xml:space="preserve">18436835819	</t>
  </si>
  <si>
    <t>[香港]M1酒店(M1 Hotel)(77151759)</t>
  </si>
  <si>
    <t>标准客房&lt;至多8间&gt;&lt;2人入住&gt;</t>
  </si>
  <si>
    <t>Chan/chiu</t>
  </si>
  <si>
    <t xml:space="preserve">18436939362	</t>
  </si>
  <si>
    <t>[台中]薆悦酒店(台中馆)(Inhouse Hotel Taichung)(80941408)</t>
  </si>
  <si>
    <t>精品大床房&lt;至多8间&gt;&lt;2人入住&gt;</t>
  </si>
  <si>
    <t>TANG/HUEIJU</t>
  </si>
  <si>
    <t xml:space="preserve">18437021603	</t>
  </si>
  <si>
    <t>标准房&lt;至多8间&gt;&lt;2人入住&gt;</t>
  </si>
  <si>
    <t>Wu/Wai Ming</t>
  </si>
  <si>
    <t xml:space="preserve">18437042275	</t>
  </si>
  <si>
    <t>[南京]南京证大全悦公寓(92494445)</t>
  </si>
  <si>
    <t>新中式大床房&lt;至多8间&gt;&lt;2人入住&gt;</t>
  </si>
  <si>
    <t>徐新姬</t>
  </si>
  <si>
    <t xml:space="preserve">18437080937	</t>
  </si>
  <si>
    <t>[佛山]维也纳酒店(佛山龙江会展中心店)(83901343)</t>
  </si>
  <si>
    <t>标准单人间&lt;至多8间&gt;&lt;2人入住&gt;</t>
  </si>
  <si>
    <t>叶炳权</t>
  </si>
  <si>
    <t xml:space="preserve">104591821714	</t>
  </si>
  <si>
    <t xml:space="preserve">18437120286	</t>
  </si>
  <si>
    <t>[大理市]大理繁星四月假日酒店(94912214)</t>
  </si>
  <si>
    <t>雅致景观双人房&lt;至多8间&gt;&lt;2人入住&gt;</t>
  </si>
  <si>
    <t>杨莉花</t>
  </si>
  <si>
    <t xml:space="preserve">18437133891	</t>
  </si>
  <si>
    <t>[武汉]轻住·七七精品酒店（湖北工业大学店）(92779774)</t>
  </si>
  <si>
    <t>经济大床房&lt;至多8间&gt;&lt;2人入住&gt;</t>
  </si>
  <si>
    <t>郑明东</t>
  </si>
  <si>
    <t xml:space="preserve">18437147102	</t>
  </si>
  <si>
    <t>[合肥]格林豪泰(合肥芜湖路万达广场店)(68606614)</t>
  </si>
  <si>
    <t>1.8米大床房&lt;2人入住&gt;</t>
  </si>
  <si>
    <t>吴文娟</t>
  </si>
  <si>
    <t xml:space="preserve">(GRT)77805810;	</t>
  </si>
  <si>
    <t xml:space="preserve">18437347993	</t>
  </si>
  <si>
    <t>胡大春</t>
  </si>
  <si>
    <t xml:space="preserve">18437445204	</t>
  </si>
  <si>
    <t>[台北]品格子旅店(台北西门馆)(Inn Cube Ximen)(80942260)</t>
  </si>
  <si>
    <t>双床房, 公共浴室&lt;至多8间&gt;&lt;2人入住&gt;</t>
  </si>
  <si>
    <t>chou/yuki</t>
  </si>
  <si>
    <t xml:space="preserve">761528	</t>
  </si>
  <si>
    <t xml:space="preserve">18437937837	</t>
  </si>
  <si>
    <t>[重庆]重庆达达酒店公寓(92778533)</t>
  </si>
  <si>
    <t>特惠经济房&lt;至多8间&gt;&lt;2人入住&gt;</t>
  </si>
  <si>
    <t>邵江</t>
  </si>
  <si>
    <t xml:space="preserve">18438017065	</t>
  </si>
  <si>
    <t>[都江堰]花美时酒店(都江堰融创文旅城店)(80248338)</t>
  </si>
  <si>
    <t>温馨双床房&lt;至多8间&gt;&lt;2人入住&gt;</t>
  </si>
  <si>
    <t>唐丽</t>
  </si>
  <si>
    <t xml:space="preserve">(THK)YD03456220718231606694;	</t>
  </si>
  <si>
    <t>，</t>
  </si>
  <si>
    <t xml:space="preserve"> 16333 CNY</t>
  </si>
  <si>
    <t>A220803100421481</t>
  </si>
  <si>
    <t>总计：16333元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</si>
  <si>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</si>
  <si>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</si>
  <si>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</si>
  <si>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</si>
  <si>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</si>
  <si>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</si>
  <si>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</si>
  <si>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</si>
  <si>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</si>
  <si>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</si>
  <si>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</si>
  <si>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</si>
  <si>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</si>
  <si>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</si>
  <si>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</si>
  <si>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</si>
  <si>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</si>
  <si>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</si>
  <si>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2022-07-07</t>
  </si>
  <si>
    <t>2614247</t>
  </si>
  <si>
    <t>昆明驼峰客栈</t>
  </si>
  <si>
    <t>IASINOVSKAIA ELIZAVETA</t>
  </si>
  <si>
    <t>2022-07-16</t>
  </si>
  <si>
    <t>2022-07-19</t>
  </si>
  <si>
    <t>退房日月结</t>
  </si>
  <si>
    <t>660.00</t>
  </si>
  <si>
    <t>RMB</t>
  </si>
  <si>
    <t>0</t>
  </si>
  <si>
    <t>0.00</t>
  </si>
  <si>
    <t>携程汇登国内直连</t>
  </si>
  <si>
    <t>01.011264</t>
  </si>
  <si>
    <t>2022-07-07 22:07:44</t>
  </si>
  <si>
    <t>否</t>
  </si>
  <si>
    <t>广州汇登信息科技有限公司</t>
  </si>
  <si>
    <t>直连</t>
  </si>
  <si>
    <t>2022-07-11</t>
  </si>
  <si>
    <t>2617827</t>
  </si>
  <si>
    <t>汉庭酒店（临汾洪洞时代广场店）</t>
  </si>
  <si>
    <t>2022-07-18</t>
  </si>
  <si>
    <t>144.00</t>
  </si>
  <si>
    <t>2022-07-11 16:50:19</t>
  </si>
  <si>
    <t>2618150</t>
  </si>
  <si>
    <t>格林豪泰酒店(合肥亳州路金地大厦店)</t>
  </si>
  <si>
    <t>161.00</t>
  </si>
  <si>
    <t>2022-07-11 23:01:43</t>
  </si>
  <si>
    <t>2022-07-12</t>
  </si>
  <si>
    <t>2619001</t>
  </si>
  <si>
    <t>珠海横琴星乐度露营小镇</t>
  </si>
  <si>
    <t>2022-07-12 19:33:19</t>
  </si>
  <si>
    <t>2619058</t>
  </si>
  <si>
    <t>香城大饭店(花莲店)</t>
  </si>
  <si>
    <t>HSUKUO HOYUAN</t>
  </si>
  <si>
    <t>460.00</t>
  </si>
  <si>
    <t>2022-07-12 20:24:51</t>
  </si>
  <si>
    <t>2022-07-13</t>
  </si>
  <si>
    <t>2619713</t>
  </si>
  <si>
    <t>台北凯统饭店</t>
  </si>
  <si>
    <t>LIN CHIHHSIEN</t>
  </si>
  <si>
    <t>2022-07-14</t>
  </si>
  <si>
    <t>1906.00</t>
  </si>
  <si>
    <t>2022-07-13 11:45:22</t>
  </si>
  <si>
    <t>2619794</t>
  </si>
  <si>
    <t>海友良品酒店（福州火车南站店）</t>
  </si>
  <si>
    <t>214.00</t>
  </si>
  <si>
    <t>2022-07-13 12:58:54</t>
  </si>
  <si>
    <t>2619796</t>
  </si>
  <si>
    <t>2022-07-13 13:02:28</t>
  </si>
  <si>
    <t>2620416</t>
  </si>
  <si>
    <t>嘉义HOTEL HI新民店</t>
  </si>
  <si>
    <t>HUANG MEIHUA</t>
  </si>
  <si>
    <t>425.00</t>
  </si>
  <si>
    <t>2022-07-14 00:44:12</t>
  </si>
  <si>
    <t>2620861</t>
  </si>
  <si>
    <t>格林豪泰(宁波会展中心汽车东站东店)</t>
  </si>
  <si>
    <t>919.98</t>
  </si>
  <si>
    <t>2022-07-14 12:53:38</t>
  </si>
  <si>
    <t>2621173</t>
  </si>
  <si>
    <t>格林豪泰酒店（皇家花苑店）</t>
  </si>
  <si>
    <t>2022-07-14 17:17:54</t>
  </si>
  <si>
    <t>2623041</t>
  </si>
  <si>
    <t>香港北角M1酒店</t>
  </si>
  <si>
    <t>HUI YUET WAH</t>
  </si>
  <si>
    <t>275.00</t>
  </si>
  <si>
    <t>2022-07-16 11:08:44</t>
  </si>
  <si>
    <t>2623088</t>
  </si>
  <si>
    <t>2022-07-16 11:50:50</t>
  </si>
  <si>
    <t>2022-07-17</t>
  </si>
  <si>
    <t>2623663</t>
  </si>
  <si>
    <t>灝美公寓 ( 油麻地分店)</t>
  </si>
  <si>
    <t>CHOI LEONG TING</t>
  </si>
  <si>
    <t>297.00</t>
  </si>
  <si>
    <t>2022-07-17 01:52:39</t>
  </si>
  <si>
    <t>2624339</t>
  </si>
  <si>
    <t>骏怡连锁酒店(广州钟落潭地铁站店)</t>
  </si>
  <si>
    <t>钟秋萍,彭怡,陈志轩</t>
  </si>
  <si>
    <t>345.00</t>
  </si>
  <si>
    <t>2022-07-17 21:08:14</t>
  </si>
  <si>
    <t>2624526</t>
  </si>
  <si>
    <t>城市便捷酒店(成都温江南熏大道地铁站店)</t>
  </si>
  <si>
    <t>124.00</t>
  </si>
  <si>
    <t>2022-07-18 01:24:30</t>
  </si>
  <si>
    <t>2624693</t>
  </si>
  <si>
    <t>格林豪泰(广元高铁站店)</t>
  </si>
  <si>
    <t>2022-07-18 09:08:12</t>
  </si>
  <si>
    <t>2624694</t>
  </si>
  <si>
    <t>格林豪泰(三亚和平街情人桥店)</t>
  </si>
  <si>
    <t>126.00</t>
  </si>
  <si>
    <t>2022-07-18 09:09:52</t>
  </si>
  <si>
    <t>2624718</t>
  </si>
  <si>
    <t>京康隆酒店（二外南门店）</t>
  </si>
  <si>
    <t>142.00</t>
  </si>
  <si>
    <t>2022-07-18 09:40:29</t>
  </si>
  <si>
    <t>2624737</t>
  </si>
  <si>
    <t>昆明倬怡酒店</t>
  </si>
  <si>
    <t>117.00</t>
  </si>
  <si>
    <t>2022-07-18 10:00:29</t>
  </si>
  <si>
    <t>2624758</t>
  </si>
  <si>
    <t>IU酒店(惠水财经大学店)</t>
  </si>
  <si>
    <t>130.00</t>
  </si>
  <si>
    <t>2022-07-18 10:19:51</t>
  </si>
  <si>
    <t>2624777</t>
  </si>
  <si>
    <t>新画面风尚连锁酒店(温州永中店)</t>
  </si>
  <si>
    <t>92.00</t>
  </si>
  <si>
    <t>2022-07-18 10:32:35</t>
  </si>
  <si>
    <t>2624791</t>
  </si>
  <si>
    <t>锦江之星(沈阳中街地铁站故宫店)</t>
  </si>
  <si>
    <t>2022-07-18 10:52:28</t>
  </si>
  <si>
    <t>2624805</t>
  </si>
  <si>
    <t>宁波一佳一精品酒店</t>
  </si>
  <si>
    <t>103.00</t>
  </si>
  <si>
    <t>2022-07-18 11:09:18</t>
  </si>
  <si>
    <t>2624816</t>
  </si>
  <si>
    <t>厦门厦逸海景客栈</t>
  </si>
  <si>
    <t>99.00</t>
  </si>
  <si>
    <t>2022-07-18 11:15:57</t>
  </si>
  <si>
    <t>2624835</t>
  </si>
  <si>
    <t>佛山龙豪大酒店</t>
  </si>
  <si>
    <t>62.00</t>
  </si>
  <si>
    <t>2022-07-18 11:30:25</t>
  </si>
  <si>
    <t>2624843</t>
  </si>
  <si>
    <t>简阳西路大酒店</t>
  </si>
  <si>
    <t>158.00</t>
  </si>
  <si>
    <t>2022-07-18 11:36:42</t>
  </si>
  <si>
    <t>2624851</t>
  </si>
  <si>
    <t>长沙艾巢主题酒店</t>
  </si>
  <si>
    <t>2022-07-18 11:46:53</t>
  </si>
  <si>
    <t>2624867</t>
  </si>
  <si>
    <t>格林联盟(成武大明湖路店)</t>
  </si>
  <si>
    <t>127.00</t>
  </si>
  <si>
    <t>2022-07-18 12:02:19</t>
  </si>
  <si>
    <t>2624873</t>
  </si>
  <si>
    <t>2022-07-18 12:13:41</t>
  </si>
  <si>
    <t>2624898</t>
  </si>
  <si>
    <t>光影电影酒店(榆林高新开发区店)</t>
  </si>
  <si>
    <t>253.00</t>
  </si>
  <si>
    <t>2022-07-18 12:46:44</t>
  </si>
  <si>
    <t>2624904</t>
  </si>
  <si>
    <t>天阁酒店(台中馆)</t>
  </si>
  <si>
    <t>HSIAO CHUNYEN</t>
  </si>
  <si>
    <t>512.00</t>
  </si>
  <si>
    <t>2022-07-18 12:52:47</t>
  </si>
  <si>
    <t>2624924</t>
  </si>
  <si>
    <t>IU酒店(崇州琴鹤广场店)</t>
  </si>
  <si>
    <t>111.00</t>
  </si>
  <si>
    <t>2022-07-18 13:11:14</t>
  </si>
  <si>
    <t>2624944</t>
  </si>
  <si>
    <t>布丁严选酒店(杭州西湖黄龙浙大店)</t>
  </si>
  <si>
    <t>104.00</t>
  </si>
  <si>
    <t>2022-07-18 13:32:55</t>
  </si>
  <si>
    <t>2624946</t>
  </si>
  <si>
    <t>东莞长安宝都宾馆</t>
  </si>
  <si>
    <t>74.00</t>
  </si>
  <si>
    <t>2022-07-18 13:33:25</t>
  </si>
  <si>
    <t>2624951</t>
  </si>
  <si>
    <t>来即安真泉酒店</t>
  </si>
  <si>
    <t>106.00</t>
  </si>
  <si>
    <t>2022-07-18 13:41:08</t>
  </si>
  <si>
    <t>2624966</t>
  </si>
  <si>
    <t>佛山迷你时空酒店</t>
  </si>
  <si>
    <t>152.00</t>
  </si>
  <si>
    <t>2022-07-18 13:59:12</t>
  </si>
  <si>
    <t>2625026</t>
  </si>
  <si>
    <t>山水时尚酒店(深圳华强北店)</t>
  </si>
  <si>
    <t>256.00</t>
  </si>
  <si>
    <t>2022-07-18 15:11:13</t>
  </si>
  <si>
    <t>2625037</t>
  </si>
  <si>
    <t>香港帝都酒店</t>
  </si>
  <si>
    <t>LIU SHUQIN</t>
  </si>
  <si>
    <t>760.00</t>
  </si>
  <si>
    <t>2022-07-18 15:19:49</t>
  </si>
  <si>
    <t>2625066</t>
  </si>
  <si>
    <t>慈利中天国际酒店</t>
  </si>
  <si>
    <t>250.00</t>
  </si>
  <si>
    <t>2022-07-18 15:46:54</t>
  </si>
  <si>
    <t>2625075</t>
  </si>
  <si>
    <t>遵义碧云澜亭酒店</t>
  </si>
  <si>
    <t>171.00</t>
  </si>
  <si>
    <t>2022-07-18 15:55:05</t>
  </si>
  <si>
    <t>2625078</t>
  </si>
  <si>
    <t>格林豪泰(合肥西二环省肿瘤医院店)</t>
  </si>
  <si>
    <t>186.00</t>
  </si>
  <si>
    <t>2022-07-18 15:57:03</t>
  </si>
  <si>
    <t>2625086</t>
  </si>
  <si>
    <t>OYO重庆巴厘色彩酒店</t>
  </si>
  <si>
    <t>95.00</t>
  </si>
  <si>
    <t>2022-07-18 16:07:10</t>
  </si>
  <si>
    <t>2625091</t>
  </si>
  <si>
    <t>济南金铂睿酒店</t>
  </si>
  <si>
    <t>2022-07-18 16:09:37</t>
  </si>
  <si>
    <t>2625102</t>
  </si>
  <si>
    <t>重庆梦想家苑酒店</t>
  </si>
  <si>
    <t>57.00</t>
  </si>
  <si>
    <t>2022-07-18 16:19:46</t>
  </si>
  <si>
    <t>2625130</t>
  </si>
  <si>
    <t>曲靖全季商旅酒店</t>
  </si>
  <si>
    <t>2022-07-18 16:45:43</t>
  </si>
  <si>
    <t>2625137</t>
  </si>
  <si>
    <t>海吻主题艺术酒店(长沙汽车西站店)</t>
  </si>
  <si>
    <t>189.00</t>
  </si>
  <si>
    <t>-189</t>
  </si>
  <si>
    <t>2022-07-18 16:54:13</t>
  </si>
  <si>
    <t>2625142</t>
  </si>
  <si>
    <t>福瑞祥商务宾馆</t>
  </si>
  <si>
    <t>肖德明</t>
  </si>
  <si>
    <t>108.00</t>
  </si>
  <si>
    <t>2022-07-18 17:00:57</t>
  </si>
  <si>
    <t>2625166</t>
  </si>
  <si>
    <t>2022-07-18 17:32:23</t>
  </si>
  <si>
    <t>2625182</t>
  </si>
  <si>
    <t>香港都会海逸酒店</t>
  </si>
  <si>
    <t>Lee ka kit</t>
  </si>
  <si>
    <t>482.00</t>
  </si>
  <si>
    <t>2022-07-18 17:52:12</t>
  </si>
  <si>
    <t>2625187</t>
  </si>
  <si>
    <t>贝壳酒店(泰州医药高新区泰事达路店)</t>
  </si>
  <si>
    <t>135.00</t>
  </si>
  <si>
    <t>2022-07-18 17:55:11</t>
  </si>
  <si>
    <t>2625204</t>
  </si>
  <si>
    <t>西安藤梨主题酒店</t>
  </si>
  <si>
    <t>刘佳盟</t>
  </si>
  <si>
    <t>139.00</t>
  </si>
  <si>
    <t>2022-07-18 18:12:40</t>
  </si>
  <si>
    <t>2625208</t>
  </si>
  <si>
    <t>临沧福星宾馆</t>
  </si>
  <si>
    <t>76.00</t>
  </si>
  <si>
    <t>2022-07-18 18:14:02</t>
  </si>
  <si>
    <t>2625213</t>
  </si>
  <si>
    <t>文安郝力克希尔顿启缤精选酒店</t>
  </si>
  <si>
    <t>341.00</t>
  </si>
  <si>
    <t>2022-07-18 18:16:11</t>
  </si>
  <si>
    <t>2625217</t>
  </si>
  <si>
    <t>济南怡佳商务宾馆</t>
  </si>
  <si>
    <t>2022-07-18 18:19:21</t>
  </si>
  <si>
    <t>2625238</t>
  </si>
  <si>
    <t>2022-07-18 18:40:58</t>
  </si>
  <si>
    <t>2625241</t>
  </si>
  <si>
    <t>湘州金林大酒店</t>
  </si>
  <si>
    <t>112.00</t>
  </si>
  <si>
    <t>2022-07-18 18:47:44</t>
  </si>
  <si>
    <t>2625245</t>
  </si>
  <si>
    <t>英伦田园酒店（大学城西永微电园店）</t>
  </si>
  <si>
    <t>文树德</t>
  </si>
  <si>
    <t>164.00</t>
  </si>
  <si>
    <t>2022-07-18 18:54:30</t>
  </si>
  <si>
    <t>2625264</t>
  </si>
  <si>
    <t>广州水晶湾酒店</t>
  </si>
  <si>
    <t>129.00</t>
  </si>
  <si>
    <t>2022-07-18 19:20:19</t>
  </si>
  <si>
    <t>2625272</t>
  </si>
  <si>
    <t>义乌凯亚时尚酒店</t>
  </si>
  <si>
    <t>148.00</t>
  </si>
  <si>
    <t>2022-07-18 19:19:57</t>
  </si>
  <si>
    <t>2625274</t>
  </si>
  <si>
    <t>石家庄百纳商务酒店</t>
  </si>
  <si>
    <t>86.00</t>
  </si>
  <si>
    <t>2022-07-18 19:21:43</t>
  </si>
  <si>
    <t>2625303</t>
  </si>
  <si>
    <t>大理天庆酒店</t>
  </si>
  <si>
    <t>2022-07-18 19:58:46</t>
  </si>
  <si>
    <t>2625306</t>
  </si>
  <si>
    <t>陈蔡</t>
  </si>
  <si>
    <t>2022-07-18 20:01:12</t>
  </si>
  <si>
    <t>2625308</t>
  </si>
  <si>
    <t>维也纳酒店(岳阳东站店)</t>
  </si>
  <si>
    <t>229.00</t>
  </si>
  <si>
    <t>2022-07-18 20:01:32</t>
  </si>
  <si>
    <t>2625309</t>
  </si>
  <si>
    <t>M1酒店</t>
  </si>
  <si>
    <t>Chan chiu</t>
  </si>
  <si>
    <t>276.00</t>
  </si>
  <si>
    <t>2022-07-18 20:03:06</t>
  </si>
  <si>
    <t>2625323</t>
  </si>
  <si>
    <t>薆悦酒店(台中馆)</t>
  </si>
  <si>
    <t>TANG HUEIJU</t>
  </si>
  <si>
    <t>314.00</t>
  </si>
  <si>
    <t>2022-07-18 20:20:40</t>
  </si>
  <si>
    <t>2625332</t>
  </si>
  <si>
    <t>Wu Wai Ming</t>
  </si>
  <si>
    <t>563.00</t>
  </si>
  <si>
    <t>2022-07-18 20:32:04</t>
  </si>
  <si>
    <t>2625335</t>
  </si>
  <si>
    <t>南京证大全悦酒店</t>
  </si>
  <si>
    <t>137.00</t>
  </si>
  <si>
    <t>2022-07-18 20:35:27</t>
  </si>
  <si>
    <t>2625351</t>
  </si>
  <si>
    <t>大理繁星四月假日酒店</t>
  </si>
  <si>
    <t>2022-07-18 20:50:30</t>
  </si>
  <si>
    <t>2625355</t>
  </si>
  <si>
    <t>7天连锁酒店(武汉南湖湖北工业大学店)</t>
  </si>
  <si>
    <t>107.00</t>
  </si>
  <si>
    <t>2022-07-18 20:50:22</t>
  </si>
  <si>
    <t>2625357</t>
  </si>
  <si>
    <t>格林豪泰(合肥芜湖路万达广场店)</t>
  </si>
  <si>
    <t>2022-07-18 20:52:11</t>
  </si>
  <si>
    <t>2625382</t>
  </si>
  <si>
    <t>2022-07-18 21:24:15</t>
  </si>
  <si>
    <t>2625401</t>
  </si>
  <si>
    <t>品格子旅店(台北西门馆)</t>
  </si>
  <si>
    <t>chou yuki</t>
  </si>
  <si>
    <t>105.00</t>
  </si>
  <si>
    <t>2022-07-18 21:40:09</t>
  </si>
  <si>
    <t>2625490</t>
  </si>
  <si>
    <t>花美时酒店(都江堰融创文旅城店)</t>
  </si>
  <si>
    <t>143.00</t>
  </si>
  <si>
    <t>2022-07-18 23:16:07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</si>
</sst>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44758</v>
      </c>
      <c r="G2" s="6">
        <v>44761</v>
      </c>
      <c r="H2" s="4">
        <v>1</v>
      </c>
      <c r="I2" s="4">
        <v>3</v>
      </c>
      <c r="J2" s="4">
        <v>3</v>
      </c>
      <c r="K2" s="4" t="s">
        <v>30</v>
      </c>
      <c r="L2" s="4">
        <v>660</v>
      </c>
      <c r="M2" s="4">
        <v>660</v>
      </c>
      <c r="N2" s="4" t="s">
        <v>31</v>
      </c>
      <c r="O2" s="4" t="s">
        <v>32</v>
      </c>
      <c r="P2" s="4" t="s">
        <v>33</v>
      </c>
      <c r="Q2" s="4">
        <v>0</v>
      </c>
      <c r="R2" s="7">
        <v>44749</v>
      </c>
      <c r="S2" s="6">
        <v>44776</v>
      </c>
      <c r="T2" s="4" t="s">
        <v>34</v>
      </c>
      <c r="U2" s="4">
        <v>660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44760</v>
      </c>
      <c r="G3" s="6">
        <v>44761</v>
      </c>
      <c r="H3" s="4">
        <v>1</v>
      </c>
      <c r="I3" s="4">
        <v>1</v>
      </c>
      <c r="J3" s="4">
        <v>1</v>
      </c>
      <c r="K3" s="4" t="s">
        <v>30</v>
      </c>
      <c r="L3" s="4">
        <v>144</v>
      </c>
      <c r="M3" s="4">
        <v>144</v>
      </c>
      <c r="N3" s="4" t="s">
        <v>39</v>
      </c>
      <c r="O3" s="4" t="s">
        <v>32</v>
      </c>
      <c r="P3" s="4" t="s">
        <v>33</v>
      </c>
      <c r="Q3" s="4">
        <v>0</v>
      </c>
      <c r="R3" s="7">
        <v>44753</v>
      </c>
      <c r="S3" s="6">
        <v>44776</v>
      </c>
      <c r="T3" s="4" t="s">
        <v>34</v>
      </c>
      <c r="U3" s="4">
        <v>144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44760</v>
      </c>
      <c r="G4" s="6">
        <v>44761</v>
      </c>
      <c r="H4" s="4">
        <v>1</v>
      </c>
      <c r="I4" s="4">
        <v>1</v>
      </c>
      <c r="J4" s="4">
        <v>1</v>
      </c>
      <c r="K4" s="4" t="s">
        <v>30</v>
      </c>
      <c r="L4" s="4">
        <v>161</v>
      </c>
      <c r="M4" s="4">
        <v>161</v>
      </c>
      <c r="N4" s="4" t="s">
        <v>44</v>
      </c>
      <c r="O4" s="4" t="s">
        <v>32</v>
      </c>
      <c r="P4" s="4" t="s">
        <v>33</v>
      </c>
      <c r="Q4" s="4">
        <v>0</v>
      </c>
      <c r="R4" s="7">
        <v>44753</v>
      </c>
      <c r="S4" s="6">
        <v>44776</v>
      </c>
      <c r="T4" s="4" t="s">
        <v>34</v>
      </c>
      <c r="U4" s="4">
        <v>161</v>
      </c>
      <c r="V4" s="4">
        <v>0</v>
      </c>
      <c r="W4" s="4">
        <v>0</v>
      </c>
      <c r="X4" s="4" t="s">
        <v>35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44760</v>
      </c>
      <c r="G5" s="6">
        <v>44761</v>
      </c>
      <c r="H5" s="4">
        <v>2</v>
      </c>
      <c r="I5" s="4">
        <v>1</v>
      </c>
      <c r="J5" s="4">
        <v>2</v>
      </c>
      <c r="K5" s="4" t="s">
        <v>30</v>
      </c>
      <c r="L5" s="4">
        <v>674</v>
      </c>
      <c r="M5" s="4">
        <v>674</v>
      </c>
      <c r="N5" s="4" t="s">
        <v>49</v>
      </c>
      <c r="O5" s="4" t="s">
        <v>32</v>
      </c>
      <c r="P5" s="4" t="s">
        <v>33</v>
      </c>
      <c r="Q5" s="4">
        <v>0</v>
      </c>
      <c r="R5" s="7">
        <v>44754</v>
      </c>
      <c r="S5" s="6">
        <v>44776</v>
      </c>
      <c r="T5" s="4" t="s">
        <v>34</v>
      </c>
      <c r="U5" s="4">
        <v>674</v>
      </c>
      <c r="V5" s="4">
        <v>0</v>
      </c>
      <c r="W5" s="4">
        <v>0</v>
      </c>
      <c r="X5" s="4" t="s">
        <v>35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44760</v>
      </c>
      <c r="G6" s="6">
        <v>44761</v>
      </c>
      <c r="H6" s="4">
        <v>1</v>
      </c>
      <c r="I6" s="4">
        <v>1</v>
      </c>
      <c r="J6" s="4">
        <v>1</v>
      </c>
      <c r="K6" s="4" t="s">
        <v>30</v>
      </c>
      <c r="L6" s="4">
        <v>460</v>
      </c>
      <c r="M6" s="4">
        <v>460</v>
      </c>
      <c r="N6" s="4" t="s">
        <v>54</v>
      </c>
      <c r="O6" s="4" t="s">
        <v>32</v>
      </c>
      <c r="P6" s="4" t="s">
        <v>33</v>
      </c>
      <c r="Q6" s="4">
        <v>0</v>
      </c>
      <c r="R6" s="7">
        <v>44754</v>
      </c>
      <c r="S6" s="6">
        <v>44776</v>
      </c>
      <c r="T6" s="4" t="s">
        <v>34</v>
      </c>
      <c r="U6" s="4">
        <v>460</v>
      </c>
      <c r="V6" s="4">
        <v>0</v>
      </c>
      <c r="W6" s="4">
        <v>0</v>
      </c>
      <c r="X6" s="4" t="s">
        <v>35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44756</v>
      </c>
      <c r="G7" s="6">
        <v>44761</v>
      </c>
      <c r="H7" s="4">
        <v>1</v>
      </c>
      <c r="I7" s="4">
        <v>5</v>
      </c>
      <c r="J7" s="4">
        <v>5</v>
      </c>
      <c r="K7" s="4" t="s">
        <v>30</v>
      </c>
      <c r="L7" s="4">
        <v>1906</v>
      </c>
      <c r="M7" s="4">
        <v>1906</v>
      </c>
      <c r="N7" s="4" t="s">
        <v>59</v>
      </c>
      <c r="O7" s="4" t="s">
        <v>32</v>
      </c>
      <c r="P7" s="4" t="s">
        <v>33</v>
      </c>
      <c r="Q7" s="4">
        <v>0</v>
      </c>
      <c r="R7" s="7">
        <v>44755</v>
      </c>
      <c r="S7" s="6">
        <v>44776</v>
      </c>
      <c r="T7" s="4" t="s">
        <v>34</v>
      </c>
      <c r="U7" s="4">
        <v>1906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44760</v>
      </c>
      <c r="G8" s="6">
        <v>44761</v>
      </c>
      <c r="H8" s="4">
        <v>1</v>
      </c>
      <c r="I8" s="4">
        <v>1</v>
      </c>
      <c r="J8" s="4">
        <v>1</v>
      </c>
      <c r="K8" s="4" t="s">
        <v>30</v>
      </c>
      <c r="L8" s="4">
        <v>214</v>
      </c>
      <c r="M8" s="4">
        <v>214</v>
      </c>
      <c r="N8" s="4" t="s">
        <v>63</v>
      </c>
      <c r="O8" s="4" t="s">
        <v>32</v>
      </c>
      <c r="P8" s="4" t="s">
        <v>33</v>
      </c>
      <c r="Q8" s="4">
        <v>0</v>
      </c>
      <c r="R8" s="7">
        <v>44755</v>
      </c>
      <c r="S8" s="6">
        <v>44776</v>
      </c>
      <c r="T8" s="4" t="s">
        <v>34</v>
      </c>
      <c r="U8" s="4">
        <v>214</v>
      </c>
      <c r="V8" s="4">
        <v>0</v>
      </c>
      <c r="W8" s="4">
        <v>0</v>
      </c>
      <c r="X8" s="4" t="s">
        <v>35</v>
      </c>
      <c r="Y8" s="4" t="s">
        <v>64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61</v>
      </c>
      <c r="E9" s="4" t="s">
        <v>62</v>
      </c>
      <c r="F9" s="6">
        <v>44760</v>
      </c>
      <c r="G9" s="6">
        <v>44761</v>
      </c>
      <c r="H9" s="4">
        <v>1</v>
      </c>
      <c r="I9" s="4">
        <v>1</v>
      </c>
      <c r="J9" s="4">
        <v>1</v>
      </c>
      <c r="K9" s="4" t="s">
        <v>30</v>
      </c>
      <c r="L9" s="4">
        <v>214</v>
      </c>
      <c r="M9" s="4">
        <v>214</v>
      </c>
      <c r="N9" s="4" t="s">
        <v>66</v>
      </c>
      <c r="O9" s="4" t="s">
        <v>32</v>
      </c>
      <c r="P9" s="4" t="s">
        <v>33</v>
      </c>
      <c r="Q9" s="4">
        <v>0</v>
      </c>
      <c r="R9" s="7">
        <v>44755</v>
      </c>
      <c r="S9" s="6">
        <v>44776</v>
      </c>
      <c r="T9" s="4" t="s">
        <v>34</v>
      </c>
      <c r="U9" s="4">
        <v>214</v>
      </c>
      <c r="V9" s="4">
        <v>0</v>
      </c>
      <c r="W9" s="4">
        <v>0</v>
      </c>
      <c r="X9" s="4" t="s">
        <v>35</v>
      </c>
      <c r="Y9" s="4" t="s">
        <v>67</v>
      </c>
    </row>
    <row r="10" s="4" customFormat="1" spans="1:25">
      <c r="A10" s="4" t="s">
        <v>46</v>
      </c>
      <c r="B10" s="4" t="s">
        <v>26</v>
      </c>
      <c r="C10" s="4" t="s">
        <v>68</v>
      </c>
      <c r="D10" s="4" t="s">
        <v>47</v>
      </c>
      <c r="E10" s="4" t="s">
        <v>48</v>
      </c>
      <c r="F10" s="6">
        <v>44760</v>
      </c>
      <c r="G10" s="6">
        <v>44761</v>
      </c>
      <c r="H10" s="4">
        <v>2</v>
      </c>
      <c r="I10" s="4">
        <v>1</v>
      </c>
      <c r="J10" s="4">
        <v>2</v>
      </c>
      <c r="K10" s="4" t="s">
        <v>30</v>
      </c>
      <c r="L10" s="4">
        <v>-674</v>
      </c>
      <c r="M10" s="4">
        <v>-674</v>
      </c>
      <c r="N10" s="4" t="s">
        <v>49</v>
      </c>
      <c r="O10" s="4" t="s">
        <v>32</v>
      </c>
      <c r="P10" s="4" t="s">
        <v>33</v>
      </c>
      <c r="Q10" s="4">
        <v>0</v>
      </c>
      <c r="R10" s="7">
        <v>44754</v>
      </c>
      <c r="S10" s="6">
        <v>44776</v>
      </c>
      <c r="T10" s="4" t="s">
        <v>34</v>
      </c>
      <c r="U10" s="4">
        <v>-674</v>
      </c>
      <c r="V10" s="4">
        <v>0</v>
      </c>
      <c r="W10" s="4">
        <v>0</v>
      </c>
      <c r="X10" s="4" t="s">
        <v>35</v>
      </c>
      <c r="Y10" s="4" t="s">
        <v>50</v>
      </c>
    </row>
    <row r="11" s="4" customFormat="1" spans="1:25">
      <c r="A11" s="4" t="s">
        <v>69</v>
      </c>
      <c r="B11" s="4" t="s">
        <v>26</v>
      </c>
      <c r="C11" s="4" t="s">
        <v>27</v>
      </c>
      <c r="D11" s="4" t="s">
        <v>70</v>
      </c>
      <c r="E11" s="4" t="s">
        <v>71</v>
      </c>
      <c r="F11" s="6">
        <v>44760</v>
      </c>
      <c r="G11" s="6">
        <v>44761</v>
      </c>
      <c r="H11" s="4">
        <v>1</v>
      </c>
      <c r="I11" s="4">
        <v>1</v>
      </c>
      <c r="J11" s="4">
        <v>1</v>
      </c>
      <c r="K11" s="4" t="s">
        <v>30</v>
      </c>
      <c r="L11" s="4">
        <v>148</v>
      </c>
      <c r="M11" s="4">
        <v>148</v>
      </c>
      <c r="N11" s="4" t="s">
        <v>72</v>
      </c>
      <c r="O11" s="4" t="s">
        <v>32</v>
      </c>
      <c r="P11" s="4" t="s">
        <v>33</v>
      </c>
      <c r="Q11" s="4">
        <v>0</v>
      </c>
      <c r="R11" s="7">
        <v>44755</v>
      </c>
      <c r="S11" s="6">
        <v>44776</v>
      </c>
      <c r="T11" s="4" t="s">
        <v>34</v>
      </c>
      <c r="U11" s="4">
        <v>148</v>
      </c>
      <c r="V11" s="4">
        <v>0</v>
      </c>
      <c r="W11" s="4">
        <v>0</v>
      </c>
      <c r="X11" s="4" t="s">
        <v>35</v>
      </c>
      <c r="Y11" s="4" t="s">
        <v>73</v>
      </c>
    </row>
    <row r="12" s="4" customFormat="1" spans="1:25">
      <c r="A12" s="4" t="s">
        <v>74</v>
      </c>
      <c r="B12" s="4" t="s">
        <v>26</v>
      </c>
      <c r="C12" s="4" t="s">
        <v>27</v>
      </c>
      <c r="D12" s="4" t="s">
        <v>75</v>
      </c>
      <c r="E12" s="4" t="s">
        <v>76</v>
      </c>
      <c r="F12" s="6">
        <v>44760</v>
      </c>
      <c r="G12" s="6">
        <v>44761</v>
      </c>
      <c r="H12" s="4">
        <v>1</v>
      </c>
      <c r="I12" s="4">
        <v>1</v>
      </c>
      <c r="J12" s="4">
        <v>1</v>
      </c>
      <c r="K12" s="4" t="s">
        <v>30</v>
      </c>
      <c r="L12" s="4">
        <v>425</v>
      </c>
      <c r="M12" s="4">
        <v>425</v>
      </c>
      <c r="N12" s="4" t="s">
        <v>77</v>
      </c>
      <c r="O12" s="4" t="s">
        <v>32</v>
      </c>
      <c r="P12" s="4" t="s">
        <v>33</v>
      </c>
      <c r="Q12" s="4">
        <v>0</v>
      </c>
      <c r="R12" s="7">
        <v>44756</v>
      </c>
      <c r="S12" s="6">
        <v>44776</v>
      </c>
      <c r="T12" s="4" t="s">
        <v>34</v>
      </c>
      <c r="U12" s="4">
        <v>425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78</v>
      </c>
      <c r="B13" s="4" t="s">
        <v>26</v>
      </c>
      <c r="C13" s="4" t="s">
        <v>27</v>
      </c>
      <c r="D13" s="4" t="s">
        <v>79</v>
      </c>
      <c r="E13" s="4" t="s">
        <v>62</v>
      </c>
      <c r="F13" s="6">
        <v>44758</v>
      </c>
      <c r="G13" s="6">
        <v>44761</v>
      </c>
      <c r="H13" s="4">
        <v>2</v>
      </c>
      <c r="I13" s="4">
        <v>3</v>
      </c>
      <c r="J13" s="4">
        <v>6</v>
      </c>
      <c r="K13" s="4" t="s">
        <v>30</v>
      </c>
      <c r="L13" s="4">
        <v>920</v>
      </c>
      <c r="M13" s="4">
        <v>920</v>
      </c>
      <c r="N13" s="4" t="s">
        <v>80</v>
      </c>
      <c r="O13" s="4" t="s">
        <v>32</v>
      </c>
      <c r="P13" s="4" t="s">
        <v>33</v>
      </c>
      <c r="Q13" s="4">
        <v>0</v>
      </c>
      <c r="R13" s="7">
        <v>44756</v>
      </c>
      <c r="S13" s="6">
        <v>44776</v>
      </c>
      <c r="T13" s="4" t="s">
        <v>34</v>
      </c>
      <c r="U13" s="4">
        <v>920</v>
      </c>
      <c r="V13" s="4">
        <v>0</v>
      </c>
      <c r="W13" s="4">
        <v>0</v>
      </c>
      <c r="X13" s="4" t="s">
        <v>35</v>
      </c>
      <c r="Y13" s="4" t="s">
        <v>81</v>
      </c>
    </row>
    <row r="14" s="4" customFormat="1" spans="1:25">
      <c r="A14" s="4" t="s">
        <v>82</v>
      </c>
      <c r="B14" s="4" t="s">
        <v>26</v>
      </c>
      <c r="C14" s="4" t="s">
        <v>27</v>
      </c>
      <c r="D14" s="4" t="s">
        <v>83</v>
      </c>
      <c r="E14" s="4" t="s">
        <v>38</v>
      </c>
      <c r="F14" s="6">
        <v>44760</v>
      </c>
      <c r="G14" s="6">
        <v>44761</v>
      </c>
      <c r="H14" s="4">
        <v>1</v>
      </c>
      <c r="I14" s="4">
        <v>1</v>
      </c>
      <c r="J14" s="4">
        <v>1</v>
      </c>
      <c r="K14" s="4" t="s">
        <v>30</v>
      </c>
      <c r="L14" s="4">
        <v>144</v>
      </c>
      <c r="M14" s="4">
        <v>144</v>
      </c>
      <c r="N14" s="4" t="s">
        <v>84</v>
      </c>
      <c r="O14" s="4" t="s">
        <v>32</v>
      </c>
      <c r="P14" s="4" t="s">
        <v>33</v>
      </c>
      <c r="Q14" s="4">
        <v>0</v>
      </c>
      <c r="R14" s="7">
        <v>44756</v>
      </c>
      <c r="S14" s="6">
        <v>44776</v>
      </c>
      <c r="T14" s="4" t="s">
        <v>34</v>
      </c>
      <c r="U14" s="4">
        <v>144</v>
      </c>
      <c r="V14" s="4">
        <v>0</v>
      </c>
      <c r="W14" s="4">
        <v>0</v>
      </c>
      <c r="X14" s="4" t="s">
        <v>35</v>
      </c>
      <c r="Y14" s="4" t="s">
        <v>85</v>
      </c>
    </row>
    <row r="15" s="4" customFormat="1" spans="1:25">
      <c r="A15" s="4" t="s">
        <v>86</v>
      </c>
      <c r="B15" s="4" t="s">
        <v>26</v>
      </c>
      <c r="C15" s="4" t="s">
        <v>27</v>
      </c>
      <c r="D15" s="4" t="s">
        <v>87</v>
      </c>
      <c r="E15" s="4" t="s">
        <v>88</v>
      </c>
      <c r="F15" s="6">
        <v>44760</v>
      </c>
      <c r="G15" s="6">
        <v>44761</v>
      </c>
      <c r="H15" s="4">
        <v>1</v>
      </c>
      <c r="I15" s="4">
        <v>1</v>
      </c>
      <c r="J15" s="4">
        <v>1</v>
      </c>
      <c r="K15" s="4" t="s">
        <v>30</v>
      </c>
      <c r="L15" s="4">
        <v>275</v>
      </c>
      <c r="M15" s="4">
        <v>275</v>
      </c>
      <c r="N15" s="4" t="s">
        <v>89</v>
      </c>
      <c r="O15" s="4" t="s">
        <v>32</v>
      </c>
      <c r="P15" s="4" t="s">
        <v>33</v>
      </c>
      <c r="Q15" s="4">
        <v>0</v>
      </c>
      <c r="R15" s="7">
        <v>44758</v>
      </c>
      <c r="S15" s="6">
        <v>44776</v>
      </c>
      <c r="T15" s="4" t="s">
        <v>34</v>
      </c>
      <c r="U15" s="4">
        <v>275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90</v>
      </c>
      <c r="B16" s="4" t="s">
        <v>26</v>
      </c>
      <c r="C16" s="4" t="s">
        <v>27</v>
      </c>
      <c r="D16" s="4" t="s">
        <v>83</v>
      </c>
      <c r="E16" s="4" t="s">
        <v>38</v>
      </c>
      <c r="F16" s="6">
        <v>44760</v>
      </c>
      <c r="G16" s="6">
        <v>44761</v>
      </c>
      <c r="H16" s="4">
        <v>1</v>
      </c>
      <c r="I16" s="4">
        <v>1</v>
      </c>
      <c r="J16" s="4">
        <v>1</v>
      </c>
      <c r="K16" s="4" t="s">
        <v>30</v>
      </c>
      <c r="L16" s="4">
        <v>144</v>
      </c>
      <c r="M16" s="4">
        <v>144</v>
      </c>
      <c r="N16" s="4" t="s">
        <v>91</v>
      </c>
      <c r="O16" s="4" t="s">
        <v>32</v>
      </c>
      <c r="P16" s="4" t="s">
        <v>33</v>
      </c>
      <c r="Q16" s="4">
        <v>0</v>
      </c>
      <c r="R16" s="7">
        <v>44758</v>
      </c>
      <c r="S16" s="6">
        <v>44776</v>
      </c>
      <c r="T16" s="4" t="s">
        <v>34</v>
      </c>
      <c r="U16" s="4">
        <v>144</v>
      </c>
      <c r="V16" s="4">
        <v>0</v>
      </c>
      <c r="W16" s="4">
        <v>0</v>
      </c>
      <c r="X16" s="4" t="s">
        <v>35</v>
      </c>
      <c r="Y16" s="4" t="s">
        <v>92</v>
      </c>
    </row>
    <row r="17" s="4" customFormat="1" spans="1:25">
      <c r="A17" s="4" t="s">
        <v>93</v>
      </c>
      <c r="B17" s="4" t="s">
        <v>26</v>
      </c>
      <c r="C17" s="4" t="s">
        <v>27</v>
      </c>
      <c r="D17" s="4" t="s">
        <v>94</v>
      </c>
      <c r="E17" s="4" t="s">
        <v>95</v>
      </c>
      <c r="F17" s="6">
        <v>44760</v>
      </c>
      <c r="G17" s="6">
        <v>44761</v>
      </c>
      <c r="H17" s="4">
        <v>1</v>
      </c>
      <c r="I17" s="4">
        <v>1</v>
      </c>
      <c r="J17" s="4">
        <v>1</v>
      </c>
      <c r="K17" s="4" t="s">
        <v>30</v>
      </c>
      <c r="L17" s="4">
        <v>297</v>
      </c>
      <c r="M17" s="4">
        <v>297</v>
      </c>
      <c r="N17" s="4" t="s">
        <v>96</v>
      </c>
      <c r="O17" s="4" t="s">
        <v>32</v>
      </c>
      <c r="P17" s="4" t="s">
        <v>33</v>
      </c>
      <c r="Q17" s="4">
        <v>0</v>
      </c>
      <c r="R17" s="7">
        <v>44759</v>
      </c>
      <c r="S17" s="6">
        <v>44776</v>
      </c>
      <c r="T17" s="4" t="s">
        <v>34</v>
      </c>
      <c r="U17" s="4">
        <v>297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69</v>
      </c>
      <c r="B18" s="4" t="s">
        <v>26</v>
      </c>
      <c r="C18" s="4" t="s">
        <v>68</v>
      </c>
      <c r="D18" s="4" t="s">
        <v>70</v>
      </c>
      <c r="E18" s="4" t="s">
        <v>71</v>
      </c>
      <c r="F18" s="6">
        <v>44760</v>
      </c>
      <c r="G18" s="6">
        <v>44761</v>
      </c>
      <c r="H18" s="4">
        <v>1</v>
      </c>
      <c r="I18" s="4">
        <v>1</v>
      </c>
      <c r="J18" s="4">
        <v>1</v>
      </c>
      <c r="K18" s="4" t="s">
        <v>30</v>
      </c>
      <c r="L18" s="4">
        <v>-148</v>
      </c>
      <c r="M18" s="4">
        <v>-148</v>
      </c>
      <c r="N18" s="4" t="s">
        <v>72</v>
      </c>
      <c r="O18" s="4" t="s">
        <v>32</v>
      </c>
      <c r="P18" s="4" t="s">
        <v>33</v>
      </c>
      <c r="Q18" s="4">
        <v>0</v>
      </c>
      <c r="R18" s="7">
        <v>44755</v>
      </c>
      <c r="S18" s="6">
        <v>44776</v>
      </c>
      <c r="T18" s="4" t="s">
        <v>34</v>
      </c>
      <c r="U18" s="4">
        <v>-148</v>
      </c>
      <c r="V18" s="4">
        <v>0</v>
      </c>
      <c r="W18" s="4">
        <v>0</v>
      </c>
      <c r="X18" s="4" t="s">
        <v>35</v>
      </c>
      <c r="Y18" s="4" t="s">
        <v>73</v>
      </c>
    </row>
    <row r="19" s="4" customFormat="1" spans="1:25">
      <c r="A19" s="4" t="s">
        <v>97</v>
      </c>
      <c r="B19" s="4" t="s">
        <v>26</v>
      </c>
      <c r="C19" s="4" t="s">
        <v>27</v>
      </c>
      <c r="D19" s="4" t="s">
        <v>98</v>
      </c>
      <c r="E19" s="4"/>
      <c r="F19" s="6">
        <v>44760</v>
      </c>
      <c r="G19" s="6">
        <v>44761</v>
      </c>
      <c r="H19" s="4">
        <v>0</v>
      </c>
      <c r="I19" s="4">
        <v>1</v>
      </c>
      <c r="J19" s="4">
        <v>0</v>
      </c>
      <c r="K19" s="4" t="s">
        <v>30</v>
      </c>
      <c r="L19" s="4">
        <v>345</v>
      </c>
      <c r="M19" s="4">
        <v>345</v>
      </c>
      <c r="N19" s="4"/>
      <c r="O19" s="4" t="s">
        <v>32</v>
      </c>
      <c r="P19" s="4" t="s">
        <v>33</v>
      </c>
      <c r="Q19" s="4">
        <v>0</v>
      </c>
      <c r="R19" s="7">
        <v>44759</v>
      </c>
      <c r="S19" s="6">
        <v>44776</v>
      </c>
      <c r="T19" s="4" t="s">
        <v>34</v>
      </c>
      <c r="U19" s="4">
        <v>345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99</v>
      </c>
      <c r="B20" s="4" t="s">
        <v>26</v>
      </c>
      <c r="C20" s="4" t="s">
        <v>27</v>
      </c>
      <c r="D20" s="4" t="s">
        <v>100</v>
      </c>
      <c r="E20" s="4" t="s">
        <v>101</v>
      </c>
      <c r="F20" s="6">
        <v>44760</v>
      </c>
      <c r="G20" s="6">
        <v>44761</v>
      </c>
      <c r="H20" s="4">
        <v>1</v>
      </c>
      <c r="I20" s="4">
        <v>1</v>
      </c>
      <c r="J20" s="4">
        <v>1</v>
      </c>
      <c r="K20" s="4" t="s">
        <v>30</v>
      </c>
      <c r="L20" s="4">
        <v>124</v>
      </c>
      <c r="M20" s="4">
        <v>124</v>
      </c>
      <c r="N20" s="4" t="s">
        <v>102</v>
      </c>
      <c r="O20" s="4" t="s">
        <v>32</v>
      </c>
      <c r="P20" s="4" t="s">
        <v>33</v>
      </c>
      <c r="Q20" s="4">
        <v>0</v>
      </c>
      <c r="R20" s="7">
        <v>44760</v>
      </c>
      <c r="S20" s="6">
        <v>44776</v>
      </c>
      <c r="T20" s="4" t="s">
        <v>34</v>
      </c>
      <c r="U20" s="4">
        <v>124</v>
      </c>
      <c r="V20" s="4">
        <v>0</v>
      </c>
      <c r="W20" s="4">
        <v>0</v>
      </c>
      <c r="X20" s="4" t="s">
        <v>35</v>
      </c>
      <c r="Y20" s="4" t="s">
        <v>103</v>
      </c>
    </row>
    <row r="21" s="4" customFormat="1" spans="1:25">
      <c r="A21" s="4" t="s">
        <v>104</v>
      </c>
      <c r="B21" s="4" t="s">
        <v>26</v>
      </c>
      <c r="C21" s="4" t="s">
        <v>27</v>
      </c>
      <c r="D21" s="4" t="s">
        <v>105</v>
      </c>
      <c r="E21" s="4" t="s">
        <v>62</v>
      </c>
      <c r="F21" s="6">
        <v>44760</v>
      </c>
      <c r="G21" s="6">
        <v>44761</v>
      </c>
      <c r="H21" s="4">
        <v>1</v>
      </c>
      <c r="I21" s="4">
        <v>1</v>
      </c>
      <c r="J21" s="4">
        <v>1</v>
      </c>
      <c r="K21" s="4" t="s">
        <v>30</v>
      </c>
      <c r="L21" s="4">
        <v>124</v>
      </c>
      <c r="M21" s="4">
        <v>124</v>
      </c>
      <c r="N21" s="4" t="s">
        <v>106</v>
      </c>
      <c r="O21" s="4" t="s">
        <v>32</v>
      </c>
      <c r="P21" s="4" t="s">
        <v>33</v>
      </c>
      <c r="Q21" s="4">
        <v>0</v>
      </c>
      <c r="R21" s="7">
        <v>44760</v>
      </c>
      <c r="S21" s="6">
        <v>44776</v>
      </c>
      <c r="T21" s="4" t="s">
        <v>34</v>
      </c>
      <c r="U21" s="4">
        <v>124</v>
      </c>
      <c r="V21" s="4">
        <v>0</v>
      </c>
      <c r="W21" s="4">
        <v>0</v>
      </c>
      <c r="X21" s="4" t="s">
        <v>35</v>
      </c>
      <c r="Y21" s="4" t="s">
        <v>107</v>
      </c>
    </row>
    <row r="22" s="4" customFormat="1" spans="1:25">
      <c r="A22" s="4" t="s">
        <v>108</v>
      </c>
      <c r="B22" s="4" t="s">
        <v>26</v>
      </c>
      <c r="C22" s="4" t="s">
        <v>27</v>
      </c>
      <c r="D22" s="4" t="s">
        <v>109</v>
      </c>
      <c r="E22" s="4" t="s">
        <v>43</v>
      </c>
      <c r="F22" s="6">
        <v>44760</v>
      </c>
      <c r="G22" s="6">
        <v>44761</v>
      </c>
      <c r="H22" s="4">
        <v>1</v>
      </c>
      <c r="I22" s="4">
        <v>1</v>
      </c>
      <c r="J22" s="4">
        <v>1</v>
      </c>
      <c r="K22" s="4" t="s">
        <v>30</v>
      </c>
      <c r="L22" s="4">
        <v>126</v>
      </c>
      <c r="M22" s="4">
        <v>126</v>
      </c>
      <c r="N22" s="4" t="s">
        <v>110</v>
      </c>
      <c r="O22" s="4" t="s">
        <v>32</v>
      </c>
      <c r="P22" s="4" t="s">
        <v>33</v>
      </c>
      <c r="Q22" s="4">
        <v>0</v>
      </c>
      <c r="R22" s="7">
        <v>44760</v>
      </c>
      <c r="S22" s="6">
        <v>44776</v>
      </c>
      <c r="T22" s="4" t="s">
        <v>34</v>
      </c>
      <c r="U22" s="4">
        <v>126</v>
      </c>
      <c r="V22" s="4">
        <v>0</v>
      </c>
      <c r="W22" s="4">
        <v>0</v>
      </c>
      <c r="X22" s="4" t="s">
        <v>35</v>
      </c>
      <c r="Y22" s="4" t="s">
        <v>111</v>
      </c>
    </row>
    <row r="23" s="4" customFormat="1" spans="1:25">
      <c r="A23" s="4" t="s">
        <v>112</v>
      </c>
      <c r="B23" s="4" t="s">
        <v>26</v>
      </c>
      <c r="C23" s="4" t="s">
        <v>27</v>
      </c>
      <c r="D23" s="4" t="s">
        <v>113</v>
      </c>
      <c r="E23" s="4" t="s">
        <v>38</v>
      </c>
      <c r="F23" s="6">
        <v>44760</v>
      </c>
      <c r="G23" s="6">
        <v>44761</v>
      </c>
      <c r="H23" s="4">
        <v>1</v>
      </c>
      <c r="I23" s="4">
        <v>1</v>
      </c>
      <c r="J23" s="4">
        <v>1</v>
      </c>
      <c r="K23" s="4" t="s">
        <v>30</v>
      </c>
      <c r="L23" s="4">
        <v>142</v>
      </c>
      <c r="M23" s="4">
        <v>142</v>
      </c>
      <c r="N23" s="4" t="s">
        <v>114</v>
      </c>
      <c r="O23" s="4" t="s">
        <v>32</v>
      </c>
      <c r="P23" s="4" t="s">
        <v>33</v>
      </c>
      <c r="Q23" s="4">
        <v>0</v>
      </c>
      <c r="R23" s="7">
        <v>44760</v>
      </c>
      <c r="S23" s="6">
        <v>44776</v>
      </c>
      <c r="T23" s="4" t="s">
        <v>34</v>
      </c>
      <c r="U23" s="4">
        <v>142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115</v>
      </c>
      <c r="B24" s="4" t="s">
        <v>26</v>
      </c>
      <c r="C24" s="4" t="s">
        <v>27</v>
      </c>
      <c r="D24" s="4" t="s">
        <v>116</v>
      </c>
      <c r="E24" s="4" t="s">
        <v>117</v>
      </c>
      <c r="F24" s="6">
        <v>44760</v>
      </c>
      <c r="G24" s="6">
        <v>44761</v>
      </c>
      <c r="H24" s="4">
        <v>1</v>
      </c>
      <c r="I24" s="4">
        <v>1</v>
      </c>
      <c r="J24" s="4">
        <v>1</v>
      </c>
      <c r="K24" s="4" t="s">
        <v>30</v>
      </c>
      <c r="L24" s="4">
        <v>117</v>
      </c>
      <c r="M24" s="4">
        <v>117</v>
      </c>
      <c r="N24" s="4" t="s">
        <v>118</v>
      </c>
      <c r="O24" s="4" t="s">
        <v>32</v>
      </c>
      <c r="P24" s="4" t="s">
        <v>33</v>
      </c>
      <c r="Q24" s="4">
        <v>0</v>
      </c>
      <c r="R24" s="7">
        <v>44760</v>
      </c>
      <c r="S24" s="6">
        <v>44776</v>
      </c>
      <c r="T24" s="4" t="s">
        <v>34</v>
      </c>
      <c r="U24" s="4">
        <v>117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119</v>
      </c>
      <c r="B25" s="4" t="s">
        <v>26</v>
      </c>
      <c r="C25" s="4" t="s">
        <v>27</v>
      </c>
      <c r="D25" s="4" t="s">
        <v>120</v>
      </c>
      <c r="E25" s="4" t="s">
        <v>38</v>
      </c>
      <c r="F25" s="6">
        <v>44760</v>
      </c>
      <c r="G25" s="6">
        <v>44761</v>
      </c>
      <c r="H25" s="4">
        <v>1</v>
      </c>
      <c r="I25" s="4">
        <v>1</v>
      </c>
      <c r="J25" s="4">
        <v>1</v>
      </c>
      <c r="K25" s="4" t="s">
        <v>30</v>
      </c>
      <c r="L25" s="4">
        <v>78</v>
      </c>
      <c r="M25" s="4">
        <v>78</v>
      </c>
      <c r="N25" s="4" t="s">
        <v>121</v>
      </c>
      <c r="O25" s="4" t="s">
        <v>32</v>
      </c>
      <c r="P25" s="4" t="s">
        <v>33</v>
      </c>
      <c r="Q25" s="4">
        <v>0</v>
      </c>
      <c r="R25" s="7">
        <v>44760</v>
      </c>
      <c r="S25" s="6">
        <v>44776</v>
      </c>
      <c r="T25" s="4" t="s">
        <v>34</v>
      </c>
      <c r="U25" s="4">
        <v>78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122</v>
      </c>
      <c r="B26" s="4" t="s">
        <v>26</v>
      </c>
      <c r="C26" s="4" t="s">
        <v>27</v>
      </c>
      <c r="D26" s="4" t="s">
        <v>123</v>
      </c>
      <c r="E26" s="4" t="s">
        <v>124</v>
      </c>
      <c r="F26" s="6">
        <v>44760</v>
      </c>
      <c r="G26" s="6">
        <v>44761</v>
      </c>
      <c r="H26" s="4">
        <v>1</v>
      </c>
      <c r="I26" s="4">
        <v>1</v>
      </c>
      <c r="J26" s="4">
        <v>1</v>
      </c>
      <c r="K26" s="4" t="s">
        <v>30</v>
      </c>
      <c r="L26" s="4">
        <v>130</v>
      </c>
      <c r="M26" s="4">
        <v>130</v>
      </c>
      <c r="N26" s="4" t="s">
        <v>125</v>
      </c>
      <c r="O26" s="4" t="s">
        <v>32</v>
      </c>
      <c r="P26" s="4" t="s">
        <v>33</v>
      </c>
      <c r="Q26" s="4">
        <v>0</v>
      </c>
      <c r="R26" s="7">
        <v>44760</v>
      </c>
      <c r="S26" s="6">
        <v>44776</v>
      </c>
      <c r="T26" s="4" t="s">
        <v>34</v>
      </c>
      <c r="U26" s="4">
        <v>130</v>
      </c>
      <c r="V26" s="4">
        <v>0</v>
      </c>
      <c r="W26" s="4">
        <v>0</v>
      </c>
      <c r="X26" s="4" t="s">
        <v>35</v>
      </c>
      <c r="Y26" s="4" t="s">
        <v>126</v>
      </c>
    </row>
    <row r="27" s="4" customFormat="1" spans="1:25">
      <c r="A27" s="4" t="s">
        <v>127</v>
      </c>
      <c r="B27" s="4" t="s">
        <v>26</v>
      </c>
      <c r="C27" s="4" t="s">
        <v>27</v>
      </c>
      <c r="D27" s="4" t="s">
        <v>128</v>
      </c>
      <c r="E27" s="4" t="s">
        <v>129</v>
      </c>
      <c r="F27" s="6">
        <v>44760</v>
      </c>
      <c r="G27" s="6">
        <v>44761</v>
      </c>
      <c r="H27" s="4">
        <v>1</v>
      </c>
      <c r="I27" s="4">
        <v>1</v>
      </c>
      <c r="J27" s="4">
        <v>1</v>
      </c>
      <c r="K27" s="4" t="s">
        <v>30</v>
      </c>
      <c r="L27" s="4">
        <v>92</v>
      </c>
      <c r="M27" s="4">
        <v>92</v>
      </c>
      <c r="N27" s="4" t="s">
        <v>130</v>
      </c>
      <c r="O27" s="4" t="s">
        <v>32</v>
      </c>
      <c r="P27" s="4" t="s">
        <v>33</v>
      </c>
      <c r="Q27" s="4">
        <v>0</v>
      </c>
      <c r="R27" s="7">
        <v>44760</v>
      </c>
      <c r="S27" s="6">
        <v>44776</v>
      </c>
      <c r="T27" s="4" t="s">
        <v>34</v>
      </c>
      <c r="U27" s="4">
        <v>92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119</v>
      </c>
      <c r="B28" s="4" t="s">
        <v>26</v>
      </c>
      <c r="C28" s="4" t="s">
        <v>68</v>
      </c>
      <c r="D28" s="4" t="s">
        <v>120</v>
      </c>
      <c r="E28" s="4" t="s">
        <v>38</v>
      </c>
      <c r="F28" s="6">
        <v>44760</v>
      </c>
      <c r="G28" s="6">
        <v>44761</v>
      </c>
      <c r="H28" s="4">
        <v>1</v>
      </c>
      <c r="I28" s="4">
        <v>1</v>
      </c>
      <c r="J28" s="4">
        <v>1</v>
      </c>
      <c r="K28" s="4" t="s">
        <v>30</v>
      </c>
      <c r="L28" s="4">
        <v>-78</v>
      </c>
      <c r="M28" s="4">
        <v>-78</v>
      </c>
      <c r="N28" s="4" t="s">
        <v>121</v>
      </c>
      <c r="O28" s="4" t="s">
        <v>32</v>
      </c>
      <c r="P28" s="4" t="s">
        <v>33</v>
      </c>
      <c r="Q28" s="4">
        <v>0</v>
      </c>
      <c r="R28" s="7">
        <v>44760</v>
      </c>
      <c r="S28" s="6">
        <v>44776</v>
      </c>
      <c r="T28" s="4" t="s">
        <v>34</v>
      </c>
      <c r="U28" s="4">
        <v>-78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131</v>
      </c>
      <c r="B29" s="4" t="s">
        <v>26</v>
      </c>
      <c r="C29" s="4" t="s">
        <v>27</v>
      </c>
      <c r="D29" s="4" t="s">
        <v>132</v>
      </c>
      <c r="E29" s="4" t="s">
        <v>133</v>
      </c>
      <c r="F29" s="6">
        <v>44760</v>
      </c>
      <c r="G29" s="6">
        <v>44761</v>
      </c>
      <c r="H29" s="4">
        <v>1</v>
      </c>
      <c r="I29" s="4">
        <v>1</v>
      </c>
      <c r="J29" s="4">
        <v>1</v>
      </c>
      <c r="K29" s="4" t="s">
        <v>30</v>
      </c>
      <c r="L29" s="4">
        <v>142</v>
      </c>
      <c r="M29" s="4">
        <v>142</v>
      </c>
      <c r="N29" s="4" t="s">
        <v>134</v>
      </c>
      <c r="O29" s="4" t="s">
        <v>32</v>
      </c>
      <c r="P29" s="4" t="s">
        <v>33</v>
      </c>
      <c r="Q29" s="4">
        <v>0</v>
      </c>
      <c r="R29" s="7">
        <v>44760</v>
      </c>
      <c r="S29" s="6">
        <v>44776</v>
      </c>
      <c r="T29" s="4" t="s">
        <v>34</v>
      </c>
      <c r="U29" s="4">
        <v>142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135</v>
      </c>
      <c r="B30" s="4" t="s">
        <v>26</v>
      </c>
      <c r="C30" s="4" t="s">
        <v>27</v>
      </c>
      <c r="D30" s="4" t="s">
        <v>136</v>
      </c>
      <c r="E30" s="4" t="s">
        <v>137</v>
      </c>
      <c r="F30" s="6">
        <v>44760</v>
      </c>
      <c r="G30" s="6">
        <v>44761</v>
      </c>
      <c r="H30" s="4">
        <v>1</v>
      </c>
      <c r="I30" s="4">
        <v>1</v>
      </c>
      <c r="J30" s="4">
        <v>1</v>
      </c>
      <c r="K30" s="4" t="s">
        <v>30</v>
      </c>
      <c r="L30" s="4">
        <v>103</v>
      </c>
      <c r="M30" s="4">
        <v>103</v>
      </c>
      <c r="N30" s="4" t="s">
        <v>138</v>
      </c>
      <c r="O30" s="4" t="s">
        <v>32</v>
      </c>
      <c r="P30" s="4" t="s">
        <v>33</v>
      </c>
      <c r="Q30" s="4">
        <v>0</v>
      </c>
      <c r="R30" s="7">
        <v>44760</v>
      </c>
      <c r="S30" s="6">
        <v>44776</v>
      </c>
      <c r="T30" s="4" t="s">
        <v>34</v>
      </c>
      <c r="U30" s="4">
        <v>103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139</v>
      </c>
      <c r="B31" s="4" t="s">
        <v>26</v>
      </c>
      <c r="C31" s="4" t="s">
        <v>27</v>
      </c>
      <c r="D31" s="4" t="s">
        <v>140</v>
      </c>
      <c r="E31" s="4" t="s">
        <v>141</v>
      </c>
      <c r="F31" s="6">
        <v>44760</v>
      </c>
      <c r="G31" s="6">
        <v>44761</v>
      </c>
      <c r="H31" s="4">
        <v>1</v>
      </c>
      <c r="I31" s="4">
        <v>1</v>
      </c>
      <c r="J31" s="4">
        <v>1</v>
      </c>
      <c r="K31" s="4" t="s">
        <v>30</v>
      </c>
      <c r="L31" s="4">
        <v>99</v>
      </c>
      <c r="M31" s="4">
        <v>99</v>
      </c>
      <c r="N31" s="4" t="s">
        <v>142</v>
      </c>
      <c r="O31" s="4" t="s">
        <v>32</v>
      </c>
      <c r="P31" s="4" t="s">
        <v>33</v>
      </c>
      <c r="Q31" s="4">
        <v>0</v>
      </c>
      <c r="R31" s="7">
        <v>44760</v>
      </c>
      <c r="S31" s="6">
        <v>44776</v>
      </c>
      <c r="T31" s="4" t="s">
        <v>34</v>
      </c>
      <c r="U31" s="4">
        <v>99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143</v>
      </c>
      <c r="B32" s="4" t="s">
        <v>26</v>
      </c>
      <c r="C32" s="4" t="s">
        <v>27</v>
      </c>
      <c r="D32" s="4" t="s">
        <v>144</v>
      </c>
      <c r="E32" s="4" t="s">
        <v>145</v>
      </c>
      <c r="F32" s="6">
        <v>44760</v>
      </c>
      <c r="G32" s="6">
        <v>44761</v>
      </c>
      <c r="H32" s="4">
        <v>1</v>
      </c>
      <c r="I32" s="4">
        <v>1</v>
      </c>
      <c r="J32" s="4">
        <v>1</v>
      </c>
      <c r="K32" s="4" t="s">
        <v>30</v>
      </c>
      <c r="L32" s="4">
        <v>62</v>
      </c>
      <c r="M32" s="4">
        <v>62</v>
      </c>
      <c r="N32" s="4" t="s">
        <v>146</v>
      </c>
      <c r="O32" s="4" t="s">
        <v>32</v>
      </c>
      <c r="P32" s="4" t="s">
        <v>33</v>
      </c>
      <c r="Q32" s="4">
        <v>0</v>
      </c>
      <c r="R32" s="7">
        <v>44760</v>
      </c>
      <c r="S32" s="6">
        <v>44776</v>
      </c>
      <c r="T32" s="4" t="s">
        <v>34</v>
      </c>
      <c r="U32" s="4">
        <v>62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147</v>
      </c>
      <c r="B33" s="4" t="s">
        <v>26</v>
      </c>
      <c r="C33" s="4" t="s">
        <v>27</v>
      </c>
      <c r="D33" s="4" t="s">
        <v>148</v>
      </c>
      <c r="E33" s="4" t="s">
        <v>149</v>
      </c>
      <c r="F33" s="6">
        <v>44760</v>
      </c>
      <c r="G33" s="6">
        <v>44761</v>
      </c>
      <c r="H33" s="4">
        <v>1</v>
      </c>
      <c r="I33" s="4">
        <v>1</v>
      </c>
      <c r="J33" s="4">
        <v>1</v>
      </c>
      <c r="K33" s="4" t="s">
        <v>30</v>
      </c>
      <c r="L33" s="4">
        <v>158</v>
      </c>
      <c r="M33" s="4">
        <v>158</v>
      </c>
      <c r="N33" s="4" t="s">
        <v>150</v>
      </c>
      <c r="O33" s="4" t="s">
        <v>32</v>
      </c>
      <c r="P33" s="4" t="s">
        <v>33</v>
      </c>
      <c r="Q33" s="4">
        <v>0</v>
      </c>
      <c r="R33" s="7">
        <v>44760</v>
      </c>
      <c r="S33" s="6">
        <v>44776</v>
      </c>
      <c r="T33" s="4" t="s">
        <v>34</v>
      </c>
      <c r="U33" s="4">
        <v>158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151</v>
      </c>
      <c r="B34" s="4" t="s">
        <v>26</v>
      </c>
      <c r="C34" s="4" t="s">
        <v>27</v>
      </c>
      <c r="D34" s="4" t="s">
        <v>152</v>
      </c>
      <c r="E34" s="4" t="s">
        <v>153</v>
      </c>
      <c r="F34" s="6">
        <v>44760</v>
      </c>
      <c r="G34" s="6">
        <v>44761</v>
      </c>
      <c r="H34" s="4">
        <v>1</v>
      </c>
      <c r="I34" s="4">
        <v>1</v>
      </c>
      <c r="J34" s="4">
        <v>1</v>
      </c>
      <c r="K34" s="4" t="s">
        <v>30</v>
      </c>
      <c r="L34" s="4">
        <v>99</v>
      </c>
      <c r="M34" s="4">
        <v>99</v>
      </c>
      <c r="N34" s="4" t="s">
        <v>154</v>
      </c>
      <c r="O34" s="4" t="s">
        <v>32</v>
      </c>
      <c r="P34" s="4" t="s">
        <v>33</v>
      </c>
      <c r="Q34" s="4">
        <v>0</v>
      </c>
      <c r="R34" s="7">
        <v>44760</v>
      </c>
      <c r="S34" s="6">
        <v>44776</v>
      </c>
      <c r="T34" s="4" t="s">
        <v>34</v>
      </c>
      <c r="U34" s="4">
        <v>99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155</v>
      </c>
      <c r="B35" s="4" t="s">
        <v>26</v>
      </c>
      <c r="C35" s="4" t="s">
        <v>27</v>
      </c>
      <c r="D35" s="4" t="s">
        <v>156</v>
      </c>
      <c r="E35" s="4" t="s">
        <v>71</v>
      </c>
      <c r="F35" s="6">
        <v>44760</v>
      </c>
      <c r="G35" s="6">
        <v>44761</v>
      </c>
      <c r="H35" s="4">
        <v>1</v>
      </c>
      <c r="I35" s="4">
        <v>1</v>
      </c>
      <c r="J35" s="4">
        <v>1</v>
      </c>
      <c r="K35" s="4" t="s">
        <v>30</v>
      </c>
      <c r="L35" s="4">
        <v>127</v>
      </c>
      <c r="M35" s="4">
        <v>127</v>
      </c>
      <c r="N35" s="4" t="s">
        <v>157</v>
      </c>
      <c r="O35" s="4" t="s">
        <v>32</v>
      </c>
      <c r="P35" s="4" t="s">
        <v>33</v>
      </c>
      <c r="Q35" s="4">
        <v>0</v>
      </c>
      <c r="R35" s="7">
        <v>44760</v>
      </c>
      <c r="S35" s="6">
        <v>44776</v>
      </c>
      <c r="T35" s="4" t="s">
        <v>34</v>
      </c>
      <c r="U35" s="4">
        <v>127</v>
      </c>
      <c r="V35" s="4">
        <v>0</v>
      </c>
      <c r="W35" s="4">
        <v>0</v>
      </c>
      <c r="X35" s="4" t="s">
        <v>35</v>
      </c>
      <c r="Y35" s="4" t="s">
        <v>158</v>
      </c>
    </row>
    <row r="36" s="4" customFormat="1" spans="1:25">
      <c r="A36" s="4" t="s">
        <v>159</v>
      </c>
      <c r="B36" s="4" t="s">
        <v>26</v>
      </c>
      <c r="C36" s="4" t="s">
        <v>27</v>
      </c>
      <c r="D36" s="4" t="s">
        <v>156</v>
      </c>
      <c r="E36" s="4" t="s">
        <v>71</v>
      </c>
      <c r="F36" s="6">
        <v>44760</v>
      </c>
      <c r="G36" s="6">
        <v>44761</v>
      </c>
      <c r="H36" s="4">
        <v>1</v>
      </c>
      <c r="I36" s="4">
        <v>1</v>
      </c>
      <c r="J36" s="4">
        <v>1</v>
      </c>
      <c r="K36" s="4" t="s">
        <v>30</v>
      </c>
      <c r="L36" s="4">
        <v>127</v>
      </c>
      <c r="M36" s="4">
        <v>127</v>
      </c>
      <c r="N36" s="4" t="s">
        <v>160</v>
      </c>
      <c r="O36" s="4" t="s">
        <v>32</v>
      </c>
      <c r="P36" s="4" t="s">
        <v>33</v>
      </c>
      <c r="Q36" s="4">
        <v>0</v>
      </c>
      <c r="R36" s="7">
        <v>44760</v>
      </c>
      <c r="S36" s="6">
        <v>44776</v>
      </c>
      <c r="T36" s="4" t="s">
        <v>34</v>
      </c>
      <c r="U36" s="4">
        <v>127</v>
      </c>
      <c r="V36" s="4">
        <v>0</v>
      </c>
      <c r="W36" s="4">
        <v>0</v>
      </c>
      <c r="X36" s="4" t="s">
        <v>35</v>
      </c>
      <c r="Y36" s="4" t="s">
        <v>161</v>
      </c>
    </row>
    <row r="37" s="4" customFormat="1" spans="1:25">
      <c r="A37" s="4" t="s">
        <v>162</v>
      </c>
      <c r="B37" s="4" t="s">
        <v>26</v>
      </c>
      <c r="C37" s="4" t="s">
        <v>27</v>
      </c>
      <c r="D37" s="4" t="s">
        <v>116</v>
      </c>
      <c r="E37" s="4" t="s">
        <v>163</v>
      </c>
      <c r="F37" s="6">
        <v>44760</v>
      </c>
      <c r="G37" s="6">
        <v>44761</v>
      </c>
      <c r="H37" s="4">
        <v>1</v>
      </c>
      <c r="I37" s="4">
        <v>1</v>
      </c>
      <c r="J37" s="4">
        <v>1</v>
      </c>
      <c r="K37" s="4" t="s">
        <v>30</v>
      </c>
      <c r="L37" s="4">
        <v>121</v>
      </c>
      <c r="M37" s="4">
        <v>121</v>
      </c>
      <c r="N37" s="4" t="s">
        <v>164</v>
      </c>
      <c r="O37" s="4" t="s">
        <v>32</v>
      </c>
      <c r="P37" s="4" t="s">
        <v>33</v>
      </c>
      <c r="Q37" s="4">
        <v>0</v>
      </c>
      <c r="R37" s="7">
        <v>44760</v>
      </c>
      <c r="S37" s="6">
        <v>44776</v>
      </c>
      <c r="T37" s="4" t="s">
        <v>34</v>
      </c>
      <c r="U37" s="4">
        <v>121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165</v>
      </c>
      <c r="B38" s="4" t="s">
        <v>26</v>
      </c>
      <c r="C38" s="4" t="s">
        <v>27</v>
      </c>
      <c r="D38" s="4" t="s">
        <v>166</v>
      </c>
      <c r="E38" s="4" t="s">
        <v>167</v>
      </c>
      <c r="F38" s="6">
        <v>44760</v>
      </c>
      <c r="G38" s="6">
        <v>44761</v>
      </c>
      <c r="H38" s="4">
        <v>1</v>
      </c>
      <c r="I38" s="4">
        <v>1</v>
      </c>
      <c r="J38" s="4">
        <v>1</v>
      </c>
      <c r="K38" s="4" t="s">
        <v>30</v>
      </c>
      <c r="L38" s="4">
        <v>253</v>
      </c>
      <c r="M38" s="4">
        <v>253</v>
      </c>
      <c r="N38" s="4" t="s">
        <v>168</v>
      </c>
      <c r="O38" s="4" t="s">
        <v>32</v>
      </c>
      <c r="P38" s="4" t="s">
        <v>33</v>
      </c>
      <c r="Q38" s="4">
        <v>0</v>
      </c>
      <c r="R38" s="7">
        <v>44760</v>
      </c>
      <c r="S38" s="6">
        <v>44776</v>
      </c>
      <c r="T38" s="4" t="s">
        <v>34</v>
      </c>
      <c r="U38" s="4">
        <v>253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169</v>
      </c>
      <c r="B39" s="4" t="s">
        <v>26</v>
      </c>
      <c r="C39" s="4" t="s">
        <v>27</v>
      </c>
      <c r="D39" s="4" t="s">
        <v>170</v>
      </c>
      <c r="E39" s="4" t="s">
        <v>171</v>
      </c>
      <c r="F39" s="6">
        <v>44760</v>
      </c>
      <c r="G39" s="6">
        <v>44761</v>
      </c>
      <c r="H39" s="4">
        <v>1</v>
      </c>
      <c r="I39" s="4">
        <v>1</v>
      </c>
      <c r="J39" s="4">
        <v>1</v>
      </c>
      <c r="K39" s="4" t="s">
        <v>30</v>
      </c>
      <c r="L39" s="4">
        <v>512</v>
      </c>
      <c r="M39" s="4">
        <v>512</v>
      </c>
      <c r="N39" s="4" t="s">
        <v>172</v>
      </c>
      <c r="O39" s="4" t="s">
        <v>32</v>
      </c>
      <c r="P39" s="4" t="s">
        <v>33</v>
      </c>
      <c r="Q39" s="4">
        <v>0</v>
      </c>
      <c r="R39" s="7">
        <v>44760</v>
      </c>
      <c r="S39" s="6">
        <v>44776</v>
      </c>
      <c r="T39" s="4" t="s">
        <v>34</v>
      </c>
      <c r="U39" s="4">
        <v>512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173</v>
      </c>
      <c r="B40" s="4" t="s">
        <v>26</v>
      </c>
      <c r="C40" s="4" t="s">
        <v>27</v>
      </c>
      <c r="D40" s="4" t="s">
        <v>174</v>
      </c>
      <c r="E40" s="4" t="s">
        <v>175</v>
      </c>
      <c r="F40" s="6">
        <v>44760</v>
      </c>
      <c r="G40" s="6">
        <v>44761</v>
      </c>
      <c r="H40" s="4">
        <v>1</v>
      </c>
      <c r="I40" s="4">
        <v>1</v>
      </c>
      <c r="J40" s="4">
        <v>1</v>
      </c>
      <c r="K40" s="4" t="s">
        <v>30</v>
      </c>
      <c r="L40" s="4">
        <v>111</v>
      </c>
      <c r="M40" s="4">
        <v>111</v>
      </c>
      <c r="N40" s="4" t="s">
        <v>176</v>
      </c>
      <c r="O40" s="4" t="s">
        <v>32</v>
      </c>
      <c r="P40" s="4" t="s">
        <v>33</v>
      </c>
      <c r="Q40" s="4">
        <v>0</v>
      </c>
      <c r="R40" s="7">
        <v>44760</v>
      </c>
      <c r="S40" s="6">
        <v>44776</v>
      </c>
      <c r="T40" s="4" t="s">
        <v>34</v>
      </c>
      <c r="U40" s="4">
        <v>111</v>
      </c>
      <c r="V40" s="4">
        <v>0</v>
      </c>
      <c r="W40" s="4">
        <v>0</v>
      </c>
      <c r="X40" s="4" t="s">
        <v>35</v>
      </c>
      <c r="Y40" s="4" t="s">
        <v>177</v>
      </c>
    </row>
    <row r="41" s="4" customFormat="1" spans="1:25">
      <c r="A41" s="4" t="s">
        <v>178</v>
      </c>
      <c r="B41" s="4" t="s">
        <v>26</v>
      </c>
      <c r="C41" s="4" t="s">
        <v>27</v>
      </c>
      <c r="D41" s="4" t="s">
        <v>179</v>
      </c>
      <c r="E41" s="4" t="s">
        <v>180</v>
      </c>
      <c r="F41" s="6">
        <v>44760</v>
      </c>
      <c r="G41" s="6">
        <v>44761</v>
      </c>
      <c r="H41" s="4">
        <v>1</v>
      </c>
      <c r="I41" s="4">
        <v>1</v>
      </c>
      <c r="J41" s="4">
        <v>1</v>
      </c>
      <c r="K41" s="4" t="s">
        <v>30</v>
      </c>
      <c r="L41" s="4">
        <v>104</v>
      </c>
      <c r="M41" s="4">
        <v>104</v>
      </c>
      <c r="N41" s="4" t="s">
        <v>181</v>
      </c>
      <c r="O41" s="4" t="s">
        <v>32</v>
      </c>
      <c r="P41" s="4" t="s">
        <v>33</v>
      </c>
      <c r="Q41" s="4">
        <v>0</v>
      </c>
      <c r="R41" s="7">
        <v>44760</v>
      </c>
      <c r="S41" s="6">
        <v>44776</v>
      </c>
      <c r="T41" s="4" t="s">
        <v>34</v>
      </c>
      <c r="U41" s="4">
        <v>104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182</v>
      </c>
      <c r="B42" s="4" t="s">
        <v>26</v>
      </c>
      <c r="C42" s="4" t="s">
        <v>27</v>
      </c>
      <c r="D42" s="4" t="s">
        <v>183</v>
      </c>
      <c r="E42" s="4" t="s">
        <v>184</v>
      </c>
      <c r="F42" s="6">
        <v>44760</v>
      </c>
      <c r="G42" s="6">
        <v>44761</v>
      </c>
      <c r="H42" s="4">
        <v>1</v>
      </c>
      <c r="I42" s="4">
        <v>1</v>
      </c>
      <c r="J42" s="4">
        <v>1</v>
      </c>
      <c r="K42" s="4" t="s">
        <v>30</v>
      </c>
      <c r="L42" s="4">
        <v>74</v>
      </c>
      <c r="M42" s="4">
        <v>74</v>
      </c>
      <c r="N42" s="4" t="s">
        <v>185</v>
      </c>
      <c r="O42" s="4" t="s">
        <v>32</v>
      </c>
      <c r="P42" s="4" t="s">
        <v>33</v>
      </c>
      <c r="Q42" s="4">
        <v>0</v>
      </c>
      <c r="R42" s="7">
        <v>44760</v>
      </c>
      <c r="S42" s="6">
        <v>44776</v>
      </c>
      <c r="T42" s="4" t="s">
        <v>34</v>
      </c>
      <c r="U42" s="4">
        <v>74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186</v>
      </c>
      <c r="B43" s="4" t="s">
        <v>26</v>
      </c>
      <c r="C43" s="4" t="s">
        <v>27</v>
      </c>
      <c r="D43" s="4" t="s">
        <v>187</v>
      </c>
      <c r="E43" s="4" t="s">
        <v>188</v>
      </c>
      <c r="F43" s="6">
        <v>44760</v>
      </c>
      <c r="G43" s="6">
        <v>44761</v>
      </c>
      <c r="H43" s="4">
        <v>1</v>
      </c>
      <c r="I43" s="4">
        <v>1</v>
      </c>
      <c r="J43" s="4">
        <v>1</v>
      </c>
      <c r="K43" s="4" t="s">
        <v>30</v>
      </c>
      <c r="L43" s="4">
        <v>106</v>
      </c>
      <c r="M43" s="4">
        <v>106</v>
      </c>
      <c r="N43" s="4" t="s">
        <v>189</v>
      </c>
      <c r="O43" s="4" t="s">
        <v>32</v>
      </c>
      <c r="P43" s="4" t="s">
        <v>33</v>
      </c>
      <c r="Q43" s="4">
        <v>0</v>
      </c>
      <c r="R43" s="7">
        <v>44760</v>
      </c>
      <c r="S43" s="6">
        <v>44776</v>
      </c>
      <c r="T43" s="4" t="s">
        <v>34</v>
      </c>
      <c r="U43" s="4">
        <v>106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190</v>
      </c>
      <c r="B44" s="4" t="s">
        <v>26</v>
      </c>
      <c r="C44" s="4" t="s">
        <v>27</v>
      </c>
      <c r="D44" s="4" t="s">
        <v>191</v>
      </c>
      <c r="E44" s="4" t="s">
        <v>117</v>
      </c>
      <c r="F44" s="6">
        <v>44760</v>
      </c>
      <c r="G44" s="6">
        <v>44761</v>
      </c>
      <c r="H44" s="4">
        <v>1</v>
      </c>
      <c r="I44" s="4">
        <v>1</v>
      </c>
      <c r="J44" s="4">
        <v>1</v>
      </c>
      <c r="K44" s="4" t="s">
        <v>30</v>
      </c>
      <c r="L44" s="4">
        <v>152</v>
      </c>
      <c r="M44" s="4">
        <v>152</v>
      </c>
      <c r="N44" s="4" t="s">
        <v>192</v>
      </c>
      <c r="O44" s="4" t="s">
        <v>32</v>
      </c>
      <c r="P44" s="4" t="s">
        <v>33</v>
      </c>
      <c r="Q44" s="4">
        <v>0</v>
      </c>
      <c r="R44" s="7">
        <v>44760</v>
      </c>
      <c r="S44" s="6">
        <v>44776</v>
      </c>
      <c r="T44" s="4" t="s">
        <v>34</v>
      </c>
      <c r="U44" s="4">
        <v>152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193</v>
      </c>
      <c r="B45" s="4" t="s">
        <v>26</v>
      </c>
      <c r="C45" s="4" t="s">
        <v>27</v>
      </c>
      <c r="D45" s="4" t="s">
        <v>194</v>
      </c>
      <c r="E45" s="4" t="s">
        <v>71</v>
      </c>
      <c r="F45" s="6">
        <v>44760</v>
      </c>
      <c r="G45" s="6">
        <v>44761</v>
      </c>
      <c r="H45" s="4">
        <v>1</v>
      </c>
      <c r="I45" s="4">
        <v>1</v>
      </c>
      <c r="J45" s="4">
        <v>1</v>
      </c>
      <c r="K45" s="4" t="s">
        <v>30</v>
      </c>
      <c r="L45" s="4">
        <v>256</v>
      </c>
      <c r="M45" s="4">
        <v>256</v>
      </c>
      <c r="N45" s="4" t="s">
        <v>195</v>
      </c>
      <c r="O45" s="4" t="s">
        <v>32</v>
      </c>
      <c r="P45" s="4" t="s">
        <v>33</v>
      </c>
      <c r="Q45" s="4">
        <v>0</v>
      </c>
      <c r="R45" s="7">
        <v>44760</v>
      </c>
      <c r="S45" s="6">
        <v>44776</v>
      </c>
      <c r="T45" s="4" t="s">
        <v>34</v>
      </c>
      <c r="U45" s="4">
        <v>256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196</v>
      </c>
      <c r="B46" s="4" t="s">
        <v>26</v>
      </c>
      <c r="C46" s="4" t="s">
        <v>27</v>
      </c>
      <c r="D46" s="4" t="s">
        <v>197</v>
      </c>
      <c r="E46" s="4" t="s">
        <v>198</v>
      </c>
      <c r="F46" s="6">
        <v>44760</v>
      </c>
      <c r="G46" s="6">
        <v>44761</v>
      </c>
      <c r="H46" s="4">
        <v>1</v>
      </c>
      <c r="I46" s="4">
        <v>1</v>
      </c>
      <c r="J46" s="4">
        <v>1</v>
      </c>
      <c r="K46" s="4" t="s">
        <v>30</v>
      </c>
      <c r="L46" s="4">
        <v>760</v>
      </c>
      <c r="M46" s="4">
        <v>760</v>
      </c>
      <c r="N46" s="4" t="s">
        <v>199</v>
      </c>
      <c r="O46" s="4" t="s">
        <v>32</v>
      </c>
      <c r="P46" s="4" t="s">
        <v>33</v>
      </c>
      <c r="Q46" s="4">
        <v>0</v>
      </c>
      <c r="R46" s="7">
        <v>44760</v>
      </c>
      <c r="S46" s="6">
        <v>44776</v>
      </c>
      <c r="T46" s="4" t="s">
        <v>34</v>
      </c>
      <c r="U46" s="4">
        <v>760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200</v>
      </c>
      <c r="B47" s="4" t="s">
        <v>26</v>
      </c>
      <c r="C47" s="4" t="s">
        <v>27</v>
      </c>
      <c r="D47" s="4" t="s">
        <v>201</v>
      </c>
      <c r="E47" s="4" t="s">
        <v>202</v>
      </c>
      <c r="F47" s="6">
        <v>44760</v>
      </c>
      <c r="G47" s="6">
        <v>44761</v>
      </c>
      <c r="H47" s="4">
        <v>1</v>
      </c>
      <c r="I47" s="4">
        <v>1</v>
      </c>
      <c r="J47" s="4">
        <v>1</v>
      </c>
      <c r="K47" s="4" t="s">
        <v>30</v>
      </c>
      <c r="L47" s="4">
        <v>250</v>
      </c>
      <c r="M47" s="4">
        <v>250</v>
      </c>
      <c r="N47" s="4" t="s">
        <v>203</v>
      </c>
      <c r="O47" s="4" t="s">
        <v>32</v>
      </c>
      <c r="P47" s="4" t="s">
        <v>33</v>
      </c>
      <c r="Q47" s="4">
        <v>0</v>
      </c>
      <c r="R47" s="7">
        <v>44760</v>
      </c>
      <c r="S47" s="6">
        <v>44776</v>
      </c>
      <c r="T47" s="4" t="s">
        <v>34</v>
      </c>
      <c r="U47" s="4">
        <v>250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204</v>
      </c>
      <c r="B48" s="4" t="s">
        <v>26</v>
      </c>
      <c r="C48" s="4" t="s">
        <v>27</v>
      </c>
      <c r="D48" s="4" t="s">
        <v>205</v>
      </c>
      <c r="E48" s="4" t="s">
        <v>206</v>
      </c>
      <c r="F48" s="6">
        <v>44760</v>
      </c>
      <c r="G48" s="6">
        <v>44761</v>
      </c>
      <c r="H48" s="4">
        <v>1</v>
      </c>
      <c r="I48" s="4">
        <v>1</v>
      </c>
      <c r="J48" s="4">
        <v>1</v>
      </c>
      <c r="K48" s="4" t="s">
        <v>30</v>
      </c>
      <c r="L48" s="4">
        <v>171</v>
      </c>
      <c r="M48" s="4">
        <v>171</v>
      </c>
      <c r="N48" s="4" t="s">
        <v>207</v>
      </c>
      <c r="O48" s="4" t="s">
        <v>32</v>
      </c>
      <c r="P48" s="4" t="s">
        <v>33</v>
      </c>
      <c r="Q48" s="4">
        <v>0</v>
      </c>
      <c r="R48" s="7">
        <v>44760</v>
      </c>
      <c r="S48" s="6">
        <v>44776</v>
      </c>
      <c r="T48" s="4" t="s">
        <v>34</v>
      </c>
      <c r="U48" s="4">
        <v>171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208</v>
      </c>
      <c r="B49" s="4" t="s">
        <v>26</v>
      </c>
      <c r="C49" s="4" t="s">
        <v>27</v>
      </c>
      <c r="D49" s="4" t="s">
        <v>209</v>
      </c>
      <c r="E49" s="4" t="s">
        <v>210</v>
      </c>
      <c r="F49" s="6">
        <v>44760</v>
      </c>
      <c r="G49" s="6">
        <v>44761</v>
      </c>
      <c r="H49" s="4">
        <v>1</v>
      </c>
      <c r="I49" s="4">
        <v>1</v>
      </c>
      <c r="J49" s="4">
        <v>1</v>
      </c>
      <c r="K49" s="4" t="s">
        <v>30</v>
      </c>
      <c r="L49" s="4">
        <v>186</v>
      </c>
      <c r="M49" s="4">
        <v>186</v>
      </c>
      <c r="N49" s="4" t="s">
        <v>211</v>
      </c>
      <c r="O49" s="4" t="s">
        <v>32</v>
      </c>
      <c r="P49" s="4" t="s">
        <v>33</v>
      </c>
      <c r="Q49" s="4">
        <v>0</v>
      </c>
      <c r="R49" s="7">
        <v>44760</v>
      </c>
      <c r="S49" s="6">
        <v>44776</v>
      </c>
      <c r="T49" s="4" t="s">
        <v>34</v>
      </c>
      <c r="U49" s="4">
        <v>186</v>
      </c>
      <c r="V49" s="4">
        <v>0</v>
      </c>
      <c r="W49" s="4">
        <v>0</v>
      </c>
      <c r="X49" s="4" t="s">
        <v>35</v>
      </c>
      <c r="Y49" s="4" t="s">
        <v>212</v>
      </c>
    </row>
    <row r="50" s="4" customFormat="1" spans="1:25">
      <c r="A50" s="4" t="s">
        <v>213</v>
      </c>
      <c r="B50" s="4" t="s">
        <v>26</v>
      </c>
      <c r="C50" s="4" t="s">
        <v>27</v>
      </c>
      <c r="D50" s="4" t="s">
        <v>214</v>
      </c>
      <c r="E50" s="4" t="s">
        <v>215</v>
      </c>
      <c r="F50" s="6">
        <v>44760</v>
      </c>
      <c r="G50" s="6">
        <v>44761</v>
      </c>
      <c r="H50" s="4">
        <v>1</v>
      </c>
      <c r="I50" s="4">
        <v>1</v>
      </c>
      <c r="J50" s="4">
        <v>1</v>
      </c>
      <c r="K50" s="4" t="s">
        <v>30</v>
      </c>
      <c r="L50" s="4">
        <v>95</v>
      </c>
      <c r="M50" s="4">
        <v>95</v>
      </c>
      <c r="N50" s="4" t="s">
        <v>216</v>
      </c>
      <c r="O50" s="4" t="s">
        <v>32</v>
      </c>
      <c r="P50" s="4" t="s">
        <v>33</v>
      </c>
      <c r="Q50" s="4">
        <v>0</v>
      </c>
      <c r="R50" s="7">
        <v>44760</v>
      </c>
      <c r="S50" s="6">
        <v>44776</v>
      </c>
      <c r="T50" s="4" t="s">
        <v>34</v>
      </c>
      <c r="U50" s="4">
        <v>95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217</v>
      </c>
      <c r="B51" s="4" t="s">
        <v>26</v>
      </c>
      <c r="C51" s="4" t="s">
        <v>27</v>
      </c>
      <c r="D51" s="4" t="s">
        <v>218</v>
      </c>
      <c r="E51" s="4" t="s">
        <v>219</v>
      </c>
      <c r="F51" s="6">
        <v>44760</v>
      </c>
      <c r="G51" s="6">
        <v>44761</v>
      </c>
      <c r="H51" s="4">
        <v>1</v>
      </c>
      <c r="I51" s="4">
        <v>1</v>
      </c>
      <c r="J51" s="4">
        <v>1</v>
      </c>
      <c r="K51" s="4" t="s">
        <v>30</v>
      </c>
      <c r="L51" s="4">
        <v>253</v>
      </c>
      <c r="M51" s="4">
        <v>253</v>
      </c>
      <c r="N51" s="4" t="s">
        <v>220</v>
      </c>
      <c r="O51" s="4" t="s">
        <v>32</v>
      </c>
      <c r="P51" s="4" t="s">
        <v>33</v>
      </c>
      <c r="Q51" s="4">
        <v>0</v>
      </c>
      <c r="R51" s="7">
        <v>44760</v>
      </c>
      <c r="S51" s="6">
        <v>44776</v>
      </c>
      <c r="T51" s="4" t="s">
        <v>34</v>
      </c>
      <c r="U51" s="4">
        <v>253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221</v>
      </c>
      <c r="B52" s="4" t="s">
        <v>26</v>
      </c>
      <c r="C52" s="4" t="s">
        <v>27</v>
      </c>
      <c r="D52" s="4" t="s">
        <v>222</v>
      </c>
      <c r="E52" s="4" t="s">
        <v>184</v>
      </c>
      <c r="F52" s="6">
        <v>44760</v>
      </c>
      <c r="G52" s="6">
        <v>44761</v>
      </c>
      <c r="H52" s="4">
        <v>1</v>
      </c>
      <c r="I52" s="4">
        <v>1</v>
      </c>
      <c r="J52" s="4">
        <v>1</v>
      </c>
      <c r="K52" s="4" t="s">
        <v>30</v>
      </c>
      <c r="L52" s="4">
        <v>57</v>
      </c>
      <c r="M52" s="4">
        <v>57</v>
      </c>
      <c r="N52" s="4" t="s">
        <v>223</v>
      </c>
      <c r="O52" s="4" t="s">
        <v>32</v>
      </c>
      <c r="P52" s="4" t="s">
        <v>33</v>
      </c>
      <c r="Q52" s="4">
        <v>0</v>
      </c>
      <c r="R52" s="7">
        <v>44760</v>
      </c>
      <c r="S52" s="6">
        <v>44776</v>
      </c>
      <c r="T52" s="4" t="s">
        <v>34</v>
      </c>
      <c r="U52" s="4">
        <v>57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224</v>
      </c>
      <c r="B53" s="4" t="s">
        <v>26</v>
      </c>
      <c r="C53" s="4" t="s">
        <v>27</v>
      </c>
      <c r="D53" s="4" t="s">
        <v>225</v>
      </c>
      <c r="E53" s="4" t="s">
        <v>226</v>
      </c>
      <c r="F53" s="6">
        <v>44760</v>
      </c>
      <c r="G53" s="6">
        <v>44761</v>
      </c>
      <c r="H53" s="4">
        <v>1</v>
      </c>
      <c r="I53" s="4">
        <v>1</v>
      </c>
      <c r="J53" s="4">
        <v>1</v>
      </c>
      <c r="K53" s="4" t="s">
        <v>30</v>
      </c>
      <c r="L53" s="4">
        <v>142</v>
      </c>
      <c r="M53" s="4">
        <v>142</v>
      </c>
      <c r="N53" s="4" t="s">
        <v>227</v>
      </c>
      <c r="O53" s="4" t="s">
        <v>32</v>
      </c>
      <c r="P53" s="4" t="s">
        <v>33</v>
      </c>
      <c r="Q53" s="4">
        <v>0</v>
      </c>
      <c r="R53" s="7">
        <v>44760</v>
      </c>
      <c r="S53" s="6">
        <v>44776</v>
      </c>
      <c r="T53" s="4" t="s">
        <v>34</v>
      </c>
      <c r="U53" s="4">
        <v>142</v>
      </c>
      <c r="V53" s="4">
        <v>0</v>
      </c>
      <c r="W53" s="4">
        <v>0</v>
      </c>
      <c r="X53" s="4" t="s">
        <v>35</v>
      </c>
      <c r="Y53" s="4" t="s">
        <v>228</v>
      </c>
    </row>
    <row r="54" s="4" customFormat="1" spans="1:25">
      <c r="A54" s="4" t="s">
        <v>229</v>
      </c>
      <c r="B54" s="4" t="s">
        <v>26</v>
      </c>
      <c r="C54" s="4" t="s">
        <v>27</v>
      </c>
      <c r="D54" s="4" t="s">
        <v>230</v>
      </c>
      <c r="E54" s="4" t="s">
        <v>62</v>
      </c>
      <c r="F54" s="6">
        <v>44760</v>
      </c>
      <c r="G54" s="6">
        <v>44761</v>
      </c>
      <c r="H54" s="4">
        <v>1</v>
      </c>
      <c r="I54" s="4">
        <v>1</v>
      </c>
      <c r="J54" s="4">
        <v>1</v>
      </c>
      <c r="K54" s="4" t="s">
        <v>30</v>
      </c>
      <c r="L54" s="4">
        <v>144</v>
      </c>
      <c r="M54" s="4">
        <v>144</v>
      </c>
      <c r="N54" s="4" t="s">
        <v>231</v>
      </c>
      <c r="O54" s="4" t="s">
        <v>32</v>
      </c>
      <c r="P54" s="4" t="s">
        <v>33</v>
      </c>
      <c r="Q54" s="4">
        <v>0</v>
      </c>
      <c r="R54" s="7">
        <v>44760</v>
      </c>
      <c r="S54" s="6">
        <v>44776</v>
      </c>
      <c r="T54" s="4" t="s">
        <v>34</v>
      </c>
      <c r="U54" s="4">
        <v>144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162</v>
      </c>
      <c r="B55" s="4" t="s">
        <v>26</v>
      </c>
      <c r="C55" s="4" t="s">
        <v>68</v>
      </c>
      <c r="D55" s="4" t="s">
        <v>116</v>
      </c>
      <c r="E55" s="4" t="s">
        <v>163</v>
      </c>
      <c r="F55" s="6">
        <v>44760</v>
      </c>
      <c r="G55" s="6">
        <v>44761</v>
      </c>
      <c r="H55" s="4">
        <v>1</v>
      </c>
      <c r="I55" s="4">
        <v>1</v>
      </c>
      <c r="J55" s="4">
        <v>1</v>
      </c>
      <c r="K55" s="4" t="s">
        <v>30</v>
      </c>
      <c r="L55" s="4">
        <v>-121</v>
      </c>
      <c r="M55" s="4">
        <v>-121</v>
      </c>
      <c r="N55" s="4" t="s">
        <v>164</v>
      </c>
      <c r="O55" s="4" t="s">
        <v>32</v>
      </c>
      <c r="P55" s="4" t="s">
        <v>33</v>
      </c>
      <c r="Q55" s="4">
        <v>0</v>
      </c>
      <c r="R55" s="7">
        <v>44760</v>
      </c>
      <c r="S55" s="6">
        <v>44776</v>
      </c>
      <c r="T55" s="4" t="s">
        <v>34</v>
      </c>
      <c r="U55" s="4">
        <v>-121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232</v>
      </c>
      <c r="B56" s="4" t="s">
        <v>26</v>
      </c>
      <c r="C56" s="4" t="s">
        <v>27</v>
      </c>
      <c r="D56" s="4" t="s">
        <v>233</v>
      </c>
      <c r="E56" s="4" t="s">
        <v>234</v>
      </c>
      <c r="F56" s="6">
        <v>44760</v>
      </c>
      <c r="G56" s="6">
        <v>44761</v>
      </c>
      <c r="H56" s="4">
        <v>1</v>
      </c>
      <c r="I56" s="4">
        <v>1</v>
      </c>
      <c r="J56" s="4">
        <v>1</v>
      </c>
      <c r="K56" s="4" t="s">
        <v>30</v>
      </c>
      <c r="L56" s="4">
        <v>189</v>
      </c>
      <c r="M56" s="4">
        <v>189</v>
      </c>
      <c r="N56" s="4" t="s">
        <v>235</v>
      </c>
      <c r="O56" s="4" t="s">
        <v>32</v>
      </c>
      <c r="P56" s="4" t="s">
        <v>33</v>
      </c>
      <c r="Q56" s="4">
        <v>0</v>
      </c>
      <c r="R56" s="7">
        <v>44760</v>
      </c>
      <c r="S56" s="6">
        <v>44776</v>
      </c>
      <c r="T56" s="4" t="s">
        <v>34</v>
      </c>
      <c r="U56" s="4">
        <v>189</v>
      </c>
      <c r="V56" s="4">
        <v>0</v>
      </c>
      <c r="W56" s="4">
        <v>0</v>
      </c>
      <c r="X56" s="4" t="s">
        <v>35</v>
      </c>
      <c r="Y56" s="4" t="s">
        <v>35</v>
      </c>
    </row>
    <row r="57" s="4" customFormat="1" spans="1:25">
      <c r="A57" s="4" t="s">
        <v>236</v>
      </c>
      <c r="B57" s="4" t="s">
        <v>26</v>
      </c>
      <c r="C57" s="4" t="s">
        <v>27</v>
      </c>
      <c r="D57" s="4" t="s">
        <v>237</v>
      </c>
      <c r="E57" s="4"/>
      <c r="F57" s="6">
        <v>44760</v>
      </c>
      <c r="G57" s="6">
        <v>44761</v>
      </c>
      <c r="H57" s="4">
        <v>0</v>
      </c>
      <c r="I57" s="4">
        <v>1</v>
      </c>
      <c r="J57" s="4">
        <v>0</v>
      </c>
      <c r="K57" s="4" t="s">
        <v>30</v>
      </c>
      <c r="L57" s="4">
        <v>108</v>
      </c>
      <c r="M57" s="4">
        <v>108</v>
      </c>
      <c r="N57" s="4"/>
      <c r="O57" s="4" t="s">
        <v>32</v>
      </c>
      <c r="P57" s="4" t="s">
        <v>33</v>
      </c>
      <c r="Q57" s="4">
        <v>0</v>
      </c>
      <c r="R57" s="7">
        <v>44760</v>
      </c>
      <c r="S57" s="6">
        <v>44776</v>
      </c>
      <c r="T57" s="4" t="s">
        <v>34</v>
      </c>
      <c r="U57" s="4">
        <v>108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232</v>
      </c>
      <c r="B58" s="4" t="s">
        <v>26</v>
      </c>
      <c r="C58" s="4" t="s">
        <v>68</v>
      </c>
      <c r="D58" s="4" t="s">
        <v>233</v>
      </c>
      <c r="E58" s="4" t="s">
        <v>234</v>
      </c>
      <c r="F58" s="6">
        <v>44760</v>
      </c>
      <c r="G58" s="6">
        <v>44761</v>
      </c>
      <c r="H58" s="4">
        <v>1</v>
      </c>
      <c r="I58" s="4">
        <v>1</v>
      </c>
      <c r="J58" s="4">
        <v>1</v>
      </c>
      <c r="K58" s="4" t="s">
        <v>30</v>
      </c>
      <c r="L58" s="4">
        <v>-189</v>
      </c>
      <c r="M58" s="4">
        <v>-189</v>
      </c>
      <c r="N58" s="4" t="s">
        <v>235</v>
      </c>
      <c r="O58" s="4" t="s">
        <v>32</v>
      </c>
      <c r="P58" s="4" t="s">
        <v>33</v>
      </c>
      <c r="Q58" s="4">
        <v>0</v>
      </c>
      <c r="R58" s="7">
        <v>44760</v>
      </c>
      <c r="S58" s="6">
        <v>44776</v>
      </c>
      <c r="T58" s="4" t="s">
        <v>34</v>
      </c>
      <c r="U58" s="4">
        <v>-189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238</v>
      </c>
      <c r="B59" s="4" t="s">
        <v>26</v>
      </c>
      <c r="C59" s="4" t="s">
        <v>27</v>
      </c>
      <c r="D59" s="4" t="s">
        <v>83</v>
      </c>
      <c r="E59" s="4" t="s">
        <v>38</v>
      </c>
      <c r="F59" s="6">
        <v>44760</v>
      </c>
      <c r="G59" s="6">
        <v>44761</v>
      </c>
      <c r="H59" s="4">
        <v>1</v>
      </c>
      <c r="I59" s="4">
        <v>1</v>
      </c>
      <c r="J59" s="4">
        <v>1</v>
      </c>
      <c r="K59" s="4" t="s">
        <v>30</v>
      </c>
      <c r="L59" s="4">
        <v>144</v>
      </c>
      <c r="M59" s="4">
        <v>144</v>
      </c>
      <c r="N59" s="4" t="s">
        <v>239</v>
      </c>
      <c r="O59" s="4" t="s">
        <v>32</v>
      </c>
      <c r="P59" s="4" t="s">
        <v>33</v>
      </c>
      <c r="Q59" s="4">
        <v>0</v>
      </c>
      <c r="R59" s="7">
        <v>44760</v>
      </c>
      <c r="S59" s="6">
        <v>44776</v>
      </c>
      <c r="T59" s="4" t="s">
        <v>34</v>
      </c>
      <c r="U59" s="4">
        <v>144</v>
      </c>
      <c r="V59" s="4">
        <v>0</v>
      </c>
      <c r="W59" s="4">
        <v>0</v>
      </c>
      <c r="X59" s="4" t="s">
        <v>35</v>
      </c>
      <c r="Y59" s="4" t="s">
        <v>240</v>
      </c>
    </row>
    <row r="60" s="4" customFormat="1" spans="1:25">
      <c r="A60" s="4" t="s">
        <v>241</v>
      </c>
      <c r="B60" s="4" t="s">
        <v>26</v>
      </c>
      <c r="C60" s="4" t="s">
        <v>27</v>
      </c>
      <c r="D60" s="4" t="s">
        <v>242</v>
      </c>
      <c r="E60" s="4" t="s">
        <v>88</v>
      </c>
      <c r="F60" s="6">
        <v>44760</v>
      </c>
      <c r="G60" s="6">
        <v>44761</v>
      </c>
      <c r="H60" s="4">
        <v>1</v>
      </c>
      <c r="I60" s="4">
        <v>1</v>
      </c>
      <c r="J60" s="4">
        <v>1</v>
      </c>
      <c r="K60" s="4" t="s">
        <v>30</v>
      </c>
      <c r="L60" s="4">
        <v>482</v>
      </c>
      <c r="M60" s="4">
        <v>482</v>
      </c>
      <c r="N60" s="4" t="s">
        <v>243</v>
      </c>
      <c r="O60" s="4" t="s">
        <v>32</v>
      </c>
      <c r="P60" s="4" t="s">
        <v>33</v>
      </c>
      <c r="Q60" s="4">
        <v>0</v>
      </c>
      <c r="R60" s="7">
        <v>44760</v>
      </c>
      <c r="S60" s="6">
        <v>44776</v>
      </c>
      <c r="T60" s="4" t="s">
        <v>34</v>
      </c>
      <c r="U60" s="4">
        <v>482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244</v>
      </c>
      <c r="B61" s="4" t="s">
        <v>26</v>
      </c>
      <c r="C61" s="4" t="s">
        <v>27</v>
      </c>
      <c r="D61" s="4" t="s">
        <v>245</v>
      </c>
      <c r="E61" s="4" t="s">
        <v>188</v>
      </c>
      <c r="F61" s="6">
        <v>44760</v>
      </c>
      <c r="G61" s="6">
        <v>44761</v>
      </c>
      <c r="H61" s="4">
        <v>1</v>
      </c>
      <c r="I61" s="4">
        <v>1</v>
      </c>
      <c r="J61" s="4">
        <v>1</v>
      </c>
      <c r="K61" s="4" t="s">
        <v>30</v>
      </c>
      <c r="L61" s="4">
        <v>135</v>
      </c>
      <c r="M61" s="4">
        <v>135</v>
      </c>
      <c r="N61" s="4" t="s">
        <v>246</v>
      </c>
      <c r="O61" s="4" t="s">
        <v>32</v>
      </c>
      <c r="P61" s="4" t="s">
        <v>33</v>
      </c>
      <c r="Q61" s="4">
        <v>0</v>
      </c>
      <c r="R61" s="7">
        <v>44760</v>
      </c>
      <c r="S61" s="6">
        <v>44776</v>
      </c>
      <c r="T61" s="4" t="s">
        <v>34</v>
      </c>
      <c r="U61" s="4">
        <v>135</v>
      </c>
      <c r="V61" s="4">
        <v>0</v>
      </c>
      <c r="W61" s="4">
        <v>0</v>
      </c>
      <c r="X61" s="4" t="s">
        <v>35</v>
      </c>
      <c r="Y61" s="4" t="s">
        <v>247</v>
      </c>
    </row>
    <row r="62" s="4" customFormat="1" spans="1:25">
      <c r="A62" s="4" t="s">
        <v>248</v>
      </c>
      <c r="B62" s="4" t="s">
        <v>26</v>
      </c>
      <c r="C62" s="4" t="s">
        <v>27</v>
      </c>
      <c r="D62" s="4" t="s">
        <v>249</v>
      </c>
      <c r="E62" s="4"/>
      <c r="F62" s="6">
        <v>44760</v>
      </c>
      <c r="G62" s="6">
        <v>44761</v>
      </c>
      <c r="H62" s="4">
        <v>0</v>
      </c>
      <c r="I62" s="4">
        <v>1</v>
      </c>
      <c r="J62" s="4">
        <v>0</v>
      </c>
      <c r="K62" s="4" t="s">
        <v>30</v>
      </c>
      <c r="L62" s="4">
        <v>139</v>
      </c>
      <c r="M62" s="4">
        <v>139</v>
      </c>
      <c r="N62" s="4"/>
      <c r="O62" s="4" t="s">
        <v>32</v>
      </c>
      <c r="P62" s="4" t="s">
        <v>33</v>
      </c>
      <c r="Q62" s="4">
        <v>0</v>
      </c>
      <c r="R62" s="7">
        <v>44760</v>
      </c>
      <c r="S62" s="6">
        <v>44776</v>
      </c>
      <c r="T62" s="4" t="s">
        <v>34</v>
      </c>
      <c r="U62" s="4">
        <v>139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250</v>
      </c>
      <c r="B63" s="4" t="s">
        <v>26</v>
      </c>
      <c r="C63" s="4" t="s">
        <v>27</v>
      </c>
      <c r="D63" s="4" t="s">
        <v>251</v>
      </c>
      <c r="E63" s="4" t="s">
        <v>252</v>
      </c>
      <c r="F63" s="6">
        <v>44760</v>
      </c>
      <c r="G63" s="6">
        <v>44761</v>
      </c>
      <c r="H63" s="4">
        <v>1</v>
      </c>
      <c r="I63" s="4">
        <v>1</v>
      </c>
      <c r="J63" s="4">
        <v>1</v>
      </c>
      <c r="K63" s="4" t="s">
        <v>30</v>
      </c>
      <c r="L63" s="4">
        <v>76</v>
      </c>
      <c r="M63" s="4">
        <v>76</v>
      </c>
      <c r="N63" s="4" t="s">
        <v>253</v>
      </c>
      <c r="O63" s="4" t="s">
        <v>32</v>
      </c>
      <c r="P63" s="4" t="s">
        <v>33</v>
      </c>
      <c r="Q63" s="4">
        <v>0</v>
      </c>
      <c r="R63" s="7">
        <v>44760</v>
      </c>
      <c r="S63" s="6">
        <v>44776</v>
      </c>
      <c r="T63" s="4" t="s">
        <v>34</v>
      </c>
      <c r="U63" s="4">
        <v>76</v>
      </c>
      <c r="V63" s="4">
        <v>0</v>
      </c>
      <c r="W63" s="4">
        <v>0</v>
      </c>
      <c r="X63" s="4" t="s">
        <v>35</v>
      </c>
      <c r="Y63" s="4" t="s">
        <v>35</v>
      </c>
    </row>
    <row r="64" s="4" customFormat="1" spans="1:25">
      <c r="A64" s="4" t="s">
        <v>254</v>
      </c>
      <c r="B64" s="4" t="s">
        <v>26</v>
      </c>
      <c r="C64" s="4" t="s">
        <v>27</v>
      </c>
      <c r="D64" s="4" t="s">
        <v>255</v>
      </c>
      <c r="E64" s="4" t="s">
        <v>256</v>
      </c>
      <c r="F64" s="6">
        <v>44760</v>
      </c>
      <c r="G64" s="6">
        <v>44761</v>
      </c>
      <c r="H64" s="4">
        <v>1</v>
      </c>
      <c r="I64" s="4">
        <v>1</v>
      </c>
      <c r="J64" s="4">
        <v>1</v>
      </c>
      <c r="K64" s="4" t="s">
        <v>30</v>
      </c>
      <c r="L64" s="4">
        <v>341</v>
      </c>
      <c r="M64" s="4">
        <v>341</v>
      </c>
      <c r="N64" s="4" t="s">
        <v>257</v>
      </c>
      <c r="O64" s="4" t="s">
        <v>32</v>
      </c>
      <c r="P64" s="4" t="s">
        <v>33</v>
      </c>
      <c r="Q64" s="4">
        <v>0</v>
      </c>
      <c r="R64" s="7">
        <v>44760</v>
      </c>
      <c r="S64" s="6">
        <v>44776</v>
      </c>
      <c r="T64" s="4" t="s">
        <v>34</v>
      </c>
      <c r="U64" s="4">
        <v>341</v>
      </c>
      <c r="V64" s="4">
        <v>0</v>
      </c>
      <c r="W64" s="4">
        <v>0</v>
      </c>
      <c r="X64" s="4" t="s">
        <v>35</v>
      </c>
      <c r="Y64" s="4" t="s">
        <v>258</v>
      </c>
    </row>
    <row r="65" s="4" customFormat="1" spans="1:25">
      <c r="A65" s="4" t="s">
        <v>259</v>
      </c>
      <c r="B65" s="4" t="s">
        <v>26</v>
      </c>
      <c r="C65" s="4" t="s">
        <v>27</v>
      </c>
      <c r="D65" s="4" t="s">
        <v>260</v>
      </c>
      <c r="E65" s="4" t="s">
        <v>261</v>
      </c>
      <c r="F65" s="6">
        <v>44760</v>
      </c>
      <c r="G65" s="6">
        <v>44761</v>
      </c>
      <c r="H65" s="4">
        <v>1</v>
      </c>
      <c r="I65" s="4">
        <v>1</v>
      </c>
      <c r="J65" s="4">
        <v>1</v>
      </c>
      <c r="K65" s="4" t="s">
        <v>30</v>
      </c>
      <c r="L65" s="4">
        <v>99</v>
      </c>
      <c r="M65" s="4">
        <v>99</v>
      </c>
      <c r="N65" s="4" t="s">
        <v>262</v>
      </c>
      <c r="O65" s="4" t="s">
        <v>32</v>
      </c>
      <c r="P65" s="4" t="s">
        <v>33</v>
      </c>
      <c r="Q65" s="4">
        <v>0</v>
      </c>
      <c r="R65" s="7">
        <v>44760</v>
      </c>
      <c r="S65" s="6">
        <v>44776</v>
      </c>
      <c r="T65" s="4" t="s">
        <v>34</v>
      </c>
      <c r="U65" s="4">
        <v>99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spans="1:25">
      <c r="A66" s="4" t="s">
        <v>263</v>
      </c>
      <c r="B66" s="4" t="s">
        <v>26</v>
      </c>
      <c r="C66" s="4" t="s">
        <v>27</v>
      </c>
      <c r="D66" s="4" t="s">
        <v>105</v>
      </c>
      <c r="E66" s="4" t="s">
        <v>62</v>
      </c>
      <c r="F66" s="6">
        <v>44760</v>
      </c>
      <c r="G66" s="6">
        <v>44761</v>
      </c>
      <c r="H66" s="4">
        <v>1</v>
      </c>
      <c r="I66" s="4">
        <v>1</v>
      </c>
      <c r="J66" s="4">
        <v>1</v>
      </c>
      <c r="K66" s="4" t="s">
        <v>30</v>
      </c>
      <c r="L66" s="4">
        <v>124</v>
      </c>
      <c r="M66" s="4">
        <v>124</v>
      </c>
      <c r="N66" s="4" t="s">
        <v>264</v>
      </c>
      <c r="O66" s="4" t="s">
        <v>32</v>
      </c>
      <c r="P66" s="4" t="s">
        <v>33</v>
      </c>
      <c r="Q66" s="4">
        <v>0</v>
      </c>
      <c r="R66" s="7">
        <v>44760</v>
      </c>
      <c r="S66" s="6">
        <v>44776</v>
      </c>
      <c r="T66" s="4" t="s">
        <v>34</v>
      </c>
      <c r="U66" s="4">
        <v>124</v>
      </c>
      <c r="V66" s="4">
        <v>0</v>
      </c>
      <c r="W66" s="4">
        <v>0</v>
      </c>
      <c r="X66" s="4" t="s">
        <v>35</v>
      </c>
      <c r="Y66" s="4" t="s">
        <v>265</v>
      </c>
    </row>
    <row r="67" s="4" customFormat="1" spans="1:25">
      <c r="A67" s="4" t="s">
        <v>266</v>
      </c>
      <c r="B67" s="4" t="s">
        <v>26</v>
      </c>
      <c r="C67" s="4" t="s">
        <v>27</v>
      </c>
      <c r="D67" s="4" t="s">
        <v>267</v>
      </c>
      <c r="E67" s="4" t="s">
        <v>163</v>
      </c>
      <c r="F67" s="6">
        <v>44760</v>
      </c>
      <c r="G67" s="6">
        <v>44761</v>
      </c>
      <c r="H67" s="4">
        <v>1</v>
      </c>
      <c r="I67" s="4">
        <v>1</v>
      </c>
      <c r="J67" s="4">
        <v>1</v>
      </c>
      <c r="K67" s="4" t="s">
        <v>30</v>
      </c>
      <c r="L67" s="4">
        <v>112</v>
      </c>
      <c r="M67" s="4">
        <v>112</v>
      </c>
      <c r="N67" s="4" t="s">
        <v>268</v>
      </c>
      <c r="O67" s="4" t="s">
        <v>32</v>
      </c>
      <c r="P67" s="4" t="s">
        <v>33</v>
      </c>
      <c r="Q67" s="4">
        <v>0</v>
      </c>
      <c r="R67" s="7">
        <v>44760</v>
      </c>
      <c r="S67" s="6">
        <v>44776</v>
      </c>
      <c r="T67" s="4" t="s">
        <v>34</v>
      </c>
      <c r="U67" s="4">
        <v>112</v>
      </c>
      <c r="V67" s="4">
        <v>0</v>
      </c>
      <c r="W67" s="4">
        <v>0</v>
      </c>
      <c r="X67" s="4" t="s">
        <v>35</v>
      </c>
      <c r="Y67" s="4" t="s">
        <v>35</v>
      </c>
    </row>
    <row r="68" s="4" customFormat="1" spans="1:25">
      <c r="A68" s="4" t="s">
        <v>269</v>
      </c>
      <c r="B68" s="4" t="s">
        <v>26</v>
      </c>
      <c r="C68" s="4" t="s">
        <v>27</v>
      </c>
      <c r="D68" s="4" t="s">
        <v>270</v>
      </c>
      <c r="E68" s="4"/>
      <c r="F68" s="6">
        <v>44760</v>
      </c>
      <c r="G68" s="6">
        <v>44761</v>
      </c>
      <c r="H68" s="4">
        <v>0</v>
      </c>
      <c r="I68" s="4">
        <v>1</v>
      </c>
      <c r="J68" s="4">
        <v>0</v>
      </c>
      <c r="K68" s="4" t="s">
        <v>30</v>
      </c>
      <c r="L68" s="4">
        <v>164</v>
      </c>
      <c r="M68" s="4">
        <v>164</v>
      </c>
      <c r="N68" s="4"/>
      <c r="O68" s="4" t="s">
        <v>32</v>
      </c>
      <c r="P68" s="4" t="s">
        <v>33</v>
      </c>
      <c r="Q68" s="4">
        <v>0</v>
      </c>
      <c r="R68" s="7">
        <v>44760</v>
      </c>
      <c r="S68" s="6">
        <v>44776</v>
      </c>
      <c r="T68" s="4" t="s">
        <v>34</v>
      </c>
      <c r="U68" s="4">
        <v>164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271</v>
      </c>
      <c r="B69" s="4" t="s">
        <v>26</v>
      </c>
      <c r="C69" s="4" t="s">
        <v>27</v>
      </c>
      <c r="D69" s="4" t="s">
        <v>272</v>
      </c>
      <c r="E69" s="4" t="s">
        <v>273</v>
      </c>
      <c r="F69" s="6">
        <v>44760</v>
      </c>
      <c r="G69" s="6">
        <v>44761</v>
      </c>
      <c r="H69" s="4">
        <v>1</v>
      </c>
      <c r="I69" s="4">
        <v>1</v>
      </c>
      <c r="J69" s="4">
        <v>1</v>
      </c>
      <c r="K69" s="4" t="s">
        <v>30</v>
      </c>
      <c r="L69" s="4">
        <v>129</v>
      </c>
      <c r="M69" s="4">
        <v>129</v>
      </c>
      <c r="N69" s="4" t="s">
        <v>274</v>
      </c>
      <c r="O69" s="4" t="s">
        <v>32</v>
      </c>
      <c r="P69" s="4" t="s">
        <v>33</v>
      </c>
      <c r="Q69" s="4">
        <v>0</v>
      </c>
      <c r="R69" s="7">
        <v>44760</v>
      </c>
      <c r="S69" s="6">
        <v>44776</v>
      </c>
      <c r="T69" s="4" t="s">
        <v>34</v>
      </c>
      <c r="U69" s="4">
        <v>129</v>
      </c>
      <c r="V69" s="4">
        <v>0</v>
      </c>
      <c r="W69" s="4">
        <v>0</v>
      </c>
      <c r="X69" s="4" t="s">
        <v>35</v>
      </c>
      <c r="Y69" s="4" t="s">
        <v>35</v>
      </c>
    </row>
    <row r="70" s="4" customFormat="1" spans="1:25">
      <c r="A70" s="4" t="s">
        <v>275</v>
      </c>
      <c r="B70" s="4" t="s">
        <v>26</v>
      </c>
      <c r="C70" s="4" t="s">
        <v>27</v>
      </c>
      <c r="D70" s="4" t="s">
        <v>276</v>
      </c>
      <c r="E70" s="4" t="s">
        <v>277</v>
      </c>
      <c r="F70" s="6">
        <v>44760</v>
      </c>
      <c r="G70" s="6">
        <v>44761</v>
      </c>
      <c r="H70" s="4">
        <v>1</v>
      </c>
      <c r="I70" s="4">
        <v>1</v>
      </c>
      <c r="J70" s="4">
        <v>1</v>
      </c>
      <c r="K70" s="4" t="s">
        <v>30</v>
      </c>
      <c r="L70" s="4">
        <v>148</v>
      </c>
      <c r="M70" s="4">
        <v>148</v>
      </c>
      <c r="N70" s="4" t="s">
        <v>278</v>
      </c>
      <c r="O70" s="4" t="s">
        <v>32</v>
      </c>
      <c r="P70" s="4" t="s">
        <v>33</v>
      </c>
      <c r="Q70" s="4">
        <v>0</v>
      </c>
      <c r="R70" s="7">
        <v>44760</v>
      </c>
      <c r="S70" s="6">
        <v>44776</v>
      </c>
      <c r="T70" s="4" t="s">
        <v>34</v>
      </c>
      <c r="U70" s="4">
        <v>148</v>
      </c>
      <c r="V70" s="4">
        <v>0</v>
      </c>
      <c r="W70" s="4">
        <v>0</v>
      </c>
      <c r="X70" s="4" t="s">
        <v>35</v>
      </c>
      <c r="Y70" s="4" t="s">
        <v>35</v>
      </c>
    </row>
    <row r="71" s="4" customFormat="1" spans="1:25">
      <c r="A71" s="4" t="s">
        <v>279</v>
      </c>
      <c r="B71" s="4" t="s">
        <v>26</v>
      </c>
      <c r="C71" s="4" t="s">
        <v>27</v>
      </c>
      <c r="D71" s="4" t="s">
        <v>280</v>
      </c>
      <c r="E71" s="4" t="s">
        <v>281</v>
      </c>
      <c r="F71" s="6">
        <v>44760</v>
      </c>
      <c r="G71" s="6">
        <v>44761</v>
      </c>
      <c r="H71" s="4">
        <v>1</v>
      </c>
      <c r="I71" s="4">
        <v>1</v>
      </c>
      <c r="J71" s="4">
        <v>1</v>
      </c>
      <c r="K71" s="4" t="s">
        <v>30</v>
      </c>
      <c r="L71" s="4">
        <v>86</v>
      </c>
      <c r="M71" s="4">
        <v>86</v>
      </c>
      <c r="N71" s="4" t="s">
        <v>282</v>
      </c>
      <c r="O71" s="4" t="s">
        <v>32</v>
      </c>
      <c r="P71" s="4" t="s">
        <v>33</v>
      </c>
      <c r="Q71" s="4">
        <v>0</v>
      </c>
      <c r="R71" s="7">
        <v>44760</v>
      </c>
      <c r="S71" s="6">
        <v>44776</v>
      </c>
      <c r="T71" s="4" t="s">
        <v>34</v>
      </c>
      <c r="U71" s="4">
        <v>86</v>
      </c>
      <c r="V71" s="4">
        <v>0</v>
      </c>
      <c r="W71" s="4">
        <v>0</v>
      </c>
      <c r="X71" s="4" t="s">
        <v>35</v>
      </c>
      <c r="Y71" s="4" t="s">
        <v>35</v>
      </c>
    </row>
    <row r="72" s="4" customFormat="1" spans="1:25">
      <c r="A72" s="4" t="s">
        <v>283</v>
      </c>
      <c r="B72" s="4" t="s">
        <v>26</v>
      </c>
      <c r="C72" s="4" t="s">
        <v>27</v>
      </c>
      <c r="D72" s="4" t="s">
        <v>284</v>
      </c>
      <c r="E72" s="4" t="s">
        <v>285</v>
      </c>
      <c r="F72" s="6">
        <v>44760</v>
      </c>
      <c r="G72" s="6">
        <v>44761</v>
      </c>
      <c r="H72" s="4">
        <v>1</v>
      </c>
      <c r="I72" s="4">
        <v>1</v>
      </c>
      <c r="J72" s="4">
        <v>1</v>
      </c>
      <c r="K72" s="4" t="s">
        <v>30</v>
      </c>
      <c r="L72" s="4">
        <v>62</v>
      </c>
      <c r="M72" s="4">
        <v>62</v>
      </c>
      <c r="N72" s="4" t="s">
        <v>286</v>
      </c>
      <c r="O72" s="4" t="s">
        <v>32</v>
      </c>
      <c r="P72" s="4" t="s">
        <v>33</v>
      </c>
      <c r="Q72" s="4">
        <v>0</v>
      </c>
      <c r="R72" s="7">
        <v>44760</v>
      </c>
      <c r="S72" s="6">
        <v>44776</v>
      </c>
      <c r="T72" s="4" t="s">
        <v>34</v>
      </c>
      <c r="U72" s="4">
        <v>62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287</v>
      </c>
      <c r="B73" s="4" t="s">
        <v>26</v>
      </c>
      <c r="C73" s="4" t="s">
        <v>27</v>
      </c>
      <c r="D73" s="4" t="s">
        <v>237</v>
      </c>
      <c r="E73" s="4"/>
      <c r="F73" s="6">
        <v>44760</v>
      </c>
      <c r="G73" s="6">
        <v>44761</v>
      </c>
      <c r="H73" s="4">
        <v>0</v>
      </c>
      <c r="I73" s="4">
        <v>1</v>
      </c>
      <c r="J73" s="4">
        <v>0</v>
      </c>
      <c r="K73" s="4" t="s">
        <v>30</v>
      </c>
      <c r="L73" s="4">
        <v>108</v>
      </c>
      <c r="M73" s="4">
        <v>108</v>
      </c>
      <c r="N73" s="4"/>
      <c r="O73" s="4" t="s">
        <v>32</v>
      </c>
      <c r="P73" s="4" t="s">
        <v>33</v>
      </c>
      <c r="Q73" s="4">
        <v>0</v>
      </c>
      <c r="R73" s="7">
        <v>44760</v>
      </c>
      <c r="S73" s="6">
        <v>44776</v>
      </c>
      <c r="T73" s="4" t="s">
        <v>34</v>
      </c>
      <c r="U73" s="4">
        <v>108</v>
      </c>
      <c r="V73" s="4">
        <v>0</v>
      </c>
      <c r="W73" s="4">
        <v>0</v>
      </c>
      <c r="X73" s="4" t="s">
        <v>35</v>
      </c>
      <c r="Y73" s="4" t="s">
        <v>35</v>
      </c>
    </row>
    <row r="74" s="4" customFormat="1" spans="1:25">
      <c r="A74" s="4" t="s">
        <v>288</v>
      </c>
      <c r="B74" s="4" t="s">
        <v>26</v>
      </c>
      <c r="C74" s="4" t="s">
        <v>27</v>
      </c>
      <c r="D74" s="4" t="s">
        <v>289</v>
      </c>
      <c r="E74" s="4" t="s">
        <v>290</v>
      </c>
      <c r="F74" s="6">
        <v>44760</v>
      </c>
      <c r="G74" s="6">
        <v>44761</v>
      </c>
      <c r="H74" s="4">
        <v>1</v>
      </c>
      <c r="I74" s="4">
        <v>1</v>
      </c>
      <c r="J74" s="4">
        <v>1</v>
      </c>
      <c r="K74" s="4" t="s">
        <v>30</v>
      </c>
      <c r="L74" s="4">
        <v>229</v>
      </c>
      <c r="M74" s="4">
        <v>229</v>
      </c>
      <c r="N74" s="4" t="s">
        <v>291</v>
      </c>
      <c r="O74" s="4" t="s">
        <v>32</v>
      </c>
      <c r="P74" s="4" t="s">
        <v>33</v>
      </c>
      <c r="Q74" s="4">
        <v>0</v>
      </c>
      <c r="R74" s="7">
        <v>44760</v>
      </c>
      <c r="S74" s="6">
        <v>44776</v>
      </c>
      <c r="T74" s="4" t="s">
        <v>34</v>
      </c>
      <c r="U74" s="4">
        <v>229</v>
      </c>
      <c r="V74" s="4">
        <v>0</v>
      </c>
      <c r="W74" s="4">
        <v>0</v>
      </c>
      <c r="X74" s="4" t="s">
        <v>35</v>
      </c>
      <c r="Y74" s="4" t="s">
        <v>35</v>
      </c>
    </row>
    <row r="75" s="4" customFormat="1" spans="1:25">
      <c r="A75" s="4" t="s">
        <v>292</v>
      </c>
      <c r="B75" s="4" t="s">
        <v>26</v>
      </c>
      <c r="C75" s="4" t="s">
        <v>27</v>
      </c>
      <c r="D75" s="4" t="s">
        <v>293</v>
      </c>
      <c r="E75" s="4" t="s">
        <v>294</v>
      </c>
      <c r="F75" s="6">
        <v>44760</v>
      </c>
      <c r="G75" s="6">
        <v>44761</v>
      </c>
      <c r="H75" s="4">
        <v>1</v>
      </c>
      <c r="I75" s="4">
        <v>1</v>
      </c>
      <c r="J75" s="4">
        <v>1</v>
      </c>
      <c r="K75" s="4" t="s">
        <v>30</v>
      </c>
      <c r="L75" s="4">
        <v>276</v>
      </c>
      <c r="M75" s="4">
        <v>276</v>
      </c>
      <c r="N75" s="4" t="s">
        <v>295</v>
      </c>
      <c r="O75" s="4" t="s">
        <v>32</v>
      </c>
      <c r="P75" s="4" t="s">
        <v>33</v>
      </c>
      <c r="Q75" s="4">
        <v>0</v>
      </c>
      <c r="R75" s="7">
        <v>44760</v>
      </c>
      <c r="S75" s="6">
        <v>44776</v>
      </c>
      <c r="T75" s="4" t="s">
        <v>34</v>
      </c>
      <c r="U75" s="4">
        <v>276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spans="1:25">
      <c r="A76" s="4" t="s">
        <v>296</v>
      </c>
      <c r="B76" s="4" t="s">
        <v>26</v>
      </c>
      <c r="C76" s="4" t="s">
        <v>27</v>
      </c>
      <c r="D76" s="4" t="s">
        <v>297</v>
      </c>
      <c r="E76" s="4" t="s">
        <v>298</v>
      </c>
      <c r="F76" s="6">
        <v>44760</v>
      </c>
      <c r="G76" s="6">
        <v>44761</v>
      </c>
      <c r="H76" s="4">
        <v>1</v>
      </c>
      <c r="I76" s="4">
        <v>1</v>
      </c>
      <c r="J76" s="4">
        <v>1</v>
      </c>
      <c r="K76" s="4" t="s">
        <v>30</v>
      </c>
      <c r="L76" s="4">
        <v>314</v>
      </c>
      <c r="M76" s="4">
        <v>314</v>
      </c>
      <c r="N76" s="4" t="s">
        <v>299</v>
      </c>
      <c r="O76" s="4" t="s">
        <v>32</v>
      </c>
      <c r="P76" s="4" t="s">
        <v>33</v>
      </c>
      <c r="Q76" s="4">
        <v>0</v>
      </c>
      <c r="R76" s="7">
        <v>44760</v>
      </c>
      <c r="S76" s="6">
        <v>44776</v>
      </c>
      <c r="T76" s="4" t="s">
        <v>34</v>
      </c>
      <c r="U76" s="4">
        <v>314</v>
      </c>
      <c r="V76" s="4">
        <v>0</v>
      </c>
      <c r="W76" s="4">
        <v>0</v>
      </c>
      <c r="X76" s="4" t="s">
        <v>35</v>
      </c>
      <c r="Y76" s="4" t="s">
        <v>35</v>
      </c>
    </row>
    <row r="77" s="4" customFormat="1" spans="1:25">
      <c r="A77" s="4" t="s">
        <v>300</v>
      </c>
      <c r="B77" s="4" t="s">
        <v>26</v>
      </c>
      <c r="C77" s="4" t="s">
        <v>27</v>
      </c>
      <c r="D77" s="4" t="s">
        <v>197</v>
      </c>
      <c r="E77" s="4" t="s">
        <v>301</v>
      </c>
      <c r="F77" s="6">
        <v>44760</v>
      </c>
      <c r="G77" s="6">
        <v>44761</v>
      </c>
      <c r="H77" s="4">
        <v>1</v>
      </c>
      <c r="I77" s="4">
        <v>1</v>
      </c>
      <c r="J77" s="4">
        <v>1</v>
      </c>
      <c r="K77" s="4" t="s">
        <v>30</v>
      </c>
      <c r="L77" s="4">
        <v>563</v>
      </c>
      <c r="M77" s="4">
        <v>563</v>
      </c>
      <c r="N77" s="4" t="s">
        <v>302</v>
      </c>
      <c r="O77" s="4" t="s">
        <v>32</v>
      </c>
      <c r="P77" s="4" t="s">
        <v>33</v>
      </c>
      <c r="Q77" s="4">
        <v>0</v>
      </c>
      <c r="R77" s="7">
        <v>44760</v>
      </c>
      <c r="S77" s="6">
        <v>44776</v>
      </c>
      <c r="T77" s="4" t="s">
        <v>34</v>
      </c>
      <c r="U77" s="4">
        <v>563</v>
      </c>
      <c r="V77" s="4">
        <v>0</v>
      </c>
      <c r="W77" s="4">
        <v>0</v>
      </c>
      <c r="X77" s="4" t="s">
        <v>35</v>
      </c>
      <c r="Y77" s="4" t="s">
        <v>35</v>
      </c>
    </row>
    <row r="78" s="4" customFormat="1" spans="1:25">
      <c r="A78" s="4" t="s">
        <v>303</v>
      </c>
      <c r="B78" s="4" t="s">
        <v>26</v>
      </c>
      <c r="C78" s="4" t="s">
        <v>27</v>
      </c>
      <c r="D78" s="4" t="s">
        <v>304</v>
      </c>
      <c r="E78" s="4" t="s">
        <v>305</v>
      </c>
      <c r="F78" s="6">
        <v>44760</v>
      </c>
      <c r="G78" s="6">
        <v>44761</v>
      </c>
      <c r="H78" s="4">
        <v>1</v>
      </c>
      <c r="I78" s="4">
        <v>1</v>
      </c>
      <c r="J78" s="4">
        <v>1</v>
      </c>
      <c r="K78" s="4" t="s">
        <v>30</v>
      </c>
      <c r="L78" s="4">
        <v>137</v>
      </c>
      <c r="M78" s="4">
        <v>137</v>
      </c>
      <c r="N78" s="4" t="s">
        <v>306</v>
      </c>
      <c r="O78" s="4" t="s">
        <v>32</v>
      </c>
      <c r="P78" s="4" t="s">
        <v>33</v>
      </c>
      <c r="Q78" s="4">
        <v>0</v>
      </c>
      <c r="R78" s="7">
        <v>44760</v>
      </c>
      <c r="S78" s="6">
        <v>44776</v>
      </c>
      <c r="T78" s="4" t="s">
        <v>34</v>
      </c>
      <c r="U78" s="4">
        <v>137</v>
      </c>
      <c r="V78" s="4">
        <v>0</v>
      </c>
      <c r="W78" s="4">
        <v>0</v>
      </c>
      <c r="X78" s="4" t="s">
        <v>35</v>
      </c>
      <c r="Y78" s="4" t="s">
        <v>35</v>
      </c>
    </row>
    <row r="79" s="4" customFormat="1" spans="1:25">
      <c r="A79" s="4" t="s">
        <v>307</v>
      </c>
      <c r="B79" s="4" t="s">
        <v>26</v>
      </c>
      <c r="C79" s="4" t="s">
        <v>27</v>
      </c>
      <c r="D79" s="4" t="s">
        <v>308</v>
      </c>
      <c r="E79" s="4" t="s">
        <v>309</v>
      </c>
      <c r="F79" s="6">
        <v>44760</v>
      </c>
      <c r="G79" s="6">
        <v>44761</v>
      </c>
      <c r="H79" s="4">
        <v>1</v>
      </c>
      <c r="I79" s="4">
        <v>1</v>
      </c>
      <c r="J79" s="4">
        <v>1</v>
      </c>
      <c r="K79" s="4" t="s">
        <v>30</v>
      </c>
      <c r="L79" s="4">
        <v>209</v>
      </c>
      <c r="M79" s="4">
        <v>209</v>
      </c>
      <c r="N79" s="4" t="s">
        <v>310</v>
      </c>
      <c r="O79" s="4" t="s">
        <v>32</v>
      </c>
      <c r="P79" s="4" t="s">
        <v>33</v>
      </c>
      <c r="Q79" s="4">
        <v>0</v>
      </c>
      <c r="R79" s="7">
        <v>44760</v>
      </c>
      <c r="S79" s="6">
        <v>44776</v>
      </c>
      <c r="T79" s="4" t="s">
        <v>34</v>
      </c>
      <c r="U79" s="4">
        <v>209</v>
      </c>
      <c r="V79" s="4">
        <v>0</v>
      </c>
      <c r="W79" s="4">
        <v>0</v>
      </c>
      <c r="X79" s="4" t="s">
        <v>35</v>
      </c>
      <c r="Y79" s="4" t="s">
        <v>311</v>
      </c>
    </row>
    <row r="80" s="4" customFormat="1" spans="1:25">
      <c r="A80" s="4" t="s">
        <v>312</v>
      </c>
      <c r="B80" s="4" t="s">
        <v>26</v>
      </c>
      <c r="C80" s="4" t="s">
        <v>27</v>
      </c>
      <c r="D80" s="4" t="s">
        <v>313</v>
      </c>
      <c r="E80" s="4" t="s">
        <v>314</v>
      </c>
      <c r="F80" s="6">
        <v>44760</v>
      </c>
      <c r="G80" s="6">
        <v>44761</v>
      </c>
      <c r="H80" s="4">
        <v>1</v>
      </c>
      <c r="I80" s="4">
        <v>1</v>
      </c>
      <c r="J80" s="4">
        <v>1</v>
      </c>
      <c r="K80" s="4" t="s">
        <v>30</v>
      </c>
      <c r="L80" s="4">
        <v>112</v>
      </c>
      <c r="M80" s="4">
        <v>112</v>
      </c>
      <c r="N80" s="4" t="s">
        <v>315</v>
      </c>
      <c r="O80" s="4" t="s">
        <v>32</v>
      </c>
      <c r="P80" s="4" t="s">
        <v>33</v>
      </c>
      <c r="Q80" s="4">
        <v>0</v>
      </c>
      <c r="R80" s="7">
        <v>44760</v>
      </c>
      <c r="S80" s="6">
        <v>44776</v>
      </c>
      <c r="T80" s="4" t="s">
        <v>34</v>
      </c>
      <c r="U80" s="4">
        <v>112</v>
      </c>
      <c r="V80" s="4">
        <v>0</v>
      </c>
      <c r="W80" s="4">
        <v>0</v>
      </c>
      <c r="X80" s="4" t="s">
        <v>35</v>
      </c>
      <c r="Y80" s="4" t="s">
        <v>35</v>
      </c>
    </row>
    <row r="81" s="4" customFormat="1" spans="1:25">
      <c r="A81" s="4" t="s">
        <v>316</v>
      </c>
      <c r="B81" s="4" t="s">
        <v>26</v>
      </c>
      <c r="C81" s="4" t="s">
        <v>27</v>
      </c>
      <c r="D81" s="4" t="s">
        <v>317</v>
      </c>
      <c r="E81" s="4" t="s">
        <v>318</v>
      </c>
      <c r="F81" s="6">
        <v>44760</v>
      </c>
      <c r="G81" s="6">
        <v>44761</v>
      </c>
      <c r="H81" s="4">
        <v>1</v>
      </c>
      <c r="I81" s="4">
        <v>1</v>
      </c>
      <c r="J81" s="4">
        <v>1</v>
      </c>
      <c r="K81" s="4" t="s">
        <v>30</v>
      </c>
      <c r="L81" s="4">
        <v>107</v>
      </c>
      <c r="M81" s="4">
        <v>107</v>
      </c>
      <c r="N81" s="4" t="s">
        <v>319</v>
      </c>
      <c r="O81" s="4" t="s">
        <v>32</v>
      </c>
      <c r="P81" s="4" t="s">
        <v>33</v>
      </c>
      <c r="Q81" s="4">
        <v>0</v>
      </c>
      <c r="R81" s="7">
        <v>44760</v>
      </c>
      <c r="S81" s="6">
        <v>44776</v>
      </c>
      <c r="T81" s="4" t="s">
        <v>34</v>
      </c>
      <c r="U81" s="4">
        <v>107</v>
      </c>
      <c r="V81" s="4">
        <v>0</v>
      </c>
      <c r="W81" s="4">
        <v>0</v>
      </c>
      <c r="X81" s="4" t="s">
        <v>35</v>
      </c>
      <c r="Y81" s="4" t="s">
        <v>35</v>
      </c>
    </row>
    <row r="82" s="4" customFormat="1" spans="1:25">
      <c r="A82" s="4" t="s">
        <v>320</v>
      </c>
      <c r="B82" s="4" t="s">
        <v>26</v>
      </c>
      <c r="C82" s="4" t="s">
        <v>27</v>
      </c>
      <c r="D82" s="4" t="s">
        <v>321</v>
      </c>
      <c r="E82" s="4" t="s">
        <v>322</v>
      </c>
      <c r="F82" s="6">
        <v>44760</v>
      </c>
      <c r="G82" s="6">
        <v>44761</v>
      </c>
      <c r="H82" s="4">
        <v>1</v>
      </c>
      <c r="I82" s="4">
        <v>1</v>
      </c>
      <c r="J82" s="4">
        <v>1</v>
      </c>
      <c r="K82" s="4" t="s">
        <v>30</v>
      </c>
      <c r="L82" s="4">
        <v>161</v>
      </c>
      <c r="M82" s="4">
        <v>161</v>
      </c>
      <c r="N82" s="4" t="s">
        <v>323</v>
      </c>
      <c r="O82" s="4" t="s">
        <v>32</v>
      </c>
      <c r="P82" s="4" t="s">
        <v>33</v>
      </c>
      <c r="Q82" s="4">
        <v>0</v>
      </c>
      <c r="R82" s="7">
        <v>44760</v>
      </c>
      <c r="S82" s="6">
        <v>44776</v>
      </c>
      <c r="T82" s="4" t="s">
        <v>34</v>
      </c>
      <c r="U82" s="4">
        <v>161</v>
      </c>
      <c r="V82" s="4">
        <v>0</v>
      </c>
      <c r="W82" s="4">
        <v>0</v>
      </c>
      <c r="X82" s="4" t="s">
        <v>35</v>
      </c>
      <c r="Y82" s="4" t="s">
        <v>324</v>
      </c>
    </row>
    <row r="83" s="4" customFormat="1" spans="1:25">
      <c r="A83" s="4" t="s">
        <v>325</v>
      </c>
      <c r="B83" s="4" t="s">
        <v>26</v>
      </c>
      <c r="C83" s="4" t="s">
        <v>27</v>
      </c>
      <c r="D83" s="4" t="s">
        <v>304</v>
      </c>
      <c r="E83" s="4" t="s">
        <v>305</v>
      </c>
      <c r="F83" s="6">
        <v>44760</v>
      </c>
      <c r="G83" s="6">
        <v>44761</v>
      </c>
      <c r="H83" s="4">
        <v>1</v>
      </c>
      <c r="I83" s="4">
        <v>1</v>
      </c>
      <c r="J83" s="4">
        <v>1</v>
      </c>
      <c r="K83" s="4" t="s">
        <v>30</v>
      </c>
      <c r="L83" s="4">
        <v>164</v>
      </c>
      <c r="M83" s="4">
        <v>164</v>
      </c>
      <c r="N83" s="4" t="s">
        <v>326</v>
      </c>
      <c r="O83" s="4" t="s">
        <v>32</v>
      </c>
      <c r="P83" s="4" t="s">
        <v>33</v>
      </c>
      <c r="Q83" s="4">
        <v>0</v>
      </c>
      <c r="R83" s="7">
        <v>44760</v>
      </c>
      <c r="S83" s="6">
        <v>44776</v>
      </c>
      <c r="T83" s="4" t="s">
        <v>34</v>
      </c>
      <c r="U83" s="4">
        <v>164</v>
      </c>
      <c r="V83" s="4">
        <v>0</v>
      </c>
      <c r="W83" s="4">
        <v>0</v>
      </c>
      <c r="X83" s="4" t="s">
        <v>35</v>
      </c>
      <c r="Y83" s="4" t="s">
        <v>35</v>
      </c>
    </row>
    <row r="84" s="4" customFormat="1" spans="1:25">
      <c r="A84" s="4" t="s">
        <v>327</v>
      </c>
      <c r="B84" s="4" t="s">
        <v>26</v>
      </c>
      <c r="C84" s="4" t="s">
        <v>27</v>
      </c>
      <c r="D84" s="4" t="s">
        <v>328</v>
      </c>
      <c r="E84" s="4" t="s">
        <v>329</v>
      </c>
      <c r="F84" s="6">
        <v>44760</v>
      </c>
      <c r="G84" s="6">
        <v>44761</v>
      </c>
      <c r="H84" s="4">
        <v>1</v>
      </c>
      <c r="I84" s="4">
        <v>1</v>
      </c>
      <c r="J84" s="4">
        <v>1</v>
      </c>
      <c r="K84" s="4" t="s">
        <v>30</v>
      </c>
      <c r="L84" s="4">
        <v>105</v>
      </c>
      <c r="M84" s="4">
        <v>105</v>
      </c>
      <c r="N84" s="4" t="s">
        <v>330</v>
      </c>
      <c r="O84" s="4" t="s">
        <v>32</v>
      </c>
      <c r="P84" s="4" t="s">
        <v>33</v>
      </c>
      <c r="Q84" s="4">
        <v>0</v>
      </c>
      <c r="R84" s="7">
        <v>44760</v>
      </c>
      <c r="S84" s="6">
        <v>44776</v>
      </c>
      <c r="T84" s="4" t="s">
        <v>34</v>
      </c>
      <c r="U84" s="4">
        <v>105</v>
      </c>
      <c r="V84" s="4">
        <v>0</v>
      </c>
      <c r="W84" s="4">
        <v>0</v>
      </c>
      <c r="X84" s="4" t="s">
        <v>35</v>
      </c>
      <c r="Y84" s="4" t="s">
        <v>331</v>
      </c>
    </row>
    <row r="85" s="4" customFormat="1" spans="1:25">
      <c r="A85" s="4" t="s">
        <v>332</v>
      </c>
      <c r="B85" s="4" t="s">
        <v>26</v>
      </c>
      <c r="C85" s="4" t="s">
        <v>27</v>
      </c>
      <c r="D85" s="4" t="s">
        <v>333</v>
      </c>
      <c r="E85" s="4" t="s">
        <v>334</v>
      </c>
      <c r="F85" s="6">
        <v>44760</v>
      </c>
      <c r="G85" s="6">
        <v>44761</v>
      </c>
      <c r="H85" s="4">
        <v>1</v>
      </c>
      <c r="I85" s="4">
        <v>1</v>
      </c>
      <c r="J85" s="4">
        <v>1</v>
      </c>
      <c r="K85" s="4" t="s">
        <v>30</v>
      </c>
      <c r="L85" s="4">
        <v>116</v>
      </c>
      <c r="M85" s="4">
        <v>116</v>
      </c>
      <c r="N85" s="4" t="s">
        <v>335</v>
      </c>
      <c r="O85" s="4" t="s">
        <v>32</v>
      </c>
      <c r="P85" s="4" t="s">
        <v>33</v>
      </c>
      <c r="Q85" s="4">
        <v>0</v>
      </c>
      <c r="R85" s="7">
        <v>44760</v>
      </c>
      <c r="S85" s="6">
        <v>44776</v>
      </c>
      <c r="T85" s="4" t="s">
        <v>34</v>
      </c>
      <c r="U85" s="4">
        <v>116</v>
      </c>
      <c r="V85" s="4">
        <v>0</v>
      </c>
      <c r="W85" s="4">
        <v>0</v>
      </c>
      <c r="X85" s="4" t="s">
        <v>35</v>
      </c>
      <c r="Y85" s="4" t="s">
        <v>35</v>
      </c>
    </row>
    <row r="86" s="4" customFormat="1" spans="1:25">
      <c r="A86" s="4" t="s">
        <v>332</v>
      </c>
      <c r="B86" s="4" t="s">
        <v>26</v>
      </c>
      <c r="C86" s="4" t="s">
        <v>68</v>
      </c>
      <c r="D86" s="4" t="s">
        <v>333</v>
      </c>
      <c r="E86" s="4" t="s">
        <v>334</v>
      </c>
      <c r="F86" s="6">
        <v>44760</v>
      </c>
      <c r="G86" s="6">
        <v>44761</v>
      </c>
      <c r="H86" s="4">
        <v>1</v>
      </c>
      <c r="I86" s="4">
        <v>1</v>
      </c>
      <c r="J86" s="4">
        <v>1</v>
      </c>
      <c r="K86" s="4" t="s">
        <v>30</v>
      </c>
      <c r="L86" s="4">
        <v>-116</v>
      </c>
      <c r="M86" s="4">
        <v>-116</v>
      </c>
      <c r="N86" s="4" t="s">
        <v>335</v>
      </c>
      <c r="O86" s="4" t="s">
        <v>32</v>
      </c>
      <c r="P86" s="4" t="s">
        <v>33</v>
      </c>
      <c r="Q86" s="4">
        <v>0</v>
      </c>
      <c r="R86" s="7">
        <v>44760</v>
      </c>
      <c r="S86" s="6">
        <v>44776</v>
      </c>
      <c r="T86" s="4" t="s">
        <v>34</v>
      </c>
      <c r="U86" s="4">
        <v>-116</v>
      </c>
      <c r="V86" s="4">
        <v>0</v>
      </c>
      <c r="W86" s="4">
        <v>0</v>
      </c>
      <c r="X86" s="4" t="s">
        <v>35</v>
      </c>
      <c r="Y86" s="4" t="s">
        <v>35</v>
      </c>
    </row>
    <row r="87" s="4" customFormat="1" spans="1:25">
      <c r="A87" s="4" t="s">
        <v>336</v>
      </c>
      <c r="B87" s="4" t="s">
        <v>26</v>
      </c>
      <c r="C87" s="4" t="s">
        <v>27</v>
      </c>
      <c r="D87" s="4" t="s">
        <v>337</v>
      </c>
      <c r="E87" s="4" t="s">
        <v>338</v>
      </c>
      <c r="F87" s="6">
        <v>44760</v>
      </c>
      <c r="G87" s="6">
        <v>44761</v>
      </c>
      <c r="H87" s="4">
        <v>1</v>
      </c>
      <c r="I87" s="4">
        <v>1</v>
      </c>
      <c r="J87" s="4">
        <v>1</v>
      </c>
      <c r="K87" s="4" t="s">
        <v>30</v>
      </c>
      <c r="L87" s="4">
        <v>143</v>
      </c>
      <c r="M87" s="4">
        <v>143</v>
      </c>
      <c r="N87" s="4" t="s">
        <v>339</v>
      </c>
      <c r="O87" s="4" t="s">
        <v>32</v>
      </c>
      <c r="P87" s="4" t="s">
        <v>33</v>
      </c>
      <c r="Q87" s="4">
        <v>0</v>
      </c>
      <c r="R87" s="7">
        <v>44760</v>
      </c>
      <c r="S87" s="6">
        <v>44776</v>
      </c>
      <c r="T87" s="4" t="s">
        <v>34</v>
      </c>
      <c r="U87" s="4">
        <v>143</v>
      </c>
      <c r="V87" s="4">
        <v>0</v>
      </c>
      <c r="W87" s="4">
        <v>0</v>
      </c>
      <c r="X87" s="4" t="s">
        <v>35</v>
      </c>
      <c r="Y87" s="4" t="s">
        <v>340</v>
      </c>
    </row>
    <row r="88" s="4" customFormat="1" spans="1:25">
      <c r="A88" s="4" t="s">
        <v>307</v>
      </c>
      <c r="B88" s="4" t="s">
        <v>26</v>
      </c>
      <c r="C88" s="4" t="s">
        <v>68</v>
      </c>
      <c r="D88" s="4" t="s">
        <v>308</v>
      </c>
      <c r="E88" s="4" t="s">
        <v>309</v>
      </c>
      <c r="F88" s="6">
        <v>44760</v>
      </c>
      <c r="G88" s="6">
        <v>44761</v>
      </c>
      <c r="H88" s="4">
        <v>1</v>
      </c>
      <c r="I88" s="4">
        <v>1</v>
      </c>
      <c r="J88" s="4">
        <v>1</v>
      </c>
      <c r="K88" s="4" t="s">
        <v>30</v>
      </c>
      <c r="L88" s="4">
        <v>-209</v>
      </c>
      <c r="M88" s="4">
        <v>-209</v>
      </c>
      <c r="N88" s="4" t="s">
        <v>310</v>
      </c>
      <c r="O88" s="4" t="s">
        <v>32</v>
      </c>
      <c r="P88" s="4" t="s">
        <v>33</v>
      </c>
      <c r="Q88" s="4">
        <v>0</v>
      </c>
      <c r="R88" s="7">
        <v>44760</v>
      </c>
      <c r="S88" s="6">
        <v>44776</v>
      </c>
      <c r="T88" s="4" t="s">
        <v>34</v>
      </c>
      <c r="U88" s="4">
        <v>-209</v>
      </c>
      <c r="V88" s="4">
        <v>0</v>
      </c>
      <c r="W88" s="4">
        <v>0</v>
      </c>
      <c r="X88" s="4" t="s">
        <v>35</v>
      </c>
      <c r="Y88" s="4" t="s">
        <v>311</v>
      </c>
    </row>
    <row r="89" s="4" customFormat="1" spans="1:25">
      <c r="A89" s="4" t="s">
        <v>224</v>
      </c>
      <c r="B89" s="4" t="s">
        <v>26</v>
      </c>
      <c r="C89" s="4" t="s">
        <v>68</v>
      </c>
      <c r="D89" s="4" t="s">
        <v>225</v>
      </c>
      <c r="E89" s="4" t="s">
        <v>226</v>
      </c>
      <c r="F89" s="6">
        <v>44760</v>
      </c>
      <c r="G89" s="6">
        <v>44761</v>
      </c>
      <c r="H89" s="4">
        <v>1</v>
      </c>
      <c r="I89" s="4">
        <v>1</v>
      </c>
      <c r="J89" s="4">
        <v>1</v>
      </c>
      <c r="K89" s="4" t="s">
        <v>30</v>
      </c>
      <c r="L89" s="4">
        <v>-142</v>
      </c>
      <c r="M89" s="4">
        <v>-142</v>
      </c>
      <c r="N89" s="4" t="s">
        <v>227</v>
      </c>
      <c r="O89" s="4" t="s">
        <v>32</v>
      </c>
      <c r="P89" s="4" t="s">
        <v>33</v>
      </c>
      <c r="Q89" s="4">
        <v>0</v>
      </c>
      <c r="R89" s="7">
        <v>44760</v>
      </c>
      <c r="S89" s="6">
        <v>44776</v>
      </c>
      <c r="T89" s="4" t="s">
        <v>34</v>
      </c>
      <c r="U89" s="4">
        <v>-142</v>
      </c>
      <c r="V89" s="4">
        <v>0</v>
      </c>
      <c r="W89" s="4">
        <v>0</v>
      </c>
      <c r="X89" s="4" t="s">
        <v>35</v>
      </c>
      <c r="Y89" s="4" t="s">
        <v>228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90"/>
  <sheetViews>
    <sheetView tabSelected="1" workbookViewId="0">
      <selection activeCell="A89" sqref="A89:A90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341</v>
      </c>
    </row>
    <row r="2" s="4" customFormat="1" hidden="1" spans="1:9">
      <c r="A2" s="5">
        <v>18325136462</v>
      </c>
      <c r="B2" s="6">
        <v>44758</v>
      </c>
      <c r="C2" s="6">
        <v>44761</v>
      </c>
      <c r="D2" s="4">
        <v>660</v>
      </c>
      <c r="E2" s="4" t="str">
        <f>VLOOKUP(A2,HOP!A:L,12,0)</f>
        <v>660.00</v>
      </c>
      <c r="F2" s="4" t="str">
        <f>VLOOKUP(A2,HOP!A:C,3,0)</f>
        <v>2614247</v>
      </c>
      <c r="G2" s="4">
        <f>D2-E2</f>
        <v>0</v>
      </c>
      <c r="H2" s="4" t="str">
        <f>$H$1&amp;F2</f>
        <v>，2614247</v>
      </c>
      <c r="I2" s="4" t="str">
        <f>VLOOKUP(A2,HOP!A:U,21,0)</f>
        <v>直连</v>
      </c>
    </row>
    <row r="3" s="4" customFormat="1" hidden="1" spans="1:9">
      <c r="A3" s="5">
        <v>18362851667</v>
      </c>
      <c r="B3" s="6">
        <v>44760</v>
      </c>
      <c r="C3" s="6">
        <v>44761</v>
      </c>
      <c r="D3" s="4">
        <v>144</v>
      </c>
      <c r="E3" s="4" t="str">
        <f>VLOOKUP(A3,HOP!A:L,12,0)</f>
        <v>144.00</v>
      </c>
      <c r="F3" s="4" t="str">
        <f>VLOOKUP(A3,HOP!A:C,3,0)</f>
        <v>2617827</v>
      </c>
      <c r="G3" s="4">
        <f t="shared" ref="G3:G34" si="0">D3-E3</f>
        <v>0</v>
      </c>
      <c r="H3" s="4" t="str">
        <f t="shared" ref="H3:H34" si="1">$H$1&amp;F3</f>
        <v>，2617827</v>
      </c>
      <c r="I3" s="4" t="str">
        <f>VLOOKUP(A3,HOP!A:U,21,0)</f>
        <v>直连</v>
      </c>
    </row>
    <row r="4" s="4" customFormat="1" hidden="1" spans="1:9">
      <c r="A4" s="5">
        <v>18365084431</v>
      </c>
      <c r="B4" s="6">
        <v>44760</v>
      </c>
      <c r="C4" s="6">
        <v>44761</v>
      </c>
      <c r="D4" s="4">
        <v>161</v>
      </c>
      <c r="E4" s="4" t="str">
        <f>VLOOKUP(A4,HOP!A:L,12,0)</f>
        <v>161.00</v>
      </c>
      <c r="F4" s="4" t="str">
        <f>VLOOKUP(A4,HOP!A:C,3,0)</f>
        <v>2618150</v>
      </c>
      <c r="G4" s="4">
        <f t="shared" si="0"/>
        <v>0</v>
      </c>
      <c r="H4" s="4" t="str">
        <f t="shared" si="1"/>
        <v>，2618150</v>
      </c>
      <c r="I4" s="4" t="str">
        <f>VLOOKUP(A4,HOP!A:U,21,0)</f>
        <v>直连</v>
      </c>
    </row>
    <row r="5" s="4" customFormat="1" hidden="1" spans="1:9">
      <c r="A5" s="5">
        <v>18372664998</v>
      </c>
      <c r="B5" s="6">
        <v>44760</v>
      </c>
      <c r="C5" s="6">
        <v>44761</v>
      </c>
      <c r="D5" s="4">
        <v>0</v>
      </c>
      <c r="E5" s="4" t="str">
        <f>VLOOKUP(A5,HOP!A:L,12,0)</f>
        <v>0.00</v>
      </c>
      <c r="F5" s="4" t="str">
        <f>VLOOKUP(A5,HOP!A:C,3,0)</f>
        <v>2619001</v>
      </c>
      <c r="G5" s="4">
        <f t="shared" si="0"/>
        <v>0</v>
      </c>
      <c r="H5" s="4" t="str">
        <f t="shared" si="1"/>
        <v>，2619001</v>
      </c>
      <c r="I5" s="4" t="str">
        <f>VLOOKUP(A5,HOP!A:U,21,0)</f>
        <v>直连</v>
      </c>
    </row>
    <row r="6" s="4" customFormat="1" hidden="1" spans="1:9">
      <c r="A6" s="5">
        <v>18372955625</v>
      </c>
      <c r="B6" s="6">
        <v>44760</v>
      </c>
      <c r="C6" s="6">
        <v>44761</v>
      </c>
      <c r="D6" s="4">
        <v>460</v>
      </c>
      <c r="E6" s="4" t="str">
        <f>VLOOKUP(A6,HOP!A:L,12,0)</f>
        <v>460.00</v>
      </c>
      <c r="F6" s="4" t="str">
        <f>VLOOKUP(A6,HOP!A:C,3,0)</f>
        <v>2619058</v>
      </c>
      <c r="G6" s="4">
        <f t="shared" si="0"/>
        <v>0</v>
      </c>
      <c r="H6" s="4" t="str">
        <f t="shared" si="1"/>
        <v>，2619058</v>
      </c>
      <c r="I6" s="4" t="str">
        <f>VLOOKUP(A6,HOP!A:U,21,0)</f>
        <v>直连</v>
      </c>
    </row>
    <row r="7" s="4" customFormat="1" hidden="1" spans="1:9">
      <c r="A7" s="5">
        <v>18379469054</v>
      </c>
      <c r="B7" s="6">
        <v>44756</v>
      </c>
      <c r="C7" s="6">
        <v>44761</v>
      </c>
      <c r="D7" s="4">
        <v>1906</v>
      </c>
      <c r="E7" s="4" t="str">
        <f>VLOOKUP(A7,HOP!A:L,12,0)</f>
        <v>1906.00</v>
      </c>
      <c r="F7" s="4" t="str">
        <f>VLOOKUP(A7,HOP!A:C,3,0)</f>
        <v>2619713</v>
      </c>
      <c r="G7" s="4">
        <f t="shared" si="0"/>
        <v>0</v>
      </c>
      <c r="H7" s="4" t="str">
        <f t="shared" si="1"/>
        <v>，2619713</v>
      </c>
      <c r="I7" s="4" t="str">
        <f>VLOOKUP(A7,HOP!A:U,21,0)</f>
        <v>直连</v>
      </c>
    </row>
    <row r="8" s="4" customFormat="1" hidden="1" spans="1:9">
      <c r="A8" s="5">
        <v>18379974911</v>
      </c>
      <c r="B8" s="6">
        <v>44760</v>
      </c>
      <c r="C8" s="6">
        <v>44761</v>
      </c>
      <c r="D8" s="4">
        <v>214</v>
      </c>
      <c r="E8" s="4" t="str">
        <f>VLOOKUP(A8,HOP!A:L,12,0)</f>
        <v>214.00</v>
      </c>
      <c r="F8" s="4" t="str">
        <f>VLOOKUP(A8,HOP!A:C,3,0)</f>
        <v>2619794</v>
      </c>
      <c r="G8" s="4">
        <f t="shared" si="0"/>
        <v>0</v>
      </c>
      <c r="H8" s="4" t="str">
        <f t="shared" si="1"/>
        <v>，2619794</v>
      </c>
      <c r="I8" s="4" t="str">
        <f>VLOOKUP(A8,HOP!A:U,21,0)</f>
        <v>直连</v>
      </c>
    </row>
    <row r="9" s="4" customFormat="1" hidden="1" spans="1:9">
      <c r="A9" s="5">
        <v>18379999671</v>
      </c>
      <c r="B9" s="6">
        <v>44760</v>
      </c>
      <c r="C9" s="6">
        <v>44761</v>
      </c>
      <c r="D9" s="4">
        <v>214</v>
      </c>
      <c r="E9" s="4" t="str">
        <f>VLOOKUP(A9,HOP!A:L,12,0)</f>
        <v>214.00</v>
      </c>
      <c r="F9" s="4" t="str">
        <f>VLOOKUP(A9,HOP!A:C,3,0)</f>
        <v>2619796</v>
      </c>
      <c r="G9" s="4">
        <f t="shared" si="0"/>
        <v>0</v>
      </c>
      <c r="H9" s="4" t="str">
        <f t="shared" si="1"/>
        <v>，2619796</v>
      </c>
      <c r="I9" s="4" t="str">
        <f>VLOOKUP(A9,HOP!A:U,21,0)</f>
        <v>直连</v>
      </c>
    </row>
    <row r="10" s="4" customFormat="1" hidden="1" spans="1:9">
      <c r="A10" s="5">
        <v>18386285715</v>
      </c>
      <c r="B10" s="6">
        <v>44760</v>
      </c>
      <c r="C10" s="6">
        <v>44761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18387926757</v>
      </c>
      <c r="B11" s="6">
        <v>44760</v>
      </c>
      <c r="C11" s="6">
        <v>44761</v>
      </c>
      <c r="D11" s="4">
        <v>425</v>
      </c>
      <c r="E11" s="4" t="str">
        <f>VLOOKUP(A11,HOP!A:L,12,0)</f>
        <v>425.00</v>
      </c>
      <c r="F11" s="4" t="str">
        <f>VLOOKUP(A11,HOP!A:C,3,0)</f>
        <v>2620416</v>
      </c>
      <c r="G11" s="4">
        <f t="shared" si="0"/>
        <v>0</v>
      </c>
      <c r="H11" s="4" t="str">
        <f t="shared" si="1"/>
        <v>，2620416</v>
      </c>
      <c r="I11" s="4" t="str">
        <f>VLOOKUP(A11,HOP!A:U,21,0)</f>
        <v>直连</v>
      </c>
    </row>
    <row r="12" s="4" customFormat="1" spans="1:9">
      <c r="A12" s="5">
        <v>18389962166</v>
      </c>
      <c r="B12" s="6">
        <v>44758</v>
      </c>
      <c r="C12" s="6">
        <v>44761</v>
      </c>
      <c r="D12" s="4">
        <v>920</v>
      </c>
      <c r="E12" s="4" t="str">
        <f>VLOOKUP(A12,HOP!A:L,12,0)</f>
        <v>919.98</v>
      </c>
      <c r="F12" s="4" t="str">
        <f>VLOOKUP(A12,HOP!A:C,3,0)</f>
        <v>2620861</v>
      </c>
      <c r="G12" s="4">
        <f t="shared" si="0"/>
        <v>0.0199999999999818</v>
      </c>
      <c r="H12" s="4" t="str">
        <f t="shared" si="1"/>
        <v>，2620861</v>
      </c>
      <c r="I12" s="4" t="str">
        <f>VLOOKUP(A12,HOP!A:U,21,0)</f>
        <v>直连</v>
      </c>
    </row>
    <row r="13" s="4" customFormat="1" hidden="1" spans="1:9">
      <c r="A13" s="5">
        <v>18395295623</v>
      </c>
      <c r="B13" s="6">
        <v>44760</v>
      </c>
      <c r="C13" s="6">
        <v>44761</v>
      </c>
      <c r="D13" s="4">
        <v>144</v>
      </c>
      <c r="E13" s="4" t="str">
        <f>VLOOKUP(A13,HOP!A:L,12,0)</f>
        <v>144.00</v>
      </c>
      <c r="F13" s="4" t="str">
        <f>VLOOKUP(A13,HOP!A:C,3,0)</f>
        <v>2621173</v>
      </c>
      <c r="G13" s="4">
        <f t="shared" si="0"/>
        <v>0</v>
      </c>
      <c r="H13" s="4" t="str">
        <f t="shared" si="1"/>
        <v>，2621173</v>
      </c>
      <c r="I13" s="4" t="str">
        <f>VLOOKUP(A13,HOP!A:U,21,0)</f>
        <v>直连</v>
      </c>
    </row>
    <row r="14" s="4" customFormat="1" hidden="1" spans="1:9">
      <c r="A14" s="5">
        <v>18412829497</v>
      </c>
      <c r="B14" s="6">
        <v>44760</v>
      </c>
      <c r="C14" s="6">
        <v>44761</v>
      </c>
      <c r="D14" s="4">
        <v>275</v>
      </c>
      <c r="E14" s="4" t="str">
        <f>VLOOKUP(A14,HOP!A:L,12,0)</f>
        <v>275.00</v>
      </c>
      <c r="F14" s="4" t="str">
        <f>VLOOKUP(A14,HOP!A:C,3,0)</f>
        <v>2623041</v>
      </c>
      <c r="G14" s="4">
        <f t="shared" si="0"/>
        <v>0</v>
      </c>
      <c r="H14" s="4" t="str">
        <f t="shared" si="1"/>
        <v>，2623041</v>
      </c>
      <c r="I14" s="4" t="str">
        <f>VLOOKUP(A14,HOP!A:U,21,0)</f>
        <v>直连</v>
      </c>
    </row>
    <row r="15" s="4" customFormat="1" hidden="1" spans="1:9">
      <c r="A15" s="5">
        <v>18413098384</v>
      </c>
      <c r="B15" s="6">
        <v>44760</v>
      </c>
      <c r="C15" s="6">
        <v>44761</v>
      </c>
      <c r="D15" s="4">
        <v>144</v>
      </c>
      <c r="E15" s="4" t="str">
        <f>VLOOKUP(A15,HOP!A:L,12,0)</f>
        <v>144.00</v>
      </c>
      <c r="F15" s="4" t="str">
        <f>VLOOKUP(A15,HOP!A:C,3,0)</f>
        <v>2623088</v>
      </c>
      <c r="G15" s="4">
        <f t="shared" si="0"/>
        <v>0</v>
      </c>
      <c r="H15" s="4" t="str">
        <f t="shared" si="1"/>
        <v>，2623088</v>
      </c>
      <c r="I15" s="4" t="str">
        <f>VLOOKUP(A15,HOP!A:U,21,0)</f>
        <v>直连</v>
      </c>
    </row>
    <row r="16" s="4" customFormat="1" hidden="1" spans="1:9">
      <c r="A16" s="5">
        <v>18420341484</v>
      </c>
      <c r="B16" s="6">
        <v>44760</v>
      </c>
      <c r="C16" s="6">
        <v>44761</v>
      </c>
      <c r="D16" s="4">
        <v>297</v>
      </c>
      <c r="E16" s="4" t="str">
        <f>VLOOKUP(A16,HOP!A:L,12,0)</f>
        <v>297.00</v>
      </c>
      <c r="F16" s="4" t="str">
        <f>VLOOKUP(A16,HOP!A:C,3,0)</f>
        <v>2623663</v>
      </c>
      <c r="G16" s="4">
        <f t="shared" si="0"/>
        <v>0</v>
      </c>
      <c r="H16" s="4" t="str">
        <f t="shared" si="1"/>
        <v>，2623663</v>
      </c>
      <c r="I16" s="4" t="str">
        <f>VLOOKUP(A16,HOP!A:U,21,0)</f>
        <v>直连</v>
      </c>
    </row>
    <row r="17" s="4" customFormat="1" hidden="1" spans="1:9">
      <c r="A17" s="5">
        <v>18427888037</v>
      </c>
      <c r="B17" s="6">
        <v>44760</v>
      </c>
      <c r="C17" s="6">
        <v>44761</v>
      </c>
      <c r="D17" s="4">
        <v>345</v>
      </c>
      <c r="E17" s="4" t="str">
        <f>VLOOKUP(A17,HOP!A:L,12,0)</f>
        <v>345.00</v>
      </c>
      <c r="F17" s="4" t="str">
        <f>VLOOKUP(A17,HOP!A:C,3,0)</f>
        <v>2624339</v>
      </c>
      <c r="G17" s="4">
        <f t="shared" si="0"/>
        <v>0</v>
      </c>
      <c r="H17" s="4" t="str">
        <f t="shared" si="1"/>
        <v>，2624339</v>
      </c>
      <c r="I17" s="4" t="str">
        <f>VLOOKUP(A17,HOP!A:U,21,0)</f>
        <v>直连</v>
      </c>
    </row>
    <row r="18" s="4" customFormat="1" hidden="1" spans="1:9">
      <c r="A18" s="5">
        <v>18429001506</v>
      </c>
      <c r="B18" s="6">
        <v>44760</v>
      </c>
      <c r="C18" s="6">
        <v>44761</v>
      </c>
      <c r="D18" s="4">
        <v>124</v>
      </c>
      <c r="E18" s="4" t="str">
        <f>VLOOKUP(A18,HOP!A:L,12,0)</f>
        <v>124.00</v>
      </c>
      <c r="F18" s="4" t="str">
        <f>VLOOKUP(A18,HOP!A:C,3,0)</f>
        <v>2624526</v>
      </c>
      <c r="G18" s="4">
        <f t="shared" si="0"/>
        <v>0</v>
      </c>
      <c r="H18" s="4" t="str">
        <f t="shared" si="1"/>
        <v>，2624526</v>
      </c>
      <c r="I18" s="4" t="str">
        <f>VLOOKUP(A18,HOP!A:U,21,0)</f>
        <v>直连</v>
      </c>
    </row>
    <row r="19" s="4" customFormat="1" hidden="1" spans="1:9">
      <c r="A19" s="5">
        <v>18429545874</v>
      </c>
      <c r="B19" s="6">
        <v>44760</v>
      </c>
      <c r="C19" s="6">
        <v>44761</v>
      </c>
      <c r="D19" s="4">
        <v>124</v>
      </c>
      <c r="E19" s="4" t="str">
        <f>VLOOKUP(A19,HOP!A:L,12,0)</f>
        <v>124.00</v>
      </c>
      <c r="F19" s="4" t="str">
        <f>VLOOKUP(A19,HOP!A:C,3,0)</f>
        <v>2624693</v>
      </c>
      <c r="G19" s="4">
        <f t="shared" si="0"/>
        <v>0</v>
      </c>
      <c r="H19" s="4" t="str">
        <f t="shared" si="1"/>
        <v>，2624693</v>
      </c>
      <c r="I19" s="4" t="str">
        <f>VLOOKUP(A19,HOP!A:U,21,0)</f>
        <v>直连</v>
      </c>
    </row>
    <row r="20" s="4" customFormat="1" hidden="1" spans="1:9">
      <c r="A20" s="5">
        <v>18429547091</v>
      </c>
      <c r="B20" s="6">
        <v>44760</v>
      </c>
      <c r="C20" s="6">
        <v>44761</v>
      </c>
      <c r="D20" s="4">
        <v>126</v>
      </c>
      <c r="E20" s="4" t="str">
        <f>VLOOKUP(A20,HOP!A:L,12,0)</f>
        <v>126.00</v>
      </c>
      <c r="F20" s="4" t="str">
        <f>VLOOKUP(A20,HOP!A:C,3,0)</f>
        <v>2624694</v>
      </c>
      <c r="G20" s="4">
        <f t="shared" si="0"/>
        <v>0</v>
      </c>
      <c r="H20" s="4" t="str">
        <f t="shared" si="1"/>
        <v>，2624694</v>
      </c>
      <c r="I20" s="4" t="str">
        <f>VLOOKUP(A20,HOP!A:U,21,0)</f>
        <v>直连</v>
      </c>
    </row>
    <row r="21" s="4" customFormat="1" hidden="1" spans="1:9">
      <c r="A21" s="5">
        <v>18429667006</v>
      </c>
      <c r="B21" s="6">
        <v>44760</v>
      </c>
      <c r="C21" s="6">
        <v>44761</v>
      </c>
      <c r="D21" s="4">
        <v>142</v>
      </c>
      <c r="E21" s="4" t="str">
        <f>VLOOKUP(A21,HOP!A:L,12,0)</f>
        <v>142.00</v>
      </c>
      <c r="F21" s="4" t="str">
        <f>VLOOKUP(A21,HOP!A:C,3,0)</f>
        <v>2624718</v>
      </c>
      <c r="G21" s="4">
        <f t="shared" si="0"/>
        <v>0</v>
      </c>
      <c r="H21" s="4" t="str">
        <f t="shared" si="1"/>
        <v>，2624718</v>
      </c>
      <c r="I21" s="4" t="str">
        <f>VLOOKUP(A21,HOP!A:U,21,0)</f>
        <v>直连</v>
      </c>
    </row>
    <row r="22" s="4" customFormat="1" hidden="1" spans="1:9">
      <c r="A22" s="5">
        <v>18429742772</v>
      </c>
      <c r="B22" s="6">
        <v>44760</v>
      </c>
      <c r="C22" s="6">
        <v>44761</v>
      </c>
      <c r="D22" s="4">
        <v>117</v>
      </c>
      <c r="E22" s="4" t="str">
        <f>VLOOKUP(A22,HOP!A:L,12,0)</f>
        <v>117.00</v>
      </c>
      <c r="F22" s="4" t="str">
        <f>VLOOKUP(A22,HOP!A:C,3,0)</f>
        <v>2624737</v>
      </c>
      <c r="G22" s="4">
        <f t="shared" si="0"/>
        <v>0</v>
      </c>
      <c r="H22" s="4" t="str">
        <f t="shared" si="1"/>
        <v>，2624737</v>
      </c>
      <c r="I22" s="4" t="str">
        <f>VLOOKUP(A22,HOP!A:U,21,0)</f>
        <v>直连</v>
      </c>
    </row>
    <row r="23" s="4" customFormat="1" hidden="1" spans="1:9">
      <c r="A23" s="5">
        <v>18429772313</v>
      </c>
      <c r="B23" s="6">
        <v>44760</v>
      </c>
      <c r="C23" s="6">
        <v>44761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5">
        <v>18429841320</v>
      </c>
      <c r="B24" s="6">
        <v>44760</v>
      </c>
      <c r="C24" s="6">
        <v>44761</v>
      </c>
      <c r="D24" s="4">
        <v>130</v>
      </c>
      <c r="E24" s="4" t="str">
        <f>VLOOKUP(A24,HOP!A:L,12,0)</f>
        <v>130.00</v>
      </c>
      <c r="F24" s="4" t="str">
        <f>VLOOKUP(A24,HOP!A:C,3,0)</f>
        <v>2624758</v>
      </c>
      <c r="G24" s="4">
        <f t="shared" si="0"/>
        <v>0</v>
      </c>
      <c r="H24" s="4" t="str">
        <f t="shared" si="1"/>
        <v>，2624758</v>
      </c>
      <c r="I24" s="4" t="str">
        <f>VLOOKUP(A24,HOP!A:U,21,0)</f>
        <v>直连</v>
      </c>
    </row>
    <row r="25" s="4" customFormat="1" hidden="1" spans="1:9">
      <c r="A25" s="5">
        <v>18429903630</v>
      </c>
      <c r="B25" s="6">
        <v>44760</v>
      </c>
      <c r="C25" s="6">
        <v>44761</v>
      </c>
      <c r="D25" s="4">
        <v>92</v>
      </c>
      <c r="E25" s="4" t="str">
        <f>VLOOKUP(A25,HOP!A:L,12,0)</f>
        <v>92.00</v>
      </c>
      <c r="F25" s="4" t="str">
        <f>VLOOKUP(A25,HOP!A:C,3,0)</f>
        <v>2624777</v>
      </c>
      <c r="G25" s="4">
        <f t="shared" si="0"/>
        <v>0</v>
      </c>
      <c r="H25" s="4" t="str">
        <f t="shared" si="1"/>
        <v>，2624777</v>
      </c>
      <c r="I25" s="4" t="str">
        <f>VLOOKUP(A25,HOP!A:U,21,0)</f>
        <v>直连</v>
      </c>
    </row>
    <row r="26" s="4" customFormat="1" hidden="1" spans="1:9">
      <c r="A26" s="5">
        <v>18430006585</v>
      </c>
      <c r="B26" s="6">
        <v>44760</v>
      </c>
      <c r="C26" s="6">
        <v>44761</v>
      </c>
      <c r="D26" s="4">
        <v>142</v>
      </c>
      <c r="E26" s="4" t="str">
        <f>VLOOKUP(A26,HOP!A:L,12,0)</f>
        <v>142.00</v>
      </c>
      <c r="F26" s="4" t="str">
        <f>VLOOKUP(A26,HOP!A:C,3,0)</f>
        <v>2624791</v>
      </c>
      <c r="G26" s="4">
        <f t="shared" si="0"/>
        <v>0</v>
      </c>
      <c r="H26" s="4" t="str">
        <f t="shared" si="1"/>
        <v>，2624791</v>
      </c>
      <c r="I26" s="4" t="str">
        <f>VLOOKUP(A26,HOP!A:U,21,0)</f>
        <v>直连</v>
      </c>
    </row>
    <row r="27" s="4" customFormat="1" hidden="1" spans="1:9">
      <c r="A27" s="5">
        <v>18430093058</v>
      </c>
      <c r="B27" s="6">
        <v>44760</v>
      </c>
      <c r="C27" s="6">
        <v>44761</v>
      </c>
      <c r="D27" s="4">
        <v>103</v>
      </c>
      <c r="E27" s="4" t="str">
        <f>VLOOKUP(A27,HOP!A:L,12,0)</f>
        <v>103.00</v>
      </c>
      <c r="F27" s="4" t="str">
        <f>VLOOKUP(A27,HOP!A:C,3,0)</f>
        <v>2624805</v>
      </c>
      <c r="G27" s="4">
        <f t="shared" si="0"/>
        <v>0</v>
      </c>
      <c r="H27" s="4" t="str">
        <f t="shared" si="1"/>
        <v>，2624805</v>
      </c>
      <c r="I27" s="4" t="str">
        <f>VLOOKUP(A27,HOP!A:U,21,0)</f>
        <v>直连</v>
      </c>
    </row>
    <row r="28" s="4" customFormat="1" hidden="1" spans="1:9">
      <c r="A28" s="5">
        <v>18430130688</v>
      </c>
      <c r="B28" s="6">
        <v>44760</v>
      </c>
      <c r="C28" s="6">
        <v>44761</v>
      </c>
      <c r="D28" s="4">
        <v>99</v>
      </c>
      <c r="E28" s="4" t="str">
        <f>VLOOKUP(A28,HOP!A:L,12,0)</f>
        <v>99.00</v>
      </c>
      <c r="F28" s="4" t="str">
        <f>VLOOKUP(A28,HOP!A:C,3,0)</f>
        <v>2624816</v>
      </c>
      <c r="G28" s="4">
        <f t="shared" si="0"/>
        <v>0</v>
      </c>
      <c r="H28" s="4" t="str">
        <f t="shared" si="1"/>
        <v>，2624816</v>
      </c>
      <c r="I28" s="4" t="str">
        <f>VLOOKUP(A28,HOP!A:U,21,0)</f>
        <v>直连</v>
      </c>
    </row>
    <row r="29" s="4" customFormat="1" hidden="1" spans="1:9">
      <c r="A29" s="5">
        <v>18430230671</v>
      </c>
      <c r="B29" s="6">
        <v>44760</v>
      </c>
      <c r="C29" s="6">
        <v>44761</v>
      </c>
      <c r="D29" s="4">
        <v>62</v>
      </c>
      <c r="E29" s="4" t="str">
        <f>VLOOKUP(A29,HOP!A:L,12,0)</f>
        <v>62.00</v>
      </c>
      <c r="F29" s="4" t="str">
        <f>VLOOKUP(A29,HOP!A:C,3,0)</f>
        <v>2624835</v>
      </c>
      <c r="G29" s="4">
        <f t="shared" si="0"/>
        <v>0</v>
      </c>
      <c r="H29" s="4" t="str">
        <f t="shared" si="1"/>
        <v>，2624835</v>
      </c>
      <c r="I29" s="4" t="str">
        <f>VLOOKUP(A29,HOP!A:U,21,0)</f>
        <v>直连</v>
      </c>
    </row>
    <row r="30" s="4" customFormat="1" hidden="1" spans="1:9">
      <c r="A30" s="5">
        <v>18430269506</v>
      </c>
      <c r="B30" s="6">
        <v>44760</v>
      </c>
      <c r="C30" s="6">
        <v>44761</v>
      </c>
      <c r="D30" s="4">
        <v>158</v>
      </c>
      <c r="E30" s="4" t="str">
        <f>VLOOKUP(A30,HOP!A:L,12,0)</f>
        <v>158.00</v>
      </c>
      <c r="F30" s="4" t="str">
        <f>VLOOKUP(A30,HOP!A:C,3,0)</f>
        <v>2624843</v>
      </c>
      <c r="G30" s="4">
        <f t="shared" si="0"/>
        <v>0</v>
      </c>
      <c r="H30" s="4" t="str">
        <f t="shared" si="1"/>
        <v>，2624843</v>
      </c>
      <c r="I30" s="4" t="str">
        <f>VLOOKUP(A30,HOP!A:U,21,0)</f>
        <v>直连</v>
      </c>
    </row>
    <row r="31" s="4" customFormat="1" hidden="1" spans="1:9">
      <c r="A31" s="5">
        <v>18430321205</v>
      </c>
      <c r="B31" s="6">
        <v>44760</v>
      </c>
      <c r="C31" s="6">
        <v>44761</v>
      </c>
      <c r="D31" s="4">
        <v>99</v>
      </c>
      <c r="E31" s="4" t="str">
        <f>VLOOKUP(A31,HOP!A:L,12,0)</f>
        <v>99.00</v>
      </c>
      <c r="F31" s="4" t="str">
        <f>VLOOKUP(A31,HOP!A:C,3,0)</f>
        <v>2624851</v>
      </c>
      <c r="G31" s="4">
        <f t="shared" si="0"/>
        <v>0</v>
      </c>
      <c r="H31" s="4" t="str">
        <f t="shared" si="1"/>
        <v>，2624851</v>
      </c>
      <c r="I31" s="4" t="str">
        <f>VLOOKUP(A31,HOP!A:U,21,0)</f>
        <v>直连</v>
      </c>
    </row>
    <row r="32" s="4" customFormat="1" hidden="1" spans="1:9">
      <c r="A32" s="5">
        <v>18430434066</v>
      </c>
      <c r="B32" s="6">
        <v>44760</v>
      </c>
      <c r="C32" s="6">
        <v>44761</v>
      </c>
      <c r="D32" s="4">
        <v>127</v>
      </c>
      <c r="E32" s="4" t="str">
        <f>VLOOKUP(A32,HOP!A:L,12,0)</f>
        <v>127.00</v>
      </c>
      <c r="F32" s="4" t="str">
        <f>VLOOKUP(A32,HOP!A:C,3,0)</f>
        <v>2624867</v>
      </c>
      <c r="G32" s="4">
        <f t="shared" si="0"/>
        <v>0</v>
      </c>
      <c r="H32" s="4" t="str">
        <f t="shared" si="1"/>
        <v>，2624867</v>
      </c>
      <c r="I32" s="4" t="str">
        <f>VLOOKUP(A32,HOP!A:U,21,0)</f>
        <v>直连</v>
      </c>
    </row>
    <row r="33" s="4" customFormat="1" hidden="1" spans="1:9">
      <c r="A33" s="5">
        <v>18430508232</v>
      </c>
      <c r="B33" s="6">
        <v>44760</v>
      </c>
      <c r="C33" s="6">
        <v>44761</v>
      </c>
      <c r="D33" s="4">
        <v>127</v>
      </c>
      <c r="E33" s="4" t="str">
        <f>VLOOKUP(A33,HOP!A:L,12,0)</f>
        <v>127.00</v>
      </c>
      <c r="F33" s="4" t="str">
        <f>VLOOKUP(A33,HOP!A:C,3,0)</f>
        <v>2624873</v>
      </c>
      <c r="G33" s="4">
        <f t="shared" si="0"/>
        <v>0</v>
      </c>
      <c r="H33" s="4" t="str">
        <f t="shared" si="1"/>
        <v>，2624873</v>
      </c>
      <c r="I33" s="4" t="str">
        <f>VLOOKUP(A33,HOP!A:U,21,0)</f>
        <v>直连</v>
      </c>
    </row>
    <row r="34" s="4" customFormat="1" hidden="1" spans="1:9">
      <c r="A34" s="5">
        <v>18430677086</v>
      </c>
      <c r="B34" s="6">
        <v>44760</v>
      </c>
      <c r="C34" s="6">
        <v>44761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hidden="1" spans="1:9">
      <c r="A35" s="5">
        <v>18430717186</v>
      </c>
      <c r="B35" s="6">
        <v>44760</v>
      </c>
      <c r="C35" s="6">
        <v>44761</v>
      </c>
      <c r="D35" s="4">
        <v>253</v>
      </c>
      <c r="E35" s="4" t="str">
        <f>VLOOKUP(A35,HOP!A:L,12,0)</f>
        <v>253.00</v>
      </c>
      <c r="F35" s="4" t="str">
        <f>VLOOKUP(A35,HOP!A:C,3,0)</f>
        <v>2624898</v>
      </c>
      <c r="G35" s="4">
        <f t="shared" ref="G35:G66" si="2">D35-E35</f>
        <v>0</v>
      </c>
      <c r="H35" s="4" t="str">
        <f t="shared" ref="H35:H66" si="3">$H$1&amp;F35</f>
        <v>，2624898</v>
      </c>
      <c r="I35" s="4" t="str">
        <f>VLOOKUP(A35,HOP!A:U,21,0)</f>
        <v>直连</v>
      </c>
    </row>
    <row r="36" s="4" customFormat="1" hidden="1" spans="1:9">
      <c r="A36" s="5">
        <v>18430752376</v>
      </c>
      <c r="B36" s="6">
        <v>44760</v>
      </c>
      <c r="C36" s="6">
        <v>44761</v>
      </c>
      <c r="D36" s="4">
        <v>512</v>
      </c>
      <c r="E36" s="4" t="str">
        <f>VLOOKUP(A36,HOP!A:L,12,0)</f>
        <v>512.00</v>
      </c>
      <c r="F36" s="4" t="str">
        <f>VLOOKUP(A36,HOP!A:C,3,0)</f>
        <v>2624904</v>
      </c>
      <c r="G36" s="4">
        <f t="shared" si="2"/>
        <v>0</v>
      </c>
      <c r="H36" s="4" t="str">
        <f t="shared" si="3"/>
        <v>，2624904</v>
      </c>
      <c r="I36" s="4" t="str">
        <f>VLOOKUP(A36,HOP!A:U,21,0)</f>
        <v>直连</v>
      </c>
    </row>
    <row r="37" s="4" customFormat="1" hidden="1" spans="1:9">
      <c r="A37" s="5">
        <v>18430877198</v>
      </c>
      <c r="B37" s="6">
        <v>44760</v>
      </c>
      <c r="C37" s="6">
        <v>44761</v>
      </c>
      <c r="D37" s="4">
        <v>111</v>
      </c>
      <c r="E37" s="4" t="str">
        <f>VLOOKUP(A37,HOP!A:L,12,0)</f>
        <v>111.00</v>
      </c>
      <c r="F37" s="4" t="str">
        <f>VLOOKUP(A37,HOP!A:C,3,0)</f>
        <v>2624924</v>
      </c>
      <c r="G37" s="4">
        <f t="shared" si="2"/>
        <v>0</v>
      </c>
      <c r="H37" s="4" t="str">
        <f t="shared" si="3"/>
        <v>，2624924</v>
      </c>
      <c r="I37" s="4" t="str">
        <f>VLOOKUP(A37,HOP!A:U,21,0)</f>
        <v>直连</v>
      </c>
    </row>
    <row r="38" s="4" customFormat="1" hidden="1" spans="1:9">
      <c r="A38" s="5">
        <v>18431013606</v>
      </c>
      <c r="B38" s="6">
        <v>44760</v>
      </c>
      <c r="C38" s="6">
        <v>44761</v>
      </c>
      <c r="D38" s="4">
        <v>104</v>
      </c>
      <c r="E38" s="4" t="str">
        <f>VLOOKUP(A38,HOP!A:L,12,0)</f>
        <v>104.00</v>
      </c>
      <c r="F38" s="4" t="str">
        <f>VLOOKUP(A38,HOP!A:C,3,0)</f>
        <v>2624944</v>
      </c>
      <c r="G38" s="4">
        <f t="shared" si="2"/>
        <v>0</v>
      </c>
      <c r="H38" s="4" t="str">
        <f t="shared" si="3"/>
        <v>，2624944</v>
      </c>
      <c r="I38" s="4" t="str">
        <f>VLOOKUP(A38,HOP!A:U,21,0)</f>
        <v>直连</v>
      </c>
    </row>
    <row r="39" s="4" customFormat="1" hidden="1" spans="1:9">
      <c r="A39" s="5">
        <v>18431014400</v>
      </c>
      <c r="B39" s="6">
        <v>44760</v>
      </c>
      <c r="C39" s="6">
        <v>44761</v>
      </c>
      <c r="D39" s="4">
        <v>74</v>
      </c>
      <c r="E39" s="4" t="str">
        <f>VLOOKUP(A39,HOP!A:L,12,0)</f>
        <v>74.00</v>
      </c>
      <c r="F39" s="4" t="str">
        <f>VLOOKUP(A39,HOP!A:C,3,0)</f>
        <v>2624946</v>
      </c>
      <c r="G39" s="4">
        <f t="shared" si="2"/>
        <v>0</v>
      </c>
      <c r="H39" s="4" t="str">
        <f t="shared" si="3"/>
        <v>，2624946</v>
      </c>
      <c r="I39" s="4" t="str">
        <f>VLOOKUP(A39,HOP!A:U,21,0)</f>
        <v>直连</v>
      </c>
    </row>
    <row r="40" s="4" customFormat="1" hidden="1" spans="1:9">
      <c r="A40" s="5">
        <v>18431035296</v>
      </c>
      <c r="B40" s="6">
        <v>44760</v>
      </c>
      <c r="C40" s="6">
        <v>44761</v>
      </c>
      <c r="D40" s="4">
        <v>106</v>
      </c>
      <c r="E40" s="4" t="str">
        <f>VLOOKUP(A40,HOP!A:L,12,0)</f>
        <v>106.00</v>
      </c>
      <c r="F40" s="4" t="str">
        <f>VLOOKUP(A40,HOP!A:C,3,0)</f>
        <v>2624951</v>
      </c>
      <c r="G40" s="4">
        <f t="shared" si="2"/>
        <v>0</v>
      </c>
      <c r="H40" s="4" t="str">
        <f t="shared" si="3"/>
        <v>，2624951</v>
      </c>
      <c r="I40" s="4" t="str">
        <f>VLOOKUP(A40,HOP!A:U,21,0)</f>
        <v>直连</v>
      </c>
    </row>
    <row r="41" s="4" customFormat="1" hidden="1" spans="1:9">
      <c r="A41" s="5">
        <v>18431174290</v>
      </c>
      <c r="B41" s="6">
        <v>44760</v>
      </c>
      <c r="C41" s="6">
        <v>44761</v>
      </c>
      <c r="D41" s="4">
        <v>152</v>
      </c>
      <c r="E41" s="4" t="str">
        <f>VLOOKUP(A41,HOP!A:L,12,0)</f>
        <v>152.00</v>
      </c>
      <c r="F41" s="4" t="str">
        <f>VLOOKUP(A41,HOP!A:C,3,0)</f>
        <v>2624966</v>
      </c>
      <c r="G41" s="4">
        <f t="shared" si="2"/>
        <v>0</v>
      </c>
      <c r="H41" s="4" t="str">
        <f t="shared" si="3"/>
        <v>，2624966</v>
      </c>
      <c r="I41" s="4" t="str">
        <f>VLOOKUP(A41,HOP!A:U,21,0)</f>
        <v>直连</v>
      </c>
    </row>
    <row r="42" s="4" customFormat="1" hidden="1" spans="1:9">
      <c r="A42" s="5">
        <v>18434813092</v>
      </c>
      <c r="B42" s="6">
        <v>44760</v>
      </c>
      <c r="C42" s="6">
        <v>44761</v>
      </c>
      <c r="D42" s="4">
        <v>256</v>
      </c>
      <c r="E42" s="4" t="str">
        <f>VLOOKUP(A42,HOP!A:L,12,0)</f>
        <v>256.00</v>
      </c>
      <c r="F42" s="4" t="str">
        <f>VLOOKUP(A42,HOP!A:C,3,0)</f>
        <v>2625026</v>
      </c>
      <c r="G42" s="4">
        <f t="shared" si="2"/>
        <v>0</v>
      </c>
      <c r="H42" s="4" t="str">
        <f t="shared" si="3"/>
        <v>，2625026</v>
      </c>
      <c r="I42" s="4" t="str">
        <f>VLOOKUP(A42,HOP!A:U,21,0)</f>
        <v>直连</v>
      </c>
    </row>
    <row r="43" s="4" customFormat="1" hidden="1" spans="1:9">
      <c r="A43" s="5">
        <v>18434923436</v>
      </c>
      <c r="B43" s="6">
        <v>44760</v>
      </c>
      <c r="C43" s="6">
        <v>44761</v>
      </c>
      <c r="D43" s="4">
        <v>760</v>
      </c>
      <c r="E43" s="4" t="str">
        <f>VLOOKUP(A43,HOP!A:L,12,0)</f>
        <v>760.00</v>
      </c>
      <c r="F43" s="4" t="str">
        <f>VLOOKUP(A43,HOP!A:C,3,0)</f>
        <v>2625037</v>
      </c>
      <c r="G43" s="4">
        <f t="shared" si="2"/>
        <v>0</v>
      </c>
      <c r="H43" s="4" t="str">
        <f t="shared" si="3"/>
        <v>，2625037</v>
      </c>
      <c r="I43" s="4" t="str">
        <f>VLOOKUP(A43,HOP!A:U,21,0)</f>
        <v>直连</v>
      </c>
    </row>
    <row r="44" s="4" customFormat="1" hidden="1" spans="1:9">
      <c r="A44" s="5">
        <v>18435216029</v>
      </c>
      <c r="B44" s="6">
        <v>44760</v>
      </c>
      <c r="C44" s="6">
        <v>44761</v>
      </c>
      <c r="D44" s="4">
        <v>250</v>
      </c>
      <c r="E44" s="4" t="str">
        <f>VLOOKUP(A44,HOP!A:L,12,0)</f>
        <v>250.00</v>
      </c>
      <c r="F44" s="4" t="str">
        <f>VLOOKUP(A44,HOP!A:C,3,0)</f>
        <v>2625066</v>
      </c>
      <c r="G44" s="4">
        <f t="shared" si="2"/>
        <v>0</v>
      </c>
      <c r="H44" s="4" t="str">
        <f t="shared" si="3"/>
        <v>，2625066</v>
      </c>
      <c r="I44" s="4" t="str">
        <f>VLOOKUP(A44,HOP!A:U,21,0)</f>
        <v>直连</v>
      </c>
    </row>
    <row r="45" s="4" customFormat="1" hidden="1" spans="1:9">
      <c r="A45" s="5">
        <v>18435266368</v>
      </c>
      <c r="B45" s="6">
        <v>44760</v>
      </c>
      <c r="C45" s="6">
        <v>44761</v>
      </c>
      <c r="D45" s="4">
        <v>171</v>
      </c>
      <c r="E45" s="4" t="str">
        <f>VLOOKUP(A45,HOP!A:L,12,0)</f>
        <v>171.00</v>
      </c>
      <c r="F45" s="4" t="str">
        <f>VLOOKUP(A45,HOP!A:C,3,0)</f>
        <v>2625075</v>
      </c>
      <c r="G45" s="4">
        <f t="shared" si="2"/>
        <v>0</v>
      </c>
      <c r="H45" s="4" t="str">
        <f t="shared" si="3"/>
        <v>，2625075</v>
      </c>
      <c r="I45" s="4" t="str">
        <f>VLOOKUP(A45,HOP!A:U,21,0)</f>
        <v>直连</v>
      </c>
    </row>
    <row r="46" s="4" customFormat="1" hidden="1" spans="1:9">
      <c r="A46" s="5">
        <v>18435301561</v>
      </c>
      <c r="B46" s="6">
        <v>44760</v>
      </c>
      <c r="C46" s="6">
        <v>44761</v>
      </c>
      <c r="D46" s="4">
        <v>186</v>
      </c>
      <c r="E46" s="4" t="str">
        <f>VLOOKUP(A46,HOP!A:L,12,0)</f>
        <v>186.00</v>
      </c>
      <c r="F46" s="4" t="str">
        <f>VLOOKUP(A46,HOP!A:C,3,0)</f>
        <v>2625078</v>
      </c>
      <c r="G46" s="4">
        <f t="shared" si="2"/>
        <v>0</v>
      </c>
      <c r="H46" s="4" t="str">
        <f t="shared" si="3"/>
        <v>，2625078</v>
      </c>
      <c r="I46" s="4" t="str">
        <f>VLOOKUP(A46,HOP!A:U,21,0)</f>
        <v>直连</v>
      </c>
    </row>
    <row r="47" s="4" customFormat="1" hidden="1" spans="1:9">
      <c r="A47" s="5">
        <v>18435368251</v>
      </c>
      <c r="B47" s="6">
        <v>44760</v>
      </c>
      <c r="C47" s="6">
        <v>44761</v>
      </c>
      <c r="D47" s="4">
        <v>95</v>
      </c>
      <c r="E47" s="4" t="str">
        <f>VLOOKUP(A47,HOP!A:L,12,0)</f>
        <v>95.00</v>
      </c>
      <c r="F47" s="4" t="str">
        <f>VLOOKUP(A47,HOP!A:C,3,0)</f>
        <v>2625086</v>
      </c>
      <c r="G47" s="4">
        <f t="shared" si="2"/>
        <v>0</v>
      </c>
      <c r="H47" s="4" t="str">
        <f t="shared" si="3"/>
        <v>，2625086</v>
      </c>
      <c r="I47" s="4" t="str">
        <f>VLOOKUP(A47,HOP!A:U,21,0)</f>
        <v>直连</v>
      </c>
    </row>
    <row r="48" s="4" customFormat="1" hidden="1" spans="1:9">
      <c r="A48" s="5">
        <v>18435394942</v>
      </c>
      <c r="B48" s="6">
        <v>44760</v>
      </c>
      <c r="C48" s="6">
        <v>44761</v>
      </c>
      <c r="D48" s="4">
        <v>253</v>
      </c>
      <c r="E48" s="4" t="str">
        <f>VLOOKUP(A48,HOP!A:L,12,0)</f>
        <v>253.00</v>
      </c>
      <c r="F48" s="4" t="str">
        <f>VLOOKUP(A48,HOP!A:C,3,0)</f>
        <v>2625091</v>
      </c>
      <c r="G48" s="4">
        <f t="shared" si="2"/>
        <v>0</v>
      </c>
      <c r="H48" s="4" t="str">
        <f t="shared" si="3"/>
        <v>，2625091</v>
      </c>
      <c r="I48" s="4" t="str">
        <f>VLOOKUP(A48,HOP!A:U,21,0)</f>
        <v>直连</v>
      </c>
    </row>
    <row r="49" s="4" customFormat="1" hidden="1" spans="1:9">
      <c r="A49" s="5">
        <v>18435470033</v>
      </c>
      <c r="B49" s="6">
        <v>44760</v>
      </c>
      <c r="C49" s="6">
        <v>44761</v>
      </c>
      <c r="D49" s="4">
        <v>57</v>
      </c>
      <c r="E49" s="4" t="str">
        <f>VLOOKUP(A49,HOP!A:L,12,0)</f>
        <v>57.00</v>
      </c>
      <c r="F49" s="4" t="str">
        <f>VLOOKUP(A49,HOP!A:C,3,0)</f>
        <v>2625102</v>
      </c>
      <c r="G49" s="4">
        <f t="shared" si="2"/>
        <v>0</v>
      </c>
      <c r="H49" s="4" t="str">
        <f t="shared" si="3"/>
        <v>，2625102</v>
      </c>
      <c r="I49" s="4" t="str">
        <f>VLOOKUP(A49,HOP!A:U,21,0)</f>
        <v>直连</v>
      </c>
    </row>
    <row r="50" s="4" customFormat="1" hidden="1" spans="1:9">
      <c r="A50" s="5">
        <v>18435589082</v>
      </c>
      <c r="B50" s="6">
        <v>44760</v>
      </c>
      <c r="C50" s="6">
        <v>44761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2"/>
        <v>#N/A</v>
      </c>
      <c r="H50" s="4" t="e">
        <f t="shared" si="3"/>
        <v>#N/A</v>
      </c>
      <c r="I50" s="4" t="e">
        <f>VLOOKUP(A50,HOP!A:U,21,0)</f>
        <v>#N/A</v>
      </c>
    </row>
    <row r="51" s="4" customFormat="1" hidden="1" spans="1:9">
      <c r="A51" s="5">
        <v>18435627121</v>
      </c>
      <c r="B51" s="6">
        <v>44760</v>
      </c>
      <c r="C51" s="6">
        <v>44761</v>
      </c>
      <c r="D51" s="4">
        <v>144</v>
      </c>
      <c r="E51" s="4" t="str">
        <f>VLOOKUP(A51,HOP!A:L,12,0)</f>
        <v>144.00</v>
      </c>
      <c r="F51" s="4" t="str">
        <f>VLOOKUP(A51,HOP!A:C,3,0)</f>
        <v>2625130</v>
      </c>
      <c r="G51" s="4">
        <f t="shared" si="2"/>
        <v>0</v>
      </c>
      <c r="H51" s="4" t="str">
        <f t="shared" si="3"/>
        <v>，2625130</v>
      </c>
      <c r="I51" s="4" t="str">
        <f>VLOOKUP(A51,HOP!A:U,21,0)</f>
        <v>直连</v>
      </c>
    </row>
    <row r="52" s="4" customFormat="1" hidden="1" spans="1:9">
      <c r="A52" s="5">
        <v>18435679766</v>
      </c>
      <c r="B52" s="6">
        <v>44760</v>
      </c>
      <c r="C52" s="6">
        <v>44761</v>
      </c>
      <c r="D52" s="4">
        <v>0</v>
      </c>
      <c r="E52" s="4" t="str">
        <f>VLOOKUP(A52,HOP!A:L,12,0)</f>
        <v>0.00</v>
      </c>
      <c r="F52" s="4" t="str">
        <f>VLOOKUP(A52,HOP!A:C,3,0)</f>
        <v>2625137</v>
      </c>
      <c r="G52" s="4">
        <f t="shared" si="2"/>
        <v>0</v>
      </c>
      <c r="H52" s="4" t="str">
        <f t="shared" si="3"/>
        <v>，2625137</v>
      </c>
      <c r="I52" s="4" t="str">
        <f>VLOOKUP(A52,HOP!A:U,21,0)</f>
        <v>直连</v>
      </c>
    </row>
    <row r="53" s="4" customFormat="1" hidden="1" spans="1:9">
      <c r="A53" s="5">
        <v>18435720196</v>
      </c>
      <c r="B53" s="6">
        <v>44760</v>
      </c>
      <c r="C53" s="6">
        <v>44761</v>
      </c>
      <c r="D53" s="4">
        <v>108</v>
      </c>
      <c r="E53" s="4" t="str">
        <f>VLOOKUP(A53,HOP!A:L,12,0)</f>
        <v>108.00</v>
      </c>
      <c r="F53" s="4" t="str">
        <f>VLOOKUP(A53,HOP!A:C,3,0)</f>
        <v>2625142</v>
      </c>
      <c r="G53" s="4">
        <f t="shared" si="2"/>
        <v>0</v>
      </c>
      <c r="H53" s="4" t="str">
        <f t="shared" si="3"/>
        <v>，2625142</v>
      </c>
      <c r="I53" s="4" t="str">
        <f>VLOOKUP(A53,HOP!A:U,21,0)</f>
        <v>直连</v>
      </c>
    </row>
    <row r="54" s="4" customFormat="1" hidden="1" spans="1:9">
      <c r="A54" s="5">
        <v>18435924205</v>
      </c>
      <c r="B54" s="6">
        <v>44760</v>
      </c>
      <c r="C54" s="6">
        <v>44761</v>
      </c>
      <c r="D54" s="4">
        <v>144</v>
      </c>
      <c r="E54" s="4" t="str">
        <f>VLOOKUP(A54,HOP!A:L,12,0)</f>
        <v>144.00</v>
      </c>
      <c r="F54" s="4" t="str">
        <f>VLOOKUP(A54,HOP!A:C,3,0)</f>
        <v>2625166</v>
      </c>
      <c r="G54" s="4">
        <f t="shared" si="2"/>
        <v>0</v>
      </c>
      <c r="H54" s="4" t="str">
        <f t="shared" si="3"/>
        <v>，2625166</v>
      </c>
      <c r="I54" s="4" t="str">
        <f>VLOOKUP(A54,HOP!A:U,21,0)</f>
        <v>直连</v>
      </c>
    </row>
    <row r="55" s="4" customFormat="1" hidden="1" spans="1:9">
      <c r="A55" s="5">
        <v>18436045145</v>
      </c>
      <c r="B55" s="6">
        <v>44760</v>
      </c>
      <c r="C55" s="6">
        <v>44761</v>
      </c>
      <c r="D55" s="4">
        <v>482</v>
      </c>
      <c r="E55" s="4" t="str">
        <f>VLOOKUP(A55,HOP!A:L,12,0)</f>
        <v>482.00</v>
      </c>
      <c r="F55" s="4" t="str">
        <f>VLOOKUP(A55,HOP!A:C,3,0)</f>
        <v>2625182</v>
      </c>
      <c r="G55" s="4">
        <f t="shared" si="2"/>
        <v>0</v>
      </c>
      <c r="H55" s="4" t="str">
        <f t="shared" si="3"/>
        <v>，2625182</v>
      </c>
      <c r="I55" s="4" t="str">
        <f>VLOOKUP(A55,HOP!A:U,21,0)</f>
        <v>直连</v>
      </c>
    </row>
    <row r="56" s="4" customFormat="1" hidden="1" spans="1:9">
      <c r="A56" s="5">
        <v>18436071249</v>
      </c>
      <c r="B56" s="6">
        <v>44760</v>
      </c>
      <c r="C56" s="6">
        <v>44761</v>
      </c>
      <c r="D56" s="4">
        <v>135</v>
      </c>
      <c r="E56" s="4" t="str">
        <f>VLOOKUP(A56,HOP!A:L,12,0)</f>
        <v>135.00</v>
      </c>
      <c r="F56" s="4" t="str">
        <f>VLOOKUP(A56,HOP!A:C,3,0)</f>
        <v>2625187</v>
      </c>
      <c r="G56" s="4">
        <f t="shared" si="2"/>
        <v>0</v>
      </c>
      <c r="H56" s="4" t="str">
        <f t="shared" si="3"/>
        <v>，2625187</v>
      </c>
      <c r="I56" s="4" t="str">
        <f>VLOOKUP(A56,HOP!A:U,21,0)</f>
        <v>直连</v>
      </c>
    </row>
    <row r="57" s="4" customFormat="1" hidden="1" spans="1:9">
      <c r="A57" s="5">
        <v>18436169766</v>
      </c>
      <c r="B57" s="6">
        <v>44760</v>
      </c>
      <c r="C57" s="6">
        <v>44761</v>
      </c>
      <c r="D57" s="4">
        <v>139</v>
      </c>
      <c r="E57" s="4" t="str">
        <f>VLOOKUP(A57,HOP!A:L,12,0)</f>
        <v>139.00</v>
      </c>
      <c r="F57" s="4" t="str">
        <f>VLOOKUP(A57,HOP!A:C,3,0)</f>
        <v>2625204</v>
      </c>
      <c r="G57" s="4">
        <f t="shared" si="2"/>
        <v>0</v>
      </c>
      <c r="H57" s="4" t="str">
        <f t="shared" si="3"/>
        <v>，2625204</v>
      </c>
      <c r="I57" s="4" t="str">
        <f>VLOOKUP(A57,HOP!A:U,21,0)</f>
        <v>直连</v>
      </c>
    </row>
    <row r="58" s="4" customFormat="1" hidden="1" spans="1:9">
      <c r="A58" s="5">
        <v>18436187122</v>
      </c>
      <c r="B58" s="6">
        <v>44760</v>
      </c>
      <c r="C58" s="6">
        <v>44761</v>
      </c>
      <c r="D58" s="4">
        <v>76</v>
      </c>
      <c r="E58" s="4" t="str">
        <f>VLOOKUP(A58,HOP!A:L,12,0)</f>
        <v>76.00</v>
      </c>
      <c r="F58" s="4" t="str">
        <f>VLOOKUP(A58,HOP!A:C,3,0)</f>
        <v>2625208</v>
      </c>
      <c r="G58" s="4">
        <f t="shared" si="2"/>
        <v>0</v>
      </c>
      <c r="H58" s="4" t="str">
        <f t="shared" si="3"/>
        <v>，2625208</v>
      </c>
      <c r="I58" s="4" t="str">
        <f>VLOOKUP(A58,HOP!A:U,21,0)</f>
        <v>直连</v>
      </c>
    </row>
    <row r="59" s="4" customFormat="1" hidden="1" spans="1:9">
      <c r="A59" s="5">
        <v>18436195891</v>
      </c>
      <c r="B59" s="6">
        <v>44760</v>
      </c>
      <c r="C59" s="6">
        <v>44761</v>
      </c>
      <c r="D59" s="4">
        <v>341</v>
      </c>
      <c r="E59" s="4" t="str">
        <f>VLOOKUP(A59,HOP!A:L,12,0)</f>
        <v>341.00</v>
      </c>
      <c r="F59" s="4" t="str">
        <f>VLOOKUP(A59,HOP!A:C,3,0)</f>
        <v>2625213</v>
      </c>
      <c r="G59" s="4">
        <f t="shared" si="2"/>
        <v>0</v>
      </c>
      <c r="H59" s="4" t="str">
        <f t="shared" si="3"/>
        <v>，2625213</v>
      </c>
      <c r="I59" s="4" t="str">
        <f>VLOOKUP(A59,HOP!A:U,21,0)</f>
        <v>直连</v>
      </c>
    </row>
    <row r="60" s="4" customFormat="1" hidden="1" spans="1:9">
      <c r="A60" s="5">
        <v>18436221941</v>
      </c>
      <c r="B60" s="6">
        <v>44760</v>
      </c>
      <c r="C60" s="6">
        <v>44761</v>
      </c>
      <c r="D60" s="4">
        <v>99</v>
      </c>
      <c r="E60" s="4" t="str">
        <f>VLOOKUP(A60,HOP!A:L,12,0)</f>
        <v>99.00</v>
      </c>
      <c r="F60" s="4" t="str">
        <f>VLOOKUP(A60,HOP!A:C,3,0)</f>
        <v>2625217</v>
      </c>
      <c r="G60" s="4">
        <f t="shared" si="2"/>
        <v>0</v>
      </c>
      <c r="H60" s="4" t="str">
        <f t="shared" si="3"/>
        <v>，2625217</v>
      </c>
      <c r="I60" s="4" t="str">
        <f>VLOOKUP(A60,HOP!A:U,21,0)</f>
        <v>直连</v>
      </c>
    </row>
    <row r="61" s="4" customFormat="1" hidden="1" spans="1:9">
      <c r="A61" s="5">
        <v>18436331289</v>
      </c>
      <c r="B61" s="6">
        <v>44760</v>
      </c>
      <c r="C61" s="6">
        <v>44761</v>
      </c>
      <c r="D61" s="4">
        <v>124</v>
      </c>
      <c r="E61" s="4" t="str">
        <f>VLOOKUP(A61,HOP!A:L,12,0)</f>
        <v>124.00</v>
      </c>
      <c r="F61" s="4" t="str">
        <f>VLOOKUP(A61,HOP!A:C,3,0)</f>
        <v>2625238</v>
      </c>
      <c r="G61" s="4">
        <f t="shared" si="2"/>
        <v>0</v>
      </c>
      <c r="H61" s="4" t="str">
        <f t="shared" si="3"/>
        <v>，2625238</v>
      </c>
      <c r="I61" s="4" t="str">
        <f>VLOOKUP(A61,HOP!A:U,21,0)</f>
        <v>直连</v>
      </c>
    </row>
    <row r="62" s="4" customFormat="1" hidden="1" spans="1:9">
      <c r="A62" s="5">
        <v>18436385808</v>
      </c>
      <c r="B62" s="6">
        <v>44760</v>
      </c>
      <c r="C62" s="6">
        <v>44761</v>
      </c>
      <c r="D62" s="4">
        <v>112</v>
      </c>
      <c r="E62" s="4" t="str">
        <f>VLOOKUP(A62,HOP!A:L,12,0)</f>
        <v>112.00</v>
      </c>
      <c r="F62" s="4" t="str">
        <f>VLOOKUP(A62,HOP!A:C,3,0)</f>
        <v>2625241</v>
      </c>
      <c r="G62" s="4">
        <f t="shared" si="2"/>
        <v>0</v>
      </c>
      <c r="H62" s="4" t="str">
        <f t="shared" si="3"/>
        <v>，2625241</v>
      </c>
      <c r="I62" s="4" t="str">
        <f>VLOOKUP(A62,HOP!A:U,21,0)</f>
        <v>直连</v>
      </c>
    </row>
    <row r="63" s="4" customFormat="1" hidden="1" spans="1:9">
      <c r="A63" s="5">
        <v>18436433749</v>
      </c>
      <c r="B63" s="6">
        <v>44760</v>
      </c>
      <c r="C63" s="6">
        <v>44761</v>
      </c>
      <c r="D63" s="4">
        <v>164</v>
      </c>
      <c r="E63" s="4" t="str">
        <f>VLOOKUP(A63,HOP!A:L,12,0)</f>
        <v>164.00</v>
      </c>
      <c r="F63" s="4" t="str">
        <f>VLOOKUP(A63,HOP!A:C,3,0)</f>
        <v>2625245</v>
      </c>
      <c r="G63" s="4">
        <f t="shared" si="2"/>
        <v>0</v>
      </c>
      <c r="H63" s="4" t="str">
        <f t="shared" si="3"/>
        <v>，2625245</v>
      </c>
      <c r="I63" s="4" t="str">
        <f>VLOOKUP(A63,HOP!A:U,21,0)</f>
        <v>直连</v>
      </c>
    </row>
    <row r="64" s="4" customFormat="1" hidden="1" spans="1:9">
      <c r="A64" s="5">
        <v>18436578635</v>
      </c>
      <c r="B64" s="6">
        <v>44760</v>
      </c>
      <c r="C64" s="6">
        <v>44761</v>
      </c>
      <c r="D64" s="4">
        <v>129</v>
      </c>
      <c r="E64" s="4" t="str">
        <f>VLOOKUP(A64,HOP!A:L,12,0)</f>
        <v>129.00</v>
      </c>
      <c r="F64" s="4" t="str">
        <f>VLOOKUP(A64,HOP!A:C,3,0)</f>
        <v>2625264</v>
      </c>
      <c r="G64" s="4">
        <f t="shared" si="2"/>
        <v>0</v>
      </c>
      <c r="H64" s="4" t="str">
        <f t="shared" si="3"/>
        <v>，2625264</v>
      </c>
      <c r="I64" s="4" t="str">
        <f>VLOOKUP(A64,HOP!A:U,21,0)</f>
        <v>直连</v>
      </c>
    </row>
    <row r="65" s="4" customFormat="1" hidden="1" spans="1:9">
      <c r="A65" s="5">
        <v>18436586907</v>
      </c>
      <c r="B65" s="6">
        <v>44760</v>
      </c>
      <c r="C65" s="6">
        <v>44761</v>
      </c>
      <c r="D65" s="4">
        <v>148</v>
      </c>
      <c r="E65" s="4" t="str">
        <f>VLOOKUP(A65,HOP!A:L,12,0)</f>
        <v>148.00</v>
      </c>
      <c r="F65" s="4" t="str">
        <f>VLOOKUP(A65,HOP!A:C,3,0)</f>
        <v>2625272</v>
      </c>
      <c r="G65" s="4">
        <f t="shared" si="2"/>
        <v>0</v>
      </c>
      <c r="H65" s="4" t="str">
        <f t="shared" si="3"/>
        <v>，2625272</v>
      </c>
      <c r="I65" s="4" t="str">
        <f>VLOOKUP(A65,HOP!A:U,21,0)</f>
        <v>直连</v>
      </c>
    </row>
    <row r="66" s="4" customFormat="1" hidden="1" spans="1:9">
      <c r="A66" s="5">
        <v>18436595666</v>
      </c>
      <c r="B66" s="6">
        <v>44760</v>
      </c>
      <c r="C66" s="6">
        <v>44761</v>
      </c>
      <c r="D66" s="4">
        <v>86</v>
      </c>
      <c r="E66" s="4" t="str">
        <f>VLOOKUP(A66,HOP!A:L,12,0)</f>
        <v>86.00</v>
      </c>
      <c r="F66" s="4" t="str">
        <f>VLOOKUP(A66,HOP!A:C,3,0)</f>
        <v>2625274</v>
      </c>
      <c r="G66" s="4">
        <f t="shared" si="2"/>
        <v>0</v>
      </c>
      <c r="H66" s="4" t="str">
        <f t="shared" si="3"/>
        <v>，2625274</v>
      </c>
      <c r="I66" s="4" t="str">
        <f>VLOOKUP(A66,HOP!A:U,21,0)</f>
        <v>直连</v>
      </c>
    </row>
    <row r="67" s="4" customFormat="1" hidden="1" spans="1:9">
      <c r="A67" s="5">
        <v>18436821041</v>
      </c>
      <c r="B67" s="6">
        <v>44760</v>
      </c>
      <c r="C67" s="6">
        <v>44761</v>
      </c>
      <c r="D67" s="4">
        <v>62</v>
      </c>
      <c r="E67" s="4" t="str">
        <f>VLOOKUP(A67,HOP!A:L,12,0)</f>
        <v>62.00</v>
      </c>
      <c r="F67" s="4" t="str">
        <f>VLOOKUP(A67,HOP!A:C,3,0)</f>
        <v>2625303</v>
      </c>
      <c r="G67" s="4">
        <f>D67-E67</f>
        <v>0</v>
      </c>
      <c r="H67" s="4" t="str">
        <f>$H$1&amp;F67</f>
        <v>，2625303</v>
      </c>
      <c r="I67" s="4" t="str">
        <f>VLOOKUP(A67,HOP!A:U,21,0)</f>
        <v>直连</v>
      </c>
    </row>
    <row r="68" s="4" customFormat="1" hidden="1" spans="1:9">
      <c r="A68" s="5">
        <v>18436835301</v>
      </c>
      <c r="B68" s="6">
        <v>44760</v>
      </c>
      <c r="C68" s="6">
        <v>44761</v>
      </c>
      <c r="D68" s="4">
        <v>108</v>
      </c>
      <c r="E68" s="4" t="str">
        <f>VLOOKUP(A68,HOP!A:L,12,0)</f>
        <v>108.00</v>
      </c>
      <c r="F68" s="4" t="str">
        <f>VLOOKUP(A68,HOP!A:C,3,0)</f>
        <v>2625306</v>
      </c>
      <c r="G68" s="4">
        <f>D68-E68</f>
        <v>0</v>
      </c>
      <c r="H68" s="4" t="str">
        <f>$H$1&amp;F68</f>
        <v>，2625306</v>
      </c>
      <c r="I68" s="4" t="str">
        <f>VLOOKUP(A68,HOP!A:U,21,0)</f>
        <v>直连</v>
      </c>
    </row>
    <row r="69" s="4" customFormat="1" hidden="1" spans="1:9">
      <c r="A69" s="5">
        <v>18436839196</v>
      </c>
      <c r="B69" s="6">
        <v>44760</v>
      </c>
      <c r="C69" s="6">
        <v>44761</v>
      </c>
      <c r="D69" s="4">
        <v>229</v>
      </c>
      <c r="E69" s="4" t="str">
        <f>VLOOKUP(A69,HOP!A:L,12,0)</f>
        <v>229.00</v>
      </c>
      <c r="F69" s="4" t="str">
        <f>VLOOKUP(A69,HOP!A:C,3,0)</f>
        <v>2625308</v>
      </c>
      <c r="G69" s="4">
        <f>D69-E69</f>
        <v>0</v>
      </c>
      <c r="H69" s="4" t="str">
        <f>$H$1&amp;F69</f>
        <v>，2625308</v>
      </c>
      <c r="I69" s="4" t="str">
        <f>VLOOKUP(A69,HOP!A:U,21,0)</f>
        <v>直连</v>
      </c>
    </row>
    <row r="70" s="4" customFormat="1" hidden="1" spans="1:9">
      <c r="A70" s="5">
        <v>18436835819</v>
      </c>
      <c r="B70" s="6">
        <v>44760</v>
      </c>
      <c r="C70" s="6">
        <v>44761</v>
      </c>
      <c r="D70" s="4">
        <v>276</v>
      </c>
      <c r="E70" s="4" t="str">
        <f>VLOOKUP(A70,HOP!A:L,12,0)</f>
        <v>276.00</v>
      </c>
      <c r="F70" s="4" t="str">
        <f>VLOOKUP(A70,HOP!A:C,3,0)</f>
        <v>2625309</v>
      </c>
      <c r="G70" s="4">
        <f>D70-E70</f>
        <v>0</v>
      </c>
      <c r="H70" s="4" t="str">
        <f>$H$1&amp;F70</f>
        <v>，2625309</v>
      </c>
      <c r="I70" s="4" t="str">
        <f>VLOOKUP(A70,HOP!A:U,21,0)</f>
        <v>直连</v>
      </c>
    </row>
    <row r="71" s="4" customFormat="1" hidden="1" spans="1:9">
      <c r="A71" s="5">
        <v>18436939362</v>
      </c>
      <c r="B71" s="6">
        <v>44760</v>
      </c>
      <c r="C71" s="6">
        <v>44761</v>
      </c>
      <c r="D71" s="4">
        <v>314</v>
      </c>
      <c r="E71" s="4" t="str">
        <f>VLOOKUP(A71,HOP!A:L,12,0)</f>
        <v>314.00</v>
      </c>
      <c r="F71" s="4" t="str">
        <f>VLOOKUP(A71,HOP!A:C,3,0)</f>
        <v>2625323</v>
      </c>
      <c r="G71" s="4">
        <f>D71-E71</f>
        <v>0</v>
      </c>
      <c r="H71" s="4" t="str">
        <f>$H$1&amp;F71</f>
        <v>，2625323</v>
      </c>
      <c r="I71" s="4" t="str">
        <f>VLOOKUP(A71,HOP!A:U,21,0)</f>
        <v>直连</v>
      </c>
    </row>
    <row r="72" s="4" customFormat="1" hidden="1" spans="1:9">
      <c r="A72" s="5">
        <v>18437021603</v>
      </c>
      <c r="B72" s="6">
        <v>44760</v>
      </c>
      <c r="C72" s="6">
        <v>44761</v>
      </c>
      <c r="D72" s="4">
        <v>563</v>
      </c>
      <c r="E72" s="4" t="str">
        <f>VLOOKUP(A72,HOP!A:L,12,0)</f>
        <v>563.00</v>
      </c>
      <c r="F72" s="4" t="str">
        <f>VLOOKUP(A72,HOP!A:C,3,0)</f>
        <v>2625332</v>
      </c>
      <c r="G72" s="4">
        <f>D72-E72</f>
        <v>0</v>
      </c>
      <c r="H72" s="4" t="str">
        <f>$H$1&amp;F72</f>
        <v>，2625332</v>
      </c>
      <c r="I72" s="4" t="str">
        <f>VLOOKUP(A72,HOP!A:U,21,0)</f>
        <v>直连</v>
      </c>
    </row>
    <row r="73" s="4" customFormat="1" hidden="1" spans="1:9">
      <c r="A73" s="5">
        <v>18437042275</v>
      </c>
      <c r="B73" s="6">
        <v>44760</v>
      </c>
      <c r="C73" s="6">
        <v>44761</v>
      </c>
      <c r="D73" s="4">
        <v>137</v>
      </c>
      <c r="E73" s="4" t="str">
        <f>VLOOKUP(A73,HOP!A:L,12,0)</f>
        <v>137.00</v>
      </c>
      <c r="F73" s="4" t="str">
        <f>VLOOKUP(A73,HOP!A:C,3,0)</f>
        <v>2625335</v>
      </c>
      <c r="G73" s="4">
        <f>D73-E73</f>
        <v>0</v>
      </c>
      <c r="H73" s="4" t="str">
        <f>$H$1&amp;F73</f>
        <v>，2625335</v>
      </c>
      <c r="I73" s="4" t="str">
        <f>VLOOKUP(A73,HOP!A:U,21,0)</f>
        <v>直连</v>
      </c>
    </row>
    <row r="74" s="4" customFormat="1" hidden="1" spans="1:9">
      <c r="A74" s="5">
        <v>18437080937</v>
      </c>
      <c r="B74" s="6">
        <v>44760</v>
      </c>
      <c r="C74" s="6">
        <v>44761</v>
      </c>
      <c r="D74" s="4">
        <v>0</v>
      </c>
      <c r="E74" s="4" t="e">
        <f>VLOOKUP(A74,HOP!A:L,12,0)</f>
        <v>#N/A</v>
      </c>
      <c r="F74" s="4" t="e">
        <f>VLOOKUP(A74,HOP!A:C,3,0)</f>
        <v>#N/A</v>
      </c>
      <c r="G74" s="4" t="e">
        <f>D74-E74</f>
        <v>#N/A</v>
      </c>
      <c r="H74" s="4" t="e">
        <f>$H$1&amp;F74</f>
        <v>#N/A</v>
      </c>
      <c r="I74" s="4" t="e">
        <f>VLOOKUP(A74,HOP!A:U,21,0)</f>
        <v>#N/A</v>
      </c>
    </row>
    <row r="75" s="4" customFormat="1" hidden="1" spans="1:9">
      <c r="A75" s="5">
        <v>18437120286</v>
      </c>
      <c r="B75" s="6">
        <v>44760</v>
      </c>
      <c r="C75" s="6">
        <v>44761</v>
      </c>
      <c r="D75" s="4">
        <v>112</v>
      </c>
      <c r="E75" s="4" t="str">
        <f>VLOOKUP(A75,HOP!A:L,12,0)</f>
        <v>112.00</v>
      </c>
      <c r="F75" s="4" t="str">
        <f>VLOOKUP(A75,HOP!A:C,3,0)</f>
        <v>2625351</v>
      </c>
      <c r="G75" s="4">
        <f>D75-E75</f>
        <v>0</v>
      </c>
      <c r="H75" s="4" t="str">
        <f>$H$1&amp;F75</f>
        <v>，2625351</v>
      </c>
      <c r="I75" s="4" t="str">
        <f>VLOOKUP(A75,HOP!A:U,21,0)</f>
        <v>直连</v>
      </c>
    </row>
    <row r="76" s="4" customFormat="1" hidden="1" spans="1:9">
      <c r="A76" s="5">
        <v>18437133891</v>
      </c>
      <c r="B76" s="6">
        <v>44760</v>
      </c>
      <c r="C76" s="6">
        <v>44761</v>
      </c>
      <c r="D76" s="4">
        <v>107</v>
      </c>
      <c r="E76" s="4" t="str">
        <f>VLOOKUP(A76,HOP!A:L,12,0)</f>
        <v>107.00</v>
      </c>
      <c r="F76" s="4" t="str">
        <f>VLOOKUP(A76,HOP!A:C,3,0)</f>
        <v>2625355</v>
      </c>
      <c r="G76" s="4">
        <f>D76-E76</f>
        <v>0</v>
      </c>
      <c r="H76" s="4" t="str">
        <f>$H$1&amp;F76</f>
        <v>，2625355</v>
      </c>
      <c r="I76" s="4" t="str">
        <f>VLOOKUP(A76,HOP!A:U,21,0)</f>
        <v>直连</v>
      </c>
    </row>
    <row r="77" s="4" customFormat="1" hidden="1" spans="1:9">
      <c r="A77" s="5">
        <v>18437147102</v>
      </c>
      <c r="B77" s="6">
        <v>44760</v>
      </c>
      <c r="C77" s="6">
        <v>44761</v>
      </c>
      <c r="D77" s="4">
        <v>161</v>
      </c>
      <c r="E77" s="4" t="str">
        <f>VLOOKUP(A77,HOP!A:L,12,0)</f>
        <v>161.00</v>
      </c>
      <c r="F77" s="4" t="str">
        <f>VLOOKUP(A77,HOP!A:C,3,0)</f>
        <v>2625357</v>
      </c>
      <c r="G77" s="4">
        <f>D77-E77</f>
        <v>0</v>
      </c>
      <c r="H77" s="4" t="str">
        <f>$H$1&amp;F77</f>
        <v>，2625357</v>
      </c>
      <c r="I77" s="4" t="str">
        <f>VLOOKUP(A77,HOP!A:U,21,0)</f>
        <v>直连</v>
      </c>
    </row>
    <row r="78" s="4" customFormat="1" hidden="1" spans="1:9">
      <c r="A78" s="5">
        <v>18437347993</v>
      </c>
      <c r="B78" s="6">
        <v>44760</v>
      </c>
      <c r="C78" s="6">
        <v>44761</v>
      </c>
      <c r="D78" s="4">
        <v>164</v>
      </c>
      <c r="E78" s="4" t="str">
        <f>VLOOKUP(A78,HOP!A:L,12,0)</f>
        <v>164.00</v>
      </c>
      <c r="F78" s="4" t="str">
        <f>VLOOKUP(A78,HOP!A:C,3,0)</f>
        <v>2625382</v>
      </c>
      <c r="G78" s="4">
        <f>D78-E78</f>
        <v>0</v>
      </c>
      <c r="H78" s="4" t="str">
        <f>$H$1&amp;F78</f>
        <v>，2625382</v>
      </c>
      <c r="I78" s="4" t="str">
        <f>VLOOKUP(A78,HOP!A:U,21,0)</f>
        <v>直连</v>
      </c>
    </row>
    <row r="79" s="4" customFormat="1" hidden="1" spans="1:9">
      <c r="A79" s="5">
        <v>18437445204</v>
      </c>
      <c r="B79" s="6">
        <v>44760</v>
      </c>
      <c r="C79" s="6">
        <v>44761</v>
      </c>
      <c r="D79" s="4">
        <v>105</v>
      </c>
      <c r="E79" s="4" t="str">
        <f>VLOOKUP(A79,HOP!A:L,12,0)</f>
        <v>105.00</v>
      </c>
      <c r="F79" s="4" t="str">
        <f>VLOOKUP(A79,HOP!A:C,3,0)</f>
        <v>2625401</v>
      </c>
      <c r="G79" s="4">
        <f>D79-E79</f>
        <v>0</v>
      </c>
      <c r="H79" s="4" t="str">
        <f>$H$1&amp;F79</f>
        <v>，2625401</v>
      </c>
      <c r="I79" s="4" t="str">
        <f>VLOOKUP(A79,HOP!A:U,21,0)</f>
        <v>直连</v>
      </c>
    </row>
    <row r="80" s="4" customFormat="1" hidden="1" spans="1:9">
      <c r="A80" s="5">
        <v>18437937837</v>
      </c>
      <c r="B80" s="6">
        <v>44760</v>
      </c>
      <c r="C80" s="6">
        <v>44761</v>
      </c>
      <c r="D80" s="4">
        <v>0</v>
      </c>
      <c r="E80" s="4" t="e">
        <f>VLOOKUP(A80,HOP!A:L,12,0)</f>
        <v>#N/A</v>
      </c>
      <c r="F80" s="4" t="e">
        <f>VLOOKUP(A80,HOP!A:C,3,0)</f>
        <v>#N/A</v>
      </c>
      <c r="G80" s="4" t="e">
        <f>D80-E80</f>
        <v>#N/A</v>
      </c>
      <c r="H80" s="4" t="e">
        <f>$H$1&amp;F80</f>
        <v>#N/A</v>
      </c>
      <c r="I80" s="4" t="e">
        <f>VLOOKUP(A80,HOP!A:U,21,0)</f>
        <v>#N/A</v>
      </c>
    </row>
    <row r="81" s="4" customFormat="1" hidden="1" spans="1:9">
      <c r="A81" s="5">
        <v>18438017065</v>
      </c>
      <c r="B81" s="6">
        <v>44760</v>
      </c>
      <c r="C81" s="6">
        <v>44761</v>
      </c>
      <c r="D81" s="4">
        <v>143</v>
      </c>
      <c r="E81" s="4" t="str">
        <f>VLOOKUP(A81,HOP!A:L,12,0)</f>
        <v>143.00</v>
      </c>
      <c r="F81" s="4" t="str">
        <f>VLOOKUP(A81,HOP!A:C,3,0)</f>
        <v>2625490</v>
      </c>
      <c r="G81" s="4">
        <f>D81-E81</f>
        <v>0</v>
      </c>
      <c r="H81" s="4" t="str">
        <f>$H$1&amp;F81</f>
        <v>，2625490</v>
      </c>
      <c r="I81" s="4" t="str">
        <f>VLOOKUP(A81,HOP!A:U,21,0)</f>
        <v>直连</v>
      </c>
    </row>
    <row r="83" spans="4:4">
      <c r="D83" s="4">
        <f>SUM(D2:D82)</f>
        <v>16333</v>
      </c>
    </row>
    <row r="84" spans="4:4">
      <c r="D84" s="4" t="s">
        <v>342</v>
      </c>
    </row>
    <row r="89" spans="1:1">
      <c r="A89" s="4" t="s">
        <v>343</v>
      </c>
    </row>
    <row r="90" spans="1:1">
      <c r="A90" s="4" t="s">
        <v>344</v>
      </c>
    </row>
  </sheetData>
  <autoFilter ref="A1:X81">
    <filterColumn colId="3">
      <filters>
        <filter val="250"/>
        <filter val="111"/>
        <filter val="92"/>
        <filter val="112"/>
        <filter val="152"/>
        <filter val="512"/>
        <filter val="253"/>
        <filter val="214"/>
        <filter val="314"/>
        <filter val="95"/>
        <filter val="256"/>
        <filter val="57"/>
        <filter val="117"/>
        <filter val="297"/>
        <filter val="158"/>
        <filter val="99"/>
        <filter val="460"/>
        <filter val="660"/>
        <filter val="760"/>
        <filter val="920"/>
        <filter val="161"/>
        <filter val="62"/>
        <filter val="563"/>
        <filter val="124"/>
        <filter val="164"/>
        <filter val="425"/>
        <filter val="126"/>
        <filter val="127"/>
        <filter val="129"/>
        <filter val="229"/>
        <filter val="130"/>
        <filter val="171"/>
        <filter val="74"/>
        <filter val="135"/>
        <filter val="275"/>
        <filter val="76"/>
        <filter val="276"/>
        <filter val="137"/>
        <filter val="139"/>
        <filter val="341"/>
        <filter val="142"/>
        <filter val="482"/>
        <filter val="103"/>
        <filter val="143"/>
        <filter val="104"/>
        <filter val="144"/>
        <filter val="105"/>
        <filter val="345"/>
        <filter val="86"/>
        <filter val="106"/>
        <filter val="186"/>
        <filter val="1906"/>
        <filter val="107"/>
        <filter val="108"/>
        <filter val="148"/>
      </filters>
    </filterColumn>
    <filterColumn colId="6">
      <filters>
        <filter val="0.0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345</v>
      </c>
      <c r="B1" s="2" t="s">
        <v>346</v>
      </c>
      <c r="C1" s="2" t="s">
        <v>347</v>
      </c>
      <c r="D1" s="2" t="s">
        <v>348</v>
      </c>
      <c r="E1" s="2" t="s">
        <v>13</v>
      </c>
      <c r="F1" s="2" t="s">
        <v>5</v>
      </c>
      <c r="G1" s="2" t="s">
        <v>6</v>
      </c>
      <c r="H1" s="2" t="s">
        <v>349</v>
      </c>
      <c r="I1" s="2" t="s">
        <v>350</v>
      </c>
      <c r="J1" s="2" t="s">
        <v>351</v>
      </c>
      <c r="K1" s="2" t="s">
        <v>352</v>
      </c>
      <c r="L1" s="2" t="s">
        <v>353</v>
      </c>
      <c r="M1" s="2" t="s">
        <v>354</v>
      </c>
      <c r="N1" s="2" t="s">
        <v>355</v>
      </c>
      <c r="O1" s="2" t="s">
        <v>356</v>
      </c>
      <c r="P1" s="2" t="s">
        <v>357</v>
      </c>
      <c r="Q1" s="2" t="s">
        <v>358</v>
      </c>
      <c r="R1" s="2" t="s">
        <v>359</v>
      </c>
      <c r="S1" s="2" t="s">
        <v>360</v>
      </c>
      <c r="T1" s="2" t="s">
        <v>361</v>
      </c>
      <c r="U1" s="2" t="s">
        <v>362</v>
      </c>
    </row>
    <row r="2" s="1" customFormat="1" spans="1:21">
      <c r="A2" s="3">
        <v>18325136462</v>
      </c>
      <c r="B2" s="1" t="s">
        <v>363</v>
      </c>
      <c r="C2" s="1" t="s">
        <v>364</v>
      </c>
      <c r="D2" s="1" t="s">
        <v>365</v>
      </c>
      <c r="E2" s="1" t="s">
        <v>366</v>
      </c>
      <c r="F2" s="1" t="s">
        <v>367</v>
      </c>
      <c r="G2" s="1" t="s">
        <v>368</v>
      </c>
      <c r="H2" s="1" t="s">
        <v>369</v>
      </c>
      <c r="I2" s="1" t="s">
        <v>370</v>
      </c>
      <c r="J2" s="1" t="s">
        <v>371</v>
      </c>
      <c r="K2" s="1" t="s">
        <v>370</v>
      </c>
      <c r="L2" s="1" t="s">
        <v>370</v>
      </c>
      <c r="M2" s="1" t="s">
        <v>372</v>
      </c>
      <c r="N2" s="1" t="s">
        <v>372</v>
      </c>
      <c r="O2" s="1" t="s">
        <v>373</v>
      </c>
      <c r="P2" s="1" t="s">
        <v>374</v>
      </c>
      <c r="Q2" s="1" t="s">
        <v>375</v>
      </c>
      <c r="R2" s="1" t="s">
        <v>376</v>
      </c>
      <c r="S2" s="1" t="s">
        <v>377</v>
      </c>
      <c r="T2" s="1" t="s">
        <v>378</v>
      </c>
      <c r="U2" s="1" t="s">
        <v>379</v>
      </c>
    </row>
    <row r="3" s="1" customFormat="1" spans="1:21">
      <c r="A3" s="3">
        <v>18362851667</v>
      </c>
      <c r="B3" s="1" t="s">
        <v>380</v>
      </c>
      <c r="C3" s="1" t="s">
        <v>381</v>
      </c>
      <c r="D3" s="1" t="s">
        <v>382</v>
      </c>
      <c r="E3" s="1" t="s">
        <v>39</v>
      </c>
      <c r="F3" s="1" t="s">
        <v>383</v>
      </c>
      <c r="G3" s="1" t="s">
        <v>368</v>
      </c>
      <c r="H3" s="1" t="s">
        <v>369</v>
      </c>
      <c r="I3" s="1" t="s">
        <v>384</v>
      </c>
      <c r="J3" s="1" t="s">
        <v>371</v>
      </c>
      <c r="K3" s="1" t="s">
        <v>384</v>
      </c>
      <c r="L3" s="1" t="s">
        <v>384</v>
      </c>
      <c r="M3" s="1" t="s">
        <v>372</v>
      </c>
      <c r="N3" s="1" t="s">
        <v>372</v>
      </c>
      <c r="O3" s="1" t="s">
        <v>373</v>
      </c>
      <c r="P3" s="1" t="s">
        <v>374</v>
      </c>
      <c r="Q3" s="1" t="s">
        <v>375</v>
      </c>
      <c r="R3" s="1" t="s">
        <v>385</v>
      </c>
      <c r="S3" s="1" t="s">
        <v>377</v>
      </c>
      <c r="T3" s="1" t="s">
        <v>378</v>
      </c>
      <c r="U3" s="1" t="s">
        <v>379</v>
      </c>
    </row>
    <row r="4" s="1" customFormat="1" spans="1:21">
      <c r="A4" s="3">
        <v>18365084431</v>
      </c>
      <c r="B4" s="1" t="s">
        <v>380</v>
      </c>
      <c r="C4" s="1" t="s">
        <v>386</v>
      </c>
      <c r="D4" s="1" t="s">
        <v>387</v>
      </c>
      <c r="E4" s="1" t="s">
        <v>44</v>
      </c>
      <c r="F4" s="1" t="s">
        <v>383</v>
      </c>
      <c r="G4" s="1" t="s">
        <v>368</v>
      </c>
      <c r="H4" s="1" t="s">
        <v>369</v>
      </c>
      <c r="I4" s="1" t="s">
        <v>388</v>
      </c>
      <c r="J4" s="1" t="s">
        <v>371</v>
      </c>
      <c r="K4" s="1" t="s">
        <v>388</v>
      </c>
      <c r="L4" s="1" t="s">
        <v>388</v>
      </c>
      <c r="M4" s="1" t="s">
        <v>372</v>
      </c>
      <c r="N4" s="1" t="s">
        <v>372</v>
      </c>
      <c r="O4" s="1" t="s">
        <v>373</v>
      </c>
      <c r="P4" s="1" t="s">
        <v>374</v>
      </c>
      <c r="Q4" s="1" t="s">
        <v>375</v>
      </c>
      <c r="R4" s="1" t="s">
        <v>389</v>
      </c>
      <c r="S4" s="1" t="s">
        <v>377</v>
      </c>
      <c r="T4" s="1" t="s">
        <v>378</v>
      </c>
      <c r="U4" s="1" t="s">
        <v>379</v>
      </c>
    </row>
    <row r="5" s="1" customFormat="1" spans="1:21">
      <c r="A5" s="3">
        <v>18372664998</v>
      </c>
      <c r="B5" s="1" t="s">
        <v>390</v>
      </c>
      <c r="C5" s="1" t="s">
        <v>391</v>
      </c>
      <c r="D5" s="1" t="s">
        <v>392</v>
      </c>
      <c r="E5" s="1" t="s">
        <v>49</v>
      </c>
      <c r="F5" s="1" t="s">
        <v>383</v>
      </c>
      <c r="G5" s="1" t="s">
        <v>368</v>
      </c>
      <c r="H5" s="1" t="s">
        <v>369</v>
      </c>
      <c r="I5" s="1" t="s">
        <v>373</v>
      </c>
      <c r="J5" s="1" t="s">
        <v>371</v>
      </c>
      <c r="K5" s="1" t="s">
        <v>373</v>
      </c>
      <c r="L5" s="1" t="s">
        <v>373</v>
      </c>
      <c r="M5" s="1" t="s">
        <v>372</v>
      </c>
      <c r="N5" s="1" t="s">
        <v>372</v>
      </c>
      <c r="O5" s="1" t="s">
        <v>373</v>
      </c>
      <c r="P5" s="1" t="s">
        <v>374</v>
      </c>
      <c r="Q5" s="1" t="s">
        <v>375</v>
      </c>
      <c r="R5" s="1" t="s">
        <v>393</v>
      </c>
      <c r="S5" s="1" t="s">
        <v>377</v>
      </c>
      <c r="T5" s="1" t="s">
        <v>378</v>
      </c>
      <c r="U5" s="1" t="s">
        <v>379</v>
      </c>
    </row>
    <row r="6" s="1" customFormat="1" spans="1:21">
      <c r="A6" s="3">
        <v>18372955625</v>
      </c>
      <c r="B6" s="1" t="s">
        <v>390</v>
      </c>
      <c r="C6" s="1" t="s">
        <v>394</v>
      </c>
      <c r="D6" s="1" t="s">
        <v>395</v>
      </c>
      <c r="E6" s="1" t="s">
        <v>396</v>
      </c>
      <c r="F6" s="1" t="s">
        <v>383</v>
      </c>
      <c r="G6" s="1" t="s">
        <v>368</v>
      </c>
      <c r="H6" s="1" t="s">
        <v>369</v>
      </c>
      <c r="I6" s="1" t="s">
        <v>397</v>
      </c>
      <c r="J6" s="1" t="s">
        <v>371</v>
      </c>
      <c r="K6" s="1" t="s">
        <v>397</v>
      </c>
      <c r="L6" s="1" t="s">
        <v>397</v>
      </c>
      <c r="M6" s="1" t="s">
        <v>372</v>
      </c>
      <c r="N6" s="1" t="s">
        <v>372</v>
      </c>
      <c r="O6" s="1" t="s">
        <v>373</v>
      </c>
      <c r="P6" s="1" t="s">
        <v>374</v>
      </c>
      <c r="Q6" s="1" t="s">
        <v>375</v>
      </c>
      <c r="R6" s="1" t="s">
        <v>398</v>
      </c>
      <c r="S6" s="1" t="s">
        <v>377</v>
      </c>
      <c r="T6" s="1" t="s">
        <v>378</v>
      </c>
      <c r="U6" s="1" t="s">
        <v>379</v>
      </c>
    </row>
    <row r="7" s="1" customFormat="1" spans="1:21">
      <c r="A7" s="3">
        <v>18379469054</v>
      </c>
      <c r="B7" s="1" t="s">
        <v>399</v>
      </c>
      <c r="C7" s="1" t="s">
        <v>400</v>
      </c>
      <c r="D7" s="1" t="s">
        <v>401</v>
      </c>
      <c r="E7" s="1" t="s">
        <v>402</v>
      </c>
      <c r="F7" s="1" t="s">
        <v>403</v>
      </c>
      <c r="G7" s="1" t="s">
        <v>368</v>
      </c>
      <c r="H7" s="1" t="s">
        <v>369</v>
      </c>
      <c r="I7" s="1" t="s">
        <v>404</v>
      </c>
      <c r="J7" s="1" t="s">
        <v>371</v>
      </c>
      <c r="K7" s="1" t="s">
        <v>404</v>
      </c>
      <c r="L7" s="1" t="s">
        <v>404</v>
      </c>
      <c r="M7" s="1" t="s">
        <v>372</v>
      </c>
      <c r="N7" s="1" t="s">
        <v>372</v>
      </c>
      <c r="O7" s="1" t="s">
        <v>373</v>
      </c>
      <c r="P7" s="1" t="s">
        <v>374</v>
      </c>
      <c r="Q7" s="1" t="s">
        <v>375</v>
      </c>
      <c r="R7" s="1" t="s">
        <v>405</v>
      </c>
      <c r="S7" s="1" t="s">
        <v>377</v>
      </c>
      <c r="T7" s="1" t="s">
        <v>378</v>
      </c>
      <c r="U7" s="1" t="s">
        <v>379</v>
      </c>
    </row>
    <row r="8" s="1" customFormat="1" spans="1:21">
      <c r="A8" s="3">
        <v>18379974911</v>
      </c>
      <c r="B8" s="1" t="s">
        <v>399</v>
      </c>
      <c r="C8" s="1" t="s">
        <v>406</v>
      </c>
      <c r="D8" s="1" t="s">
        <v>407</v>
      </c>
      <c r="E8" s="1" t="s">
        <v>63</v>
      </c>
      <c r="F8" s="1" t="s">
        <v>383</v>
      </c>
      <c r="G8" s="1" t="s">
        <v>368</v>
      </c>
      <c r="H8" s="1" t="s">
        <v>369</v>
      </c>
      <c r="I8" s="1" t="s">
        <v>408</v>
      </c>
      <c r="J8" s="1" t="s">
        <v>371</v>
      </c>
      <c r="K8" s="1" t="s">
        <v>408</v>
      </c>
      <c r="L8" s="1" t="s">
        <v>408</v>
      </c>
      <c r="M8" s="1" t="s">
        <v>372</v>
      </c>
      <c r="N8" s="1" t="s">
        <v>372</v>
      </c>
      <c r="O8" s="1" t="s">
        <v>373</v>
      </c>
      <c r="P8" s="1" t="s">
        <v>374</v>
      </c>
      <c r="Q8" s="1" t="s">
        <v>375</v>
      </c>
      <c r="R8" s="1" t="s">
        <v>409</v>
      </c>
      <c r="S8" s="1" t="s">
        <v>377</v>
      </c>
      <c r="T8" s="1" t="s">
        <v>378</v>
      </c>
      <c r="U8" s="1" t="s">
        <v>379</v>
      </c>
    </row>
    <row r="9" s="1" customFormat="1" spans="1:21">
      <c r="A9" s="3">
        <v>18379999671</v>
      </c>
      <c r="B9" s="1" t="s">
        <v>399</v>
      </c>
      <c r="C9" s="1" t="s">
        <v>410</v>
      </c>
      <c r="D9" s="1" t="s">
        <v>407</v>
      </c>
      <c r="E9" s="1" t="s">
        <v>66</v>
      </c>
      <c r="F9" s="1" t="s">
        <v>383</v>
      </c>
      <c r="G9" s="1" t="s">
        <v>368</v>
      </c>
      <c r="H9" s="1" t="s">
        <v>369</v>
      </c>
      <c r="I9" s="1" t="s">
        <v>408</v>
      </c>
      <c r="J9" s="1" t="s">
        <v>371</v>
      </c>
      <c r="K9" s="1" t="s">
        <v>408</v>
      </c>
      <c r="L9" s="1" t="s">
        <v>408</v>
      </c>
      <c r="M9" s="1" t="s">
        <v>372</v>
      </c>
      <c r="N9" s="1" t="s">
        <v>372</v>
      </c>
      <c r="O9" s="1" t="s">
        <v>373</v>
      </c>
      <c r="P9" s="1" t="s">
        <v>374</v>
      </c>
      <c r="Q9" s="1" t="s">
        <v>375</v>
      </c>
      <c r="R9" s="1" t="s">
        <v>411</v>
      </c>
      <c r="S9" s="1" t="s">
        <v>377</v>
      </c>
      <c r="T9" s="1" t="s">
        <v>378</v>
      </c>
      <c r="U9" s="1" t="s">
        <v>379</v>
      </c>
    </row>
    <row r="10" s="1" customFormat="1" spans="1:21">
      <c r="A10" s="3">
        <v>18387926757</v>
      </c>
      <c r="B10" s="1" t="s">
        <v>403</v>
      </c>
      <c r="C10" s="1" t="s">
        <v>412</v>
      </c>
      <c r="D10" s="1" t="s">
        <v>413</v>
      </c>
      <c r="E10" s="1" t="s">
        <v>414</v>
      </c>
      <c r="F10" s="1" t="s">
        <v>383</v>
      </c>
      <c r="G10" s="1" t="s">
        <v>368</v>
      </c>
      <c r="H10" s="1" t="s">
        <v>369</v>
      </c>
      <c r="I10" s="1" t="s">
        <v>415</v>
      </c>
      <c r="J10" s="1" t="s">
        <v>371</v>
      </c>
      <c r="K10" s="1" t="s">
        <v>415</v>
      </c>
      <c r="L10" s="1" t="s">
        <v>415</v>
      </c>
      <c r="M10" s="1" t="s">
        <v>372</v>
      </c>
      <c r="N10" s="1" t="s">
        <v>372</v>
      </c>
      <c r="O10" s="1" t="s">
        <v>373</v>
      </c>
      <c r="P10" s="1" t="s">
        <v>374</v>
      </c>
      <c r="Q10" s="1" t="s">
        <v>375</v>
      </c>
      <c r="R10" s="1" t="s">
        <v>416</v>
      </c>
      <c r="S10" s="1" t="s">
        <v>377</v>
      </c>
      <c r="T10" s="1" t="s">
        <v>378</v>
      </c>
      <c r="U10" s="1" t="s">
        <v>379</v>
      </c>
    </row>
    <row r="11" s="1" customFormat="1" spans="1:21">
      <c r="A11" s="3">
        <v>18389962166</v>
      </c>
      <c r="B11" s="1" t="s">
        <v>403</v>
      </c>
      <c r="C11" s="1" t="s">
        <v>417</v>
      </c>
      <c r="D11" s="1" t="s">
        <v>418</v>
      </c>
      <c r="E11" s="1" t="s">
        <v>80</v>
      </c>
      <c r="F11" s="1" t="s">
        <v>367</v>
      </c>
      <c r="G11" s="1" t="s">
        <v>368</v>
      </c>
      <c r="H11" s="1" t="s">
        <v>369</v>
      </c>
      <c r="I11" s="1" t="s">
        <v>419</v>
      </c>
      <c r="J11" s="1" t="s">
        <v>371</v>
      </c>
      <c r="K11" s="1" t="s">
        <v>419</v>
      </c>
      <c r="L11" s="1" t="s">
        <v>419</v>
      </c>
      <c r="M11" s="1" t="s">
        <v>372</v>
      </c>
      <c r="N11" s="1" t="s">
        <v>372</v>
      </c>
      <c r="O11" s="1" t="s">
        <v>373</v>
      </c>
      <c r="P11" s="1" t="s">
        <v>374</v>
      </c>
      <c r="Q11" s="1" t="s">
        <v>375</v>
      </c>
      <c r="R11" s="1" t="s">
        <v>420</v>
      </c>
      <c r="S11" s="1" t="s">
        <v>377</v>
      </c>
      <c r="T11" s="1" t="s">
        <v>378</v>
      </c>
      <c r="U11" s="1" t="s">
        <v>379</v>
      </c>
    </row>
    <row r="12" s="1" customFormat="1" spans="1:21">
      <c r="A12" s="3">
        <v>18395295623</v>
      </c>
      <c r="B12" s="1" t="s">
        <v>403</v>
      </c>
      <c r="C12" s="1" t="s">
        <v>421</v>
      </c>
      <c r="D12" s="1" t="s">
        <v>422</v>
      </c>
      <c r="E12" s="1" t="s">
        <v>84</v>
      </c>
      <c r="F12" s="1" t="s">
        <v>383</v>
      </c>
      <c r="G12" s="1" t="s">
        <v>368</v>
      </c>
      <c r="H12" s="1" t="s">
        <v>369</v>
      </c>
      <c r="I12" s="1" t="s">
        <v>384</v>
      </c>
      <c r="J12" s="1" t="s">
        <v>371</v>
      </c>
      <c r="K12" s="1" t="s">
        <v>384</v>
      </c>
      <c r="L12" s="1" t="s">
        <v>384</v>
      </c>
      <c r="M12" s="1" t="s">
        <v>372</v>
      </c>
      <c r="N12" s="1" t="s">
        <v>372</v>
      </c>
      <c r="O12" s="1" t="s">
        <v>373</v>
      </c>
      <c r="P12" s="1" t="s">
        <v>374</v>
      </c>
      <c r="Q12" s="1" t="s">
        <v>375</v>
      </c>
      <c r="R12" s="1" t="s">
        <v>423</v>
      </c>
      <c r="S12" s="1" t="s">
        <v>377</v>
      </c>
      <c r="T12" s="1" t="s">
        <v>378</v>
      </c>
      <c r="U12" s="1" t="s">
        <v>379</v>
      </c>
    </row>
    <row r="13" s="1" customFormat="1" spans="1:21">
      <c r="A13" s="3">
        <v>18412829497</v>
      </c>
      <c r="B13" s="1" t="s">
        <v>367</v>
      </c>
      <c r="C13" s="1" t="s">
        <v>424</v>
      </c>
      <c r="D13" s="1" t="s">
        <v>425</v>
      </c>
      <c r="E13" s="1" t="s">
        <v>426</v>
      </c>
      <c r="F13" s="1" t="s">
        <v>383</v>
      </c>
      <c r="G13" s="1" t="s">
        <v>368</v>
      </c>
      <c r="H13" s="1" t="s">
        <v>369</v>
      </c>
      <c r="I13" s="1" t="s">
        <v>427</v>
      </c>
      <c r="J13" s="1" t="s">
        <v>371</v>
      </c>
      <c r="K13" s="1" t="s">
        <v>427</v>
      </c>
      <c r="L13" s="1" t="s">
        <v>427</v>
      </c>
      <c r="M13" s="1" t="s">
        <v>372</v>
      </c>
      <c r="N13" s="1" t="s">
        <v>372</v>
      </c>
      <c r="O13" s="1" t="s">
        <v>373</v>
      </c>
      <c r="P13" s="1" t="s">
        <v>374</v>
      </c>
      <c r="Q13" s="1" t="s">
        <v>375</v>
      </c>
      <c r="R13" s="1" t="s">
        <v>428</v>
      </c>
      <c r="S13" s="1" t="s">
        <v>377</v>
      </c>
      <c r="T13" s="1" t="s">
        <v>378</v>
      </c>
      <c r="U13" s="1" t="s">
        <v>379</v>
      </c>
    </row>
    <row r="14" s="1" customFormat="1" spans="1:21">
      <c r="A14" s="3">
        <v>18413098384</v>
      </c>
      <c r="B14" s="1" t="s">
        <v>367</v>
      </c>
      <c r="C14" s="1" t="s">
        <v>429</v>
      </c>
      <c r="D14" s="1" t="s">
        <v>422</v>
      </c>
      <c r="E14" s="1" t="s">
        <v>91</v>
      </c>
      <c r="F14" s="1" t="s">
        <v>383</v>
      </c>
      <c r="G14" s="1" t="s">
        <v>368</v>
      </c>
      <c r="H14" s="1" t="s">
        <v>369</v>
      </c>
      <c r="I14" s="1" t="s">
        <v>384</v>
      </c>
      <c r="J14" s="1" t="s">
        <v>371</v>
      </c>
      <c r="K14" s="1" t="s">
        <v>384</v>
      </c>
      <c r="L14" s="1" t="s">
        <v>384</v>
      </c>
      <c r="M14" s="1" t="s">
        <v>372</v>
      </c>
      <c r="N14" s="1" t="s">
        <v>372</v>
      </c>
      <c r="O14" s="1" t="s">
        <v>373</v>
      </c>
      <c r="P14" s="1" t="s">
        <v>374</v>
      </c>
      <c r="Q14" s="1" t="s">
        <v>375</v>
      </c>
      <c r="R14" s="1" t="s">
        <v>430</v>
      </c>
      <c r="S14" s="1" t="s">
        <v>377</v>
      </c>
      <c r="T14" s="1" t="s">
        <v>378</v>
      </c>
      <c r="U14" s="1" t="s">
        <v>379</v>
      </c>
    </row>
    <row r="15" s="1" customFormat="1" spans="1:21">
      <c r="A15" s="3">
        <v>18420341484</v>
      </c>
      <c r="B15" s="1" t="s">
        <v>431</v>
      </c>
      <c r="C15" s="1" t="s">
        <v>432</v>
      </c>
      <c r="D15" s="1" t="s">
        <v>433</v>
      </c>
      <c r="E15" s="1" t="s">
        <v>434</v>
      </c>
      <c r="F15" s="1" t="s">
        <v>383</v>
      </c>
      <c r="G15" s="1" t="s">
        <v>368</v>
      </c>
      <c r="H15" s="1" t="s">
        <v>369</v>
      </c>
      <c r="I15" s="1" t="s">
        <v>435</v>
      </c>
      <c r="J15" s="1" t="s">
        <v>371</v>
      </c>
      <c r="K15" s="1" t="s">
        <v>435</v>
      </c>
      <c r="L15" s="1" t="s">
        <v>435</v>
      </c>
      <c r="M15" s="1" t="s">
        <v>372</v>
      </c>
      <c r="N15" s="1" t="s">
        <v>372</v>
      </c>
      <c r="O15" s="1" t="s">
        <v>373</v>
      </c>
      <c r="P15" s="1" t="s">
        <v>374</v>
      </c>
      <c r="Q15" s="1" t="s">
        <v>375</v>
      </c>
      <c r="R15" s="1" t="s">
        <v>436</v>
      </c>
      <c r="S15" s="1" t="s">
        <v>377</v>
      </c>
      <c r="T15" s="1" t="s">
        <v>378</v>
      </c>
      <c r="U15" s="1" t="s">
        <v>379</v>
      </c>
    </row>
    <row r="16" s="1" customFormat="1" spans="1:21">
      <c r="A16" s="3">
        <v>18427888037</v>
      </c>
      <c r="B16" s="1" t="s">
        <v>431</v>
      </c>
      <c r="C16" s="1" t="s">
        <v>437</v>
      </c>
      <c r="D16" s="1" t="s">
        <v>438</v>
      </c>
      <c r="E16" s="1" t="s">
        <v>439</v>
      </c>
      <c r="F16" s="1" t="s">
        <v>383</v>
      </c>
      <c r="G16" s="1" t="s">
        <v>368</v>
      </c>
      <c r="H16" s="1" t="s">
        <v>369</v>
      </c>
      <c r="I16" s="1" t="s">
        <v>440</v>
      </c>
      <c r="J16" s="1" t="s">
        <v>371</v>
      </c>
      <c r="K16" s="1" t="s">
        <v>440</v>
      </c>
      <c r="L16" s="1" t="s">
        <v>440</v>
      </c>
      <c r="M16" s="1" t="s">
        <v>372</v>
      </c>
      <c r="N16" s="1" t="s">
        <v>372</v>
      </c>
      <c r="O16" s="1" t="s">
        <v>373</v>
      </c>
      <c r="P16" s="1" t="s">
        <v>374</v>
      </c>
      <c r="Q16" s="1" t="s">
        <v>375</v>
      </c>
      <c r="R16" s="1" t="s">
        <v>441</v>
      </c>
      <c r="S16" s="1" t="s">
        <v>377</v>
      </c>
      <c r="T16" s="1" t="s">
        <v>378</v>
      </c>
      <c r="U16" s="1" t="s">
        <v>379</v>
      </c>
    </row>
    <row r="17" s="1" customFormat="1" spans="1:21">
      <c r="A17" s="3">
        <v>18429001506</v>
      </c>
      <c r="B17" s="1" t="s">
        <v>383</v>
      </c>
      <c r="C17" s="1" t="s">
        <v>442</v>
      </c>
      <c r="D17" s="1" t="s">
        <v>443</v>
      </c>
      <c r="E17" s="1" t="s">
        <v>102</v>
      </c>
      <c r="F17" s="1" t="s">
        <v>383</v>
      </c>
      <c r="G17" s="1" t="s">
        <v>368</v>
      </c>
      <c r="H17" s="1" t="s">
        <v>369</v>
      </c>
      <c r="I17" s="1" t="s">
        <v>444</v>
      </c>
      <c r="J17" s="1" t="s">
        <v>371</v>
      </c>
      <c r="K17" s="1" t="s">
        <v>444</v>
      </c>
      <c r="L17" s="1" t="s">
        <v>444</v>
      </c>
      <c r="M17" s="1" t="s">
        <v>372</v>
      </c>
      <c r="N17" s="1" t="s">
        <v>372</v>
      </c>
      <c r="O17" s="1" t="s">
        <v>373</v>
      </c>
      <c r="P17" s="1" t="s">
        <v>374</v>
      </c>
      <c r="Q17" s="1" t="s">
        <v>375</v>
      </c>
      <c r="R17" s="1" t="s">
        <v>445</v>
      </c>
      <c r="S17" s="1" t="s">
        <v>377</v>
      </c>
      <c r="T17" s="1" t="s">
        <v>378</v>
      </c>
      <c r="U17" s="1" t="s">
        <v>379</v>
      </c>
    </row>
    <row r="18" s="1" customFormat="1" spans="1:21">
      <c r="A18" s="3">
        <v>18429545874</v>
      </c>
      <c r="B18" s="1" t="s">
        <v>383</v>
      </c>
      <c r="C18" s="1" t="s">
        <v>446</v>
      </c>
      <c r="D18" s="1" t="s">
        <v>447</v>
      </c>
      <c r="E18" s="1" t="s">
        <v>106</v>
      </c>
      <c r="F18" s="1" t="s">
        <v>383</v>
      </c>
      <c r="G18" s="1" t="s">
        <v>368</v>
      </c>
      <c r="H18" s="1" t="s">
        <v>369</v>
      </c>
      <c r="I18" s="1" t="s">
        <v>444</v>
      </c>
      <c r="J18" s="1" t="s">
        <v>371</v>
      </c>
      <c r="K18" s="1" t="s">
        <v>444</v>
      </c>
      <c r="L18" s="1" t="s">
        <v>444</v>
      </c>
      <c r="M18" s="1" t="s">
        <v>372</v>
      </c>
      <c r="N18" s="1" t="s">
        <v>372</v>
      </c>
      <c r="O18" s="1" t="s">
        <v>373</v>
      </c>
      <c r="P18" s="1" t="s">
        <v>374</v>
      </c>
      <c r="Q18" s="1" t="s">
        <v>375</v>
      </c>
      <c r="R18" s="1" t="s">
        <v>448</v>
      </c>
      <c r="S18" s="1" t="s">
        <v>377</v>
      </c>
      <c r="T18" s="1" t="s">
        <v>378</v>
      </c>
      <c r="U18" s="1" t="s">
        <v>379</v>
      </c>
    </row>
    <row r="19" s="1" customFormat="1" spans="1:21">
      <c r="A19" s="3">
        <v>18429547091</v>
      </c>
      <c r="B19" s="1" t="s">
        <v>383</v>
      </c>
      <c r="C19" s="1" t="s">
        <v>449</v>
      </c>
      <c r="D19" s="1" t="s">
        <v>450</v>
      </c>
      <c r="E19" s="1" t="s">
        <v>110</v>
      </c>
      <c r="F19" s="1" t="s">
        <v>383</v>
      </c>
      <c r="G19" s="1" t="s">
        <v>368</v>
      </c>
      <c r="H19" s="1" t="s">
        <v>369</v>
      </c>
      <c r="I19" s="1" t="s">
        <v>451</v>
      </c>
      <c r="J19" s="1" t="s">
        <v>371</v>
      </c>
      <c r="K19" s="1" t="s">
        <v>451</v>
      </c>
      <c r="L19" s="1" t="s">
        <v>451</v>
      </c>
      <c r="M19" s="1" t="s">
        <v>372</v>
      </c>
      <c r="N19" s="1" t="s">
        <v>372</v>
      </c>
      <c r="O19" s="1" t="s">
        <v>373</v>
      </c>
      <c r="P19" s="1" t="s">
        <v>374</v>
      </c>
      <c r="Q19" s="1" t="s">
        <v>375</v>
      </c>
      <c r="R19" s="1" t="s">
        <v>452</v>
      </c>
      <c r="S19" s="1" t="s">
        <v>377</v>
      </c>
      <c r="T19" s="1" t="s">
        <v>378</v>
      </c>
      <c r="U19" s="1" t="s">
        <v>379</v>
      </c>
    </row>
    <row r="20" s="1" customFormat="1" spans="1:21">
      <c r="A20" s="3">
        <v>18429667006</v>
      </c>
      <c r="B20" s="1" t="s">
        <v>383</v>
      </c>
      <c r="C20" s="1" t="s">
        <v>453</v>
      </c>
      <c r="D20" s="1" t="s">
        <v>454</v>
      </c>
      <c r="E20" s="1" t="s">
        <v>114</v>
      </c>
      <c r="F20" s="1" t="s">
        <v>383</v>
      </c>
      <c r="G20" s="1" t="s">
        <v>368</v>
      </c>
      <c r="H20" s="1" t="s">
        <v>369</v>
      </c>
      <c r="I20" s="1" t="s">
        <v>455</v>
      </c>
      <c r="J20" s="1" t="s">
        <v>371</v>
      </c>
      <c r="K20" s="1" t="s">
        <v>455</v>
      </c>
      <c r="L20" s="1" t="s">
        <v>455</v>
      </c>
      <c r="M20" s="1" t="s">
        <v>372</v>
      </c>
      <c r="N20" s="1" t="s">
        <v>372</v>
      </c>
      <c r="O20" s="1" t="s">
        <v>373</v>
      </c>
      <c r="P20" s="1" t="s">
        <v>374</v>
      </c>
      <c r="Q20" s="1" t="s">
        <v>375</v>
      </c>
      <c r="R20" s="1" t="s">
        <v>456</v>
      </c>
      <c r="S20" s="1" t="s">
        <v>377</v>
      </c>
      <c r="T20" s="1" t="s">
        <v>378</v>
      </c>
      <c r="U20" s="1" t="s">
        <v>379</v>
      </c>
    </row>
    <row r="21" s="1" customFormat="1" spans="1:21">
      <c r="A21" s="3">
        <v>18429742772</v>
      </c>
      <c r="B21" s="1" t="s">
        <v>383</v>
      </c>
      <c r="C21" s="1" t="s">
        <v>457</v>
      </c>
      <c r="D21" s="1" t="s">
        <v>458</v>
      </c>
      <c r="E21" s="1" t="s">
        <v>118</v>
      </c>
      <c r="F21" s="1" t="s">
        <v>383</v>
      </c>
      <c r="G21" s="1" t="s">
        <v>368</v>
      </c>
      <c r="H21" s="1" t="s">
        <v>369</v>
      </c>
      <c r="I21" s="1" t="s">
        <v>459</v>
      </c>
      <c r="J21" s="1" t="s">
        <v>371</v>
      </c>
      <c r="K21" s="1" t="s">
        <v>459</v>
      </c>
      <c r="L21" s="1" t="s">
        <v>459</v>
      </c>
      <c r="M21" s="1" t="s">
        <v>372</v>
      </c>
      <c r="N21" s="1" t="s">
        <v>372</v>
      </c>
      <c r="O21" s="1" t="s">
        <v>373</v>
      </c>
      <c r="P21" s="1" t="s">
        <v>374</v>
      </c>
      <c r="Q21" s="1" t="s">
        <v>375</v>
      </c>
      <c r="R21" s="1" t="s">
        <v>460</v>
      </c>
      <c r="S21" s="1" t="s">
        <v>377</v>
      </c>
      <c r="T21" s="1" t="s">
        <v>378</v>
      </c>
      <c r="U21" s="1" t="s">
        <v>379</v>
      </c>
    </row>
    <row r="22" s="1" customFormat="1" spans="1:21">
      <c r="A22" s="3">
        <v>18429841320</v>
      </c>
      <c r="B22" s="1" t="s">
        <v>383</v>
      </c>
      <c r="C22" s="1" t="s">
        <v>461</v>
      </c>
      <c r="D22" s="1" t="s">
        <v>462</v>
      </c>
      <c r="E22" s="1" t="s">
        <v>125</v>
      </c>
      <c r="F22" s="1" t="s">
        <v>383</v>
      </c>
      <c r="G22" s="1" t="s">
        <v>368</v>
      </c>
      <c r="H22" s="1" t="s">
        <v>369</v>
      </c>
      <c r="I22" s="1" t="s">
        <v>463</v>
      </c>
      <c r="J22" s="1" t="s">
        <v>371</v>
      </c>
      <c r="K22" s="1" t="s">
        <v>463</v>
      </c>
      <c r="L22" s="1" t="s">
        <v>463</v>
      </c>
      <c r="M22" s="1" t="s">
        <v>372</v>
      </c>
      <c r="N22" s="1" t="s">
        <v>372</v>
      </c>
      <c r="O22" s="1" t="s">
        <v>373</v>
      </c>
      <c r="P22" s="1" t="s">
        <v>374</v>
      </c>
      <c r="Q22" s="1" t="s">
        <v>375</v>
      </c>
      <c r="R22" s="1" t="s">
        <v>464</v>
      </c>
      <c r="S22" s="1" t="s">
        <v>377</v>
      </c>
      <c r="T22" s="1" t="s">
        <v>378</v>
      </c>
      <c r="U22" s="1" t="s">
        <v>379</v>
      </c>
    </row>
    <row r="23" s="1" customFormat="1" spans="1:21">
      <c r="A23" s="3">
        <v>18429903630</v>
      </c>
      <c r="B23" s="1" t="s">
        <v>383</v>
      </c>
      <c r="C23" s="1" t="s">
        <v>465</v>
      </c>
      <c r="D23" s="1" t="s">
        <v>466</v>
      </c>
      <c r="E23" s="1" t="s">
        <v>130</v>
      </c>
      <c r="F23" s="1" t="s">
        <v>383</v>
      </c>
      <c r="G23" s="1" t="s">
        <v>368</v>
      </c>
      <c r="H23" s="1" t="s">
        <v>369</v>
      </c>
      <c r="I23" s="1" t="s">
        <v>467</v>
      </c>
      <c r="J23" s="1" t="s">
        <v>371</v>
      </c>
      <c r="K23" s="1" t="s">
        <v>467</v>
      </c>
      <c r="L23" s="1" t="s">
        <v>467</v>
      </c>
      <c r="M23" s="1" t="s">
        <v>372</v>
      </c>
      <c r="N23" s="1" t="s">
        <v>372</v>
      </c>
      <c r="O23" s="1" t="s">
        <v>373</v>
      </c>
      <c r="P23" s="1" t="s">
        <v>374</v>
      </c>
      <c r="Q23" s="1" t="s">
        <v>375</v>
      </c>
      <c r="R23" s="1" t="s">
        <v>468</v>
      </c>
      <c r="S23" s="1" t="s">
        <v>377</v>
      </c>
      <c r="T23" s="1" t="s">
        <v>378</v>
      </c>
      <c r="U23" s="1" t="s">
        <v>379</v>
      </c>
    </row>
    <row r="24" s="1" customFormat="1" spans="1:21">
      <c r="A24" s="3">
        <v>18430006585</v>
      </c>
      <c r="B24" s="1" t="s">
        <v>383</v>
      </c>
      <c r="C24" s="1" t="s">
        <v>469</v>
      </c>
      <c r="D24" s="1" t="s">
        <v>470</v>
      </c>
      <c r="E24" s="1" t="s">
        <v>134</v>
      </c>
      <c r="F24" s="1" t="s">
        <v>383</v>
      </c>
      <c r="G24" s="1" t="s">
        <v>368</v>
      </c>
      <c r="H24" s="1" t="s">
        <v>369</v>
      </c>
      <c r="I24" s="1" t="s">
        <v>455</v>
      </c>
      <c r="J24" s="1" t="s">
        <v>371</v>
      </c>
      <c r="K24" s="1" t="s">
        <v>455</v>
      </c>
      <c r="L24" s="1" t="s">
        <v>455</v>
      </c>
      <c r="M24" s="1" t="s">
        <v>372</v>
      </c>
      <c r="N24" s="1" t="s">
        <v>372</v>
      </c>
      <c r="O24" s="1" t="s">
        <v>373</v>
      </c>
      <c r="P24" s="1" t="s">
        <v>374</v>
      </c>
      <c r="Q24" s="1" t="s">
        <v>375</v>
      </c>
      <c r="R24" s="1" t="s">
        <v>471</v>
      </c>
      <c r="S24" s="1" t="s">
        <v>377</v>
      </c>
      <c r="T24" s="1" t="s">
        <v>378</v>
      </c>
      <c r="U24" s="1" t="s">
        <v>379</v>
      </c>
    </row>
    <row r="25" s="1" customFormat="1" spans="1:21">
      <c r="A25" s="3">
        <v>18430093058</v>
      </c>
      <c r="B25" s="1" t="s">
        <v>383</v>
      </c>
      <c r="C25" s="1" t="s">
        <v>472</v>
      </c>
      <c r="D25" s="1" t="s">
        <v>473</v>
      </c>
      <c r="E25" s="1" t="s">
        <v>138</v>
      </c>
      <c r="F25" s="1" t="s">
        <v>383</v>
      </c>
      <c r="G25" s="1" t="s">
        <v>368</v>
      </c>
      <c r="H25" s="1" t="s">
        <v>369</v>
      </c>
      <c r="I25" s="1" t="s">
        <v>474</v>
      </c>
      <c r="J25" s="1" t="s">
        <v>371</v>
      </c>
      <c r="K25" s="1" t="s">
        <v>474</v>
      </c>
      <c r="L25" s="1" t="s">
        <v>474</v>
      </c>
      <c r="M25" s="1" t="s">
        <v>372</v>
      </c>
      <c r="N25" s="1" t="s">
        <v>372</v>
      </c>
      <c r="O25" s="1" t="s">
        <v>373</v>
      </c>
      <c r="P25" s="1" t="s">
        <v>374</v>
      </c>
      <c r="Q25" s="1" t="s">
        <v>375</v>
      </c>
      <c r="R25" s="1" t="s">
        <v>475</v>
      </c>
      <c r="S25" s="1" t="s">
        <v>377</v>
      </c>
      <c r="T25" s="1" t="s">
        <v>378</v>
      </c>
      <c r="U25" s="1" t="s">
        <v>379</v>
      </c>
    </row>
    <row r="26" s="1" customFormat="1" spans="1:21">
      <c r="A26" s="3">
        <v>18430130688</v>
      </c>
      <c r="B26" s="1" t="s">
        <v>383</v>
      </c>
      <c r="C26" s="1" t="s">
        <v>476</v>
      </c>
      <c r="D26" s="1" t="s">
        <v>477</v>
      </c>
      <c r="E26" s="1" t="s">
        <v>142</v>
      </c>
      <c r="F26" s="1" t="s">
        <v>383</v>
      </c>
      <c r="G26" s="1" t="s">
        <v>368</v>
      </c>
      <c r="H26" s="1" t="s">
        <v>369</v>
      </c>
      <c r="I26" s="1" t="s">
        <v>478</v>
      </c>
      <c r="J26" s="1" t="s">
        <v>371</v>
      </c>
      <c r="K26" s="1" t="s">
        <v>478</v>
      </c>
      <c r="L26" s="1" t="s">
        <v>478</v>
      </c>
      <c r="M26" s="1" t="s">
        <v>372</v>
      </c>
      <c r="N26" s="1" t="s">
        <v>372</v>
      </c>
      <c r="O26" s="1" t="s">
        <v>373</v>
      </c>
      <c r="P26" s="1" t="s">
        <v>374</v>
      </c>
      <c r="Q26" s="1" t="s">
        <v>375</v>
      </c>
      <c r="R26" s="1" t="s">
        <v>479</v>
      </c>
      <c r="S26" s="1" t="s">
        <v>377</v>
      </c>
      <c r="T26" s="1" t="s">
        <v>378</v>
      </c>
      <c r="U26" s="1" t="s">
        <v>379</v>
      </c>
    </row>
    <row r="27" s="1" customFormat="1" spans="1:21">
      <c r="A27" s="3">
        <v>18430230671</v>
      </c>
      <c r="B27" s="1" t="s">
        <v>383</v>
      </c>
      <c r="C27" s="1" t="s">
        <v>480</v>
      </c>
      <c r="D27" s="1" t="s">
        <v>481</v>
      </c>
      <c r="E27" s="1" t="s">
        <v>146</v>
      </c>
      <c r="F27" s="1" t="s">
        <v>383</v>
      </c>
      <c r="G27" s="1" t="s">
        <v>368</v>
      </c>
      <c r="H27" s="1" t="s">
        <v>369</v>
      </c>
      <c r="I27" s="1" t="s">
        <v>482</v>
      </c>
      <c r="J27" s="1" t="s">
        <v>371</v>
      </c>
      <c r="K27" s="1" t="s">
        <v>482</v>
      </c>
      <c r="L27" s="1" t="s">
        <v>482</v>
      </c>
      <c r="M27" s="1" t="s">
        <v>372</v>
      </c>
      <c r="N27" s="1" t="s">
        <v>372</v>
      </c>
      <c r="O27" s="1" t="s">
        <v>373</v>
      </c>
      <c r="P27" s="1" t="s">
        <v>374</v>
      </c>
      <c r="Q27" s="1" t="s">
        <v>375</v>
      </c>
      <c r="R27" s="1" t="s">
        <v>483</v>
      </c>
      <c r="S27" s="1" t="s">
        <v>377</v>
      </c>
      <c r="T27" s="1" t="s">
        <v>378</v>
      </c>
      <c r="U27" s="1" t="s">
        <v>379</v>
      </c>
    </row>
    <row r="28" s="1" customFormat="1" spans="1:21">
      <c r="A28" s="3">
        <v>18430269506</v>
      </c>
      <c r="B28" s="1" t="s">
        <v>383</v>
      </c>
      <c r="C28" s="1" t="s">
        <v>484</v>
      </c>
      <c r="D28" s="1" t="s">
        <v>485</v>
      </c>
      <c r="E28" s="1" t="s">
        <v>150</v>
      </c>
      <c r="F28" s="1" t="s">
        <v>383</v>
      </c>
      <c r="G28" s="1" t="s">
        <v>368</v>
      </c>
      <c r="H28" s="1" t="s">
        <v>369</v>
      </c>
      <c r="I28" s="1" t="s">
        <v>486</v>
      </c>
      <c r="J28" s="1" t="s">
        <v>371</v>
      </c>
      <c r="K28" s="1" t="s">
        <v>486</v>
      </c>
      <c r="L28" s="1" t="s">
        <v>486</v>
      </c>
      <c r="M28" s="1" t="s">
        <v>372</v>
      </c>
      <c r="N28" s="1" t="s">
        <v>372</v>
      </c>
      <c r="O28" s="1" t="s">
        <v>373</v>
      </c>
      <c r="P28" s="1" t="s">
        <v>374</v>
      </c>
      <c r="Q28" s="1" t="s">
        <v>375</v>
      </c>
      <c r="R28" s="1" t="s">
        <v>487</v>
      </c>
      <c r="S28" s="1" t="s">
        <v>377</v>
      </c>
      <c r="T28" s="1" t="s">
        <v>378</v>
      </c>
      <c r="U28" s="1" t="s">
        <v>379</v>
      </c>
    </row>
    <row r="29" s="1" customFormat="1" spans="1:21">
      <c r="A29" s="3">
        <v>18430321205</v>
      </c>
      <c r="B29" s="1" t="s">
        <v>383</v>
      </c>
      <c r="C29" s="1" t="s">
        <v>488</v>
      </c>
      <c r="D29" s="1" t="s">
        <v>489</v>
      </c>
      <c r="E29" s="1" t="s">
        <v>154</v>
      </c>
      <c r="F29" s="1" t="s">
        <v>383</v>
      </c>
      <c r="G29" s="1" t="s">
        <v>368</v>
      </c>
      <c r="H29" s="1" t="s">
        <v>369</v>
      </c>
      <c r="I29" s="1" t="s">
        <v>478</v>
      </c>
      <c r="J29" s="1" t="s">
        <v>371</v>
      </c>
      <c r="K29" s="1" t="s">
        <v>478</v>
      </c>
      <c r="L29" s="1" t="s">
        <v>478</v>
      </c>
      <c r="M29" s="1" t="s">
        <v>372</v>
      </c>
      <c r="N29" s="1" t="s">
        <v>372</v>
      </c>
      <c r="O29" s="1" t="s">
        <v>373</v>
      </c>
      <c r="P29" s="1" t="s">
        <v>374</v>
      </c>
      <c r="Q29" s="1" t="s">
        <v>375</v>
      </c>
      <c r="R29" s="1" t="s">
        <v>490</v>
      </c>
      <c r="S29" s="1" t="s">
        <v>377</v>
      </c>
      <c r="T29" s="1" t="s">
        <v>378</v>
      </c>
      <c r="U29" s="1" t="s">
        <v>379</v>
      </c>
    </row>
    <row r="30" s="1" customFormat="1" spans="1:21">
      <c r="A30" s="3">
        <v>18430434066</v>
      </c>
      <c r="B30" s="1" t="s">
        <v>383</v>
      </c>
      <c r="C30" s="1" t="s">
        <v>491</v>
      </c>
      <c r="D30" s="1" t="s">
        <v>492</v>
      </c>
      <c r="E30" s="1" t="s">
        <v>157</v>
      </c>
      <c r="F30" s="1" t="s">
        <v>383</v>
      </c>
      <c r="G30" s="1" t="s">
        <v>368</v>
      </c>
      <c r="H30" s="1" t="s">
        <v>369</v>
      </c>
      <c r="I30" s="1" t="s">
        <v>493</v>
      </c>
      <c r="J30" s="1" t="s">
        <v>371</v>
      </c>
      <c r="K30" s="1" t="s">
        <v>493</v>
      </c>
      <c r="L30" s="1" t="s">
        <v>493</v>
      </c>
      <c r="M30" s="1" t="s">
        <v>372</v>
      </c>
      <c r="N30" s="1" t="s">
        <v>372</v>
      </c>
      <c r="O30" s="1" t="s">
        <v>373</v>
      </c>
      <c r="P30" s="1" t="s">
        <v>374</v>
      </c>
      <c r="Q30" s="1" t="s">
        <v>375</v>
      </c>
      <c r="R30" s="1" t="s">
        <v>494</v>
      </c>
      <c r="S30" s="1" t="s">
        <v>377</v>
      </c>
      <c r="T30" s="1" t="s">
        <v>378</v>
      </c>
      <c r="U30" s="1" t="s">
        <v>379</v>
      </c>
    </row>
    <row r="31" s="1" customFormat="1" spans="1:21">
      <c r="A31" s="3">
        <v>18430508232</v>
      </c>
      <c r="B31" s="1" t="s">
        <v>383</v>
      </c>
      <c r="C31" s="1" t="s">
        <v>495</v>
      </c>
      <c r="D31" s="1" t="s">
        <v>492</v>
      </c>
      <c r="E31" s="1" t="s">
        <v>160</v>
      </c>
      <c r="F31" s="1" t="s">
        <v>383</v>
      </c>
      <c r="G31" s="1" t="s">
        <v>368</v>
      </c>
      <c r="H31" s="1" t="s">
        <v>369</v>
      </c>
      <c r="I31" s="1" t="s">
        <v>493</v>
      </c>
      <c r="J31" s="1" t="s">
        <v>371</v>
      </c>
      <c r="K31" s="1" t="s">
        <v>493</v>
      </c>
      <c r="L31" s="1" t="s">
        <v>493</v>
      </c>
      <c r="M31" s="1" t="s">
        <v>372</v>
      </c>
      <c r="N31" s="1" t="s">
        <v>372</v>
      </c>
      <c r="O31" s="1" t="s">
        <v>373</v>
      </c>
      <c r="P31" s="1" t="s">
        <v>374</v>
      </c>
      <c r="Q31" s="1" t="s">
        <v>375</v>
      </c>
      <c r="R31" s="1" t="s">
        <v>496</v>
      </c>
      <c r="S31" s="1" t="s">
        <v>377</v>
      </c>
      <c r="T31" s="1" t="s">
        <v>378</v>
      </c>
      <c r="U31" s="1" t="s">
        <v>379</v>
      </c>
    </row>
    <row r="32" s="1" customFormat="1" spans="1:21">
      <c r="A32" s="3">
        <v>18430717186</v>
      </c>
      <c r="B32" s="1" t="s">
        <v>383</v>
      </c>
      <c r="C32" s="1" t="s">
        <v>497</v>
      </c>
      <c r="D32" s="1" t="s">
        <v>498</v>
      </c>
      <c r="E32" s="1" t="s">
        <v>168</v>
      </c>
      <c r="F32" s="1" t="s">
        <v>383</v>
      </c>
      <c r="G32" s="1" t="s">
        <v>368</v>
      </c>
      <c r="H32" s="1" t="s">
        <v>369</v>
      </c>
      <c r="I32" s="1" t="s">
        <v>499</v>
      </c>
      <c r="J32" s="1" t="s">
        <v>371</v>
      </c>
      <c r="K32" s="1" t="s">
        <v>499</v>
      </c>
      <c r="L32" s="1" t="s">
        <v>499</v>
      </c>
      <c r="M32" s="1" t="s">
        <v>372</v>
      </c>
      <c r="N32" s="1" t="s">
        <v>372</v>
      </c>
      <c r="O32" s="1" t="s">
        <v>373</v>
      </c>
      <c r="P32" s="1" t="s">
        <v>374</v>
      </c>
      <c r="Q32" s="1" t="s">
        <v>375</v>
      </c>
      <c r="R32" s="1" t="s">
        <v>500</v>
      </c>
      <c r="S32" s="1" t="s">
        <v>377</v>
      </c>
      <c r="T32" s="1" t="s">
        <v>378</v>
      </c>
      <c r="U32" s="1" t="s">
        <v>379</v>
      </c>
    </row>
    <row r="33" s="1" customFormat="1" spans="1:21">
      <c r="A33" s="3">
        <v>18430752376</v>
      </c>
      <c r="B33" s="1" t="s">
        <v>383</v>
      </c>
      <c r="C33" s="1" t="s">
        <v>501</v>
      </c>
      <c r="D33" s="1" t="s">
        <v>502</v>
      </c>
      <c r="E33" s="1" t="s">
        <v>503</v>
      </c>
      <c r="F33" s="1" t="s">
        <v>383</v>
      </c>
      <c r="G33" s="1" t="s">
        <v>368</v>
      </c>
      <c r="H33" s="1" t="s">
        <v>369</v>
      </c>
      <c r="I33" s="1" t="s">
        <v>504</v>
      </c>
      <c r="J33" s="1" t="s">
        <v>371</v>
      </c>
      <c r="K33" s="1" t="s">
        <v>504</v>
      </c>
      <c r="L33" s="1" t="s">
        <v>504</v>
      </c>
      <c r="M33" s="1" t="s">
        <v>372</v>
      </c>
      <c r="N33" s="1" t="s">
        <v>372</v>
      </c>
      <c r="O33" s="1" t="s">
        <v>373</v>
      </c>
      <c r="P33" s="1" t="s">
        <v>374</v>
      </c>
      <c r="Q33" s="1" t="s">
        <v>375</v>
      </c>
      <c r="R33" s="1" t="s">
        <v>505</v>
      </c>
      <c r="S33" s="1" t="s">
        <v>377</v>
      </c>
      <c r="T33" s="1" t="s">
        <v>378</v>
      </c>
      <c r="U33" s="1" t="s">
        <v>379</v>
      </c>
    </row>
    <row r="34" s="1" customFormat="1" spans="1:21">
      <c r="A34" s="3">
        <v>18430877198</v>
      </c>
      <c r="B34" s="1" t="s">
        <v>383</v>
      </c>
      <c r="C34" s="1" t="s">
        <v>506</v>
      </c>
      <c r="D34" s="1" t="s">
        <v>507</v>
      </c>
      <c r="E34" s="1" t="s">
        <v>176</v>
      </c>
      <c r="F34" s="1" t="s">
        <v>383</v>
      </c>
      <c r="G34" s="1" t="s">
        <v>368</v>
      </c>
      <c r="H34" s="1" t="s">
        <v>369</v>
      </c>
      <c r="I34" s="1" t="s">
        <v>508</v>
      </c>
      <c r="J34" s="1" t="s">
        <v>371</v>
      </c>
      <c r="K34" s="1" t="s">
        <v>508</v>
      </c>
      <c r="L34" s="1" t="s">
        <v>508</v>
      </c>
      <c r="M34" s="1" t="s">
        <v>372</v>
      </c>
      <c r="N34" s="1" t="s">
        <v>372</v>
      </c>
      <c r="O34" s="1" t="s">
        <v>373</v>
      </c>
      <c r="P34" s="1" t="s">
        <v>374</v>
      </c>
      <c r="Q34" s="1" t="s">
        <v>375</v>
      </c>
      <c r="R34" s="1" t="s">
        <v>509</v>
      </c>
      <c r="S34" s="1" t="s">
        <v>377</v>
      </c>
      <c r="T34" s="1" t="s">
        <v>378</v>
      </c>
      <c r="U34" s="1" t="s">
        <v>379</v>
      </c>
    </row>
    <row r="35" s="1" customFormat="1" spans="1:21">
      <c r="A35" s="3">
        <v>18431013606</v>
      </c>
      <c r="B35" s="1" t="s">
        <v>383</v>
      </c>
      <c r="C35" s="1" t="s">
        <v>510</v>
      </c>
      <c r="D35" s="1" t="s">
        <v>511</v>
      </c>
      <c r="E35" s="1" t="s">
        <v>181</v>
      </c>
      <c r="F35" s="1" t="s">
        <v>383</v>
      </c>
      <c r="G35" s="1" t="s">
        <v>368</v>
      </c>
      <c r="H35" s="1" t="s">
        <v>369</v>
      </c>
      <c r="I35" s="1" t="s">
        <v>512</v>
      </c>
      <c r="J35" s="1" t="s">
        <v>371</v>
      </c>
      <c r="K35" s="1" t="s">
        <v>512</v>
      </c>
      <c r="L35" s="1" t="s">
        <v>512</v>
      </c>
      <c r="M35" s="1" t="s">
        <v>372</v>
      </c>
      <c r="N35" s="1" t="s">
        <v>372</v>
      </c>
      <c r="O35" s="1" t="s">
        <v>373</v>
      </c>
      <c r="P35" s="1" t="s">
        <v>374</v>
      </c>
      <c r="Q35" s="1" t="s">
        <v>375</v>
      </c>
      <c r="R35" s="1" t="s">
        <v>513</v>
      </c>
      <c r="S35" s="1" t="s">
        <v>377</v>
      </c>
      <c r="T35" s="1" t="s">
        <v>378</v>
      </c>
      <c r="U35" s="1" t="s">
        <v>379</v>
      </c>
    </row>
    <row r="36" s="1" customFormat="1" spans="1:21">
      <c r="A36" s="3">
        <v>18431014400</v>
      </c>
      <c r="B36" s="1" t="s">
        <v>383</v>
      </c>
      <c r="C36" s="1" t="s">
        <v>514</v>
      </c>
      <c r="D36" s="1" t="s">
        <v>515</v>
      </c>
      <c r="E36" s="1" t="s">
        <v>185</v>
      </c>
      <c r="F36" s="1" t="s">
        <v>383</v>
      </c>
      <c r="G36" s="1" t="s">
        <v>368</v>
      </c>
      <c r="H36" s="1" t="s">
        <v>369</v>
      </c>
      <c r="I36" s="1" t="s">
        <v>516</v>
      </c>
      <c r="J36" s="1" t="s">
        <v>371</v>
      </c>
      <c r="K36" s="1" t="s">
        <v>516</v>
      </c>
      <c r="L36" s="1" t="s">
        <v>516</v>
      </c>
      <c r="M36" s="1" t="s">
        <v>372</v>
      </c>
      <c r="N36" s="1" t="s">
        <v>372</v>
      </c>
      <c r="O36" s="1" t="s">
        <v>373</v>
      </c>
      <c r="P36" s="1" t="s">
        <v>374</v>
      </c>
      <c r="Q36" s="1" t="s">
        <v>375</v>
      </c>
      <c r="R36" s="1" t="s">
        <v>517</v>
      </c>
      <c r="S36" s="1" t="s">
        <v>377</v>
      </c>
      <c r="T36" s="1" t="s">
        <v>378</v>
      </c>
      <c r="U36" s="1" t="s">
        <v>379</v>
      </c>
    </row>
    <row r="37" s="1" customFormat="1" spans="1:21">
      <c r="A37" s="3">
        <v>18431035296</v>
      </c>
      <c r="B37" s="1" t="s">
        <v>383</v>
      </c>
      <c r="C37" s="1" t="s">
        <v>518</v>
      </c>
      <c r="D37" s="1" t="s">
        <v>519</v>
      </c>
      <c r="E37" s="1" t="s">
        <v>189</v>
      </c>
      <c r="F37" s="1" t="s">
        <v>383</v>
      </c>
      <c r="G37" s="1" t="s">
        <v>368</v>
      </c>
      <c r="H37" s="1" t="s">
        <v>369</v>
      </c>
      <c r="I37" s="1" t="s">
        <v>520</v>
      </c>
      <c r="J37" s="1" t="s">
        <v>371</v>
      </c>
      <c r="K37" s="1" t="s">
        <v>520</v>
      </c>
      <c r="L37" s="1" t="s">
        <v>520</v>
      </c>
      <c r="M37" s="1" t="s">
        <v>372</v>
      </c>
      <c r="N37" s="1" t="s">
        <v>372</v>
      </c>
      <c r="O37" s="1" t="s">
        <v>373</v>
      </c>
      <c r="P37" s="1" t="s">
        <v>374</v>
      </c>
      <c r="Q37" s="1" t="s">
        <v>375</v>
      </c>
      <c r="R37" s="1" t="s">
        <v>521</v>
      </c>
      <c r="S37" s="1" t="s">
        <v>377</v>
      </c>
      <c r="T37" s="1" t="s">
        <v>378</v>
      </c>
      <c r="U37" s="1" t="s">
        <v>379</v>
      </c>
    </row>
    <row r="38" s="1" customFormat="1" spans="1:21">
      <c r="A38" s="3">
        <v>18431174290</v>
      </c>
      <c r="B38" s="1" t="s">
        <v>383</v>
      </c>
      <c r="C38" s="1" t="s">
        <v>522</v>
      </c>
      <c r="D38" s="1" t="s">
        <v>523</v>
      </c>
      <c r="E38" s="1" t="s">
        <v>192</v>
      </c>
      <c r="F38" s="1" t="s">
        <v>383</v>
      </c>
      <c r="G38" s="1" t="s">
        <v>368</v>
      </c>
      <c r="H38" s="1" t="s">
        <v>369</v>
      </c>
      <c r="I38" s="1" t="s">
        <v>524</v>
      </c>
      <c r="J38" s="1" t="s">
        <v>371</v>
      </c>
      <c r="K38" s="1" t="s">
        <v>524</v>
      </c>
      <c r="L38" s="1" t="s">
        <v>524</v>
      </c>
      <c r="M38" s="1" t="s">
        <v>372</v>
      </c>
      <c r="N38" s="1" t="s">
        <v>372</v>
      </c>
      <c r="O38" s="1" t="s">
        <v>373</v>
      </c>
      <c r="P38" s="1" t="s">
        <v>374</v>
      </c>
      <c r="Q38" s="1" t="s">
        <v>375</v>
      </c>
      <c r="R38" s="1" t="s">
        <v>525</v>
      </c>
      <c r="S38" s="1" t="s">
        <v>377</v>
      </c>
      <c r="T38" s="1" t="s">
        <v>378</v>
      </c>
      <c r="U38" s="1" t="s">
        <v>379</v>
      </c>
    </row>
    <row r="39" s="1" customFormat="1" spans="1:21">
      <c r="A39" s="3">
        <v>18434813092</v>
      </c>
      <c r="B39" s="1" t="s">
        <v>383</v>
      </c>
      <c r="C39" s="1" t="s">
        <v>526</v>
      </c>
      <c r="D39" s="1" t="s">
        <v>527</v>
      </c>
      <c r="E39" s="1" t="s">
        <v>195</v>
      </c>
      <c r="F39" s="1" t="s">
        <v>383</v>
      </c>
      <c r="G39" s="1" t="s">
        <v>368</v>
      </c>
      <c r="H39" s="1" t="s">
        <v>369</v>
      </c>
      <c r="I39" s="1" t="s">
        <v>528</v>
      </c>
      <c r="J39" s="1" t="s">
        <v>371</v>
      </c>
      <c r="K39" s="1" t="s">
        <v>528</v>
      </c>
      <c r="L39" s="1" t="s">
        <v>528</v>
      </c>
      <c r="M39" s="1" t="s">
        <v>372</v>
      </c>
      <c r="N39" s="1" t="s">
        <v>372</v>
      </c>
      <c r="O39" s="1" t="s">
        <v>373</v>
      </c>
      <c r="P39" s="1" t="s">
        <v>374</v>
      </c>
      <c r="Q39" s="1" t="s">
        <v>375</v>
      </c>
      <c r="R39" s="1" t="s">
        <v>529</v>
      </c>
      <c r="S39" s="1" t="s">
        <v>377</v>
      </c>
      <c r="T39" s="1" t="s">
        <v>378</v>
      </c>
      <c r="U39" s="1" t="s">
        <v>379</v>
      </c>
    </row>
    <row r="40" s="1" customFormat="1" spans="1:21">
      <c r="A40" s="3">
        <v>18434923436</v>
      </c>
      <c r="B40" s="1" t="s">
        <v>383</v>
      </c>
      <c r="C40" s="1" t="s">
        <v>530</v>
      </c>
      <c r="D40" s="1" t="s">
        <v>531</v>
      </c>
      <c r="E40" s="1" t="s">
        <v>532</v>
      </c>
      <c r="F40" s="1" t="s">
        <v>383</v>
      </c>
      <c r="G40" s="1" t="s">
        <v>368</v>
      </c>
      <c r="H40" s="1" t="s">
        <v>369</v>
      </c>
      <c r="I40" s="1" t="s">
        <v>533</v>
      </c>
      <c r="J40" s="1" t="s">
        <v>371</v>
      </c>
      <c r="K40" s="1" t="s">
        <v>533</v>
      </c>
      <c r="L40" s="1" t="s">
        <v>533</v>
      </c>
      <c r="M40" s="1" t="s">
        <v>372</v>
      </c>
      <c r="N40" s="1" t="s">
        <v>372</v>
      </c>
      <c r="O40" s="1" t="s">
        <v>373</v>
      </c>
      <c r="P40" s="1" t="s">
        <v>374</v>
      </c>
      <c r="Q40" s="1" t="s">
        <v>375</v>
      </c>
      <c r="R40" s="1" t="s">
        <v>534</v>
      </c>
      <c r="S40" s="1" t="s">
        <v>377</v>
      </c>
      <c r="T40" s="1" t="s">
        <v>378</v>
      </c>
      <c r="U40" s="1" t="s">
        <v>379</v>
      </c>
    </row>
    <row r="41" s="1" customFormat="1" spans="1:21">
      <c r="A41" s="3">
        <v>18435216029</v>
      </c>
      <c r="B41" s="1" t="s">
        <v>383</v>
      </c>
      <c r="C41" s="1" t="s">
        <v>535</v>
      </c>
      <c r="D41" s="1" t="s">
        <v>536</v>
      </c>
      <c r="E41" s="1" t="s">
        <v>203</v>
      </c>
      <c r="F41" s="1" t="s">
        <v>383</v>
      </c>
      <c r="G41" s="1" t="s">
        <v>368</v>
      </c>
      <c r="H41" s="1" t="s">
        <v>369</v>
      </c>
      <c r="I41" s="1" t="s">
        <v>537</v>
      </c>
      <c r="J41" s="1" t="s">
        <v>371</v>
      </c>
      <c r="K41" s="1" t="s">
        <v>537</v>
      </c>
      <c r="L41" s="1" t="s">
        <v>537</v>
      </c>
      <c r="M41" s="1" t="s">
        <v>372</v>
      </c>
      <c r="N41" s="1" t="s">
        <v>372</v>
      </c>
      <c r="O41" s="1" t="s">
        <v>373</v>
      </c>
      <c r="P41" s="1" t="s">
        <v>374</v>
      </c>
      <c r="Q41" s="1" t="s">
        <v>375</v>
      </c>
      <c r="R41" s="1" t="s">
        <v>538</v>
      </c>
      <c r="S41" s="1" t="s">
        <v>377</v>
      </c>
      <c r="T41" s="1" t="s">
        <v>378</v>
      </c>
      <c r="U41" s="1" t="s">
        <v>379</v>
      </c>
    </row>
    <row r="42" s="1" customFormat="1" spans="1:21">
      <c r="A42" s="3">
        <v>18435266368</v>
      </c>
      <c r="B42" s="1" t="s">
        <v>383</v>
      </c>
      <c r="C42" s="1" t="s">
        <v>539</v>
      </c>
      <c r="D42" s="1" t="s">
        <v>540</v>
      </c>
      <c r="E42" s="1" t="s">
        <v>207</v>
      </c>
      <c r="F42" s="1" t="s">
        <v>383</v>
      </c>
      <c r="G42" s="1" t="s">
        <v>368</v>
      </c>
      <c r="H42" s="1" t="s">
        <v>369</v>
      </c>
      <c r="I42" s="1" t="s">
        <v>541</v>
      </c>
      <c r="J42" s="1" t="s">
        <v>371</v>
      </c>
      <c r="K42" s="1" t="s">
        <v>541</v>
      </c>
      <c r="L42" s="1" t="s">
        <v>541</v>
      </c>
      <c r="M42" s="1" t="s">
        <v>372</v>
      </c>
      <c r="N42" s="1" t="s">
        <v>372</v>
      </c>
      <c r="O42" s="1" t="s">
        <v>373</v>
      </c>
      <c r="P42" s="1" t="s">
        <v>374</v>
      </c>
      <c r="Q42" s="1" t="s">
        <v>375</v>
      </c>
      <c r="R42" s="1" t="s">
        <v>542</v>
      </c>
      <c r="S42" s="1" t="s">
        <v>377</v>
      </c>
      <c r="T42" s="1" t="s">
        <v>378</v>
      </c>
      <c r="U42" s="1" t="s">
        <v>379</v>
      </c>
    </row>
    <row r="43" s="1" customFormat="1" spans="1:21">
      <c r="A43" s="3">
        <v>18435301561</v>
      </c>
      <c r="B43" s="1" t="s">
        <v>383</v>
      </c>
      <c r="C43" s="1" t="s">
        <v>543</v>
      </c>
      <c r="D43" s="1" t="s">
        <v>544</v>
      </c>
      <c r="E43" s="1" t="s">
        <v>211</v>
      </c>
      <c r="F43" s="1" t="s">
        <v>383</v>
      </c>
      <c r="G43" s="1" t="s">
        <v>368</v>
      </c>
      <c r="H43" s="1" t="s">
        <v>369</v>
      </c>
      <c r="I43" s="1" t="s">
        <v>545</v>
      </c>
      <c r="J43" s="1" t="s">
        <v>371</v>
      </c>
      <c r="K43" s="1" t="s">
        <v>545</v>
      </c>
      <c r="L43" s="1" t="s">
        <v>545</v>
      </c>
      <c r="M43" s="1" t="s">
        <v>372</v>
      </c>
      <c r="N43" s="1" t="s">
        <v>372</v>
      </c>
      <c r="O43" s="1" t="s">
        <v>373</v>
      </c>
      <c r="P43" s="1" t="s">
        <v>374</v>
      </c>
      <c r="Q43" s="1" t="s">
        <v>375</v>
      </c>
      <c r="R43" s="1" t="s">
        <v>546</v>
      </c>
      <c r="S43" s="1" t="s">
        <v>377</v>
      </c>
      <c r="T43" s="1" t="s">
        <v>378</v>
      </c>
      <c r="U43" s="1" t="s">
        <v>379</v>
      </c>
    </row>
    <row r="44" s="1" customFormat="1" spans="1:21">
      <c r="A44" s="3">
        <v>18435368251</v>
      </c>
      <c r="B44" s="1" t="s">
        <v>383</v>
      </c>
      <c r="C44" s="1" t="s">
        <v>547</v>
      </c>
      <c r="D44" s="1" t="s">
        <v>548</v>
      </c>
      <c r="E44" s="1" t="s">
        <v>216</v>
      </c>
      <c r="F44" s="1" t="s">
        <v>383</v>
      </c>
      <c r="G44" s="1" t="s">
        <v>368</v>
      </c>
      <c r="H44" s="1" t="s">
        <v>369</v>
      </c>
      <c r="I44" s="1" t="s">
        <v>549</v>
      </c>
      <c r="J44" s="1" t="s">
        <v>371</v>
      </c>
      <c r="K44" s="1" t="s">
        <v>549</v>
      </c>
      <c r="L44" s="1" t="s">
        <v>549</v>
      </c>
      <c r="M44" s="1" t="s">
        <v>372</v>
      </c>
      <c r="N44" s="1" t="s">
        <v>372</v>
      </c>
      <c r="O44" s="1" t="s">
        <v>373</v>
      </c>
      <c r="P44" s="1" t="s">
        <v>374</v>
      </c>
      <c r="Q44" s="1" t="s">
        <v>375</v>
      </c>
      <c r="R44" s="1" t="s">
        <v>550</v>
      </c>
      <c r="S44" s="1" t="s">
        <v>377</v>
      </c>
      <c r="T44" s="1" t="s">
        <v>378</v>
      </c>
      <c r="U44" s="1" t="s">
        <v>379</v>
      </c>
    </row>
    <row r="45" s="1" customFormat="1" spans="1:21">
      <c r="A45" s="3">
        <v>18435394942</v>
      </c>
      <c r="B45" s="1" t="s">
        <v>383</v>
      </c>
      <c r="C45" s="1" t="s">
        <v>551</v>
      </c>
      <c r="D45" s="1" t="s">
        <v>552</v>
      </c>
      <c r="E45" s="1" t="s">
        <v>220</v>
      </c>
      <c r="F45" s="1" t="s">
        <v>383</v>
      </c>
      <c r="G45" s="1" t="s">
        <v>368</v>
      </c>
      <c r="H45" s="1" t="s">
        <v>369</v>
      </c>
      <c r="I45" s="1" t="s">
        <v>499</v>
      </c>
      <c r="J45" s="1" t="s">
        <v>371</v>
      </c>
      <c r="K45" s="1" t="s">
        <v>499</v>
      </c>
      <c r="L45" s="1" t="s">
        <v>499</v>
      </c>
      <c r="M45" s="1" t="s">
        <v>372</v>
      </c>
      <c r="N45" s="1" t="s">
        <v>372</v>
      </c>
      <c r="O45" s="1" t="s">
        <v>373</v>
      </c>
      <c r="P45" s="1" t="s">
        <v>374</v>
      </c>
      <c r="Q45" s="1" t="s">
        <v>375</v>
      </c>
      <c r="R45" s="1" t="s">
        <v>553</v>
      </c>
      <c r="S45" s="1" t="s">
        <v>377</v>
      </c>
      <c r="T45" s="1" t="s">
        <v>378</v>
      </c>
      <c r="U45" s="1" t="s">
        <v>379</v>
      </c>
    </row>
    <row r="46" s="1" customFormat="1" spans="1:21">
      <c r="A46" s="3">
        <v>18435470033</v>
      </c>
      <c r="B46" s="1" t="s">
        <v>383</v>
      </c>
      <c r="C46" s="1" t="s">
        <v>554</v>
      </c>
      <c r="D46" s="1" t="s">
        <v>555</v>
      </c>
      <c r="E46" s="1" t="s">
        <v>223</v>
      </c>
      <c r="F46" s="1" t="s">
        <v>383</v>
      </c>
      <c r="G46" s="1" t="s">
        <v>368</v>
      </c>
      <c r="H46" s="1" t="s">
        <v>369</v>
      </c>
      <c r="I46" s="1" t="s">
        <v>556</v>
      </c>
      <c r="J46" s="1" t="s">
        <v>371</v>
      </c>
      <c r="K46" s="1" t="s">
        <v>556</v>
      </c>
      <c r="L46" s="1" t="s">
        <v>556</v>
      </c>
      <c r="M46" s="1" t="s">
        <v>372</v>
      </c>
      <c r="N46" s="1" t="s">
        <v>372</v>
      </c>
      <c r="O46" s="1" t="s">
        <v>373</v>
      </c>
      <c r="P46" s="1" t="s">
        <v>374</v>
      </c>
      <c r="Q46" s="1" t="s">
        <v>375</v>
      </c>
      <c r="R46" s="1" t="s">
        <v>557</v>
      </c>
      <c r="S46" s="1" t="s">
        <v>377</v>
      </c>
      <c r="T46" s="1" t="s">
        <v>378</v>
      </c>
      <c r="U46" s="1" t="s">
        <v>379</v>
      </c>
    </row>
    <row r="47" s="1" customFormat="1" spans="1:21">
      <c r="A47" s="3">
        <v>18435627121</v>
      </c>
      <c r="B47" s="1" t="s">
        <v>383</v>
      </c>
      <c r="C47" s="1" t="s">
        <v>558</v>
      </c>
      <c r="D47" s="1" t="s">
        <v>559</v>
      </c>
      <c r="E47" s="1" t="s">
        <v>231</v>
      </c>
      <c r="F47" s="1" t="s">
        <v>383</v>
      </c>
      <c r="G47" s="1" t="s">
        <v>368</v>
      </c>
      <c r="H47" s="1" t="s">
        <v>369</v>
      </c>
      <c r="I47" s="1" t="s">
        <v>384</v>
      </c>
      <c r="J47" s="1" t="s">
        <v>371</v>
      </c>
      <c r="K47" s="1" t="s">
        <v>384</v>
      </c>
      <c r="L47" s="1" t="s">
        <v>384</v>
      </c>
      <c r="M47" s="1" t="s">
        <v>372</v>
      </c>
      <c r="N47" s="1" t="s">
        <v>372</v>
      </c>
      <c r="O47" s="1" t="s">
        <v>373</v>
      </c>
      <c r="P47" s="1" t="s">
        <v>374</v>
      </c>
      <c r="Q47" s="1" t="s">
        <v>375</v>
      </c>
      <c r="R47" s="1" t="s">
        <v>560</v>
      </c>
      <c r="S47" s="1" t="s">
        <v>377</v>
      </c>
      <c r="T47" s="1" t="s">
        <v>378</v>
      </c>
      <c r="U47" s="1" t="s">
        <v>379</v>
      </c>
    </row>
    <row r="48" s="1" customFormat="1" spans="1:21">
      <c r="A48" s="3">
        <v>18435679766</v>
      </c>
      <c r="B48" s="1" t="s">
        <v>383</v>
      </c>
      <c r="C48" s="1" t="s">
        <v>561</v>
      </c>
      <c r="D48" s="1" t="s">
        <v>562</v>
      </c>
      <c r="E48" s="1" t="s">
        <v>235</v>
      </c>
      <c r="F48" s="1" t="s">
        <v>383</v>
      </c>
      <c r="G48" s="1" t="s">
        <v>368</v>
      </c>
      <c r="H48" s="1" t="s">
        <v>369</v>
      </c>
      <c r="I48" s="1" t="s">
        <v>563</v>
      </c>
      <c r="J48" s="1" t="s">
        <v>371</v>
      </c>
      <c r="K48" s="1" t="s">
        <v>563</v>
      </c>
      <c r="L48" s="1" t="s">
        <v>373</v>
      </c>
      <c r="M48" s="1" t="s">
        <v>564</v>
      </c>
      <c r="N48" s="1" t="s">
        <v>564</v>
      </c>
      <c r="O48" s="1" t="s">
        <v>373</v>
      </c>
      <c r="P48" s="1" t="s">
        <v>374</v>
      </c>
      <c r="Q48" s="1" t="s">
        <v>375</v>
      </c>
      <c r="R48" s="1" t="s">
        <v>565</v>
      </c>
      <c r="S48" s="1" t="s">
        <v>377</v>
      </c>
      <c r="T48" s="1" t="s">
        <v>378</v>
      </c>
      <c r="U48" s="1" t="s">
        <v>379</v>
      </c>
    </row>
    <row r="49" s="1" customFormat="1" spans="1:21">
      <c r="A49" s="3">
        <v>18435720196</v>
      </c>
      <c r="B49" s="1" t="s">
        <v>383</v>
      </c>
      <c r="C49" s="1" t="s">
        <v>566</v>
      </c>
      <c r="D49" s="1" t="s">
        <v>567</v>
      </c>
      <c r="E49" s="1" t="s">
        <v>568</v>
      </c>
      <c r="F49" s="1" t="s">
        <v>383</v>
      </c>
      <c r="G49" s="1" t="s">
        <v>368</v>
      </c>
      <c r="H49" s="1" t="s">
        <v>369</v>
      </c>
      <c r="I49" s="1" t="s">
        <v>569</v>
      </c>
      <c r="J49" s="1" t="s">
        <v>371</v>
      </c>
      <c r="K49" s="1" t="s">
        <v>569</v>
      </c>
      <c r="L49" s="1" t="s">
        <v>569</v>
      </c>
      <c r="M49" s="1" t="s">
        <v>372</v>
      </c>
      <c r="N49" s="1" t="s">
        <v>372</v>
      </c>
      <c r="O49" s="1" t="s">
        <v>373</v>
      </c>
      <c r="P49" s="1" t="s">
        <v>374</v>
      </c>
      <c r="Q49" s="1" t="s">
        <v>375</v>
      </c>
      <c r="R49" s="1" t="s">
        <v>570</v>
      </c>
      <c r="S49" s="1" t="s">
        <v>377</v>
      </c>
      <c r="T49" s="1" t="s">
        <v>378</v>
      </c>
      <c r="U49" s="1" t="s">
        <v>379</v>
      </c>
    </row>
    <row r="50" s="1" customFormat="1" spans="1:21">
      <c r="A50" s="3">
        <v>18435924205</v>
      </c>
      <c r="B50" s="1" t="s">
        <v>383</v>
      </c>
      <c r="C50" s="1" t="s">
        <v>571</v>
      </c>
      <c r="D50" s="1" t="s">
        <v>422</v>
      </c>
      <c r="E50" s="1" t="s">
        <v>239</v>
      </c>
      <c r="F50" s="1" t="s">
        <v>383</v>
      </c>
      <c r="G50" s="1" t="s">
        <v>368</v>
      </c>
      <c r="H50" s="1" t="s">
        <v>369</v>
      </c>
      <c r="I50" s="1" t="s">
        <v>384</v>
      </c>
      <c r="J50" s="1" t="s">
        <v>371</v>
      </c>
      <c r="K50" s="1" t="s">
        <v>384</v>
      </c>
      <c r="L50" s="1" t="s">
        <v>384</v>
      </c>
      <c r="M50" s="1" t="s">
        <v>372</v>
      </c>
      <c r="N50" s="1" t="s">
        <v>372</v>
      </c>
      <c r="O50" s="1" t="s">
        <v>373</v>
      </c>
      <c r="P50" s="1" t="s">
        <v>374</v>
      </c>
      <c r="Q50" s="1" t="s">
        <v>375</v>
      </c>
      <c r="R50" s="1" t="s">
        <v>572</v>
      </c>
      <c r="S50" s="1" t="s">
        <v>377</v>
      </c>
      <c r="T50" s="1" t="s">
        <v>378</v>
      </c>
      <c r="U50" s="1" t="s">
        <v>379</v>
      </c>
    </row>
    <row r="51" s="1" customFormat="1" spans="1:21">
      <c r="A51" s="3">
        <v>18436045145</v>
      </c>
      <c r="B51" s="1" t="s">
        <v>383</v>
      </c>
      <c r="C51" s="1" t="s">
        <v>573</v>
      </c>
      <c r="D51" s="1" t="s">
        <v>574</v>
      </c>
      <c r="E51" s="1" t="s">
        <v>575</v>
      </c>
      <c r="F51" s="1" t="s">
        <v>383</v>
      </c>
      <c r="G51" s="1" t="s">
        <v>368</v>
      </c>
      <c r="H51" s="1" t="s">
        <v>369</v>
      </c>
      <c r="I51" s="1" t="s">
        <v>576</v>
      </c>
      <c r="J51" s="1" t="s">
        <v>371</v>
      </c>
      <c r="K51" s="1" t="s">
        <v>576</v>
      </c>
      <c r="L51" s="1" t="s">
        <v>576</v>
      </c>
      <c r="M51" s="1" t="s">
        <v>372</v>
      </c>
      <c r="N51" s="1" t="s">
        <v>372</v>
      </c>
      <c r="O51" s="1" t="s">
        <v>373</v>
      </c>
      <c r="P51" s="1" t="s">
        <v>374</v>
      </c>
      <c r="Q51" s="1" t="s">
        <v>375</v>
      </c>
      <c r="R51" s="1" t="s">
        <v>577</v>
      </c>
      <c r="S51" s="1" t="s">
        <v>377</v>
      </c>
      <c r="T51" s="1" t="s">
        <v>378</v>
      </c>
      <c r="U51" s="1" t="s">
        <v>379</v>
      </c>
    </row>
    <row r="52" s="1" customFormat="1" spans="1:21">
      <c r="A52" s="3">
        <v>18436071249</v>
      </c>
      <c r="B52" s="1" t="s">
        <v>383</v>
      </c>
      <c r="C52" s="1" t="s">
        <v>578</v>
      </c>
      <c r="D52" s="1" t="s">
        <v>579</v>
      </c>
      <c r="E52" s="1" t="s">
        <v>246</v>
      </c>
      <c r="F52" s="1" t="s">
        <v>383</v>
      </c>
      <c r="G52" s="1" t="s">
        <v>368</v>
      </c>
      <c r="H52" s="1" t="s">
        <v>369</v>
      </c>
      <c r="I52" s="1" t="s">
        <v>580</v>
      </c>
      <c r="J52" s="1" t="s">
        <v>371</v>
      </c>
      <c r="K52" s="1" t="s">
        <v>580</v>
      </c>
      <c r="L52" s="1" t="s">
        <v>580</v>
      </c>
      <c r="M52" s="1" t="s">
        <v>372</v>
      </c>
      <c r="N52" s="1" t="s">
        <v>372</v>
      </c>
      <c r="O52" s="1" t="s">
        <v>373</v>
      </c>
      <c r="P52" s="1" t="s">
        <v>374</v>
      </c>
      <c r="Q52" s="1" t="s">
        <v>375</v>
      </c>
      <c r="R52" s="1" t="s">
        <v>581</v>
      </c>
      <c r="S52" s="1" t="s">
        <v>377</v>
      </c>
      <c r="T52" s="1" t="s">
        <v>378</v>
      </c>
      <c r="U52" s="1" t="s">
        <v>379</v>
      </c>
    </row>
    <row r="53" s="1" customFormat="1" spans="1:21">
      <c r="A53" s="3">
        <v>18436169766</v>
      </c>
      <c r="B53" s="1" t="s">
        <v>383</v>
      </c>
      <c r="C53" s="1" t="s">
        <v>582</v>
      </c>
      <c r="D53" s="1" t="s">
        <v>583</v>
      </c>
      <c r="E53" s="1" t="s">
        <v>584</v>
      </c>
      <c r="F53" s="1" t="s">
        <v>383</v>
      </c>
      <c r="G53" s="1" t="s">
        <v>368</v>
      </c>
      <c r="H53" s="1" t="s">
        <v>369</v>
      </c>
      <c r="I53" s="1" t="s">
        <v>585</v>
      </c>
      <c r="J53" s="1" t="s">
        <v>371</v>
      </c>
      <c r="K53" s="1" t="s">
        <v>585</v>
      </c>
      <c r="L53" s="1" t="s">
        <v>585</v>
      </c>
      <c r="M53" s="1" t="s">
        <v>372</v>
      </c>
      <c r="N53" s="1" t="s">
        <v>372</v>
      </c>
      <c r="O53" s="1" t="s">
        <v>373</v>
      </c>
      <c r="P53" s="1" t="s">
        <v>374</v>
      </c>
      <c r="Q53" s="1" t="s">
        <v>375</v>
      </c>
      <c r="R53" s="1" t="s">
        <v>586</v>
      </c>
      <c r="S53" s="1" t="s">
        <v>377</v>
      </c>
      <c r="T53" s="1" t="s">
        <v>378</v>
      </c>
      <c r="U53" s="1" t="s">
        <v>379</v>
      </c>
    </row>
    <row r="54" s="1" customFormat="1" spans="1:21">
      <c r="A54" s="3">
        <v>18436187122</v>
      </c>
      <c r="B54" s="1" t="s">
        <v>383</v>
      </c>
      <c r="C54" s="1" t="s">
        <v>587</v>
      </c>
      <c r="D54" s="1" t="s">
        <v>588</v>
      </c>
      <c r="E54" s="1" t="s">
        <v>253</v>
      </c>
      <c r="F54" s="1" t="s">
        <v>383</v>
      </c>
      <c r="G54" s="1" t="s">
        <v>368</v>
      </c>
      <c r="H54" s="1" t="s">
        <v>369</v>
      </c>
      <c r="I54" s="1" t="s">
        <v>589</v>
      </c>
      <c r="J54" s="1" t="s">
        <v>371</v>
      </c>
      <c r="K54" s="1" t="s">
        <v>589</v>
      </c>
      <c r="L54" s="1" t="s">
        <v>589</v>
      </c>
      <c r="M54" s="1" t="s">
        <v>372</v>
      </c>
      <c r="N54" s="1" t="s">
        <v>372</v>
      </c>
      <c r="O54" s="1" t="s">
        <v>373</v>
      </c>
      <c r="P54" s="1" t="s">
        <v>374</v>
      </c>
      <c r="Q54" s="1" t="s">
        <v>375</v>
      </c>
      <c r="R54" s="1" t="s">
        <v>590</v>
      </c>
      <c r="S54" s="1" t="s">
        <v>377</v>
      </c>
      <c r="T54" s="1" t="s">
        <v>378</v>
      </c>
      <c r="U54" s="1" t="s">
        <v>379</v>
      </c>
    </row>
    <row r="55" s="1" customFormat="1" spans="1:21">
      <c r="A55" s="3">
        <v>18436195891</v>
      </c>
      <c r="B55" s="1" t="s">
        <v>383</v>
      </c>
      <c r="C55" s="1" t="s">
        <v>591</v>
      </c>
      <c r="D55" s="1" t="s">
        <v>592</v>
      </c>
      <c r="E55" s="1" t="s">
        <v>257</v>
      </c>
      <c r="F55" s="1" t="s">
        <v>383</v>
      </c>
      <c r="G55" s="1" t="s">
        <v>368</v>
      </c>
      <c r="H55" s="1" t="s">
        <v>369</v>
      </c>
      <c r="I55" s="1" t="s">
        <v>593</v>
      </c>
      <c r="J55" s="1" t="s">
        <v>371</v>
      </c>
      <c r="K55" s="1" t="s">
        <v>593</v>
      </c>
      <c r="L55" s="1" t="s">
        <v>593</v>
      </c>
      <c r="M55" s="1" t="s">
        <v>372</v>
      </c>
      <c r="N55" s="1" t="s">
        <v>372</v>
      </c>
      <c r="O55" s="1" t="s">
        <v>373</v>
      </c>
      <c r="P55" s="1" t="s">
        <v>374</v>
      </c>
      <c r="Q55" s="1" t="s">
        <v>375</v>
      </c>
      <c r="R55" s="1" t="s">
        <v>594</v>
      </c>
      <c r="S55" s="1" t="s">
        <v>377</v>
      </c>
      <c r="T55" s="1" t="s">
        <v>378</v>
      </c>
      <c r="U55" s="1" t="s">
        <v>379</v>
      </c>
    </row>
    <row r="56" s="1" customFormat="1" spans="1:21">
      <c r="A56" s="3">
        <v>18436221941</v>
      </c>
      <c r="B56" s="1" t="s">
        <v>383</v>
      </c>
      <c r="C56" s="1" t="s">
        <v>595</v>
      </c>
      <c r="D56" s="1" t="s">
        <v>596</v>
      </c>
      <c r="E56" s="1" t="s">
        <v>262</v>
      </c>
      <c r="F56" s="1" t="s">
        <v>383</v>
      </c>
      <c r="G56" s="1" t="s">
        <v>368</v>
      </c>
      <c r="H56" s="1" t="s">
        <v>369</v>
      </c>
      <c r="I56" s="1" t="s">
        <v>478</v>
      </c>
      <c r="J56" s="1" t="s">
        <v>371</v>
      </c>
      <c r="K56" s="1" t="s">
        <v>478</v>
      </c>
      <c r="L56" s="1" t="s">
        <v>478</v>
      </c>
      <c r="M56" s="1" t="s">
        <v>372</v>
      </c>
      <c r="N56" s="1" t="s">
        <v>372</v>
      </c>
      <c r="O56" s="1" t="s">
        <v>373</v>
      </c>
      <c r="P56" s="1" t="s">
        <v>374</v>
      </c>
      <c r="Q56" s="1" t="s">
        <v>375</v>
      </c>
      <c r="R56" s="1" t="s">
        <v>597</v>
      </c>
      <c r="S56" s="1" t="s">
        <v>377</v>
      </c>
      <c r="T56" s="1" t="s">
        <v>378</v>
      </c>
      <c r="U56" s="1" t="s">
        <v>379</v>
      </c>
    </row>
    <row r="57" s="1" customFormat="1" spans="1:21">
      <c r="A57" s="3">
        <v>18436331289</v>
      </c>
      <c r="B57" s="1" t="s">
        <v>383</v>
      </c>
      <c r="C57" s="1" t="s">
        <v>598</v>
      </c>
      <c r="D57" s="1" t="s">
        <v>447</v>
      </c>
      <c r="E57" s="1" t="s">
        <v>264</v>
      </c>
      <c r="F57" s="1" t="s">
        <v>383</v>
      </c>
      <c r="G57" s="1" t="s">
        <v>368</v>
      </c>
      <c r="H57" s="1" t="s">
        <v>369</v>
      </c>
      <c r="I57" s="1" t="s">
        <v>444</v>
      </c>
      <c r="J57" s="1" t="s">
        <v>371</v>
      </c>
      <c r="K57" s="1" t="s">
        <v>444</v>
      </c>
      <c r="L57" s="1" t="s">
        <v>444</v>
      </c>
      <c r="M57" s="1" t="s">
        <v>372</v>
      </c>
      <c r="N57" s="1" t="s">
        <v>372</v>
      </c>
      <c r="O57" s="1" t="s">
        <v>373</v>
      </c>
      <c r="P57" s="1" t="s">
        <v>374</v>
      </c>
      <c r="Q57" s="1" t="s">
        <v>375</v>
      </c>
      <c r="R57" s="1" t="s">
        <v>599</v>
      </c>
      <c r="S57" s="1" t="s">
        <v>377</v>
      </c>
      <c r="T57" s="1" t="s">
        <v>378</v>
      </c>
      <c r="U57" s="1" t="s">
        <v>379</v>
      </c>
    </row>
    <row r="58" s="1" customFormat="1" spans="1:21">
      <c r="A58" s="3">
        <v>18436385808</v>
      </c>
      <c r="B58" s="1" t="s">
        <v>383</v>
      </c>
      <c r="C58" s="1" t="s">
        <v>600</v>
      </c>
      <c r="D58" s="1" t="s">
        <v>601</v>
      </c>
      <c r="E58" s="1" t="s">
        <v>268</v>
      </c>
      <c r="F58" s="1" t="s">
        <v>383</v>
      </c>
      <c r="G58" s="1" t="s">
        <v>368</v>
      </c>
      <c r="H58" s="1" t="s">
        <v>369</v>
      </c>
      <c r="I58" s="1" t="s">
        <v>602</v>
      </c>
      <c r="J58" s="1" t="s">
        <v>371</v>
      </c>
      <c r="K58" s="1" t="s">
        <v>602</v>
      </c>
      <c r="L58" s="1" t="s">
        <v>602</v>
      </c>
      <c r="M58" s="1" t="s">
        <v>372</v>
      </c>
      <c r="N58" s="1" t="s">
        <v>372</v>
      </c>
      <c r="O58" s="1" t="s">
        <v>373</v>
      </c>
      <c r="P58" s="1" t="s">
        <v>374</v>
      </c>
      <c r="Q58" s="1" t="s">
        <v>375</v>
      </c>
      <c r="R58" s="1" t="s">
        <v>603</v>
      </c>
      <c r="S58" s="1" t="s">
        <v>377</v>
      </c>
      <c r="T58" s="1" t="s">
        <v>378</v>
      </c>
      <c r="U58" s="1" t="s">
        <v>379</v>
      </c>
    </row>
    <row r="59" s="1" customFormat="1" spans="1:21">
      <c r="A59" s="3">
        <v>18436433749</v>
      </c>
      <c r="B59" s="1" t="s">
        <v>383</v>
      </c>
      <c r="C59" s="1" t="s">
        <v>604</v>
      </c>
      <c r="D59" s="1" t="s">
        <v>605</v>
      </c>
      <c r="E59" s="1" t="s">
        <v>606</v>
      </c>
      <c r="F59" s="1" t="s">
        <v>383</v>
      </c>
      <c r="G59" s="1" t="s">
        <v>368</v>
      </c>
      <c r="H59" s="1" t="s">
        <v>369</v>
      </c>
      <c r="I59" s="1" t="s">
        <v>607</v>
      </c>
      <c r="J59" s="1" t="s">
        <v>371</v>
      </c>
      <c r="K59" s="1" t="s">
        <v>607</v>
      </c>
      <c r="L59" s="1" t="s">
        <v>607</v>
      </c>
      <c r="M59" s="1" t="s">
        <v>372</v>
      </c>
      <c r="N59" s="1" t="s">
        <v>372</v>
      </c>
      <c r="O59" s="1" t="s">
        <v>373</v>
      </c>
      <c r="P59" s="1" t="s">
        <v>374</v>
      </c>
      <c r="Q59" s="1" t="s">
        <v>375</v>
      </c>
      <c r="R59" s="1" t="s">
        <v>608</v>
      </c>
      <c r="S59" s="1" t="s">
        <v>377</v>
      </c>
      <c r="T59" s="1" t="s">
        <v>378</v>
      </c>
      <c r="U59" s="1" t="s">
        <v>379</v>
      </c>
    </row>
    <row r="60" s="1" customFormat="1" spans="1:21">
      <c r="A60" s="3">
        <v>18436578635</v>
      </c>
      <c r="B60" s="1" t="s">
        <v>383</v>
      </c>
      <c r="C60" s="1" t="s">
        <v>609</v>
      </c>
      <c r="D60" s="1" t="s">
        <v>610</v>
      </c>
      <c r="E60" s="1" t="s">
        <v>274</v>
      </c>
      <c r="F60" s="1" t="s">
        <v>383</v>
      </c>
      <c r="G60" s="1" t="s">
        <v>368</v>
      </c>
      <c r="H60" s="1" t="s">
        <v>369</v>
      </c>
      <c r="I60" s="1" t="s">
        <v>611</v>
      </c>
      <c r="J60" s="1" t="s">
        <v>371</v>
      </c>
      <c r="K60" s="1" t="s">
        <v>611</v>
      </c>
      <c r="L60" s="1" t="s">
        <v>611</v>
      </c>
      <c r="M60" s="1" t="s">
        <v>372</v>
      </c>
      <c r="N60" s="1" t="s">
        <v>372</v>
      </c>
      <c r="O60" s="1" t="s">
        <v>373</v>
      </c>
      <c r="P60" s="1" t="s">
        <v>374</v>
      </c>
      <c r="Q60" s="1" t="s">
        <v>375</v>
      </c>
      <c r="R60" s="1" t="s">
        <v>612</v>
      </c>
      <c r="S60" s="1" t="s">
        <v>377</v>
      </c>
      <c r="T60" s="1" t="s">
        <v>378</v>
      </c>
      <c r="U60" s="1" t="s">
        <v>379</v>
      </c>
    </row>
    <row r="61" s="1" customFormat="1" spans="1:21">
      <c r="A61" s="3">
        <v>18436586907</v>
      </c>
      <c r="B61" s="1" t="s">
        <v>383</v>
      </c>
      <c r="C61" s="1" t="s">
        <v>613</v>
      </c>
      <c r="D61" s="1" t="s">
        <v>614</v>
      </c>
      <c r="E61" s="1" t="s">
        <v>278</v>
      </c>
      <c r="F61" s="1" t="s">
        <v>383</v>
      </c>
      <c r="G61" s="1" t="s">
        <v>368</v>
      </c>
      <c r="H61" s="1" t="s">
        <v>369</v>
      </c>
      <c r="I61" s="1" t="s">
        <v>615</v>
      </c>
      <c r="J61" s="1" t="s">
        <v>371</v>
      </c>
      <c r="K61" s="1" t="s">
        <v>615</v>
      </c>
      <c r="L61" s="1" t="s">
        <v>615</v>
      </c>
      <c r="M61" s="1" t="s">
        <v>372</v>
      </c>
      <c r="N61" s="1" t="s">
        <v>372</v>
      </c>
      <c r="O61" s="1" t="s">
        <v>373</v>
      </c>
      <c r="P61" s="1" t="s">
        <v>374</v>
      </c>
      <c r="Q61" s="1" t="s">
        <v>375</v>
      </c>
      <c r="R61" s="1" t="s">
        <v>616</v>
      </c>
      <c r="S61" s="1" t="s">
        <v>377</v>
      </c>
      <c r="T61" s="1" t="s">
        <v>378</v>
      </c>
      <c r="U61" s="1" t="s">
        <v>379</v>
      </c>
    </row>
    <row r="62" s="1" customFormat="1" spans="1:21">
      <c r="A62" s="3">
        <v>18436595666</v>
      </c>
      <c r="B62" s="1" t="s">
        <v>383</v>
      </c>
      <c r="C62" s="1" t="s">
        <v>617</v>
      </c>
      <c r="D62" s="1" t="s">
        <v>618</v>
      </c>
      <c r="E62" s="1" t="s">
        <v>282</v>
      </c>
      <c r="F62" s="1" t="s">
        <v>383</v>
      </c>
      <c r="G62" s="1" t="s">
        <v>368</v>
      </c>
      <c r="H62" s="1" t="s">
        <v>369</v>
      </c>
      <c r="I62" s="1" t="s">
        <v>619</v>
      </c>
      <c r="J62" s="1" t="s">
        <v>371</v>
      </c>
      <c r="K62" s="1" t="s">
        <v>619</v>
      </c>
      <c r="L62" s="1" t="s">
        <v>619</v>
      </c>
      <c r="M62" s="1" t="s">
        <v>372</v>
      </c>
      <c r="N62" s="1" t="s">
        <v>372</v>
      </c>
      <c r="O62" s="1" t="s">
        <v>373</v>
      </c>
      <c r="P62" s="1" t="s">
        <v>374</v>
      </c>
      <c r="Q62" s="1" t="s">
        <v>375</v>
      </c>
      <c r="R62" s="1" t="s">
        <v>620</v>
      </c>
      <c r="S62" s="1" t="s">
        <v>377</v>
      </c>
      <c r="T62" s="1" t="s">
        <v>378</v>
      </c>
      <c r="U62" s="1" t="s">
        <v>379</v>
      </c>
    </row>
    <row r="63" s="1" customFormat="1" spans="1:21">
      <c r="A63" s="3">
        <v>18436821041</v>
      </c>
      <c r="B63" s="1" t="s">
        <v>383</v>
      </c>
      <c r="C63" s="1" t="s">
        <v>621</v>
      </c>
      <c r="D63" s="1" t="s">
        <v>622</v>
      </c>
      <c r="E63" s="1" t="s">
        <v>286</v>
      </c>
      <c r="F63" s="1" t="s">
        <v>383</v>
      </c>
      <c r="G63" s="1" t="s">
        <v>368</v>
      </c>
      <c r="H63" s="1" t="s">
        <v>369</v>
      </c>
      <c r="I63" s="1" t="s">
        <v>482</v>
      </c>
      <c r="J63" s="1" t="s">
        <v>371</v>
      </c>
      <c r="K63" s="1" t="s">
        <v>482</v>
      </c>
      <c r="L63" s="1" t="s">
        <v>482</v>
      </c>
      <c r="M63" s="1" t="s">
        <v>372</v>
      </c>
      <c r="N63" s="1" t="s">
        <v>372</v>
      </c>
      <c r="O63" s="1" t="s">
        <v>373</v>
      </c>
      <c r="P63" s="1" t="s">
        <v>374</v>
      </c>
      <c r="Q63" s="1" t="s">
        <v>375</v>
      </c>
      <c r="R63" s="1" t="s">
        <v>623</v>
      </c>
      <c r="S63" s="1" t="s">
        <v>377</v>
      </c>
      <c r="T63" s="1" t="s">
        <v>378</v>
      </c>
      <c r="U63" s="1" t="s">
        <v>379</v>
      </c>
    </row>
    <row r="64" s="1" customFormat="1" spans="1:21">
      <c r="A64" s="3">
        <v>18436835301</v>
      </c>
      <c r="B64" s="1" t="s">
        <v>383</v>
      </c>
      <c r="C64" s="1" t="s">
        <v>624</v>
      </c>
      <c r="D64" s="1" t="s">
        <v>567</v>
      </c>
      <c r="E64" s="1" t="s">
        <v>625</v>
      </c>
      <c r="F64" s="1" t="s">
        <v>383</v>
      </c>
      <c r="G64" s="1" t="s">
        <v>368</v>
      </c>
      <c r="H64" s="1" t="s">
        <v>369</v>
      </c>
      <c r="I64" s="1" t="s">
        <v>569</v>
      </c>
      <c r="J64" s="1" t="s">
        <v>371</v>
      </c>
      <c r="K64" s="1" t="s">
        <v>569</v>
      </c>
      <c r="L64" s="1" t="s">
        <v>569</v>
      </c>
      <c r="M64" s="1" t="s">
        <v>372</v>
      </c>
      <c r="N64" s="1" t="s">
        <v>372</v>
      </c>
      <c r="O64" s="1" t="s">
        <v>373</v>
      </c>
      <c r="P64" s="1" t="s">
        <v>374</v>
      </c>
      <c r="Q64" s="1" t="s">
        <v>375</v>
      </c>
      <c r="R64" s="1" t="s">
        <v>626</v>
      </c>
      <c r="S64" s="1" t="s">
        <v>377</v>
      </c>
      <c r="T64" s="1" t="s">
        <v>378</v>
      </c>
      <c r="U64" s="1" t="s">
        <v>379</v>
      </c>
    </row>
    <row r="65" s="1" customFormat="1" spans="1:21">
      <c r="A65" s="3">
        <v>18436839196</v>
      </c>
      <c r="B65" s="1" t="s">
        <v>383</v>
      </c>
      <c r="C65" s="1" t="s">
        <v>627</v>
      </c>
      <c r="D65" s="1" t="s">
        <v>628</v>
      </c>
      <c r="E65" s="1" t="s">
        <v>291</v>
      </c>
      <c r="F65" s="1" t="s">
        <v>383</v>
      </c>
      <c r="G65" s="1" t="s">
        <v>368</v>
      </c>
      <c r="H65" s="1" t="s">
        <v>369</v>
      </c>
      <c r="I65" s="1" t="s">
        <v>629</v>
      </c>
      <c r="J65" s="1" t="s">
        <v>371</v>
      </c>
      <c r="K65" s="1" t="s">
        <v>629</v>
      </c>
      <c r="L65" s="1" t="s">
        <v>629</v>
      </c>
      <c r="M65" s="1" t="s">
        <v>372</v>
      </c>
      <c r="N65" s="1" t="s">
        <v>372</v>
      </c>
      <c r="O65" s="1" t="s">
        <v>373</v>
      </c>
      <c r="P65" s="1" t="s">
        <v>374</v>
      </c>
      <c r="Q65" s="1" t="s">
        <v>375</v>
      </c>
      <c r="R65" s="1" t="s">
        <v>630</v>
      </c>
      <c r="S65" s="1" t="s">
        <v>377</v>
      </c>
      <c r="T65" s="1" t="s">
        <v>378</v>
      </c>
      <c r="U65" s="1" t="s">
        <v>379</v>
      </c>
    </row>
    <row r="66" s="1" customFormat="1" spans="1:21">
      <c r="A66" s="3">
        <v>18436835819</v>
      </c>
      <c r="B66" s="1" t="s">
        <v>383</v>
      </c>
      <c r="C66" s="1" t="s">
        <v>631</v>
      </c>
      <c r="D66" s="1" t="s">
        <v>632</v>
      </c>
      <c r="E66" s="1" t="s">
        <v>633</v>
      </c>
      <c r="F66" s="1" t="s">
        <v>383</v>
      </c>
      <c r="G66" s="1" t="s">
        <v>368</v>
      </c>
      <c r="H66" s="1" t="s">
        <v>369</v>
      </c>
      <c r="I66" s="1" t="s">
        <v>634</v>
      </c>
      <c r="J66" s="1" t="s">
        <v>371</v>
      </c>
      <c r="K66" s="1" t="s">
        <v>634</v>
      </c>
      <c r="L66" s="1" t="s">
        <v>634</v>
      </c>
      <c r="M66" s="1" t="s">
        <v>372</v>
      </c>
      <c r="N66" s="1" t="s">
        <v>372</v>
      </c>
      <c r="O66" s="1" t="s">
        <v>373</v>
      </c>
      <c r="P66" s="1" t="s">
        <v>374</v>
      </c>
      <c r="Q66" s="1" t="s">
        <v>375</v>
      </c>
      <c r="R66" s="1" t="s">
        <v>635</v>
      </c>
      <c r="S66" s="1" t="s">
        <v>377</v>
      </c>
      <c r="T66" s="1" t="s">
        <v>378</v>
      </c>
      <c r="U66" s="1" t="s">
        <v>379</v>
      </c>
    </row>
    <row r="67" s="1" customFormat="1" spans="1:21">
      <c r="A67" s="3">
        <v>18436939362</v>
      </c>
      <c r="B67" s="1" t="s">
        <v>383</v>
      </c>
      <c r="C67" s="1" t="s">
        <v>636</v>
      </c>
      <c r="D67" s="1" t="s">
        <v>637</v>
      </c>
      <c r="E67" s="1" t="s">
        <v>638</v>
      </c>
      <c r="F67" s="1" t="s">
        <v>383</v>
      </c>
      <c r="G67" s="1" t="s">
        <v>368</v>
      </c>
      <c r="H67" s="1" t="s">
        <v>369</v>
      </c>
      <c r="I67" s="1" t="s">
        <v>639</v>
      </c>
      <c r="J67" s="1" t="s">
        <v>371</v>
      </c>
      <c r="K67" s="1" t="s">
        <v>639</v>
      </c>
      <c r="L67" s="1" t="s">
        <v>639</v>
      </c>
      <c r="M67" s="1" t="s">
        <v>372</v>
      </c>
      <c r="N67" s="1" t="s">
        <v>372</v>
      </c>
      <c r="O67" s="1" t="s">
        <v>373</v>
      </c>
      <c r="P67" s="1" t="s">
        <v>374</v>
      </c>
      <c r="Q67" s="1" t="s">
        <v>375</v>
      </c>
      <c r="R67" s="1" t="s">
        <v>640</v>
      </c>
      <c r="S67" s="1" t="s">
        <v>377</v>
      </c>
      <c r="T67" s="1" t="s">
        <v>378</v>
      </c>
      <c r="U67" s="1" t="s">
        <v>379</v>
      </c>
    </row>
    <row r="68" s="1" customFormat="1" spans="1:21">
      <c r="A68" s="3">
        <v>18437021603</v>
      </c>
      <c r="B68" s="1" t="s">
        <v>383</v>
      </c>
      <c r="C68" s="1" t="s">
        <v>641</v>
      </c>
      <c r="D68" s="1" t="s">
        <v>531</v>
      </c>
      <c r="E68" s="1" t="s">
        <v>642</v>
      </c>
      <c r="F68" s="1" t="s">
        <v>383</v>
      </c>
      <c r="G68" s="1" t="s">
        <v>368</v>
      </c>
      <c r="H68" s="1" t="s">
        <v>369</v>
      </c>
      <c r="I68" s="1" t="s">
        <v>643</v>
      </c>
      <c r="J68" s="1" t="s">
        <v>371</v>
      </c>
      <c r="K68" s="1" t="s">
        <v>643</v>
      </c>
      <c r="L68" s="1" t="s">
        <v>643</v>
      </c>
      <c r="M68" s="1" t="s">
        <v>372</v>
      </c>
      <c r="N68" s="1" t="s">
        <v>372</v>
      </c>
      <c r="O68" s="1" t="s">
        <v>373</v>
      </c>
      <c r="P68" s="1" t="s">
        <v>374</v>
      </c>
      <c r="Q68" s="1" t="s">
        <v>375</v>
      </c>
      <c r="R68" s="1" t="s">
        <v>644</v>
      </c>
      <c r="S68" s="1" t="s">
        <v>377</v>
      </c>
      <c r="T68" s="1" t="s">
        <v>378</v>
      </c>
      <c r="U68" s="1" t="s">
        <v>379</v>
      </c>
    </row>
    <row r="69" s="1" customFormat="1" spans="1:21">
      <c r="A69" s="3">
        <v>18437042275</v>
      </c>
      <c r="B69" s="1" t="s">
        <v>383</v>
      </c>
      <c r="C69" s="1" t="s">
        <v>645</v>
      </c>
      <c r="D69" s="1" t="s">
        <v>646</v>
      </c>
      <c r="E69" s="1" t="s">
        <v>306</v>
      </c>
      <c r="F69" s="1" t="s">
        <v>383</v>
      </c>
      <c r="G69" s="1" t="s">
        <v>368</v>
      </c>
      <c r="H69" s="1" t="s">
        <v>369</v>
      </c>
      <c r="I69" s="1" t="s">
        <v>647</v>
      </c>
      <c r="J69" s="1" t="s">
        <v>371</v>
      </c>
      <c r="K69" s="1" t="s">
        <v>647</v>
      </c>
      <c r="L69" s="1" t="s">
        <v>647</v>
      </c>
      <c r="M69" s="1" t="s">
        <v>372</v>
      </c>
      <c r="N69" s="1" t="s">
        <v>372</v>
      </c>
      <c r="O69" s="1" t="s">
        <v>373</v>
      </c>
      <c r="P69" s="1" t="s">
        <v>374</v>
      </c>
      <c r="Q69" s="1" t="s">
        <v>375</v>
      </c>
      <c r="R69" s="1" t="s">
        <v>648</v>
      </c>
      <c r="S69" s="1" t="s">
        <v>377</v>
      </c>
      <c r="T69" s="1" t="s">
        <v>378</v>
      </c>
      <c r="U69" s="1" t="s">
        <v>379</v>
      </c>
    </row>
    <row r="70" s="1" customFormat="1" spans="1:21">
      <c r="A70" s="3">
        <v>18437120286</v>
      </c>
      <c r="B70" s="1" t="s">
        <v>383</v>
      </c>
      <c r="C70" s="1" t="s">
        <v>649</v>
      </c>
      <c r="D70" s="1" t="s">
        <v>650</v>
      </c>
      <c r="E70" s="1" t="s">
        <v>315</v>
      </c>
      <c r="F70" s="1" t="s">
        <v>383</v>
      </c>
      <c r="G70" s="1" t="s">
        <v>368</v>
      </c>
      <c r="H70" s="1" t="s">
        <v>369</v>
      </c>
      <c r="I70" s="1" t="s">
        <v>602</v>
      </c>
      <c r="J70" s="1" t="s">
        <v>371</v>
      </c>
      <c r="K70" s="1" t="s">
        <v>602</v>
      </c>
      <c r="L70" s="1" t="s">
        <v>602</v>
      </c>
      <c r="M70" s="1" t="s">
        <v>372</v>
      </c>
      <c r="N70" s="1" t="s">
        <v>372</v>
      </c>
      <c r="O70" s="1" t="s">
        <v>373</v>
      </c>
      <c r="P70" s="1" t="s">
        <v>374</v>
      </c>
      <c r="Q70" s="1" t="s">
        <v>375</v>
      </c>
      <c r="R70" s="1" t="s">
        <v>651</v>
      </c>
      <c r="S70" s="1" t="s">
        <v>377</v>
      </c>
      <c r="T70" s="1" t="s">
        <v>378</v>
      </c>
      <c r="U70" s="1" t="s">
        <v>379</v>
      </c>
    </row>
    <row r="71" s="1" customFormat="1" spans="1:21">
      <c r="A71" s="3">
        <v>18437133891</v>
      </c>
      <c r="B71" s="1" t="s">
        <v>383</v>
      </c>
      <c r="C71" s="1" t="s">
        <v>652</v>
      </c>
      <c r="D71" s="1" t="s">
        <v>653</v>
      </c>
      <c r="E71" s="1" t="s">
        <v>319</v>
      </c>
      <c r="F71" s="1" t="s">
        <v>383</v>
      </c>
      <c r="G71" s="1" t="s">
        <v>368</v>
      </c>
      <c r="H71" s="1" t="s">
        <v>369</v>
      </c>
      <c r="I71" s="1" t="s">
        <v>654</v>
      </c>
      <c r="J71" s="1" t="s">
        <v>371</v>
      </c>
      <c r="K71" s="1" t="s">
        <v>654</v>
      </c>
      <c r="L71" s="1" t="s">
        <v>654</v>
      </c>
      <c r="M71" s="1" t="s">
        <v>372</v>
      </c>
      <c r="N71" s="1" t="s">
        <v>372</v>
      </c>
      <c r="O71" s="1" t="s">
        <v>373</v>
      </c>
      <c r="P71" s="1" t="s">
        <v>374</v>
      </c>
      <c r="Q71" s="1" t="s">
        <v>375</v>
      </c>
      <c r="R71" s="1" t="s">
        <v>655</v>
      </c>
      <c r="S71" s="1" t="s">
        <v>377</v>
      </c>
      <c r="T71" s="1" t="s">
        <v>378</v>
      </c>
      <c r="U71" s="1" t="s">
        <v>379</v>
      </c>
    </row>
    <row r="72" s="1" customFormat="1" spans="1:21">
      <c r="A72" s="3">
        <v>18437147102</v>
      </c>
      <c r="B72" s="1" t="s">
        <v>383</v>
      </c>
      <c r="C72" s="1" t="s">
        <v>656</v>
      </c>
      <c r="D72" s="1" t="s">
        <v>657</v>
      </c>
      <c r="E72" s="1" t="s">
        <v>323</v>
      </c>
      <c r="F72" s="1" t="s">
        <v>383</v>
      </c>
      <c r="G72" s="1" t="s">
        <v>368</v>
      </c>
      <c r="H72" s="1" t="s">
        <v>369</v>
      </c>
      <c r="I72" s="1" t="s">
        <v>388</v>
      </c>
      <c r="J72" s="1" t="s">
        <v>371</v>
      </c>
      <c r="K72" s="1" t="s">
        <v>388</v>
      </c>
      <c r="L72" s="1" t="s">
        <v>388</v>
      </c>
      <c r="M72" s="1" t="s">
        <v>372</v>
      </c>
      <c r="N72" s="1" t="s">
        <v>372</v>
      </c>
      <c r="O72" s="1" t="s">
        <v>373</v>
      </c>
      <c r="P72" s="1" t="s">
        <v>374</v>
      </c>
      <c r="Q72" s="1" t="s">
        <v>375</v>
      </c>
      <c r="R72" s="1" t="s">
        <v>658</v>
      </c>
      <c r="S72" s="1" t="s">
        <v>377</v>
      </c>
      <c r="T72" s="1" t="s">
        <v>378</v>
      </c>
      <c r="U72" s="1" t="s">
        <v>379</v>
      </c>
    </row>
    <row r="73" s="1" customFormat="1" spans="1:21">
      <c r="A73" s="3">
        <v>18437347993</v>
      </c>
      <c r="B73" s="1" t="s">
        <v>383</v>
      </c>
      <c r="C73" s="1" t="s">
        <v>659</v>
      </c>
      <c r="D73" s="1" t="s">
        <v>646</v>
      </c>
      <c r="E73" s="1" t="s">
        <v>326</v>
      </c>
      <c r="F73" s="1" t="s">
        <v>383</v>
      </c>
      <c r="G73" s="1" t="s">
        <v>368</v>
      </c>
      <c r="H73" s="1" t="s">
        <v>369</v>
      </c>
      <c r="I73" s="1" t="s">
        <v>607</v>
      </c>
      <c r="J73" s="1" t="s">
        <v>371</v>
      </c>
      <c r="K73" s="1" t="s">
        <v>607</v>
      </c>
      <c r="L73" s="1" t="s">
        <v>607</v>
      </c>
      <c r="M73" s="1" t="s">
        <v>372</v>
      </c>
      <c r="N73" s="1" t="s">
        <v>372</v>
      </c>
      <c r="O73" s="1" t="s">
        <v>373</v>
      </c>
      <c r="P73" s="1" t="s">
        <v>374</v>
      </c>
      <c r="Q73" s="1" t="s">
        <v>375</v>
      </c>
      <c r="R73" s="1" t="s">
        <v>660</v>
      </c>
      <c r="S73" s="1" t="s">
        <v>377</v>
      </c>
      <c r="T73" s="1" t="s">
        <v>378</v>
      </c>
      <c r="U73" s="1" t="s">
        <v>379</v>
      </c>
    </row>
    <row r="74" s="1" customFormat="1" spans="1:21">
      <c r="A74" s="3">
        <v>18437445204</v>
      </c>
      <c r="B74" s="1" t="s">
        <v>383</v>
      </c>
      <c r="C74" s="1" t="s">
        <v>661</v>
      </c>
      <c r="D74" s="1" t="s">
        <v>662</v>
      </c>
      <c r="E74" s="1" t="s">
        <v>663</v>
      </c>
      <c r="F74" s="1" t="s">
        <v>383</v>
      </c>
      <c r="G74" s="1" t="s">
        <v>368</v>
      </c>
      <c r="H74" s="1" t="s">
        <v>369</v>
      </c>
      <c r="I74" s="1" t="s">
        <v>664</v>
      </c>
      <c r="J74" s="1" t="s">
        <v>371</v>
      </c>
      <c r="K74" s="1" t="s">
        <v>664</v>
      </c>
      <c r="L74" s="1" t="s">
        <v>664</v>
      </c>
      <c r="M74" s="1" t="s">
        <v>372</v>
      </c>
      <c r="N74" s="1" t="s">
        <v>372</v>
      </c>
      <c r="O74" s="1" t="s">
        <v>373</v>
      </c>
      <c r="P74" s="1" t="s">
        <v>374</v>
      </c>
      <c r="Q74" s="1" t="s">
        <v>375</v>
      </c>
      <c r="R74" s="1" t="s">
        <v>665</v>
      </c>
      <c r="S74" s="1" t="s">
        <v>377</v>
      </c>
      <c r="T74" s="1" t="s">
        <v>378</v>
      </c>
      <c r="U74" s="1" t="s">
        <v>379</v>
      </c>
    </row>
    <row r="75" s="1" customFormat="1" spans="1:21">
      <c r="A75" s="3">
        <v>18438017065</v>
      </c>
      <c r="B75" s="1" t="s">
        <v>383</v>
      </c>
      <c r="C75" s="1" t="s">
        <v>666</v>
      </c>
      <c r="D75" s="1" t="s">
        <v>667</v>
      </c>
      <c r="E75" s="1" t="s">
        <v>339</v>
      </c>
      <c r="F75" s="1" t="s">
        <v>383</v>
      </c>
      <c r="G75" s="1" t="s">
        <v>368</v>
      </c>
      <c r="H75" s="1" t="s">
        <v>369</v>
      </c>
      <c r="I75" s="1" t="s">
        <v>668</v>
      </c>
      <c r="J75" s="1" t="s">
        <v>371</v>
      </c>
      <c r="K75" s="1" t="s">
        <v>668</v>
      </c>
      <c r="L75" s="1" t="s">
        <v>668</v>
      </c>
      <c r="M75" s="1" t="s">
        <v>372</v>
      </c>
      <c r="N75" s="1" t="s">
        <v>372</v>
      </c>
      <c r="O75" s="1" t="s">
        <v>373</v>
      </c>
      <c r="P75" s="1" t="s">
        <v>374</v>
      </c>
      <c r="Q75" s="1" t="s">
        <v>375</v>
      </c>
      <c r="R75" s="1" t="s">
        <v>669</v>
      </c>
      <c r="S75" s="1" t="s">
        <v>377</v>
      </c>
      <c r="T75" s="1" t="s">
        <v>378</v>
      </c>
      <c r="U75" s="1" t="s">
        <v>379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2022-08-03T02:00:10Z</dcterms:created>
  <dcterms:modified xsi:type="dcterms:W3CDTF">2022-08-03T02:04:41Z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6DDD25C44E6E40C4A82A11D13F77F98E</vt:lpwstr>
  </property>
  <property fmtid="{D5CDD505-2E9C-101B-9397-08002B2CF9AE}" pid="3" name="KSOProductBuildVer">
    <vt:lpwstr>2052-11.1.0.11875</vt:lpwstr>
  </property>
</Properties>
</file>