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对账!$1:$88</definedName>
  </definedNames>
  <calcPr calcId="144525"/>
</workbook>
</file>

<file path=xl/sharedStrings.xml><?xml version="1.0" encoding="utf-8"?>
<sst xmlns="http://schemas.openxmlformats.org/spreadsheetml/2006/main" count="2782" uniqueCount="917">
  <si>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</si>
  <si>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</si>
  <si>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</si>
  <si>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</si>
  <si>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</si>
  <si>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</si>
  <si>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</si>
  <si>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</si>
  <si>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</si>
  <si>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</si>
  <si>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</si>
  <si>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</si>
  <si>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</si>
  <si>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</si>
  <si>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</si>
  <si>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</si>
  <si>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</si>
  <si>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</si>
  <si>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</si>
  <si>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</si>
  <si>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</si>
  <si>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</si>
  <si>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</si>
  <si>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</si>
  <si>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</si>
  <si>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17937611995	</t>
  </si>
  <si>
    <t>Ctrip</t>
  </si>
  <si>
    <t>正常</t>
  </si>
  <si>
    <t>[曼谷]S15素坤逸酒店(S15 Sukhumvit Hotel)(45699463)</t>
  </si>
  <si>
    <t>简易套房(至少连住2晚及以上)&lt;特惠专享&gt;&lt;双人入住&gt;&lt;双早&gt;</t>
  </si>
  <si>
    <t>CNY</t>
  </si>
  <si>
    <t>Zyn Ping/Tai</t>
  </si>
  <si>
    <t>CA2019220804CNY</t>
  </si>
  <si>
    <t>未提现</t>
  </si>
  <si>
    <t>携程开票</t>
  </si>
  <si>
    <t xml:space="preserve">2552372	</t>
  </si>
  <si>
    <t xml:space="preserve">13383284-1	</t>
  </si>
  <si>
    <t xml:space="preserve">18129576998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</si>
  <si>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</si>
  <si>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带阳台(连住3晚及以上)&lt;特惠专享&gt;&lt;双人入住&gt;&lt;双早&gt;</t>
  </si>
  <si>
    <t>Tran/Sidney Uyen Thy,Hamada/Jacob Paul</t>
  </si>
  <si>
    <t xml:space="preserve">2592795	</t>
  </si>
  <si>
    <t xml:space="preserve">277930	</t>
  </si>
  <si>
    <t xml:space="preserve">18181201228	</t>
  </si>
  <si>
    <t>[甲米]甲米奥南辉光酒店(SHA Extra Plus)(Glow Ao Nang Krabi(SHA Extra Plus))(28670424)</t>
  </si>
  <si>
    <t>高级特大床房(连住3晚及以上)&lt;特惠&gt;&lt;双人入住&gt;&lt;双早&gt;</t>
  </si>
  <si>
    <t>Amsyar/Muhd Faris</t>
  </si>
  <si>
    <t xml:space="preserve">2599612	</t>
  </si>
  <si>
    <t xml:space="preserve">GAN22002569	</t>
  </si>
  <si>
    <t xml:space="preserve">18192868779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</si>
  <si>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</si>
  <si>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</si>
  <si>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Chua/Siew Theng,Teo/Wei Kee</t>
  </si>
  <si>
    <t xml:space="preserve">2601251	</t>
  </si>
  <si>
    <t xml:space="preserve">192727205	</t>
  </si>
  <si>
    <t xml:space="preserve">18278151230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</si>
  <si>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</si>
  <si>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</si>
  <si>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Pan/Min Yuan</t>
  </si>
  <si>
    <t xml:space="preserve">2610344	</t>
  </si>
  <si>
    <t xml:space="preserve">80387293	</t>
  </si>
  <si>
    <t xml:space="preserve">18307345832	</t>
  </si>
  <si>
    <t>高级特大床房(连住3晚及以上)&lt;特惠&gt;&lt;双人入住&gt;&lt;无早&gt;</t>
  </si>
  <si>
    <t>thongkham/nutthanicha</t>
  </si>
  <si>
    <t xml:space="preserve">2612714	</t>
  </si>
  <si>
    <t xml:space="preserve">GAN22002843	</t>
  </si>
  <si>
    <t xml:space="preserve">18320204669	</t>
  </si>
  <si>
    <t>[曼谷]诺富特暹罗广场酒店 (SHA Plus+)(Novotel Bangkok on Siam Square (SHA Plus+))(3396335)</t>
  </si>
  <si>
    <t>豪华双床房&lt;今日特价 &gt;&lt;双人入住&gt;&lt;无早&gt;</t>
  </si>
  <si>
    <t>Monsalve/Sacha</t>
  </si>
  <si>
    <t xml:space="preserve">2613960	</t>
  </si>
  <si>
    <t xml:space="preserve">832585	</t>
  </si>
  <si>
    <t xml:space="preserve">18334579600	</t>
  </si>
  <si>
    <t>[新山]新山凯贝丽酒店式服务公寓(Capri by Fraser Johor Bahru)(90558946)</t>
  </si>
  <si>
    <t>豪华特大床一室房&lt;双人入住&gt;&lt;双早&gt;</t>
  </si>
  <si>
    <t>LIM/JIA MIN</t>
  </si>
  <si>
    <t xml:space="preserve">2615146	</t>
  </si>
  <si>
    <t xml:space="preserve">84220918-1	</t>
  </si>
  <si>
    <t xml:space="preserve">18347882653	</t>
  </si>
  <si>
    <t>[普吉岛]普吉岛悦榕庄(SHA Extra Plus)(Banyan Tree Phuket (SHA Extra Plus))(3707426)</t>
  </si>
  <si>
    <t>悦榕泻湖泳池别墅&lt;双人入住&gt;&lt;特价&gt;&lt;双早&gt;</t>
  </si>
  <si>
    <t>LI/XINYUE,Wang/Ye</t>
  </si>
  <si>
    <t xml:space="preserve">	</t>
  </si>
  <si>
    <t>取消</t>
  </si>
  <si>
    <t xml:space="preserve">18356467545	</t>
  </si>
  <si>
    <t>Zainal Abidin/Zaleha Binti</t>
  </si>
  <si>
    <t xml:space="preserve">2617086	</t>
  </si>
  <si>
    <t xml:space="preserve">60301596-1	</t>
  </si>
  <si>
    <t xml:space="preserve">18364030042	</t>
  </si>
  <si>
    <t>[曼谷]曼谷香格里拉大酒店 (SHA Extra Plus)(Shangri-La Bangkok (SHA Extra Plus))(3243791)</t>
  </si>
  <si>
    <t>香格里拉楼豪华河景特大床房&lt;双人入住&gt;&lt;双早&gt;</t>
  </si>
  <si>
    <t>FENG/CHEN</t>
  </si>
  <si>
    <t xml:space="preserve">2617977	</t>
  </si>
  <si>
    <t xml:space="preserve">11418777	</t>
  </si>
  <si>
    <t xml:space="preserve">18394138834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</si>
  <si>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</si>
  <si>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</si>
  <si>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WONG/CHERYL QIAO LI,TAN/RAYMOND JUN KAT</t>
  </si>
  <si>
    <t xml:space="preserve">2620950	</t>
  </si>
  <si>
    <t xml:space="preserve">223434	</t>
  </si>
  <si>
    <t xml:space="preserve">18394821760	</t>
  </si>
  <si>
    <t>[薄荷岛]阿莫丽塔度假酒店(Amorita Resort)(5404701)</t>
  </si>
  <si>
    <t>一卧套房&lt;双人入住&gt;&lt;双早&gt;</t>
  </si>
  <si>
    <t>Kim/Eunchong</t>
  </si>
  <si>
    <t xml:space="preserve">2621064	</t>
  </si>
  <si>
    <t xml:space="preserve">45449	</t>
  </si>
  <si>
    <t xml:space="preserve">18397766140	</t>
  </si>
  <si>
    <t>[碧瑶]海约翰坎普庄园酒店(The Manor at Camp John Hay)(28356473)</t>
  </si>
  <si>
    <t>园景高级房&lt;特价大促销&gt;&lt;双人入住&gt;&lt;无早&gt;</t>
  </si>
  <si>
    <t>Lacsamana/Pristine,Lacsamana/Pristine</t>
  </si>
  <si>
    <t xml:space="preserve">2621572	</t>
  </si>
  <si>
    <t xml:space="preserve">153186	</t>
  </si>
  <si>
    <t xml:space="preserve">18407388915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</si>
  <si>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</si>
  <si>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</si>
  <si>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LU/XUAN,ZHAO/JINGQI</t>
  </si>
  <si>
    <t xml:space="preserve">2622677	</t>
  </si>
  <si>
    <t xml:space="preserve">197156206	</t>
  </si>
  <si>
    <t xml:space="preserve">18421663200	</t>
  </si>
  <si>
    <t>[苏梅岛]苏梅岛汉沙度假酒店(Hansar Samui Resort &amp; Spa)(6071955)</t>
  </si>
  <si>
    <t>海滨房&lt;超值特惠&gt;&lt;双人入住&gt;&lt;双早&gt;</t>
  </si>
  <si>
    <t>Yoon/Eunhye,Yoon/Eunhye</t>
  </si>
  <si>
    <t xml:space="preserve">2623900	</t>
  </si>
  <si>
    <t xml:space="preserve">61946	</t>
  </si>
  <si>
    <t xml:space="preserve">18438624135	</t>
  </si>
  <si>
    <t>Salariosa/Micaela,Mariano/Bopeep Angelica</t>
  </si>
  <si>
    <t xml:space="preserve">2625634	</t>
  </si>
  <si>
    <t xml:space="preserve">153913	</t>
  </si>
  <si>
    <t xml:space="preserve">18456402763	</t>
  </si>
  <si>
    <t>[曼谷]曼谷万怡酒店(Courtyard by Marriott Bangkok)(5211729)</t>
  </si>
  <si>
    <t>翻新豪华特大床房(至少连住2晚及以上)&lt;双人入住&gt;&lt;双早&gt;</t>
  </si>
  <si>
    <t>ZULIMRAN/HOSNI</t>
  </si>
  <si>
    <t xml:space="preserve">2627353	</t>
  </si>
  <si>
    <t xml:space="preserve">77204641	</t>
  </si>
  <si>
    <t xml:space="preserve">18460696055	</t>
  </si>
  <si>
    <t>园景高级房&lt;特价大促销&gt;&lt;三人入住&gt;&lt;无早&gt;</t>
  </si>
  <si>
    <t>Sahni/Gaganjit Singh</t>
  </si>
  <si>
    <t xml:space="preserve">2627530	</t>
  </si>
  <si>
    <t xml:space="preserve">154250	</t>
  </si>
  <si>
    <t xml:space="preserve">18473994771	</t>
  </si>
  <si>
    <t>[甲米]甲米都喜天丽海滨度假酒店(SHA Extra Plus)(Dusit Thani Krabi Beach Resort(SHA Extra Plus))(3666417)</t>
  </si>
  <si>
    <t>豪华特大床房(至少连住2晚及以上)&lt;双人入住&gt;&lt;双早&gt;</t>
  </si>
  <si>
    <t>Choudhary/Namisha,Dewan/Rahul</t>
  </si>
  <si>
    <t xml:space="preserve">2629059	</t>
  </si>
  <si>
    <t xml:space="preserve">acknowledge	</t>
  </si>
  <si>
    <t xml:space="preserve">18474136119	</t>
  </si>
  <si>
    <t>[曼谷]曼谷水门伯克利酒店(SHA Plus+)(The Berkeley Hotel Pratunam Bangkok (SHA Plus+))(28597407)</t>
  </si>
  <si>
    <t>北塔尊贵家庭房&lt;今日特价 &gt;&lt;三人入住&gt;&lt;早餐&gt;</t>
  </si>
  <si>
    <t>NGUYEN/THI THAO VI ,NGUYEN/THI PHUC,NGUYEN/THI THAO NGUYEN</t>
  </si>
  <si>
    <t xml:space="preserve">2629078	</t>
  </si>
  <si>
    <t xml:space="preserve">10010907336	</t>
  </si>
  <si>
    <t xml:space="preserve">18474320859	</t>
  </si>
  <si>
    <t>[曼谷]曼谷萨默塞特苏安普卢公园酒店(Somerset Park Suanplu Bangkok)(5072974)</t>
  </si>
  <si>
    <t>一卧尊贵公寓房&lt;今日特惠&gt;&lt;双人入住&gt;&lt;双早&gt;</t>
  </si>
  <si>
    <t>Niyomwan/Akinchaya,Niyomwan/Akinchaya</t>
  </si>
  <si>
    <t xml:space="preserve">2629117	</t>
  </si>
  <si>
    <t xml:space="preserve">18480762642	</t>
  </si>
  <si>
    <t>林景高级房&lt;今日特价 &gt;&lt;三人入住&gt;&lt;无早&gt;</t>
  </si>
  <si>
    <t>Kim/Yeon Su,Kim/Yeon Su,Kim/Yeon Su,Kim/Yeon Su</t>
  </si>
  <si>
    <t xml:space="preserve">2629750	</t>
  </si>
  <si>
    <t xml:space="preserve">154738	</t>
  </si>
  <si>
    <t xml:space="preserve">18481182103	</t>
  </si>
  <si>
    <t>[Batu Buruk]报春花海滩酒店(Primula Beach Hotel)(89000989)</t>
  </si>
  <si>
    <t>豪华双床房&lt;双人入住&gt;&lt;特价&gt;&lt;双早&gt;</t>
  </si>
  <si>
    <t>Nurziera Warda Mohd Nordzie/Siti</t>
  </si>
  <si>
    <t xml:space="preserve">2629828	</t>
  </si>
  <si>
    <t xml:space="preserve">111467	</t>
  </si>
  <si>
    <t xml:space="preserve">18493442983	</t>
  </si>
  <si>
    <t>[帕赛市]马尼拉亚洲购物中心温德姆提普酒店(Tryp by Wyndham Mall of Asia Manila)(28525399)</t>
  </si>
  <si>
    <t>城景房&lt;双人入住&gt;&lt;无早&gt;</t>
  </si>
  <si>
    <t>Clary Sr/Milton</t>
  </si>
  <si>
    <t xml:space="preserve">2630826	</t>
  </si>
  <si>
    <t xml:space="preserve">290445	</t>
  </si>
  <si>
    <t xml:space="preserve">18498643793	</t>
  </si>
  <si>
    <t>[曼谷]索菲特曼谷素坤逸酒店(Sofitel Bangkok Sukhumvit)(4119444)</t>
  </si>
  <si>
    <t>奢华特大床房(至少连住2晚及以上)&lt;双人入住&gt;&lt;不适用于泰国和韩国市场&gt;&lt;双早&gt;</t>
  </si>
  <si>
    <t>SHEK /ANNE WAI FONG</t>
  </si>
  <si>
    <t xml:space="preserve">2631625	</t>
  </si>
  <si>
    <t xml:space="preserve">916989	</t>
  </si>
  <si>
    <t xml:space="preserve">18503010498	</t>
  </si>
  <si>
    <t>[曼谷]曼谷素坤逸航站 21 中心酒店 (SHA Plus+)(Grande Centre Point Hotel Terminal 21 (SHA Plus+))(5908161)</t>
  </si>
  <si>
    <t>顶级套房&lt;特惠&gt;&lt;双人入住&gt;&lt;无早&gt;</t>
  </si>
  <si>
    <t>Chaturvedula/Arun Karthik,Chaturvedula/Arun Karthik</t>
  </si>
  <si>
    <t xml:space="preserve">2631753	</t>
  </si>
  <si>
    <t xml:space="preserve">364995	</t>
  </si>
  <si>
    <t xml:space="preserve">18503472342	</t>
  </si>
  <si>
    <t>[曼谷]标准酒店 - 曼谷大都会大厦(The Standard, Bangkok Mahanakhon)(91246959)</t>
  </si>
  <si>
    <t>标准房&lt;双人入住&gt;&lt;双早&gt;</t>
  </si>
  <si>
    <t>Yusuk/Nattaphong,Yusuk/Nattaphong</t>
  </si>
  <si>
    <t xml:space="preserve">2631849	</t>
  </si>
  <si>
    <t xml:space="preserve">35569SE010620	</t>
  </si>
  <si>
    <t xml:space="preserve">18505633608	</t>
  </si>
  <si>
    <t>[兰卡威]丹娜兰卡威豪华度假村及海滩别墅(The Danna Langkawi Luxury Resort &amp; Beach Villas)(4493828)</t>
  </si>
  <si>
    <t>商务房(至少连住2晚及以上)&lt;双人入住&gt;&lt;双早&gt;</t>
  </si>
  <si>
    <t>GUO/JING,YIM/CHUNHUNG,YIM/CHUNHUNG</t>
  </si>
  <si>
    <t xml:space="preserve">2632167	</t>
  </si>
  <si>
    <t xml:space="preserve">2388923	</t>
  </si>
  <si>
    <t xml:space="preserve">18505648792	</t>
  </si>
  <si>
    <t>[普吉岛]普吉岛悦梿酒店(SHA Extra Plus)(Cassia Phuket(SHA Extra Plus))(4037173)</t>
  </si>
  <si>
    <t>单卧室套房&lt;双人入住&gt;&lt;无早&gt;</t>
  </si>
  <si>
    <t>qureshi/ASHFAQUE AHEMED KHUDA BAKSH</t>
  </si>
  <si>
    <t xml:space="preserve">2632182	</t>
  </si>
  <si>
    <t xml:space="preserve">18506132027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</si>
  <si>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</si>
  <si>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</si>
  <si>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CHEN/WENYEN</t>
  </si>
  <si>
    <t xml:space="preserve">2632256	</t>
  </si>
  <si>
    <t xml:space="preserve">3283860950	</t>
  </si>
  <si>
    <t xml:space="preserve">18505942820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</si>
  <si>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</si>
  <si>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</si>
  <si>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Lim/Lip Sin</t>
  </si>
  <si>
    <t xml:space="preserve">2632222	</t>
  </si>
  <si>
    <t xml:space="preserve">199467668	</t>
  </si>
  <si>
    <t xml:space="preserve">18512011375	</t>
  </si>
  <si>
    <t>[新加坡]新加坡悦乐加东酒店(SG Clean)(Village Hotel Katong by Far East Hospitality (SG Clean))(28555520)</t>
  </si>
  <si>
    <t>高级房&lt;双人入住&gt;&lt;无早&gt;</t>
  </si>
  <si>
    <t>WU/JINGSONG</t>
  </si>
  <si>
    <t xml:space="preserve">2632645	</t>
  </si>
  <si>
    <t xml:space="preserve">171752267	</t>
  </si>
  <si>
    <t xml:space="preserve">18513417283	</t>
  </si>
  <si>
    <t>TEO/LIONIEL</t>
  </si>
  <si>
    <t xml:space="preserve">2632825	</t>
  </si>
  <si>
    <t xml:space="preserve">10010908464	</t>
  </si>
  <si>
    <t xml:space="preserve">18513541699	</t>
  </si>
  <si>
    <t>[曼谷]曼谷阿文苏昆维特酒店(Avani Sukhumvit Bangkok)(39563757)</t>
  </si>
  <si>
    <t>阿瓦尼房&lt;大床&gt;&lt;全日特价&gt;&lt;双人入住&gt;&lt;无早&gt;</t>
  </si>
  <si>
    <t>CHAN/KA YI,So/Hok Ngai</t>
  </si>
  <si>
    <t xml:space="preserve">2632851	</t>
  </si>
  <si>
    <t xml:space="preserve">382924	</t>
  </si>
  <si>
    <t xml:space="preserve">18514677648	</t>
  </si>
  <si>
    <t>[吉隆坡]吉隆披武吉免登瑞园酒店(Swiss-Garden Hotel Bukit Bintang Kuala Lumpur)(24422053)</t>
  </si>
  <si>
    <t>豪华特大床房&lt;双人入住&gt;&lt;特价&gt;&lt;双早&gt;</t>
  </si>
  <si>
    <t>ISHAK/MOHD SYORKRI</t>
  </si>
  <si>
    <t xml:space="preserve">2633141	</t>
  </si>
  <si>
    <t xml:space="preserve">131720	</t>
  </si>
  <si>
    <t xml:space="preserve">18515994510	</t>
  </si>
  <si>
    <t>阿瓦尼房&lt;双床&gt;&lt;全日特价&gt;&lt;双人入住&gt;&lt;双早&gt;</t>
  </si>
  <si>
    <t>SHAH/MEET</t>
  </si>
  <si>
    <t xml:space="preserve">2633344	</t>
  </si>
  <si>
    <t xml:space="preserve">382979	</t>
  </si>
  <si>
    <t xml:space="preserve">18516675217	</t>
  </si>
  <si>
    <t>高级房&lt;特惠&gt;&lt;双人入住&gt;&lt;无早&gt;</t>
  </si>
  <si>
    <t>YAO/XINTAO</t>
  </si>
  <si>
    <t xml:space="preserve">2633434	</t>
  </si>
  <si>
    <t xml:space="preserve">18516679369	</t>
  </si>
  <si>
    <t>高级房&lt;特惠&gt;&lt;双人入住&gt;&lt;双早&gt;</t>
  </si>
  <si>
    <t>CHEN/FENG</t>
  </si>
  <si>
    <t xml:space="preserve">18516998691	</t>
  </si>
  <si>
    <t>[曼谷]维布萨南保旅馆(Vib Best Western Sanam Pao)(41650497)</t>
  </si>
  <si>
    <t>高级特大床房&lt;特惠专享&gt;&lt;双人入住&gt;&lt;无早&gt;</t>
  </si>
  <si>
    <t>wangkungwansote/nuttawadee</t>
  </si>
  <si>
    <t xml:space="preserve">2633494	</t>
  </si>
  <si>
    <t xml:space="preserve">BK012882	</t>
  </si>
  <si>
    <t xml:space="preserve">18523203842	</t>
  </si>
  <si>
    <t>[曼谷]盛泰澜曼谷拉普崂中央广场酒店 (SHA Plus+)(Centara Grand at Central Plaza Ladprao Bangkok)(4955368)</t>
  </si>
  <si>
    <t>SHEN/CHEN</t>
  </si>
  <si>
    <t xml:space="preserve">2633798	</t>
  </si>
  <si>
    <t xml:space="preserve">199843659	</t>
  </si>
  <si>
    <t xml:space="preserve">18525074925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</si>
  <si>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</si>
  <si>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</si>
  <si>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kim/yonjong</t>
  </si>
  <si>
    <t xml:space="preserve">2634156	</t>
  </si>
  <si>
    <t xml:space="preserve">61747416	</t>
  </si>
  <si>
    <t xml:space="preserve">18525738355	</t>
  </si>
  <si>
    <t>[圣胡安]锡基霍尔可可树林度假村(Coco Grove Beach Resort Siquijor)(28555250)</t>
  </si>
  <si>
    <t>行政房(连住3晚及以上)&lt;特价大促销&gt;&lt;双人入住&gt;&lt;双早&gt;</t>
  </si>
  <si>
    <t>pimentel/joanne,pimentel/joanne</t>
  </si>
  <si>
    <t xml:space="preserve">2634280	</t>
  </si>
  <si>
    <t xml:space="preserve">07278834	</t>
  </si>
  <si>
    <t xml:space="preserve">18527370068	</t>
  </si>
  <si>
    <t>[曼谷]曼谷湄南河四季酒店 (SHA Plus+)(Four Seasons Hotel Bangkok at Chao Phraya River (SHA Plus+))(57171815)</t>
  </si>
  <si>
    <t>豪华特大床房&lt;全日特价&gt;&lt;双人入住&gt;&lt;双早&gt;</t>
  </si>
  <si>
    <t>WU/MINGDANYANG,ZHANG/YUEYING</t>
  </si>
  <si>
    <t xml:space="preserve">2634512	</t>
  </si>
  <si>
    <t xml:space="preserve">110439	</t>
  </si>
  <si>
    <t xml:space="preserve">18535231604	</t>
  </si>
  <si>
    <t>KIM/CHANGYONG</t>
  </si>
  <si>
    <t xml:space="preserve">2634967	</t>
  </si>
  <si>
    <t xml:space="preserve">GAN22003242	</t>
  </si>
  <si>
    <t xml:space="preserve">18536799081	</t>
  </si>
  <si>
    <t>[曼谷]曼谷香格里拉大酒店 (SHA Extra Plus)(Shangri-La Bangkok)(3243791)</t>
  </si>
  <si>
    <t>ZHANG/SHAOYUAN</t>
  </si>
  <si>
    <t xml:space="preserve">2635208	</t>
  </si>
  <si>
    <t xml:space="preserve">11423388	</t>
  </si>
  <si>
    <t xml:space="preserve">18537844501	</t>
  </si>
  <si>
    <t>PARK/BEOMYONG</t>
  </si>
  <si>
    <t xml:space="preserve">2635386	</t>
  </si>
  <si>
    <t xml:space="preserve">200123523	</t>
  </si>
  <si>
    <t xml:space="preserve">18542808876	</t>
  </si>
  <si>
    <t>[七岩]斯攀瓦巴巴海滩俱乐部华欣酒店(SHA Plus+)(Baba Beach Club Hua Hin Luxury Pool Villa by Sri Panwa (SHA Plus+))(29511464)</t>
  </si>
  <si>
    <t>底楼海滨泳池套房&lt;今日特价 &gt;&lt;双人入住&gt;&lt;双早&gt;</t>
  </si>
  <si>
    <t>Kruwanna/Anukoon</t>
  </si>
  <si>
    <t xml:space="preserve">2635602	</t>
  </si>
  <si>
    <t xml:space="preserve">18543188948	</t>
  </si>
  <si>
    <t>[普吉岛]普吉岛丁索度假村 (SHA Extra Plus)(Dinso Resort (SHA Extra Plus))(28676810)</t>
  </si>
  <si>
    <t>高级房&lt;今日特价 &gt;&lt;双人入住&gt;&lt;无早&gt;</t>
  </si>
  <si>
    <t>Yang/Hongming</t>
  </si>
  <si>
    <t xml:space="preserve">2635651	</t>
  </si>
  <si>
    <t xml:space="preserve">18641	</t>
  </si>
  <si>
    <t xml:space="preserve">18543201841	</t>
  </si>
  <si>
    <t>Fu/Hao</t>
  </si>
  <si>
    <t xml:space="preserve">2635657	</t>
  </si>
  <si>
    <t xml:space="preserve">18640	</t>
  </si>
  <si>
    <t xml:space="preserve">18544856064	</t>
  </si>
  <si>
    <t>阿瓦尼房&lt;大床&gt;&lt;限量特价&gt;&lt;双人入住&gt;&lt;双早&gt;</t>
  </si>
  <si>
    <t>RAJAN/PRIYA,RAJAN/PRIYA,RAJAN/PRIYA,RAJAN/PRIYA</t>
  </si>
  <si>
    <t xml:space="preserve">2635924	</t>
  </si>
  <si>
    <t xml:space="preserve"> 383793	</t>
  </si>
  <si>
    <t xml:space="preserve">18544906712	</t>
  </si>
  <si>
    <t>BEZAWADA/SEETHA RAMA REDDY</t>
  </si>
  <si>
    <t xml:space="preserve">2635935	</t>
  </si>
  <si>
    <t xml:space="preserve">383791	</t>
  </si>
  <si>
    <t xml:space="preserve">18545196519	</t>
  </si>
  <si>
    <t>Wu/Michael,Wu/Weibo</t>
  </si>
  <si>
    <t xml:space="preserve">2635985	</t>
  </si>
  <si>
    <t xml:space="preserve">200355358	</t>
  </si>
  <si>
    <t xml:space="preserve">18546071241	</t>
  </si>
  <si>
    <t>[曼谷]曼谷艾美酒店(Le Meridien Bangkok)(2778530)</t>
  </si>
  <si>
    <t>城景豪华都市双床房&lt;双人入住&gt;&lt;双早&gt;</t>
  </si>
  <si>
    <t>CHEN/MIN</t>
  </si>
  <si>
    <t xml:space="preserve">2636138	</t>
  </si>
  <si>
    <t xml:space="preserve">93717200	</t>
  </si>
  <si>
    <t xml:space="preserve">18546686078	</t>
  </si>
  <si>
    <t>[普吉岛]拉威贵宾别墅、儿童公园及水疗中心(Rawai VIP Villas &amp; Kids Park)(7340733)</t>
  </si>
  <si>
    <t>双卧室泳池别墅&lt;限时 特惠&gt;&lt;四人入住&gt;&lt;无早&gt;</t>
  </si>
  <si>
    <t>Ketchard/Viralpachr,Ketchard/Viralpachr,Ketchard/Viralpachr,Ketchard/Viralpachr</t>
  </si>
  <si>
    <t xml:space="preserve">2636243	</t>
  </si>
  <si>
    <t xml:space="preserve">9352	</t>
  </si>
  <si>
    <t xml:space="preserve">18547215685	</t>
  </si>
  <si>
    <t>Kok Leong Keith/Lee,Kok Leong Keith/Lee,Kok Leong Keith/Lee,Kok Leong Keith/Lee</t>
  </si>
  <si>
    <t xml:space="preserve">2636328	</t>
  </si>
  <si>
    <t xml:space="preserve">#131982	</t>
  </si>
  <si>
    <t xml:space="preserve">18547427608	</t>
  </si>
  <si>
    <t>豪华房&lt;大床&gt;&lt;今日特价 &gt;&lt;双人入住&gt;&lt;适用于除泰国的亚洲客人&gt;&lt;双早&gt;</t>
  </si>
  <si>
    <t>Wang/Zexue</t>
  </si>
  <si>
    <t xml:space="preserve">2636413	</t>
  </si>
  <si>
    <t xml:space="preserve">20353133	</t>
  </si>
  <si>
    <t xml:space="preserve">18552318145	</t>
  </si>
  <si>
    <t>香格里拉楼豪华特大床房&lt;双人入住&gt;&lt;双早&gt;</t>
  </si>
  <si>
    <t>Chen /Ye Qiao</t>
  </si>
  <si>
    <t xml:space="preserve">2636634	</t>
  </si>
  <si>
    <t xml:space="preserve">11423829	</t>
  </si>
  <si>
    <t xml:space="preserve">18552764996	</t>
  </si>
  <si>
    <t>WOO/PIK CHI</t>
  </si>
  <si>
    <t xml:space="preserve">2636699	</t>
  </si>
  <si>
    <t xml:space="preserve">200404166	</t>
  </si>
  <si>
    <t xml:space="preserve">18553580555	</t>
  </si>
  <si>
    <t>[吉隆坡]铂尔曼吉隆坡城市中心大酒店(Pullman Kuala Lumpur City Centre Hotel &amp; Residences)(5073220)</t>
  </si>
  <si>
    <t>尊享豪华双床房&lt;双人入住&gt;&lt;双早&gt;</t>
  </si>
  <si>
    <t>CHOW/YAUTAK,NG/KIM WAH</t>
  </si>
  <si>
    <t xml:space="preserve">2636811	</t>
  </si>
  <si>
    <t xml:space="preserve"> 851090	</t>
  </si>
  <si>
    <t xml:space="preserve">18554441306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</si>
  <si>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</si>
  <si>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</si>
  <si>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woo/minji</t>
  </si>
  <si>
    <t xml:space="preserve">2636991	</t>
  </si>
  <si>
    <t xml:space="preserve">27866503	</t>
  </si>
  <si>
    <t xml:space="preserve">18561554286	</t>
  </si>
  <si>
    <t>Katelia/Rekesh</t>
  </si>
  <si>
    <t xml:space="preserve">2637615	</t>
  </si>
  <si>
    <t xml:space="preserve">384420	</t>
  </si>
  <si>
    <t xml:space="preserve">18562241093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</si>
  <si>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</si>
  <si>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</si>
  <si>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HUANG/LINGZHI</t>
  </si>
  <si>
    <t xml:space="preserve">2637726	</t>
  </si>
  <si>
    <t xml:space="preserve">229508	</t>
  </si>
  <si>
    <t xml:space="preserve">18563647603	</t>
  </si>
  <si>
    <t>[邦帕利]盖特43机场酒店 (SHA Plus+)(Gate43 Airport Hotel (SHA Plus+))(95453304)</t>
  </si>
  <si>
    <t>池景豪华特大床房&lt;双人入住&gt;&lt;无早&gt;</t>
  </si>
  <si>
    <t>Liu/Gyi-Jean,Liu/Gyi-Jean</t>
  </si>
  <si>
    <t xml:space="preserve">2637927	</t>
  </si>
  <si>
    <t xml:space="preserve">Acknowledged	</t>
  </si>
  <si>
    <t xml:space="preserve">18564630663	</t>
  </si>
  <si>
    <t>WANG/BIN,DENG/XIAO</t>
  </si>
  <si>
    <t xml:space="preserve">2638058	</t>
  </si>
  <si>
    <t xml:space="preserve">11424186	</t>
  </si>
  <si>
    <t xml:space="preserve">18564836051	</t>
  </si>
  <si>
    <t>[乔治市]槟城长荣桂冠酒店 (槟城对抗新冠肺炎认证)(Evergreen Laurel Hotel Penang (PenangFightCovid-19 Certified))(28528115)</t>
  </si>
  <si>
    <t>城景高级双床房&lt;双人入住&gt;&lt;无早&gt;</t>
  </si>
  <si>
    <t>GU/HAO,YE/LVCHUN</t>
  </si>
  <si>
    <t xml:space="preserve">2638078	</t>
  </si>
  <si>
    <t xml:space="preserve">22073022955	</t>
  </si>
  <si>
    <t xml:space="preserve">18564906840	</t>
  </si>
  <si>
    <t>[曼谷]曼谷素坤逸丽笙套房酒店(Radisson Suites Bangkok Sukhumvit)(73690889)</t>
  </si>
  <si>
    <t>高级房&lt;特惠专享&gt;&lt;双人入住&gt;&lt;双早&gt;</t>
  </si>
  <si>
    <t>PORETSKIN/STEVEN</t>
  </si>
  <si>
    <t xml:space="preserve">2638094	</t>
  </si>
  <si>
    <t xml:space="preserve">1065481	</t>
  </si>
  <si>
    <t xml:space="preserve">18564967210	</t>
  </si>
  <si>
    <t>湾景房&lt;三人入住&gt;&lt;早餐&gt;</t>
  </si>
  <si>
    <t>TAKEUCHI/KUNIO</t>
  </si>
  <si>
    <t xml:space="preserve">2638099	</t>
  </si>
  <si>
    <t xml:space="preserve">291187	</t>
  </si>
  <si>
    <t xml:space="preserve">18565096435	</t>
  </si>
  <si>
    <t>[曼谷]尼兰大酒店(Niran Grand Hotel)(96424884)</t>
  </si>
  <si>
    <t>豪华双床房&lt;双人入住&gt;&lt;无早&gt;</t>
  </si>
  <si>
    <t>Bunbon/Panisara,Bunbon/Panisara</t>
  </si>
  <si>
    <t xml:space="preserve">2638130	</t>
  </si>
  <si>
    <t xml:space="preserve">18566690184	</t>
  </si>
  <si>
    <t>Narathong/Sitthithap,Narathong/Sitthithap,Narathong/Sitthithap</t>
  </si>
  <si>
    <t xml:space="preserve">2638349	</t>
  </si>
  <si>
    <t xml:space="preserve"> 384471	</t>
  </si>
  <si>
    <t xml:space="preserve">18567082576	</t>
  </si>
  <si>
    <t>豪华双床房&lt;双人入住&gt;&lt;双早&gt;</t>
  </si>
  <si>
    <t>rasri/anucha,rasri/anucha,rasri/anucha,rasri/anucha</t>
  </si>
  <si>
    <t xml:space="preserve">2638394	</t>
  </si>
  <si>
    <t xml:space="preserve">18571670760	</t>
  </si>
  <si>
    <t>[曼谷]素坤逸通罗一号拉珀蒂特莎丽尔酒店(La Petite Salil Sukhumvit Thonglor 1)(95470595)</t>
  </si>
  <si>
    <t>高级双人床房&lt;双人入住&gt;&lt;无早&gt;</t>
  </si>
  <si>
    <t>KIM/JUNG MIN</t>
  </si>
  <si>
    <t xml:space="preserve">2638503	</t>
  </si>
  <si>
    <t xml:space="preserve">72228	</t>
  </si>
  <si>
    <t xml:space="preserve">18571836504	</t>
  </si>
  <si>
    <t>[努沙再也]双威大盒子酒店(Sunway Hotel Big Box)(91411884)</t>
  </si>
  <si>
    <t>豪华特大床房&lt;双人入住&gt;&lt;双早&gt;</t>
  </si>
  <si>
    <t>GHAZALI BIN ISHAK/MOHD,GHAZALI BIN ISHAK/MOHD</t>
  </si>
  <si>
    <t xml:space="preserve">2638512	</t>
  </si>
  <si>
    <t xml:space="preserve">43612	</t>
  </si>
  <si>
    <t xml:space="preserve">18573392583	</t>
  </si>
  <si>
    <t>cuthbert/cory leon,cuthbert/leon chen</t>
  </si>
  <si>
    <t xml:space="preserve">2638680	</t>
  </si>
  <si>
    <t xml:space="preserve">98413460	</t>
  </si>
  <si>
    <t xml:space="preserve">18573519240	</t>
  </si>
  <si>
    <t>[华欣]华欣春景酒店 (SHA Plus+)(Chom View Hotel, Hua Hin (SHA Plus+))(25206917)</t>
  </si>
  <si>
    <t>园景复式房&lt;今日特价 &gt;&lt;四人入住&gt;&lt;无早&gt;</t>
  </si>
  <si>
    <t>phrompha/Warunsinee,phrompha/Warunsinee,phrompha/Warunsinee,phrompha/Warunsinee</t>
  </si>
  <si>
    <t xml:space="preserve">2638709	</t>
  </si>
  <si>
    <t xml:space="preserve">0730111008	</t>
  </si>
  <si>
    <t xml:space="preserve">18573909953	</t>
  </si>
  <si>
    <t>Mende/Darunee,Mende/Darunee</t>
  </si>
  <si>
    <t xml:space="preserve">2638807	</t>
  </si>
  <si>
    <t xml:space="preserve">18574155000	</t>
  </si>
  <si>
    <t>LEI/WEI</t>
  </si>
  <si>
    <t xml:space="preserve">2638852	</t>
  </si>
  <si>
    <t xml:space="preserve">72227	</t>
  </si>
  <si>
    <t xml:space="preserve">18574450395	</t>
  </si>
  <si>
    <t>LISTIYANI/RIA</t>
  </si>
  <si>
    <t xml:space="preserve">2638896	</t>
  </si>
  <si>
    <t xml:space="preserve">384666	</t>
  </si>
  <si>
    <t xml:space="preserve">18574825910	</t>
  </si>
  <si>
    <t>[帕西市]奥迪加斯锦江之星酒店（多用途酒店）(Jinjiang Inn Ortigas (Multiple Use Hotel))(28525327)</t>
  </si>
  <si>
    <t>商务大床房&lt;今日特价 &gt;&lt;单人入住&gt;&lt;无早&gt;</t>
  </si>
  <si>
    <t>YU/JIANGTAO</t>
  </si>
  <si>
    <t xml:space="preserve">2638961	</t>
  </si>
  <si>
    <t xml:space="preserve">2207310007	</t>
  </si>
  <si>
    <t xml:space="preserve">18574872883	</t>
  </si>
  <si>
    <t>LIU/SONGFENG,CHEN/ZHONG,ZHANG/JIANGUO,XU/CAIJUAN,CHEN/ZHONG</t>
  </si>
  <si>
    <t xml:space="preserve">2638968	</t>
  </si>
  <si>
    <t xml:space="preserve"> 200883528	</t>
  </si>
  <si>
    <t xml:space="preserve">18575124410	</t>
  </si>
  <si>
    <t>[普吉岛]奈涵度假村(SHA Extra Plus)(The Nai Harn(SHA Extra Plus))(5025017)</t>
  </si>
  <si>
    <t>豪华洋景房&lt;今日特价 &gt;&lt;双人入住&gt;&lt;中宾&gt;&lt;双早&gt;&lt;新酒店礼盒&gt;</t>
  </si>
  <si>
    <t>DENG/AIJUN,WANG/WEICHENG</t>
  </si>
  <si>
    <t xml:space="preserve">2639000	</t>
  </si>
  <si>
    <t xml:space="preserve">421949	</t>
  </si>
  <si>
    <t xml:space="preserve">18575624856	</t>
  </si>
  <si>
    <t>[芭堤雅]达拉海角渡假村(Cape Dara Resort)(5470678)</t>
  </si>
  <si>
    <t>豪华房&lt;今日特价 &gt;&lt;双人入住&gt;&lt;双早&gt;</t>
  </si>
  <si>
    <t>WONG/HAU YUNG</t>
  </si>
  <si>
    <t xml:space="preserve">2639060	</t>
  </si>
  <si>
    <t xml:space="preserve">462569	</t>
  </si>
  <si>
    <t xml:space="preserve">18575625482	</t>
  </si>
  <si>
    <t>[曼谷]曼谷秋素坤逸酒店 (SHA Plus+)(Qiu Hotel Sukhumvit (SHA Plus+))(28597378)</t>
  </si>
  <si>
    <t>豪华房(无窗)&lt;特价大促销&gt;&lt;双人入住&gt;&lt;无早&gt;</t>
  </si>
  <si>
    <t>TA /THI CAM VAN</t>
  </si>
  <si>
    <t xml:space="preserve">2639061	</t>
  </si>
  <si>
    <t xml:space="preserve">74980	</t>
  </si>
  <si>
    <t xml:space="preserve">18575837522	</t>
  </si>
  <si>
    <t>[普吉岛]R马尔温泉度假酒店 (SHA Extra Plus)(R-Mar Resort and Spa (SHA Extra Plus))(5736585)</t>
  </si>
  <si>
    <t>高级间&lt;特价大促销&gt;&lt;双人入住&gt;&lt;无早&gt;</t>
  </si>
  <si>
    <t>jain/nirmal,jain/nirmal</t>
  </si>
  <si>
    <t xml:space="preserve">2639090	</t>
  </si>
  <si>
    <t xml:space="preserve">10797	</t>
  </si>
  <si>
    <t xml:space="preserve">18576544453	</t>
  </si>
  <si>
    <t>[丹戎本雅]洪腾海滨酒店 (槟城对抗新冠肺炎认证)(Hompton by the Beach Penang (PenangFightCovid-19 Certified))(91143907)</t>
  </si>
  <si>
    <t>Ismail/Norzila</t>
  </si>
  <si>
    <t xml:space="preserve">2639191	</t>
  </si>
  <si>
    <t xml:space="preserve">10074533	</t>
  </si>
  <si>
    <t>，</t>
  </si>
  <si>
    <t>A220804102113481</t>
  </si>
  <si>
    <t>CNY / HKD 当前参考汇率: 1.161674254</t>
  </si>
  <si>
    <t>总计： 127277 CNY/
147854.41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</si>
  <si>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</si>
  <si>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</si>
  <si>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</si>
  <si>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</si>
  <si>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</si>
  <si>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</si>
  <si>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</si>
  <si>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</si>
  <si>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</si>
  <si>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</si>
  <si>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</si>
  <si>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</si>
  <si>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</si>
  <si>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</si>
  <si>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</si>
  <si>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</si>
  <si>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</si>
  <si>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</si>
  <si>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</si>
  <si>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2443988</t>
  </si>
  <si>
    <t>赫纳恩棕榈滩度假酒店</t>
  </si>
  <si>
    <t>Garrido Kristina,Garrido Kristina,Garrido Kristina</t>
  </si>
  <si>
    <t>2022-07-30</t>
  </si>
  <si>
    <t>2022-08-01</t>
  </si>
  <si>
    <t>退房日周结</t>
  </si>
  <si>
    <t>1810.00</t>
  </si>
  <si>
    <t>RMB</t>
  </si>
  <si>
    <t>0</t>
  </si>
  <si>
    <t>0.00</t>
  </si>
  <si>
    <t>携程国际直连(DD)</t>
  </si>
  <si>
    <t>01.011174</t>
  </si>
  <si>
    <t>2022-03-03 14:07:50</t>
  </si>
  <si>
    <t>否</t>
  </si>
  <si>
    <t>汇智国际旅游发展有限公司</t>
  </si>
  <si>
    <t>直采</t>
  </si>
  <si>
    <t>2443993</t>
  </si>
  <si>
    <t>1332.00</t>
  </si>
  <si>
    <t>2022-03-03 08:07:11</t>
  </si>
  <si>
    <t>2022-05-15</t>
  </si>
  <si>
    <t>2552372</t>
  </si>
  <si>
    <t>素坤逸15巷酒店</t>
  </si>
  <si>
    <t>Zyn Ping Tai</t>
  </si>
  <si>
    <t>2022-07-28</t>
  </si>
  <si>
    <t>1132.00</t>
  </si>
  <si>
    <t>2022-05-16 16:26:12</t>
  </si>
  <si>
    <t>2022-06-16</t>
  </si>
  <si>
    <t>2592795</t>
  </si>
  <si>
    <t>普吉岛卡隆亚维斯塔格兰德-美憬阁索菲特酒店(SHA Extra Plus)</t>
  </si>
  <si>
    <t>Tran Sidney Uyen Thy,Hamada Jacob Paul</t>
  </si>
  <si>
    <t>2022-07-29</t>
  </si>
  <si>
    <t>1530.00</t>
  </si>
  <si>
    <t>2022-06-16 15:10:47</t>
  </si>
  <si>
    <t>2022-06-22</t>
  </si>
  <si>
    <t>2599612</t>
  </si>
  <si>
    <t>甲米奥南辉光酒店</t>
  </si>
  <si>
    <t>Amsyar Muhd Faris</t>
  </si>
  <si>
    <t>390.00</t>
  </si>
  <si>
    <t>2022-06-23 14:38:06</t>
  </si>
  <si>
    <t>2022-06-24</t>
  </si>
  <si>
    <t>2601251</t>
  </si>
  <si>
    <t>曼谷盛泰澜中央世界商业中心酒店  (SHA Plus+)</t>
  </si>
  <si>
    <t>Chua Siew Theng,Teo Wei Kee</t>
  </si>
  <si>
    <t>5648.00</t>
  </si>
  <si>
    <t>2022-06-28 10:43:29</t>
  </si>
  <si>
    <t>2022-07-03</t>
  </si>
  <si>
    <t>2610344</t>
  </si>
  <si>
    <t>苏梅岛丽思卡尔顿酒店</t>
  </si>
  <si>
    <t>Pan Min Yuan</t>
  </si>
  <si>
    <t>8681.00</t>
  </si>
  <si>
    <t>2022-07-08 08:06:53</t>
  </si>
  <si>
    <t>2022-07-06</t>
  </si>
  <si>
    <t>2612714</t>
  </si>
  <si>
    <t>thongkham nutthanicha</t>
  </si>
  <si>
    <t>288.00</t>
  </si>
  <si>
    <t>2022-07-06 14:02:30</t>
  </si>
  <si>
    <t>2022-07-07</t>
  </si>
  <si>
    <t>2613960</t>
  </si>
  <si>
    <t>诺富特暹罗广场酒店 (SHA Plus+)</t>
  </si>
  <si>
    <t>Monsalve Sacha</t>
  </si>
  <si>
    <t>1317.00</t>
  </si>
  <si>
    <t>2022-07-07 18:26:10</t>
  </si>
  <si>
    <t>2022-07-08</t>
  </si>
  <si>
    <t>2615146</t>
  </si>
  <si>
    <t>新山凯贝丽酒店式服务公寓</t>
  </si>
  <si>
    <t>LIM JIA MIN</t>
  </si>
  <si>
    <t>854.00</t>
  </si>
  <si>
    <t>2022-07-09 17:23:05</t>
  </si>
  <si>
    <t>2022-07-10</t>
  </si>
  <si>
    <t>2617086</t>
  </si>
  <si>
    <t>Zainal Abidin Zaleha Binti</t>
  </si>
  <si>
    <t>2022-07-12 10:18:35</t>
  </si>
  <si>
    <t>2022-07-11</t>
  </si>
  <si>
    <t>2617977</t>
  </si>
  <si>
    <t>曼谷香格里拉大酒店</t>
  </si>
  <si>
    <t>FENG CHEN</t>
  </si>
  <si>
    <t>1850.00</t>
  </si>
  <si>
    <t>2022-07-13 21:21:43</t>
  </si>
  <si>
    <t>2022-07-14</t>
  </si>
  <si>
    <t>2620950</t>
  </si>
  <si>
    <t>曼谷盛泰乐水门酒店</t>
  </si>
  <si>
    <t>WONG CHERYL QIAO LI,TAN RAYMOND JUN KAT</t>
  </si>
  <si>
    <t>1388.00</t>
  </si>
  <si>
    <t>2022-07-14 20:20:17</t>
  </si>
  <si>
    <t>2621064</t>
  </si>
  <si>
    <t>阿莫丽塔度假酒店</t>
  </si>
  <si>
    <t>Kim Eunchong</t>
  </si>
  <si>
    <t>4029.00</t>
  </si>
  <si>
    <t>2022-07-18 11:32:18</t>
  </si>
  <si>
    <t>2022-07-15</t>
  </si>
  <si>
    <t>2621572</t>
  </si>
  <si>
    <t>海约翰坎普庄园酒店</t>
  </si>
  <si>
    <t>Lacsamana Pristine,Lacsamana Pristine</t>
  </si>
  <si>
    <t>2022-07-31</t>
  </si>
  <si>
    <t>630.00</t>
  </si>
  <si>
    <t>2022-07-15 15:57:02</t>
  </si>
  <si>
    <t>2622677</t>
  </si>
  <si>
    <t>盛泰澜拉普崂中央广场酒店</t>
  </si>
  <si>
    <t>LU XUAN,ZHAO JINGQI</t>
  </si>
  <si>
    <t>297.00</t>
  </si>
  <si>
    <t>2022-07-16 10:39:55</t>
  </si>
  <si>
    <t>2022-07-17</t>
  </si>
  <si>
    <t>2623900</t>
  </si>
  <si>
    <t>汉沙苏梅岛水疗度假酒店</t>
  </si>
  <si>
    <t>Yoon Eunhye,Yoon Eunhye</t>
  </si>
  <si>
    <t>2022-07-26</t>
  </si>
  <si>
    <t>9780.00</t>
  </si>
  <si>
    <t>2022-07-19 15:58:39</t>
  </si>
  <si>
    <t>2022-07-19</t>
  </si>
  <si>
    <t>2625634</t>
  </si>
  <si>
    <t>Salariosa Micaela,Mariano Bopeep Angelica</t>
  </si>
  <si>
    <t>1480.00</t>
  </si>
  <si>
    <t>2022-07-19 12:01:13</t>
  </si>
  <si>
    <t>2022-07-20</t>
  </si>
  <si>
    <t>2627353</t>
  </si>
  <si>
    <t>曼谷万怡酒店 - SHA Extra Plus 认证</t>
  </si>
  <si>
    <t>ZULIMRAN HOSNI</t>
  </si>
  <si>
    <t>2022-07-25</t>
  </si>
  <si>
    <t>3962.00</t>
  </si>
  <si>
    <t>2022-07-21 11:25:10</t>
  </si>
  <si>
    <t>2022-07-21</t>
  </si>
  <si>
    <t>2627530</t>
  </si>
  <si>
    <t>Sahni Gaganjit Singh</t>
  </si>
  <si>
    <t>1780.00</t>
  </si>
  <si>
    <t>2022-07-21 10:17:45</t>
  </si>
  <si>
    <t>2022-07-22</t>
  </si>
  <si>
    <t>2629059</t>
  </si>
  <si>
    <t>甲米都喜天丽海滨度假酒店</t>
  </si>
  <si>
    <t>Choudhary Namisha,Dewan Rahul</t>
  </si>
  <si>
    <t>3600.00</t>
  </si>
  <si>
    <t>2022-07-22 15:34:13</t>
  </si>
  <si>
    <t>2629078</t>
  </si>
  <si>
    <t>曼谷水门伯克利酒店</t>
  </si>
  <si>
    <t>NGUYEN THI THAO VI,NGUYEN THI PHUC,NGUYEN THI THAO NGUYEN</t>
  </si>
  <si>
    <t>1590.00</t>
  </si>
  <si>
    <t>2022-07-22 16:05:31</t>
  </si>
  <si>
    <t>2022-07-23</t>
  </si>
  <si>
    <t>2629750</t>
  </si>
  <si>
    <t>Kim Yeon Su,Kim Yeon Su,Kim Yeon Su,Kim Yeon Su</t>
  </si>
  <si>
    <t>4240.00</t>
  </si>
  <si>
    <t>2022-07-23 16:40:55</t>
  </si>
  <si>
    <t>2629828</t>
  </si>
  <si>
    <t>报春花海滩酒店</t>
  </si>
  <si>
    <t>Nurziera Warda Mohd Nordzie Siti</t>
  </si>
  <si>
    <t>428.00</t>
  </si>
  <si>
    <t>2022-07-23 13:00:06</t>
  </si>
  <si>
    <t>2022-07-24</t>
  </si>
  <si>
    <t>2630826</t>
  </si>
  <si>
    <t>马尼拉亚洲购物中心温德姆提普酒店</t>
  </si>
  <si>
    <t>Clary Sr Milton</t>
  </si>
  <si>
    <t>465.00</t>
  </si>
  <si>
    <t>2022-07-24 11:03:32</t>
  </si>
  <si>
    <t>2631625</t>
  </si>
  <si>
    <t>索菲特曼谷素坤逸酒店</t>
  </si>
  <si>
    <t>SHEK ANNE WAI FONG</t>
  </si>
  <si>
    <t>3477.00</t>
  </si>
  <si>
    <t>2022-07-25 16:22:31</t>
  </si>
  <si>
    <t>2631753</t>
  </si>
  <si>
    <t>曼谷素坤逸航站 21 中心酒店 (SHA Plus+)</t>
  </si>
  <si>
    <t>Chaturvedula Arun Karthik,Chaturvedula Arun Karthik</t>
  </si>
  <si>
    <t>2922.00</t>
  </si>
  <si>
    <t>2022-07-25 17:15:28</t>
  </si>
  <si>
    <t>2631849</t>
  </si>
  <si>
    <t>标准酒店 - 曼谷大都会大厦</t>
  </si>
  <si>
    <t>Yusuk Nattaphong,Yusuk Nattaphong</t>
  </si>
  <si>
    <t>950.00</t>
  </si>
  <si>
    <t>2022-07-25 10:30:36</t>
  </si>
  <si>
    <t>2632167</t>
  </si>
  <si>
    <t>丹纳兰卡威酒店</t>
  </si>
  <si>
    <t>GUO JING,YIM CHUNHUNG,YIM CHUNHUNG</t>
  </si>
  <si>
    <t>10160.00</t>
  </si>
  <si>
    <t>2022-07-26 12:38:24</t>
  </si>
  <si>
    <t>2632182</t>
  </si>
  <si>
    <t>普吉岛悦梿酒店(SHA Plus+)</t>
  </si>
  <si>
    <t>qureshi ASHFAQUE AHEMED KHUDA BAKSH</t>
  </si>
  <si>
    <t>402.00</t>
  </si>
  <si>
    <t>2022-07-25 16:02:01</t>
  </si>
  <si>
    <t>2632222</t>
  </si>
  <si>
    <t>合艾盛泰乐酒店</t>
  </si>
  <si>
    <t>Lim Lip Sin</t>
  </si>
  <si>
    <t>2022-07-27</t>
  </si>
  <si>
    <t>1350.00</t>
  </si>
  <si>
    <t>2022-07-25 16:25:44</t>
  </si>
  <si>
    <t>2632256</t>
  </si>
  <si>
    <t>普吉岛希尔顿阿卡迪亚温泉度假酒店 (SHA Extra Plus)</t>
  </si>
  <si>
    <t>CHEN WENYEN</t>
  </si>
  <si>
    <t>3204.00</t>
  </si>
  <si>
    <t>2022-07-25 16:40:00</t>
  </si>
  <si>
    <t>2632645</t>
  </si>
  <si>
    <t>新加坡悦乐加东酒店</t>
  </si>
  <si>
    <t>WU JINGSONG</t>
  </si>
  <si>
    <t>707.00</t>
  </si>
  <si>
    <t>2022-07-27 14:50:22</t>
  </si>
  <si>
    <t>2632825</t>
  </si>
  <si>
    <t>TEO LIONIEL</t>
  </si>
  <si>
    <t>2022-07-26 10:51:08</t>
  </si>
  <si>
    <t>2632851</t>
  </si>
  <si>
    <t>曼谷阿文苏昆维特酒店</t>
  </si>
  <si>
    <t>CHAN KA YI,So Hok Ngai</t>
  </si>
  <si>
    <t>1455.00</t>
  </si>
  <si>
    <t>2022-07-26 11:29:27</t>
  </si>
  <si>
    <t>2633141</t>
  </si>
  <si>
    <t>吉隆坡瑞园酒店</t>
  </si>
  <si>
    <t>ISHAK MOHD SYORKRI</t>
  </si>
  <si>
    <t>355.00</t>
  </si>
  <si>
    <t>2022-07-26 11:04:23</t>
  </si>
  <si>
    <t>2633344</t>
  </si>
  <si>
    <t>SHAH MEET</t>
  </si>
  <si>
    <t>680.00</t>
  </si>
  <si>
    <t>2022-07-26 14:42:43</t>
  </si>
  <si>
    <t>2633494</t>
  </si>
  <si>
    <t>维布萨南保旅馆</t>
  </si>
  <si>
    <t>wangkungwansote nuttawadee</t>
  </si>
  <si>
    <t>360.00</t>
  </si>
  <si>
    <t>2022-07-26 17:35:27</t>
  </si>
  <si>
    <t>2633798</t>
  </si>
  <si>
    <t>SHEN CHEN</t>
  </si>
  <si>
    <t>1485.00</t>
  </si>
  <si>
    <t>2022-07-27 09:57:30</t>
  </si>
  <si>
    <t>2634156</t>
  </si>
  <si>
    <t>芭堤雅阿瓦尼度假酒店</t>
  </si>
  <si>
    <t>kim yonjong</t>
  </si>
  <si>
    <t>2022-07-27 10:22:33</t>
  </si>
  <si>
    <t>2634280</t>
  </si>
  <si>
    <t>锡基霍尔可可树林度假村</t>
  </si>
  <si>
    <t>pimentel joanne,pimentel joanne</t>
  </si>
  <si>
    <t>2280.00</t>
  </si>
  <si>
    <t>2022-07-27 16:36:03</t>
  </si>
  <si>
    <t>2634512</t>
  </si>
  <si>
    <t>曼谷湄南河四季酒店 (SHA Plus+)</t>
  </si>
  <si>
    <t>WU MINGDANYANG,ZHANG YUEYING</t>
  </si>
  <si>
    <t>2650.00</t>
  </si>
  <si>
    <t>2022-07-28 08:23:09</t>
  </si>
  <si>
    <t>2634967</t>
  </si>
  <si>
    <t>KIM CHANGYONG</t>
  </si>
  <si>
    <t>282.00</t>
  </si>
  <si>
    <t>2022-07-28 12:41:08</t>
  </si>
  <si>
    <t>2635208</t>
  </si>
  <si>
    <t>ZHANG SHAOYUAN</t>
  </si>
  <si>
    <t>2970.00</t>
  </si>
  <si>
    <t>2022-07-28 11:14:00</t>
  </si>
  <si>
    <t>2635386</t>
  </si>
  <si>
    <t>PARK BEOMYONG</t>
  </si>
  <si>
    <t>590.00</t>
  </si>
  <si>
    <t>2022-07-28 11:34:31</t>
  </si>
  <si>
    <t>2635602</t>
  </si>
  <si>
    <t>斯攀瓦芭芭海滩俱乐部华欣店</t>
  </si>
  <si>
    <t>Kruwanna Anukoon</t>
  </si>
  <si>
    <t>1427.00</t>
  </si>
  <si>
    <t>2022-07-28 15:38:26</t>
  </si>
  <si>
    <t>2635651</t>
  </si>
  <si>
    <t>丁索度假村</t>
  </si>
  <si>
    <t>Yang Hongming</t>
  </si>
  <si>
    <t>711.00</t>
  </si>
  <si>
    <t>2022-07-28 16:32:00</t>
  </si>
  <si>
    <t>2635657</t>
  </si>
  <si>
    <t>Fu Hao</t>
  </si>
  <si>
    <t>2022-07-28 16:32:15</t>
  </si>
  <si>
    <t>2635924</t>
  </si>
  <si>
    <t>RAJAN PRIYA,RAJAN PRIYA,RAJAN PRIYA,RAJAN PRIYA</t>
  </si>
  <si>
    <t>2040.00</t>
  </si>
  <si>
    <t>2022-07-28 21:06:42</t>
  </si>
  <si>
    <t>2635935</t>
  </si>
  <si>
    <t>BEZAWADA SEETHA RAMA REDDY</t>
  </si>
  <si>
    <t>1020.00</t>
  </si>
  <si>
    <t>2022-07-28 22:47:00</t>
  </si>
  <si>
    <t>2635985</t>
  </si>
  <si>
    <t>Wu Michael,Wu Weibo</t>
  </si>
  <si>
    <t>895.00</t>
  </si>
  <si>
    <t>2022-07-29 15:06:51</t>
  </si>
  <si>
    <t>2636138</t>
  </si>
  <si>
    <t>曼谷艾美酒店</t>
  </si>
  <si>
    <t>CHEN MIN</t>
  </si>
  <si>
    <t>820.00</t>
  </si>
  <si>
    <t>2022-07-28 23:18:14</t>
  </si>
  <si>
    <t>2636243</t>
  </si>
  <si>
    <t>拉威贵宾别墅、儿童公园及水疗中心</t>
  </si>
  <si>
    <t>Ketchard Viralpachr,Ketchard Viralpachr,Ketchard Viralpachr,Ketchard Viralpachr</t>
  </si>
  <si>
    <t>793.00</t>
  </si>
  <si>
    <t>2022-07-29 16:19:30</t>
  </si>
  <si>
    <t>2636328</t>
  </si>
  <si>
    <t>Kok Leong Keith Lee,Kok Leong Keith Lee,Kok Leong Keith Lee,Kok Leong Keith Lee</t>
  </si>
  <si>
    <t>710.00</t>
  </si>
  <si>
    <t>2022-07-29 11:43:57</t>
  </si>
  <si>
    <t>2636413</t>
  </si>
  <si>
    <t>Wang Zexue</t>
  </si>
  <si>
    <t>2022-07-29 09:00:31</t>
  </si>
  <si>
    <t>2636634</t>
  </si>
  <si>
    <t>Chen Ye Qiao</t>
  </si>
  <si>
    <t>1760.00</t>
  </si>
  <si>
    <t>2022-07-29 13:34:35</t>
  </si>
  <si>
    <t>2636699</t>
  </si>
  <si>
    <t>WOO PIK CHI</t>
  </si>
  <si>
    <t>905.00</t>
  </si>
  <si>
    <t>2022-07-29 12:23:34</t>
  </si>
  <si>
    <t>2636811</t>
  </si>
  <si>
    <t>铂尔曼吉隆坡城市中心大酒店</t>
  </si>
  <si>
    <t>CHOW YAUTAK,NG KIM WAH</t>
  </si>
  <si>
    <t>2440.00</t>
  </si>
  <si>
    <t>2022-07-29 15:50:22</t>
  </si>
  <si>
    <t>2636991</t>
  </si>
  <si>
    <t>曼谷金普顿马濑酒店 (SHA Extra Plus)</t>
  </si>
  <si>
    <t>woo minji</t>
  </si>
  <si>
    <t>2480.00</t>
  </si>
  <si>
    <t>2022-07-29 17:41:22</t>
  </si>
  <si>
    <t>2637615</t>
  </si>
  <si>
    <t>Katelia Rekesh</t>
  </si>
  <si>
    <t>582.00</t>
  </si>
  <si>
    <t>2022-07-30 10:37:33</t>
  </si>
  <si>
    <t>2637726</t>
  </si>
  <si>
    <t>曼谷素坤逸55号通罗中心点大酒店 (SHA Plus+)</t>
  </si>
  <si>
    <t>HUANG LINGZHI</t>
  </si>
  <si>
    <t>1031.00</t>
  </si>
  <si>
    <t>2022-07-30 10:33:17</t>
  </si>
  <si>
    <t>2637927</t>
  </si>
  <si>
    <t>盖特43机场酒店</t>
  </si>
  <si>
    <t>Liu Gyi-Jean,Liu Gyi-Jean</t>
  </si>
  <si>
    <t>199.00</t>
  </si>
  <si>
    <t>2022-07-30 12:20:45</t>
  </si>
  <si>
    <t>2638058</t>
  </si>
  <si>
    <t>WANG BIN,DENG XIAO</t>
  </si>
  <si>
    <t>3960.00</t>
  </si>
  <si>
    <t>2022-07-30 13:55:20</t>
  </si>
  <si>
    <t>2638078</t>
  </si>
  <si>
    <t>槟城长荣桂冠酒店</t>
  </si>
  <si>
    <t>GU HAO,YE LVCHUN</t>
  </si>
  <si>
    <t>306.00</t>
  </si>
  <si>
    <t>2022-07-30 15:43:55</t>
  </si>
  <si>
    <t>2638094</t>
  </si>
  <si>
    <t>曼谷素坤逸丽笙酒店</t>
  </si>
  <si>
    <t>PORETSKIN STEVEN</t>
  </si>
  <si>
    <t>378.00</t>
  </si>
  <si>
    <t>2022-07-30 14:57:55</t>
  </si>
  <si>
    <t>2638099</t>
  </si>
  <si>
    <t>TAKEUCHI KUNIO</t>
  </si>
  <si>
    <t>781.00</t>
  </si>
  <si>
    <t>2022-07-31 07:55:58</t>
  </si>
  <si>
    <t>2638130</t>
  </si>
  <si>
    <t>尼兰大酒店</t>
  </si>
  <si>
    <t>Bunbon Panisara,Bunbon Panisara</t>
  </si>
  <si>
    <t>130.00</t>
  </si>
  <si>
    <t>2022-07-30 15:00:09</t>
  </si>
  <si>
    <t>2638349</t>
  </si>
  <si>
    <t>Narathong Sitthithap,Narathong Sitthithap,Narathong Sitthithap</t>
  </si>
  <si>
    <t>2022-07-30 19:37:01</t>
  </si>
  <si>
    <t>2638394</t>
  </si>
  <si>
    <t>rasri anucha,rasri anucha,rasri anucha,rasri anucha</t>
  </si>
  <si>
    <t>300.00</t>
  </si>
  <si>
    <t>2022-07-30 19:29:22</t>
  </si>
  <si>
    <t>2638503</t>
  </si>
  <si>
    <t>素坤逸通罗一号拉珀蒂特莎丽尔酒店</t>
  </si>
  <si>
    <t>KIM JUNG MIN</t>
  </si>
  <si>
    <t>192.00</t>
  </si>
  <si>
    <t>2022-07-31 11:42:49</t>
  </si>
  <si>
    <t>2638512</t>
  </si>
  <si>
    <t>双威大盒子酒店</t>
  </si>
  <si>
    <t>GHAZALI BIN ISHAK MOHD,GHAZALI BIN ISHAK MOHD</t>
  </si>
  <si>
    <t>385.00</t>
  </si>
  <si>
    <t>2022-07-31 15:22:15</t>
  </si>
  <si>
    <t>2638680</t>
  </si>
  <si>
    <t>cuthbert cory leon,cuthbert leon chen</t>
  </si>
  <si>
    <t>2022-07-31 09:04:21</t>
  </si>
  <si>
    <t>2638709</t>
  </si>
  <si>
    <t>华欣春景酒店</t>
  </si>
  <si>
    <t>phrompha Warunsinee,phrompha Warunsinee,phrompha Warunsinee,phrompha Warunsinee</t>
  </si>
  <si>
    <t>401.00</t>
  </si>
  <si>
    <t>2022-07-31 09:23:58</t>
  </si>
  <si>
    <t>2638807</t>
  </si>
  <si>
    <t>Mende Darunee,Mende Darunee</t>
  </si>
  <si>
    <t>150.00</t>
  </si>
  <si>
    <t>2022-07-31 08:06:55</t>
  </si>
  <si>
    <t>2638852</t>
  </si>
  <si>
    <t>LEI WEI</t>
  </si>
  <si>
    <t>2022-07-31 10:17:16</t>
  </si>
  <si>
    <t>2638896</t>
  </si>
  <si>
    <t>LISTIYANI RIA</t>
  </si>
  <si>
    <t>340.00</t>
  </si>
  <si>
    <t>2022-07-31 11:36:30</t>
  </si>
  <si>
    <t>2638961</t>
  </si>
  <si>
    <t>奥尔迪加斯锦江之星酒店</t>
  </si>
  <si>
    <t>YU JIANGTAO</t>
  </si>
  <si>
    <t>259.00</t>
  </si>
  <si>
    <t>2022-07-31 13:55:24</t>
  </si>
  <si>
    <t>2638968</t>
  </si>
  <si>
    <t>LIU SONGFENG,CHEN ZHONG,ZHANG JIANGUO,XU CAIJUAN,CHEN ZHONG</t>
  </si>
  <si>
    <t>885.00</t>
  </si>
  <si>
    <t>2022-07-31 11:15:44</t>
  </si>
  <si>
    <t>2639000</t>
  </si>
  <si>
    <t>普吉岛奈涵度假村</t>
  </si>
  <si>
    <t>DENG AIJUN,WANG WEICHENG</t>
  </si>
  <si>
    <t>800.00</t>
  </si>
  <si>
    <t>2022-07-31 13:12:05</t>
  </si>
  <si>
    <t>2639060</t>
  </si>
  <si>
    <t>达拉海角度假酒店</t>
  </si>
  <si>
    <t>WONG HAU YUNG</t>
  </si>
  <si>
    <t>700.00</t>
  </si>
  <si>
    <t>2022-07-31 13:15:28</t>
  </si>
  <si>
    <t>2639061</t>
  </si>
  <si>
    <t>曼谷秋素坤逸酒店 (SHA Plus+)</t>
  </si>
  <si>
    <t>TA THI CAM VAN</t>
  </si>
  <si>
    <t>160.00</t>
  </si>
  <si>
    <t>2022-07-31 13:06:01</t>
  </si>
  <si>
    <t>2639090</t>
  </si>
  <si>
    <t>R马尔温泉度假酒店</t>
  </si>
  <si>
    <t>jain nirmal,jain nirmal</t>
  </si>
  <si>
    <t>111.00</t>
  </si>
  <si>
    <t>2022-07-31 13:54:14</t>
  </si>
  <si>
    <t>2639191</t>
  </si>
  <si>
    <t>槟城海滩汉普敦酒店</t>
  </si>
  <si>
    <t>Ismail Norzila</t>
  </si>
  <si>
    <t>414.00</t>
  </si>
  <si>
    <t>2022-07-31 15:28:37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</si>
</sst>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14</xdr:col>
      <xdr:colOff>504825</xdr:colOff>
      <xdr:row>140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830800"/>
          <a:ext cx="10515600" cy="560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44770</v>
      </c>
      <c r="G2" s="6">
        <v>44774</v>
      </c>
      <c r="H2" s="4">
        <v>1</v>
      </c>
      <c r="I2" s="4">
        <v>4</v>
      </c>
      <c r="J2" s="4">
        <v>4</v>
      </c>
      <c r="K2" s="4" t="s">
        <v>30</v>
      </c>
      <c r="L2" s="4">
        <v>1132</v>
      </c>
      <c r="M2" s="4">
        <v>1132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44777</v>
      </c>
      <c r="T2" s="4" t="s">
        <v>34</v>
      </c>
      <c r="U2" s="4">
        <v>1132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44771</v>
      </c>
      <c r="G3" s="6">
        <v>44774</v>
      </c>
      <c r="H3" s="4">
        <v>1</v>
      </c>
      <c r="I3" s="4">
        <v>3</v>
      </c>
      <c r="J3" s="4">
        <v>3</v>
      </c>
      <c r="K3" s="4" t="s">
        <v>30</v>
      </c>
      <c r="L3" s="4">
        <v>1530</v>
      </c>
      <c r="M3" s="4">
        <v>1530</v>
      </c>
      <c r="N3" s="4" t="s">
        <v>40</v>
      </c>
      <c r="O3" s="4" t="s">
        <v>32</v>
      </c>
      <c r="P3" s="4" t="s">
        <v>33</v>
      </c>
      <c r="Q3" s="4">
        <v>0</v>
      </c>
      <c r="R3" s="7">
        <v>44728</v>
      </c>
      <c r="S3" s="6">
        <v>44777</v>
      </c>
      <c r="T3" s="4" t="s">
        <v>34</v>
      </c>
      <c r="U3" s="4">
        <v>1530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44771</v>
      </c>
      <c r="G4" s="6">
        <v>44774</v>
      </c>
      <c r="H4" s="4">
        <v>1</v>
      </c>
      <c r="I4" s="4">
        <v>3</v>
      </c>
      <c r="J4" s="4">
        <v>3</v>
      </c>
      <c r="K4" s="4" t="s">
        <v>30</v>
      </c>
      <c r="L4" s="4">
        <v>390</v>
      </c>
      <c r="M4" s="4">
        <v>390</v>
      </c>
      <c r="N4" s="4" t="s">
        <v>46</v>
      </c>
      <c r="O4" s="4" t="s">
        <v>32</v>
      </c>
      <c r="P4" s="4" t="s">
        <v>33</v>
      </c>
      <c r="Q4" s="4">
        <v>0</v>
      </c>
      <c r="R4" s="7">
        <v>44734</v>
      </c>
      <c r="S4" s="6">
        <v>44777</v>
      </c>
      <c r="T4" s="4" t="s">
        <v>34</v>
      </c>
      <c r="U4" s="4">
        <v>390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44770</v>
      </c>
      <c r="G5" s="6">
        <v>44774</v>
      </c>
      <c r="H5" s="4">
        <v>2</v>
      </c>
      <c r="I5" s="4">
        <v>4</v>
      </c>
      <c r="J5" s="4">
        <v>8</v>
      </c>
      <c r="K5" s="4" t="s">
        <v>30</v>
      </c>
      <c r="L5" s="4">
        <v>5648</v>
      </c>
      <c r="M5" s="4">
        <v>5648</v>
      </c>
      <c r="N5" s="4" t="s">
        <v>52</v>
      </c>
      <c r="O5" s="4" t="s">
        <v>32</v>
      </c>
      <c r="P5" s="4" t="s">
        <v>33</v>
      </c>
      <c r="Q5" s="4">
        <v>0</v>
      </c>
      <c r="R5" s="7">
        <v>44736</v>
      </c>
      <c r="S5" s="6">
        <v>44777</v>
      </c>
      <c r="T5" s="4" t="s">
        <v>34</v>
      </c>
      <c r="U5" s="4">
        <v>5648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44771</v>
      </c>
      <c r="G6" s="6">
        <v>44774</v>
      </c>
      <c r="H6" s="4">
        <v>1</v>
      </c>
      <c r="I6" s="4">
        <v>3</v>
      </c>
      <c r="J6" s="4">
        <v>3</v>
      </c>
      <c r="K6" s="4" t="s">
        <v>30</v>
      </c>
      <c r="L6" s="4">
        <v>8681</v>
      </c>
      <c r="M6" s="4">
        <v>8681</v>
      </c>
      <c r="N6" s="4" t="s">
        <v>58</v>
      </c>
      <c r="O6" s="4" t="s">
        <v>32</v>
      </c>
      <c r="P6" s="4" t="s">
        <v>33</v>
      </c>
      <c r="Q6" s="4">
        <v>0</v>
      </c>
      <c r="R6" s="7">
        <v>44745</v>
      </c>
      <c r="S6" s="6">
        <v>44777</v>
      </c>
      <c r="T6" s="4" t="s">
        <v>34</v>
      </c>
      <c r="U6" s="4">
        <v>8681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44</v>
      </c>
      <c r="E7" s="4" t="s">
        <v>62</v>
      </c>
      <c r="F7" s="6">
        <v>44771</v>
      </c>
      <c r="G7" s="6">
        <v>44774</v>
      </c>
      <c r="H7" s="4">
        <v>1</v>
      </c>
      <c r="I7" s="4">
        <v>3</v>
      </c>
      <c r="J7" s="4">
        <v>3</v>
      </c>
      <c r="K7" s="4" t="s">
        <v>30</v>
      </c>
      <c r="L7" s="4">
        <v>288</v>
      </c>
      <c r="M7" s="4">
        <v>288</v>
      </c>
      <c r="N7" s="4" t="s">
        <v>63</v>
      </c>
      <c r="O7" s="4" t="s">
        <v>32</v>
      </c>
      <c r="P7" s="4" t="s">
        <v>33</v>
      </c>
      <c r="Q7" s="4">
        <v>0</v>
      </c>
      <c r="R7" s="7">
        <v>44748</v>
      </c>
      <c r="S7" s="6">
        <v>44777</v>
      </c>
      <c r="T7" s="4" t="s">
        <v>34</v>
      </c>
      <c r="U7" s="4">
        <v>288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44771</v>
      </c>
      <c r="G8" s="6">
        <v>44774</v>
      </c>
      <c r="H8" s="4">
        <v>1</v>
      </c>
      <c r="I8" s="4">
        <v>3</v>
      </c>
      <c r="J8" s="4">
        <v>3</v>
      </c>
      <c r="K8" s="4" t="s">
        <v>30</v>
      </c>
      <c r="L8" s="4">
        <v>1317</v>
      </c>
      <c r="M8" s="4">
        <v>1317</v>
      </c>
      <c r="N8" s="4" t="s">
        <v>69</v>
      </c>
      <c r="O8" s="4" t="s">
        <v>32</v>
      </c>
      <c r="P8" s="4" t="s">
        <v>33</v>
      </c>
      <c r="Q8" s="4">
        <v>0</v>
      </c>
      <c r="R8" s="7">
        <v>44749</v>
      </c>
      <c r="S8" s="6">
        <v>44777</v>
      </c>
      <c r="T8" s="4" t="s">
        <v>34</v>
      </c>
      <c r="U8" s="4">
        <v>1317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44772</v>
      </c>
      <c r="G9" s="6">
        <v>44774</v>
      </c>
      <c r="H9" s="4">
        <v>1</v>
      </c>
      <c r="I9" s="4">
        <v>2</v>
      </c>
      <c r="J9" s="4">
        <v>2</v>
      </c>
      <c r="K9" s="4" t="s">
        <v>30</v>
      </c>
      <c r="L9" s="4">
        <v>854</v>
      </c>
      <c r="M9" s="4">
        <v>854</v>
      </c>
      <c r="N9" s="4" t="s">
        <v>75</v>
      </c>
      <c r="O9" s="4" t="s">
        <v>32</v>
      </c>
      <c r="P9" s="4" t="s">
        <v>33</v>
      </c>
      <c r="Q9" s="4">
        <v>0</v>
      </c>
      <c r="R9" s="7">
        <v>44750</v>
      </c>
      <c r="S9" s="6">
        <v>44777</v>
      </c>
      <c r="T9" s="4" t="s">
        <v>34</v>
      </c>
      <c r="U9" s="4">
        <v>854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44773</v>
      </c>
      <c r="G10" s="6">
        <v>44774</v>
      </c>
      <c r="H10" s="4">
        <v>1</v>
      </c>
      <c r="I10" s="4">
        <v>1</v>
      </c>
      <c r="J10" s="4">
        <v>1</v>
      </c>
      <c r="K10" s="4" t="s">
        <v>30</v>
      </c>
      <c r="L10" s="4">
        <v>1467</v>
      </c>
      <c r="M10" s="4">
        <v>1467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44751</v>
      </c>
      <c r="S10" s="6">
        <v>44777</v>
      </c>
      <c r="T10" s="4" t="s">
        <v>34</v>
      </c>
      <c r="U10" s="4">
        <v>1467</v>
      </c>
      <c r="V10" s="4">
        <v>0</v>
      </c>
      <c r="W10" s="4">
        <v>0</v>
      </c>
      <c r="X10" s="4" t="s">
        <v>82</v>
      </c>
      <c r="Y10" s="4" t="s">
        <v>82</v>
      </c>
    </row>
    <row r="11" s="4" customFormat="1" spans="1:25">
      <c r="A11" s="4" t="s">
        <v>78</v>
      </c>
      <c r="B11" s="4" t="s">
        <v>26</v>
      </c>
      <c r="C11" s="4" t="s">
        <v>83</v>
      </c>
      <c r="D11" s="4" t="s">
        <v>79</v>
      </c>
      <c r="E11" s="4" t="s">
        <v>80</v>
      </c>
      <c r="F11" s="6">
        <v>44773</v>
      </c>
      <c r="G11" s="6">
        <v>44774</v>
      </c>
      <c r="H11" s="4">
        <v>1</v>
      </c>
      <c r="I11" s="4">
        <v>1</v>
      </c>
      <c r="J11" s="4">
        <v>1</v>
      </c>
      <c r="K11" s="4" t="s">
        <v>30</v>
      </c>
      <c r="L11" s="4">
        <v>-1467</v>
      </c>
      <c r="M11" s="4">
        <v>-1467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44751</v>
      </c>
      <c r="S11" s="6">
        <v>44777</v>
      </c>
      <c r="T11" s="4" t="s">
        <v>34</v>
      </c>
      <c r="U11" s="4">
        <v>-1467</v>
      </c>
      <c r="V11" s="4">
        <v>0</v>
      </c>
      <c r="W11" s="4">
        <v>0</v>
      </c>
      <c r="X11" s="4" t="s">
        <v>82</v>
      </c>
      <c r="Y11" s="4" t="s">
        <v>82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44772</v>
      </c>
      <c r="G12" s="6">
        <v>44774</v>
      </c>
      <c r="H12" s="4">
        <v>1</v>
      </c>
      <c r="I12" s="4">
        <v>2</v>
      </c>
      <c r="J12" s="4">
        <v>2</v>
      </c>
      <c r="K12" s="4" t="s">
        <v>30</v>
      </c>
      <c r="L12" s="4">
        <v>854</v>
      </c>
      <c r="M12" s="4">
        <v>854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44752</v>
      </c>
      <c r="S12" s="6">
        <v>44777</v>
      </c>
      <c r="T12" s="4" t="s">
        <v>34</v>
      </c>
      <c r="U12" s="4">
        <v>854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44772</v>
      </c>
      <c r="G13" s="6">
        <v>44774</v>
      </c>
      <c r="H13" s="4">
        <v>1</v>
      </c>
      <c r="I13" s="4">
        <v>2</v>
      </c>
      <c r="J13" s="4">
        <v>2</v>
      </c>
      <c r="K13" s="4" t="s">
        <v>30</v>
      </c>
      <c r="L13" s="4">
        <v>1850</v>
      </c>
      <c r="M13" s="4">
        <v>1850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44753</v>
      </c>
      <c r="S13" s="6">
        <v>44777</v>
      </c>
      <c r="T13" s="4" t="s">
        <v>34</v>
      </c>
      <c r="U13" s="4">
        <v>1850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44770</v>
      </c>
      <c r="G14" s="6">
        <v>44774</v>
      </c>
      <c r="H14" s="4">
        <v>1</v>
      </c>
      <c r="I14" s="4">
        <v>4</v>
      </c>
      <c r="J14" s="4">
        <v>4</v>
      </c>
      <c r="K14" s="4" t="s">
        <v>30</v>
      </c>
      <c r="L14" s="4">
        <v>1388</v>
      </c>
      <c r="M14" s="4">
        <v>1388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44756</v>
      </c>
      <c r="S14" s="6">
        <v>44777</v>
      </c>
      <c r="T14" s="4" t="s">
        <v>34</v>
      </c>
      <c r="U14" s="4">
        <v>1388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44771</v>
      </c>
      <c r="G15" s="6">
        <v>44774</v>
      </c>
      <c r="H15" s="4">
        <v>1</v>
      </c>
      <c r="I15" s="4">
        <v>3</v>
      </c>
      <c r="J15" s="4">
        <v>3</v>
      </c>
      <c r="K15" s="4" t="s">
        <v>30</v>
      </c>
      <c r="L15" s="4">
        <v>4029</v>
      </c>
      <c r="M15" s="4">
        <v>4029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44756</v>
      </c>
      <c r="S15" s="6">
        <v>44777</v>
      </c>
      <c r="T15" s="4" t="s">
        <v>34</v>
      </c>
      <c r="U15" s="4">
        <v>4029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44773</v>
      </c>
      <c r="G16" s="6">
        <v>44774</v>
      </c>
      <c r="H16" s="4">
        <v>1</v>
      </c>
      <c r="I16" s="4">
        <v>1</v>
      </c>
      <c r="J16" s="4">
        <v>1</v>
      </c>
      <c r="K16" s="4" t="s">
        <v>30</v>
      </c>
      <c r="L16" s="4">
        <v>630</v>
      </c>
      <c r="M16" s="4">
        <v>630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44757</v>
      </c>
      <c r="S16" s="6">
        <v>44777</v>
      </c>
      <c r="T16" s="4" t="s">
        <v>34</v>
      </c>
      <c r="U16" s="4">
        <v>630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44773</v>
      </c>
      <c r="G17" s="6">
        <v>44774</v>
      </c>
      <c r="H17" s="4">
        <v>1</v>
      </c>
      <c r="I17" s="4">
        <v>1</v>
      </c>
      <c r="J17" s="4">
        <v>1</v>
      </c>
      <c r="K17" s="4" t="s">
        <v>30</v>
      </c>
      <c r="L17" s="4">
        <v>297</v>
      </c>
      <c r="M17" s="4">
        <v>297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44757</v>
      </c>
      <c r="S17" s="6">
        <v>44777</v>
      </c>
      <c r="T17" s="4" t="s">
        <v>34</v>
      </c>
      <c r="U17" s="4">
        <v>297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44768</v>
      </c>
      <c r="G18" s="6">
        <v>44774</v>
      </c>
      <c r="H18" s="4">
        <v>1</v>
      </c>
      <c r="I18" s="4">
        <v>6</v>
      </c>
      <c r="J18" s="4">
        <v>6</v>
      </c>
      <c r="K18" s="4" t="s">
        <v>30</v>
      </c>
      <c r="L18" s="4">
        <v>9780</v>
      </c>
      <c r="M18" s="4">
        <v>9780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44759</v>
      </c>
      <c r="S18" s="6">
        <v>44777</v>
      </c>
      <c r="T18" s="4" t="s">
        <v>34</v>
      </c>
      <c r="U18" s="4">
        <v>9780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44772</v>
      </c>
      <c r="G19" s="6">
        <v>44774</v>
      </c>
      <c r="H19" s="4">
        <v>1</v>
      </c>
      <c r="I19" s="4">
        <v>2</v>
      </c>
      <c r="J19" s="4">
        <v>2</v>
      </c>
      <c r="K19" s="4" t="s">
        <v>30</v>
      </c>
      <c r="L19" s="4">
        <v>1480</v>
      </c>
      <c r="M19" s="4">
        <v>1480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44761</v>
      </c>
      <c r="S19" s="6">
        <v>44777</v>
      </c>
      <c r="T19" s="4" t="s">
        <v>34</v>
      </c>
      <c r="U19" s="4">
        <v>1480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44767</v>
      </c>
      <c r="G20" s="6">
        <v>44774</v>
      </c>
      <c r="H20" s="4">
        <v>1</v>
      </c>
      <c r="I20" s="4">
        <v>7</v>
      </c>
      <c r="J20" s="4">
        <v>7</v>
      </c>
      <c r="K20" s="4" t="s">
        <v>30</v>
      </c>
      <c r="L20" s="4">
        <v>3962</v>
      </c>
      <c r="M20" s="4">
        <v>3962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44762</v>
      </c>
      <c r="S20" s="6">
        <v>44777</v>
      </c>
      <c r="T20" s="4" t="s">
        <v>34</v>
      </c>
      <c r="U20" s="4">
        <v>3962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107</v>
      </c>
      <c r="E21" s="4" t="s">
        <v>135</v>
      </c>
      <c r="F21" s="6">
        <v>44772</v>
      </c>
      <c r="G21" s="6">
        <v>44774</v>
      </c>
      <c r="H21" s="4">
        <v>1</v>
      </c>
      <c r="I21" s="4">
        <v>2</v>
      </c>
      <c r="J21" s="4">
        <v>2</v>
      </c>
      <c r="K21" s="4" t="s">
        <v>30</v>
      </c>
      <c r="L21" s="4">
        <v>1780</v>
      </c>
      <c r="M21" s="4">
        <v>1780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44763</v>
      </c>
      <c r="S21" s="6">
        <v>44777</v>
      </c>
      <c r="T21" s="4" t="s">
        <v>34</v>
      </c>
      <c r="U21" s="4">
        <v>1780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44771</v>
      </c>
      <c r="G22" s="6">
        <v>44774</v>
      </c>
      <c r="H22" s="4">
        <v>2</v>
      </c>
      <c r="I22" s="4">
        <v>3</v>
      </c>
      <c r="J22" s="4">
        <v>6</v>
      </c>
      <c r="K22" s="4" t="s">
        <v>30</v>
      </c>
      <c r="L22" s="4">
        <v>3600</v>
      </c>
      <c r="M22" s="4">
        <v>3600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44764</v>
      </c>
      <c r="S22" s="6">
        <v>44777</v>
      </c>
      <c r="T22" s="4" t="s">
        <v>34</v>
      </c>
      <c r="U22" s="4">
        <v>3600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44771</v>
      </c>
      <c r="G23" s="6">
        <v>44774</v>
      </c>
      <c r="H23" s="4">
        <v>1</v>
      </c>
      <c r="I23" s="4">
        <v>3</v>
      </c>
      <c r="J23" s="4">
        <v>3</v>
      </c>
      <c r="K23" s="4" t="s">
        <v>30</v>
      </c>
      <c r="L23" s="4">
        <v>1590</v>
      </c>
      <c r="M23" s="4">
        <v>1590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44777</v>
      </c>
      <c r="T23" s="4" t="s">
        <v>34</v>
      </c>
      <c r="U23" s="4">
        <v>1590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44773</v>
      </c>
      <c r="G24" s="6">
        <v>44774</v>
      </c>
      <c r="H24" s="4">
        <v>1</v>
      </c>
      <c r="I24" s="4">
        <v>1</v>
      </c>
      <c r="J24" s="4">
        <v>1</v>
      </c>
      <c r="K24" s="4" t="s">
        <v>30</v>
      </c>
      <c r="L24" s="4">
        <v>460</v>
      </c>
      <c r="M24" s="4">
        <v>460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44764</v>
      </c>
      <c r="S24" s="6">
        <v>44777</v>
      </c>
      <c r="T24" s="4" t="s">
        <v>34</v>
      </c>
      <c r="U24" s="4">
        <v>460</v>
      </c>
      <c r="V24" s="4">
        <v>0</v>
      </c>
      <c r="W24" s="4">
        <v>0</v>
      </c>
      <c r="X24" s="4" t="s">
        <v>155</v>
      </c>
      <c r="Y24" s="4" t="s">
        <v>82</v>
      </c>
    </row>
    <row r="25" s="4" customFormat="1" spans="1:27">
      <c r="A25" s="4" t="s">
        <v>156</v>
      </c>
      <c r="B25" s="4" t="s">
        <v>26</v>
      </c>
      <c r="C25" s="4" t="s">
        <v>27</v>
      </c>
      <c r="D25" s="4" t="s">
        <v>107</v>
      </c>
      <c r="E25" s="4" t="s">
        <v>157</v>
      </c>
      <c r="F25" s="6">
        <v>44772</v>
      </c>
      <c r="G25" s="6">
        <v>44774</v>
      </c>
      <c r="H25" s="4">
        <v>2</v>
      </c>
      <c r="I25" s="4">
        <v>2</v>
      </c>
      <c r="J25" s="4">
        <v>4</v>
      </c>
      <c r="K25" s="4" t="s">
        <v>30</v>
      </c>
      <c r="L25" s="4">
        <v>4240</v>
      </c>
      <c r="M25" s="4">
        <v>4240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44765</v>
      </c>
      <c r="S25" s="6">
        <v>44777</v>
      </c>
      <c r="T25" s="4" t="s">
        <v>34</v>
      </c>
      <c r="U25" s="4">
        <v>4240</v>
      </c>
      <c r="V25" s="4">
        <v>0</v>
      </c>
      <c r="W25" s="4">
        <v>0</v>
      </c>
      <c r="X25" s="4" t="s">
        <v>159</v>
      </c>
      <c r="Y25" s="4">
        <v>144048</v>
      </c>
      <c r="Z25" s="4">
        <v>145873</v>
      </c>
      <c r="AA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44773</v>
      </c>
      <c r="G26" s="6">
        <v>44774</v>
      </c>
      <c r="H26" s="4">
        <v>1</v>
      </c>
      <c r="I26" s="4">
        <v>1</v>
      </c>
      <c r="J26" s="4">
        <v>1</v>
      </c>
      <c r="K26" s="4" t="s">
        <v>30</v>
      </c>
      <c r="L26" s="4">
        <v>428</v>
      </c>
      <c r="M26" s="4">
        <v>428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44765</v>
      </c>
      <c r="S26" s="6">
        <v>44777</v>
      </c>
      <c r="T26" s="4" t="s">
        <v>34</v>
      </c>
      <c r="U26" s="4">
        <v>428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151</v>
      </c>
      <c r="B27" s="4" t="s">
        <v>26</v>
      </c>
      <c r="C27" s="4" t="s">
        <v>83</v>
      </c>
      <c r="D27" s="4" t="s">
        <v>152</v>
      </c>
      <c r="E27" s="4" t="s">
        <v>153</v>
      </c>
      <c r="F27" s="6">
        <v>44773</v>
      </c>
      <c r="G27" s="6">
        <v>44774</v>
      </c>
      <c r="H27" s="4">
        <v>1</v>
      </c>
      <c r="I27" s="4">
        <v>1</v>
      </c>
      <c r="J27" s="4">
        <v>1</v>
      </c>
      <c r="K27" s="4" t="s">
        <v>30</v>
      </c>
      <c r="L27" s="4">
        <v>-460</v>
      </c>
      <c r="M27" s="4">
        <v>-460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44764</v>
      </c>
      <c r="S27" s="6">
        <v>44777</v>
      </c>
      <c r="T27" s="4" t="s">
        <v>34</v>
      </c>
      <c r="U27" s="4">
        <v>-460</v>
      </c>
      <c r="V27" s="4">
        <v>0</v>
      </c>
      <c r="W27" s="4">
        <v>0</v>
      </c>
      <c r="X27" s="4" t="s">
        <v>155</v>
      </c>
      <c r="Y27" s="4" t="s">
        <v>82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44773</v>
      </c>
      <c r="G28" s="6">
        <v>44774</v>
      </c>
      <c r="H28" s="4">
        <v>1</v>
      </c>
      <c r="I28" s="4">
        <v>1</v>
      </c>
      <c r="J28" s="4">
        <v>1</v>
      </c>
      <c r="K28" s="4" t="s">
        <v>30</v>
      </c>
      <c r="L28" s="4">
        <v>465</v>
      </c>
      <c r="M28" s="4">
        <v>465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44766</v>
      </c>
      <c r="S28" s="6">
        <v>44777</v>
      </c>
      <c r="T28" s="4" t="s">
        <v>34</v>
      </c>
      <c r="U28" s="4">
        <v>465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44770</v>
      </c>
      <c r="G29" s="6">
        <v>44774</v>
      </c>
      <c r="H29" s="4">
        <v>1</v>
      </c>
      <c r="I29" s="4">
        <v>4</v>
      </c>
      <c r="J29" s="4">
        <v>4</v>
      </c>
      <c r="K29" s="4" t="s">
        <v>30</v>
      </c>
      <c r="L29" s="4">
        <v>3477</v>
      </c>
      <c r="M29" s="4">
        <v>3477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44766</v>
      </c>
      <c r="S29" s="6">
        <v>44777</v>
      </c>
      <c r="T29" s="4" t="s">
        <v>34</v>
      </c>
      <c r="U29" s="4">
        <v>3477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44771</v>
      </c>
      <c r="G30" s="6">
        <v>44774</v>
      </c>
      <c r="H30" s="4">
        <v>1</v>
      </c>
      <c r="I30" s="4">
        <v>3</v>
      </c>
      <c r="J30" s="4">
        <v>3</v>
      </c>
      <c r="K30" s="4" t="s">
        <v>30</v>
      </c>
      <c r="L30" s="4">
        <v>2922</v>
      </c>
      <c r="M30" s="4">
        <v>2922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44767</v>
      </c>
      <c r="S30" s="6">
        <v>44777</v>
      </c>
      <c r="T30" s="4" t="s">
        <v>34</v>
      </c>
      <c r="U30" s="4">
        <v>2922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44773</v>
      </c>
      <c r="G31" s="6">
        <v>44774</v>
      </c>
      <c r="H31" s="4">
        <v>1</v>
      </c>
      <c r="I31" s="4">
        <v>1</v>
      </c>
      <c r="J31" s="4">
        <v>1</v>
      </c>
      <c r="K31" s="4" t="s">
        <v>30</v>
      </c>
      <c r="L31" s="4">
        <v>950</v>
      </c>
      <c r="M31" s="4">
        <v>950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44767</v>
      </c>
      <c r="S31" s="6">
        <v>44777</v>
      </c>
      <c r="T31" s="4" t="s">
        <v>34</v>
      </c>
      <c r="U31" s="4">
        <v>950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6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44770</v>
      </c>
      <c r="G32" s="6">
        <v>44774</v>
      </c>
      <c r="H32" s="4">
        <v>2</v>
      </c>
      <c r="I32" s="4">
        <v>4</v>
      </c>
      <c r="J32" s="4">
        <v>8</v>
      </c>
      <c r="K32" s="4" t="s">
        <v>30</v>
      </c>
      <c r="L32" s="4">
        <v>10160</v>
      </c>
      <c r="M32" s="4">
        <v>10160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44767</v>
      </c>
      <c r="S32" s="6">
        <v>44777</v>
      </c>
      <c r="T32" s="4" t="s">
        <v>34</v>
      </c>
      <c r="U32" s="4">
        <v>10160</v>
      </c>
      <c r="V32" s="4">
        <v>0</v>
      </c>
      <c r="W32" s="4">
        <v>0</v>
      </c>
      <c r="X32" s="4" t="s">
        <v>195</v>
      </c>
      <c r="Y32" s="4">
        <v>2388922</v>
      </c>
      <c r="Z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44772</v>
      </c>
      <c r="G33" s="6">
        <v>44774</v>
      </c>
      <c r="H33" s="4">
        <v>1</v>
      </c>
      <c r="I33" s="4">
        <v>2</v>
      </c>
      <c r="J33" s="4">
        <v>2</v>
      </c>
      <c r="K33" s="4" t="s">
        <v>30</v>
      </c>
      <c r="L33" s="4">
        <v>402</v>
      </c>
      <c r="M33" s="4">
        <v>402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44767</v>
      </c>
      <c r="S33" s="6">
        <v>44777</v>
      </c>
      <c r="T33" s="4" t="s">
        <v>34</v>
      </c>
      <c r="U33" s="4">
        <v>402</v>
      </c>
      <c r="V33" s="4">
        <v>0</v>
      </c>
      <c r="W33" s="4">
        <v>0</v>
      </c>
      <c r="X33" s="4" t="s">
        <v>201</v>
      </c>
      <c r="Y33" s="4" t="s">
        <v>82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44768</v>
      </c>
      <c r="G34" s="6">
        <v>44774</v>
      </c>
      <c r="H34" s="4">
        <v>1</v>
      </c>
      <c r="I34" s="4">
        <v>6</v>
      </c>
      <c r="J34" s="4">
        <v>6</v>
      </c>
      <c r="K34" s="4" t="s">
        <v>30</v>
      </c>
      <c r="L34" s="4">
        <v>3204</v>
      </c>
      <c r="M34" s="4">
        <v>3204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44767</v>
      </c>
      <c r="S34" s="6">
        <v>44777</v>
      </c>
      <c r="T34" s="4" t="s">
        <v>34</v>
      </c>
      <c r="U34" s="4">
        <v>3204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44769</v>
      </c>
      <c r="G35" s="6">
        <v>44774</v>
      </c>
      <c r="H35" s="4">
        <v>1</v>
      </c>
      <c r="I35" s="4">
        <v>5</v>
      </c>
      <c r="J35" s="4">
        <v>5</v>
      </c>
      <c r="K35" s="4" t="s">
        <v>30</v>
      </c>
      <c r="L35" s="4">
        <v>1350</v>
      </c>
      <c r="M35" s="4">
        <v>1350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44767</v>
      </c>
      <c r="S35" s="6">
        <v>44777</v>
      </c>
      <c r="T35" s="4" t="s">
        <v>34</v>
      </c>
      <c r="U35" s="4">
        <v>1350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44773</v>
      </c>
      <c r="G36" s="6">
        <v>44774</v>
      </c>
      <c r="H36" s="4">
        <v>1</v>
      </c>
      <c r="I36" s="4">
        <v>1</v>
      </c>
      <c r="J36" s="4">
        <v>1</v>
      </c>
      <c r="K36" s="4" t="s">
        <v>30</v>
      </c>
      <c r="L36" s="4">
        <v>707</v>
      </c>
      <c r="M36" s="4">
        <v>707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44767</v>
      </c>
      <c r="S36" s="6">
        <v>44777</v>
      </c>
      <c r="T36" s="4" t="s">
        <v>34</v>
      </c>
      <c r="U36" s="4">
        <v>707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146</v>
      </c>
      <c r="E37" s="4" t="s">
        <v>147</v>
      </c>
      <c r="F37" s="6">
        <v>44771</v>
      </c>
      <c r="G37" s="6">
        <v>44774</v>
      </c>
      <c r="H37" s="4">
        <v>1</v>
      </c>
      <c r="I37" s="4">
        <v>3</v>
      </c>
      <c r="J37" s="4">
        <v>3</v>
      </c>
      <c r="K37" s="4" t="s">
        <v>30</v>
      </c>
      <c r="L37" s="4">
        <v>1590</v>
      </c>
      <c r="M37" s="4">
        <v>1590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44768</v>
      </c>
      <c r="S37" s="6">
        <v>44777</v>
      </c>
      <c r="T37" s="4" t="s">
        <v>34</v>
      </c>
      <c r="U37" s="4">
        <v>1590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44769</v>
      </c>
      <c r="G38" s="6">
        <v>44774</v>
      </c>
      <c r="H38" s="4">
        <v>1</v>
      </c>
      <c r="I38" s="4">
        <v>5</v>
      </c>
      <c r="J38" s="4">
        <v>5</v>
      </c>
      <c r="K38" s="4" t="s">
        <v>30</v>
      </c>
      <c r="L38" s="4">
        <v>1455</v>
      </c>
      <c r="M38" s="4">
        <v>1455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44768</v>
      </c>
      <c r="S38" s="6">
        <v>44777</v>
      </c>
      <c r="T38" s="4" t="s">
        <v>34</v>
      </c>
      <c r="U38" s="4">
        <v>1455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44773</v>
      </c>
      <c r="G39" s="6">
        <v>44774</v>
      </c>
      <c r="H39" s="4">
        <v>1</v>
      </c>
      <c r="I39" s="4">
        <v>1</v>
      </c>
      <c r="J39" s="4">
        <v>1</v>
      </c>
      <c r="K39" s="4" t="s">
        <v>30</v>
      </c>
      <c r="L39" s="4">
        <v>355</v>
      </c>
      <c r="M39" s="4">
        <v>355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44768</v>
      </c>
      <c r="S39" s="6">
        <v>44777</v>
      </c>
      <c r="T39" s="4" t="s">
        <v>34</v>
      </c>
      <c r="U39" s="4">
        <v>355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225</v>
      </c>
      <c r="E40" s="4" t="s">
        <v>237</v>
      </c>
      <c r="F40" s="6">
        <v>44772</v>
      </c>
      <c r="G40" s="6">
        <v>44774</v>
      </c>
      <c r="H40" s="4">
        <v>1</v>
      </c>
      <c r="I40" s="4">
        <v>2</v>
      </c>
      <c r="J40" s="4">
        <v>2</v>
      </c>
      <c r="K40" s="4" t="s">
        <v>30</v>
      </c>
      <c r="L40" s="4">
        <v>680</v>
      </c>
      <c r="M40" s="4">
        <v>680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44768</v>
      </c>
      <c r="S40" s="6">
        <v>44777</v>
      </c>
      <c r="T40" s="4" t="s">
        <v>34</v>
      </c>
      <c r="U40" s="4">
        <v>680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180</v>
      </c>
      <c r="E41" s="4" t="s">
        <v>242</v>
      </c>
      <c r="F41" s="6">
        <v>44769</v>
      </c>
      <c r="G41" s="6">
        <v>44774</v>
      </c>
      <c r="H41" s="4">
        <v>1</v>
      </c>
      <c r="I41" s="4">
        <v>5</v>
      </c>
      <c r="J41" s="4">
        <v>5</v>
      </c>
      <c r="K41" s="4" t="s">
        <v>30</v>
      </c>
      <c r="L41" s="4">
        <v>3645</v>
      </c>
      <c r="M41" s="4">
        <v>3645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44768</v>
      </c>
      <c r="S41" s="6">
        <v>44777</v>
      </c>
      <c r="T41" s="4" t="s">
        <v>34</v>
      </c>
      <c r="U41" s="4">
        <v>3645</v>
      </c>
      <c r="V41" s="4">
        <v>0</v>
      </c>
      <c r="W41" s="4">
        <v>0</v>
      </c>
      <c r="X41" s="4" t="s">
        <v>244</v>
      </c>
      <c r="Y41" s="4" t="s">
        <v>82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180</v>
      </c>
      <c r="E42" s="4" t="s">
        <v>246</v>
      </c>
      <c r="F42" s="6">
        <v>44769</v>
      </c>
      <c r="G42" s="6">
        <v>44774</v>
      </c>
      <c r="H42" s="4">
        <v>1</v>
      </c>
      <c r="I42" s="4">
        <v>5</v>
      </c>
      <c r="J42" s="4">
        <v>5</v>
      </c>
      <c r="K42" s="4" t="s">
        <v>30</v>
      </c>
      <c r="L42" s="4">
        <v>4290</v>
      </c>
      <c r="M42" s="4">
        <v>4290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44768</v>
      </c>
      <c r="S42" s="6">
        <v>44777</v>
      </c>
      <c r="T42" s="4" t="s">
        <v>34</v>
      </c>
      <c r="U42" s="4">
        <v>4290</v>
      </c>
      <c r="V42" s="4">
        <v>0</v>
      </c>
      <c r="W42" s="4">
        <v>0</v>
      </c>
      <c r="X42" s="4" t="s">
        <v>82</v>
      </c>
      <c r="Y42" s="4" t="s">
        <v>82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44772</v>
      </c>
      <c r="G43" s="6">
        <v>44774</v>
      </c>
      <c r="H43" s="4">
        <v>1</v>
      </c>
      <c r="I43" s="4">
        <v>2</v>
      </c>
      <c r="J43" s="4">
        <v>2</v>
      </c>
      <c r="K43" s="4" t="s">
        <v>30</v>
      </c>
      <c r="L43" s="4">
        <v>360</v>
      </c>
      <c r="M43" s="4">
        <v>360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44768</v>
      </c>
      <c r="S43" s="6">
        <v>44777</v>
      </c>
      <c r="T43" s="4" t="s">
        <v>34</v>
      </c>
      <c r="U43" s="4">
        <v>360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245</v>
      </c>
      <c r="B44" s="4" t="s">
        <v>26</v>
      </c>
      <c r="C44" s="4" t="s">
        <v>83</v>
      </c>
      <c r="D44" s="4" t="s">
        <v>180</v>
      </c>
      <c r="E44" s="4" t="s">
        <v>246</v>
      </c>
      <c r="F44" s="6">
        <v>44769</v>
      </c>
      <c r="G44" s="6">
        <v>44774</v>
      </c>
      <c r="H44" s="4">
        <v>1</v>
      </c>
      <c r="I44" s="4">
        <v>5</v>
      </c>
      <c r="J44" s="4">
        <v>5</v>
      </c>
      <c r="K44" s="4" t="s">
        <v>30</v>
      </c>
      <c r="L44" s="4">
        <v>-4290</v>
      </c>
      <c r="M44" s="4">
        <v>-4290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44768</v>
      </c>
      <c r="S44" s="6">
        <v>44777</v>
      </c>
      <c r="T44" s="4" t="s">
        <v>34</v>
      </c>
      <c r="U44" s="4">
        <v>-4290</v>
      </c>
      <c r="V44" s="4">
        <v>0</v>
      </c>
      <c r="W44" s="4">
        <v>0</v>
      </c>
      <c r="X44" s="4" t="s">
        <v>82</v>
      </c>
      <c r="Y44" s="4" t="s">
        <v>82</v>
      </c>
    </row>
    <row r="45" s="4" customFormat="1" spans="1:25">
      <c r="A45" s="4" t="s">
        <v>241</v>
      </c>
      <c r="B45" s="4" t="s">
        <v>26</v>
      </c>
      <c r="C45" s="4" t="s">
        <v>83</v>
      </c>
      <c r="D45" s="4" t="s">
        <v>180</v>
      </c>
      <c r="E45" s="4" t="s">
        <v>242</v>
      </c>
      <c r="F45" s="6">
        <v>44769</v>
      </c>
      <c r="G45" s="6">
        <v>44774</v>
      </c>
      <c r="H45" s="4">
        <v>1</v>
      </c>
      <c r="I45" s="4">
        <v>5</v>
      </c>
      <c r="J45" s="4">
        <v>5</v>
      </c>
      <c r="K45" s="4" t="s">
        <v>30</v>
      </c>
      <c r="L45" s="4">
        <v>-3645</v>
      </c>
      <c r="M45" s="4">
        <v>-3645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44768</v>
      </c>
      <c r="S45" s="6">
        <v>44777</v>
      </c>
      <c r="T45" s="4" t="s">
        <v>34</v>
      </c>
      <c r="U45" s="4">
        <v>-3645</v>
      </c>
      <c r="V45" s="4">
        <v>0</v>
      </c>
      <c r="W45" s="4">
        <v>0</v>
      </c>
      <c r="X45" s="4" t="s">
        <v>244</v>
      </c>
      <c r="Y45" s="4" t="s">
        <v>82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114</v>
      </c>
      <c r="F46" s="6">
        <v>44769</v>
      </c>
      <c r="G46" s="6">
        <v>44774</v>
      </c>
      <c r="H46" s="4">
        <v>1</v>
      </c>
      <c r="I46" s="4">
        <v>5</v>
      </c>
      <c r="J46" s="4">
        <v>5</v>
      </c>
      <c r="K46" s="4" t="s">
        <v>30</v>
      </c>
      <c r="L46" s="4">
        <v>1485</v>
      </c>
      <c r="M46" s="4">
        <v>1485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44768</v>
      </c>
      <c r="S46" s="6">
        <v>44777</v>
      </c>
      <c r="T46" s="4" t="s">
        <v>34</v>
      </c>
      <c r="U46" s="4">
        <v>1485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44771</v>
      </c>
      <c r="G47" s="6">
        <v>44774</v>
      </c>
      <c r="H47" s="4">
        <v>1</v>
      </c>
      <c r="I47" s="4">
        <v>3</v>
      </c>
      <c r="J47" s="4">
        <v>3</v>
      </c>
      <c r="K47" s="4" t="s">
        <v>30</v>
      </c>
      <c r="L47" s="4">
        <v>1530</v>
      </c>
      <c r="M47" s="4">
        <v>1530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44769</v>
      </c>
      <c r="S47" s="6">
        <v>44777</v>
      </c>
      <c r="T47" s="4" t="s">
        <v>34</v>
      </c>
      <c r="U47" s="4">
        <v>1530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44771</v>
      </c>
      <c r="G48" s="6">
        <v>44774</v>
      </c>
      <c r="H48" s="4">
        <v>1</v>
      </c>
      <c r="I48" s="4">
        <v>3</v>
      </c>
      <c r="J48" s="4">
        <v>3</v>
      </c>
      <c r="K48" s="4" t="s">
        <v>30</v>
      </c>
      <c r="L48" s="4">
        <v>2280</v>
      </c>
      <c r="M48" s="4">
        <v>2280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44769</v>
      </c>
      <c r="S48" s="6">
        <v>44777</v>
      </c>
      <c r="T48" s="4" t="s">
        <v>34</v>
      </c>
      <c r="U48" s="4">
        <v>2280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44773</v>
      </c>
      <c r="G49" s="6">
        <v>44774</v>
      </c>
      <c r="H49" s="4">
        <v>1</v>
      </c>
      <c r="I49" s="4">
        <v>1</v>
      </c>
      <c r="J49" s="4">
        <v>1</v>
      </c>
      <c r="K49" s="4" t="s">
        <v>30</v>
      </c>
      <c r="L49" s="4">
        <v>2650</v>
      </c>
      <c r="M49" s="4">
        <v>2650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44769</v>
      </c>
      <c r="S49" s="6">
        <v>44777</v>
      </c>
      <c r="T49" s="4" t="s">
        <v>34</v>
      </c>
      <c r="U49" s="4">
        <v>2650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44</v>
      </c>
      <c r="E50" s="4" t="s">
        <v>62</v>
      </c>
      <c r="F50" s="6">
        <v>44771</v>
      </c>
      <c r="G50" s="6">
        <v>44774</v>
      </c>
      <c r="H50" s="4">
        <v>1</v>
      </c>
      <c r="I50" s="4">
        <v>3</v>
      </c>
      <c r="J50" s="4">
        <v>3</v>
      </c>
      <c r="K50" s="4" t="s">
        <v>30</v>
      </c>
      <c r="L50" s="4">
        <v>282</v>
      </c>
      <c r="M50" s="4">
        <v>282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44769</v>
      </c>
      <c r="S50" s="6">
        <v>44777</v>
      </c>
      <c r="T50" s="4" t="s">
        <v>34</v>
      </c>
      <c r="U50" s="4">
        <v>282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90</v>
      </c>
      <c r="F51" s="6">
        <v>44771</v>
      </c>
      <c r="G51" s="6">
        <v>44774</v>
      </c>
      <c r="H51" s="4">
        <v>1</v>
      </c>
      <c r="I51" s="4">
        <v>3</v>
      </c>
      <c r="J51" s="4">
        <v>3</v>
      </c>
      <c r="K51" s="4" t="s">
        <v>30</v>
      </c>
      <c r="L51" s="4">
        <v>2970</v>
      </c>
      <c r="M51" s="4">
        <v>2970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44770</v>
      </c>
      <c r="S51" s="6">
        <v>44777</v>
      </c>
      <c r="T51" s="4" t="s">
        <v>34</v>
      </c>
      <c r="U51" s="4">
        <v>2970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255</v>
      </c>
      <c r="E52" s="4" t="s">
        <v>114</v>
      </c>
      <c r="F52" s="6">
        <v>44772</v>
      </c>
      <c r="G52" s="6">
        <v>44774</v>
      </c>
      <c r="H52" s="4">
        <v>1</v>
      </c>
      <c r="I52" s="4">
        <v>2</v>
      </c>
      <c r="J52" s="4">
        <v>2</v>
      </c>
      <c r="K52" s="4" t="s">
        <v>30</v>
      </c>
      <c r="L52" s="4">
        <v>590</v>
      </c>
      <c r="M52" s="4">
        <v>590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44770</v>
      </c>
      <c r="S52" s="6">
        <v>44777</v>
      </c>
      <c r="T52" s="4" t="s">
        <v>34</v>
      </c>
      <c r="U52" s="4">
        <v>590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44773</v>
      </c>
      <c r="G53" s="6">
        <v>44774</v>
      </c>
      <c r="H53" s="4">
        <v>1</v>
      </c>
      <c r="I53" s="4">
        <v>1</v>
      </c>
      <c r="J53" s="4">
        <v>1</v>
      </c>
      <c r="K53" s="4" t="s">
        <v>30</v>
      </c>
      <c r="L53" s="4">
        <v>1427</v>
      </c>
      <c r="M53" s="4">
        <v>1427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44770</v>
      </c>
      <c r="S53" s="6">
        <v>44777</v>
      </c>
      <c r="T53" s="4" t="s">
        <v>34</v>
      </c>
      <c r="U53" s="4">
        <v>1427</v>
      </c>
      <c r="V53" s="4">
        <v>0</v>
      </c>
      <c r="W53" s="4">
        <v>0</v>
      </c>
      <c r="X53" s="4" t="s">
        <v>294</v>
      </c>
      <c r="Y53" s="4" t="s">
        <v>144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44771</v>
      </c>
      <c r="G54" s="6">
        <v>44774</v>
      </c>
      <c r="H54" s="4">
        <v>1</v>
      </c>
      <c r="I54" s="4">
        <v>3</v>
      </c>
      <c r="J54" s="4">
        <v>3</v>
      </c>
      <c r="K54" s="4" t="s">
        <v>30</v>
      </c>
      <c r="L54" s="4">
        <v>711</v>
      </c>
      <c r="M54" s="4">
        <v>711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44770</v>
      </c>
      <c r="S54" s="6">
        <v>44777</v>
      </c>
      <c r="T54" s="4" t="s">
        <v>34</v>
      </c>
      <c r="U54" s="4">
        <v>711</v>
      </c>
      <c r="V54" s="4">
        <v>0</v>
      </c>
      <c r="W54" s="4">
        <v>0</v>
      </c>
      <c r="X54" s="4" t="s">
        <v>299</v>
      </c>
      <c r="Y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44771</v>
      </c>
      <c r="G55" s="6">
        <v>44774</v>
      </c>
      <c r="H55" s="4">
        <v>1</v>
      </c>
      <c r="I55" s="4">
        <v>3</v>
      </c>
      <c r="J55" s="4">
        <v>3</v>
      </c>
      <c r="K55" s="4" t="s">
        <v>30</v>
      </c>
      <c r="L55" s="4">
        <v>711</v>
      </c>
      <c r="M55" s="4">
        <v>711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44770</v>
      </c>
      <c r="S55" s="6">
        <v>44777</v>
      </c>
      <c r="T55" s="4" t="s">
        <v>34</v>
      </c>
      <c r="U55" s="4">
        <v>711</v>
      </c>
      <c r="V55" s="4">
        <v>0</v>
      </c>
      <c r="W55" s="4">
        <v>0</v>
      </c>
      <c r="X55" s="4" t="s">
        <v>303</v>
      </c>
      <c r="Y55" s="4" t="s">
        <v>304</v>
      </c>
    </row>
    <row r="56" s="4" customFormat="1" spans="1:26">
      <c r="A56" s="4" t="s">
        <v>305</v>
      </c>
      <c r="B56" s="4" t="s">
        <v>26</v>
      </c>
      <c r="C56" s="4" t="s">
        <v>27</v>
      </c>
      <c r="D56" s="4" t="s">
        <v>225</v>
      </c>
      <c r="E56" s="4" t="s">
        <v>306</v>
      </c>
      <c r="F56" s="6">
        <v>44771</v>
      </c>
      <c r="G56" s="6">
        <v>44774</v>
      </c>
      <c r="H56" s="4">
        <v>2</v>
      </c>
      <c r="I56" s="4">
        <v>3</v>
      </c>
      <c r="J56" s="4">
        <v>6</v>
      </c>
      <c r="K56" s="4" t="s">
        <v>30</v>
      </c>
      <c r="L56" s="4">
        <v>2040</v>
      </c>
      <c r="M56" s="4">
        <v>2040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44770</v>
      </c>
      <c r="S56" s="6">
        <v>44777</v>
      </c>
      <c r="T56" s="4" t="s">
        <v>34</v>
      </c>
      <c r="U56" s="4">
        <v>2040</v>
      </c>
      <c r="V56" s="4">
        <v>0</v>
      </c>
      <c r="W56" s="4">
        <v>0</v>
      </c>
      <c r="X56" s="4" t="s">
        <v>308</v>
      </c>
      <c r="Y56" s="4">
        <v>383792</v>
      </c>
      <c r="Z56" s="4" t="s">
        <v>309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225</v>
      </c>
      <c r="E57" s="4" t="s">
        <v>306</v>
      </c>
      <c r="F57" s="6">
        <v>44771</v>
      </c>
      <c r="G57" s="6">
        <v>44774</v>
      </c>
      <c r="H57" s="4">
        <v>1</v>
      </c>
      <c r="I57" s="4">
        <v>3</v>
      </c>
      <c r="J57" s="4">
        <v>3</v>
      </c>
      <c r="K57" s="4" t="s">
        <v>30</v>
      </c>
      <c r="L57" s="4">
        <v>1020</v>
      </c>
      <c r="M57" s="4">
        <v>1020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44770</v>
      </c>
      <c r="S57" s="6">
        <v>44777</v>
      </c>
      <c r="T57" s="4" t="s">
        <v>34</v>
      </c>
      <c r="U57" s="4">
        <v>1020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255</v>
      </c>
      <c r="E58" s="4" t="s">
        <v>114</v>
      </c>
      <c r="F58" s="6">
        <v>44771</v>
      </c>
      <c r="G58" s="6">
        <v>44774</v>
      </c>
      <c r="H58" s="4">
        <v>1</v>
      </c>
      <c r="I58" s="4">
        <v>3</v>
      </c>
      <c r="J58" s="4">
        <v>3</v>
      </c>
      <c r="K58" s="4" t="s">
        <v>30</v>
      </c>
      <c r="L58" s="4">
        <v>895</v>
      </c>
      <c r="M58" s="4">
        <v>895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44770</v>
      </c>
      <c r="S58" s="6">
        <v>44777</v>
      </c>
      <c r="T58" s="4" t="s">
        <v>34</v>
      </c>
      <c r="U58" s="4">
        <v>895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44773</v>
      </c>
      <c r="G59" s="6">
        <v>44774</v>
      </c>
      <c r="H59" s="4">
        <v>1</v>
      </c>
      <c r="I59" s="4">
        <v>1</v>
      </c>
      <c r="J59" s="4">
        <v>1</v>
      </c>
      <c r="K59" s="4" t="s">
        <v>30</v>
      </c>
      <c r="L59" s="4">
        <v>820</v>
      </c>
      <c r="M59" s="4">
        <v>820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44770</v>
      </c>
      <c r="S59" s="6">
        <v>44777</v>
      </c>
      <c r="T59" s="4" t="s">
        <v>34</v>
      </c>
      <c r="U59" s="4">
        <v>820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44773</v>
      </c>
      <c r="G60" s="6">
        <v>44774</v>
      </c>
      <c r="H60" s="4">
        <v>1</v>
      </c>
      <c r="I60" s="4">
        <v>1</v>
      </c>
      <c r="J60" s="4">
        <v>1</v>
      </c>
      <c r="K60" s="4" t="s">
        <v>30</v>
      </c>
      <c r="L60" s="4">
        <v>793</v>
      </c>
      <c r="M60" s="4">
        <v>793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44770</v>
      </c>
      <c r="S60" s="6">
        <v>44777</v>
      </c>
      <c r="T60" s="4" t="s">
        <v>34</v>
      </c>
      <c r="U60" s="4">
        <v>793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231</v>
      </c>
      <c r="E61" s="4" t="s">
        <v>163</v>
      </c>
      <c r="F61" s="6">
        <v>44773</v>
      </c>
      <c r="G61" s="6">
        <v>44774</v>
      </c>
      <c r="H61" s="4">
        <v>2</v>
      </c>
      <c r="I61" s="4">
        <v>1</v>
      </c>
      <c r="J61" s="4">
        <v>2</v>
      </c>
      <c r="K61" s="4" t="s">
        <v>30</v>
      </c>
      <c r="L61" s="4">
        <v>710</v>
      </c>
      <c r="M61" s="4">
        <v>710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44771</v>
      </c>
      <c r="S61" s="6">
        <v>44777</v>
      </c>
      <c r="T61" s="4" t="s">
        <v>34</v>
      </c>
      <c r="U61" s="4">
        <v>710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255</v>
      </c>
      <c r="E62" s="4" t="s">
        <v>335</v>
      </c>
      <c r="F62" s="6">
        <v>44771</v>
      </c>
      <c r="G62" s="6">
        <v>44774</v>
      </c>
      <c r="H62" s="4">
        <v>1</v>
      </c>
      <c r="I62" s="4">
        <v>3</v>
      </c>
      <c r="J62" s="4">
        <v>3</v>
      </c>
      <c r="K62" s="4" t="s">
        <v>30</v>
      </c>
      <c r="L62" s="4">
        <v>895</v>
      </c>
      <c r="M62" s="4">
        <v>895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44771</v>
      </c>
      <c r="S62" s="6">
        <v>44777</v>
      </c>
      <c r="T62" s="4" t="s">
        <v>34</v>
      </c>
      <c r="U62" s="4">
        <v>895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282</v>
      </c>
      <c r="E63" s="4" t="s">
        <v>340</v>
      </c>
      <c r="F63" s="6">
        <v>44772</v>
      </c>
      <c r="G63" s="6">
        <v>44774</v>
      </c>
      <c r="H63" s="4">
        <v>1</v>
      </c>
      <c r="I63" s="4">
        <v>2</v>
      </c>
      <c r="J63" s="4">
        <v>2</v>
      </c>
      <c r="K63" s="4" t="s">
        <v>30</v>
      </c>
      <c r="L63" s="4">
        <v>1760</v>
      </c>
      <c r="M63" s="4">
        <v>1760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44771</v>
      </c>
      <c r="S63" s="6">
        <v>44777</v>
      </c>
      <c r="T63" s="4" t="s">
        <v>34</v>
      </c>
      <c r="U63" s="4">
        <v>1760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255</v>
      </c>
      <c r="E64" s="4" t="s">
        <v>335</v>
      </c>
      <c r="F64" s="6">
        <v>44771</v>
      </c>
      <c r="G64" s="6">
        <v>44774</v>
      </c>
      <c r="H64" s="4">
        <v>1</v>
      </c>
      <c r="I64" s="4">
        <v>3</v>
      </c>
      <c r="J64" s="4">
        <v>3</v>
      </c>
      <c r="K64" s="4" t="s">
        <v>30</v>
      </c>
      <c r="L64" s="4">
        <v>905</v>
      </c>
      <c r="M64" s="4">
        <v>905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44771</v>
      </c>
      <c r="S64" s="6">
        <v>44777</v>
      </c>
      <c r="T64" s="4" t="s">
        <v>34</v>
      </c>
      <c r="U64" s="4">
        <v>905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6">
      <c r="A65" s="4" t="s">
        <v>348</v>
      </c>
      <c r="B65" s="4" t="s">
        <v>26</v>
      </c>
      <c r="C65" s="4" t="s">
        <v>27</v>
      </c>
      <c r="D65" s="4" t="s">
        <v>349</v>
      </c>
      <c r="E65" s="4" t="s">
        <v>350</v>
      </c>
      <c r="F65" s="6">
        <v>44772</v>
      </c>
      <c r="G65" s="6">
        <v>44774</v>
      </c>
      <c r="H65" s="4">
        <v>2</v>
      </c>
      <c r="I65" s="4">
        <v>2</v>
      </c>
      <c r="J65" s="4">
        <v>4</v>
      </c>
      <c r="K65" s="4" t="s">
        <v>30</v>
      </c>
      <c r="L65" s="4">
        <v>2440</v>
      </c>
      <c r="M65" s="4">
        <v>2440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44771</v>
      </c>
      <c r="S65" s="6">
        <v>44777</v>
      </c>
      <c r="T65" s="4" t="s">
        <v>34</v>
      </c>
      <c r="U65" s="4">
        <v>2440</v>
      </c>
      <c r="V65" s="4">
        <v>0</v>
      </c>
      <c r="W65" s="4">
        <v>0</v>
      </c>
      <c r="X65" s="4" t="s">
        <v>352</v>
      </c>
      <c r="Y65" s="4">
        <v>851089</v>
      </c>
      <c r="Z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355</v>
      </c>
      <c r="E66" s="4" t="s">
        <v>356</v>
      </c>
      <c r="F66" s="6">
        <v>44772</v>
      </c>
      <c r="G66" s="6">
        <v>44774</v>
      </c>
      <c r="H66" s="4">
        <v>1</v>
      </c>
      <c r="I66" s="4">
        <v>2</v>
      </c>
      <c r="J66" s="4">
        <v>2</v>
      </c>
      <c r="K66" s="4" t="s">
        <v>30</v>
      </c>
      <c r="L66" s="4">
        <v>2480</v>
      </c>
      <c r="M66" s="4">
        <v>2480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44771</v>
      </c>
      <c r="S66" s="6">
        <v>44777</v>
      </c>
      <c r="T66" s="4" t="s">
        <v>34</v>
      </c>
      <c r="U66" s="4">
        <v>2480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225</v>
      </c>
      <c r="E67" s="4" t="s">
        <v>226</v>
      </c>
      <c r="F67" s="6">
        <v>44772</v>
      </c>
      <c r="G67" s="6">
        <v>44774</v>
      </c>
      <c r="H67" s="4">
        <v>1</v>
      </c>
      <c r="I67" s="4">
        <v>2</v>
      </c>
      <c r="J67" s="4">
        <v>2</v>
      </c>
      <c r="K67" s="4" t="s">
        <v>30</v>
      </c>
      <c r="L67" s="4">
        <v>582</v>
      </c>
      <c r="M67" s="4">
        <v>582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44772</v>
      </c>
      <c r="S67" s="6">
        <v>44777</v>
      </c>
      <c r="T67" s="4" t="s">
        <v>34</v>
      </c>
      <c r="U67" s="4">
        <v>582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44772</v>
      </c>
      <c r="G68" s="6">
        <v>44774</v>
      </c>
      <c r="H68" s="4">
        <v>1</v>
      </c>
      <c r="I68" s="4">
        <v>2</v>
      </c>
      <c r="J68" s="4">
        <v>2</v>
      </c>
      <c r="K68" s="4" t="s">
        <v>30</v>
      </c>
      <c r="L68" s="4">
        <v>1031</v>
      </c>
      <c r="M68" s="4">
        <v>1031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44772</v>
      </c>
      <c r="S68" s="6">
        <v>44777</v>
      </c>
      <c r="T68" s="4" t="s">
        <v>34</v>
      </c>
      <c r="U68" s="4">
        <v>1031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44773</v>
      </c>
      <c r="G69" s="6">
        <v>44774</v>
      </c>
      <c r="H69" s="4">
        <v>1</v>
      </c>
      <c r="I69" s="4">
        <v>1</v>
      </c>
      <c r="J69" s="4">
        <v>1</v>
      </c>
      <c r="K69" s="4" t="s">
        <v>30</v>
      </c>
      <c r="L69" s="4">
        <v>199</v>
      </c>
      <c r="M69" s="4">
        <v>199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44772</v>
      </c>
      <c r="S69" s="6">
        <v>44777</v>
      </c>
      <c r="T69" s="4" t="s">
        <v>34</v>
      </c>
      <c r="U69" s="4">
        <v>199</v>
      </c>
      <c r="V69" s="4">
        <v>0</v>
      </c>
      <c r="W69" s="4">
        <v>0</v>
      </c>
      <c r="X69" s="4" t="s">
        <v>374</v>
      </c>
      <c r="Y69" s="4" t="s">
        <v>375</v>
      </c>
    </row>
    <row r="70" s="4" customFormat="1" spans="1:25">
      <c r="A70" s="4" t="s">
        <v>376</v>
      </c>
      <c r="B70" s="4" t="s">
        <v>26</v>
      </c>
      <c r="C70" s="4" t="s">
        <v>27</v>
      </c>
      <c r="D70" s="4" t="s">
        <v>282</v>
      </c>
      <c r="E70" s="4" t="s">
        <v>90</v>
      </c>
      <c r="F70" s="6">
        <v>44772</v>
      </c>
      <c r="G70" s="6">
        <v>44774</v>
      </c>
      <c r="H70" s="4">
        <v>2</v>
      </c>
      <c r="I70" s="4">
        <v>2</v>
      </c>
      <c r="J70" s="4">
        <v>4</v>
      </c>
      <c r="K70" s="4" t="s">
        <v>30</v>
      </c>
      <c r="L70" s="4">
        <v>3960</v>
      </c>
      <c r="M70" s="4">
        <v>3960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44772</v>
      </c>
      <c r="S70" s="6">
        <v>44777</v>
      </c>
      <c r="T70" s="4" t="s">
        <v>34</v>
      </c>
      <c r="U70" s="4">
        <v>3960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44773</v>
      </c>
      <c r="G71" s="6">
        <v>44774</v>
      </c>
      <c r="H71" s="4">
        <v>1</v>
      </c>
      <c r="I71" s="4">
        <v>1</v>
      </c>
      <c r="J71" s="4">
        <v>1</v>
      </c>
      <c r="K71" s="4" t="s">
        <v>30</v>
      </c>
      <c r="L71" s="4">
        <v>306</v>
      </c>
      <c r="M71" s="4">
        <v>306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44772</v>
      </c>
      <c r="S71" s="6">
        <v>44777</v>
      </c>
      <c r="T71" s="4" t="s">
        <v>34</v>
      </c>
      <c r="U71" s="4">
        <v>306</v>
      </c>
      <c r="V71" s="4">
        <v>0</v>
      </c>
      <c r="W71" s="4">
        <v>0</v>
      </c>
      <c r="X71" s="4" t="s">
        <v>384</v>
      </c>
      <c r="Y71" s="4" t="s">
        <v>385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387</v>
      </c>
      <c r="E72" s="4" t="s">
        <v>388</v>
      </c>
      <c r="F72" s="6">
        <v>44773</v>
      </c>
      <c r="G72" s="6">
        <v>44774</v>
      </c>
      <c r="H72" s="4">
        <v>1</v>
      </c>
      <c r="I72" s="4">
        <v>1</v>
      </c>
      <c r="J72" s="4">
        <v>1</v>
      </c>
      <c r="K72" s="4" t="s">
        <v>30</v>
      </c>
      <c r="L72" s="4">
        <v>378</v>
      </c>
      <c r="M72" s="4">
        <v>378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44772</v>
      </c>
      <c r="S72" s="6">
        <v>44777</v>
      </c>
      <c r="T72" s="4" t="s">
        <v>34</v>
      </c>
      <c r="U72" s="4">
        <v>378</v>
      </c>
      <c r="V72" s="4">
        <v>0</v>
      </c>
      <c r="W72" s="4">
        <v>0</v>
      </c>
      <c r="X72" s="4" t="s">
        <v>390</v>
      </c>
      <c r="Y72" s="4" t="s">
        <v>391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168</v>
      </c>
      <c r="E73" s="4" t="s">
        <v>393</v>
      </c>
      <c r="F73" s="6">
        <v>44773</v>
      </c>
      <c r="G73" s="6">
        <v>44774</v>
      </c>
      <c r="H73" s="4">
        <v>1</v>
      </c>
      <c r="I73" s="4">
        <v>1</v>
      </c>
      <c r="J73" s="4">
        <v>1</v>
      </c>
      <c r="K73" s="4" t="s">
        <v>30</v>
      </c>
      <c r="L73" s="4">
        <v>781</v>
      </c>
      <c r="M73" s="4">
        <v>781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44772</v>
      </c>
      <c r="S73" s="6">
        <v>44777</v>
      </c>
      <c r="T73" s="4" t="s">
        <v>34</v>
      </c>
      <c r="U73" s="4">
        <v>781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44773</v>
      </c>
      <c r="G74" s="6">
        <v>44774</v>
      </c>
      <c r="H74" s="4">
        <v>1</v>
      </c>
      <c r="I74" s="4">
        <v>1</v>
      </c>
      <c r="J74" s="4">
        <v>1</v>
      </c>
      <c r="K74" s="4" t="s">
        <v>30</v>
      </c>
      <c r="L74" s="4">
        <v>130</v>
      </c>
      <c r="M74" s="4">
        <v>130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44772</v>
      </c>
      <c r="S74" s="6">
        <v>44777</v>
      </c>
      <c r="T74" s="4" t="s">
        <v>34</v>
      </c>
      <c r="U74" s="4">
        <v>130</v>
      </c>
      <c r="V74" s="4">
        <v>0</v>
      </c>
      <c r="W74" s="4">
        <v>0</v>
      </c>
      <c r="X74" s="4" t="s">
        <v>401</v>
      </c>
      <c r="Y74" s="4" t="s">
        <v>401</v>
      </c>
    </row>
    <row r="75" s="4" customFormat="1" spans="1:26">
      <c r="A75" s="4" t="s">
        <v>402</v>
      </c>
      <c r="B75" s="4" t="s">
        <v>26</v>
      </c>
      <c r="C75" s="4" t="s">
        <v>27</v>
      </c>
      <c r="D75" s="4" t="s">
        <v>225</v>
      </c>
      <c r="E75" s="4" t="s">
        <v>226</v>
      </c>
      <c r="F75" s="6">
        <v>44773</v>
      </c>
      <c r="G75" s="6">
        <v>44774</v>
      </c>
      <c r="H75" s="4">
        <v>2</v>
      </c>
      <c r="I75" s="4">
        <v>1</v>
      </c>
      <c r="J75" s="4">
        <v>2</v>
      </c>
      <c r="K75" s="4" t="s">
        <v>30</v>
      </c>
      <c r="L75" s="4">
        <v>582</v>
      </c>
      <c r="M75" s="4">
        <v>582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44772</v>
      </c>
      <c r="S75" s="6">
        <v>44777</v>
      </c>
      <c r="T75" s="4" t="s">
        <v>34</v>
      </c>
      <c r="U75" s="4">
        <v>582</v>
      </c>
      <c r="V75" s="4">
        <v>0</v>
      </c>
      <c r="W75" s="4">
        <v>0</v>
      </c>
      <c r="X75" s="4" t="s">
        <v>404</v>
      </c>
      <c r="Y75" s="4">
        <v>384470</v>
      </c>
      <c r="Z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398</v>
      </c>
      <c r="E76" s="4" t="s">
        <v>407</v>
      </c>
      <c r="F76" s="6">
        <v>44773</v>
      </c>
      <c r="G76" s="6">
        <v>44774</v>
      </c>
      <c r="H76" s="4">
        <v>2</v>
      </c>
      <c r="I76" s="4">
        <v>1</v>
      </c>
      <c r="J76" s="4">
        <v>2</v>
      </c>
      <c r="K76" s="4" t="s">
        <v>30</v>
      </c>
      <c r="L76" s="4">
        <v>300</v>
      </c>
      <c r="M76" s="4">
        <v>300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44772</v>
      </c>
      <c r="S76" s="6">
        <v>44777</v>
      </c>
      <c r="T76" s="4" t="s">
        <v>34</v>
      </c>
      <c r="U76" s="4">
        <v>300</v>
      </c>
      <c r="V76" s="4">
        <v>0</v>
      </c>
      <c r="W76" s="4">
        <v>0</v>
      </c>
      <c r="X76" s="4" t="s">
        <v>409</v>
      </c>
      <c r="Y76" s="4" t="s">
        <v>144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411</v>
      </c>
      <c r="E77" s="4" t="s">
        <v>412</v>
      </c>
      <c r="F77" s="6">
        <v>44773</v>
      </c>
      <c r="G77" s="6">
        <v>44774</v>
      </c>
      <c r="H77" s="4">
        <v>1</v>
      </c>
      <c r="I77" s="4">
        <v>1</v>
      </c>
      <c r="J77" s="4">
        <v>1</v>
      </c>
      <c r="K77" s="4" t="s">
        <v>30</v>
      </c>
      <c r="L77" s="4">
        <v>192</v>
      </c>
      <c r="M77" s="4">
        <v>192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44772</v>
      </c>
      <c r="S77" s="6">
        <v>44777</v>
      </c>
      <c r="T77" s="4" t="s">
        <v>34</v>
      </c>
      <c r="U77" s="4">
        <v>192</v>
      </c>
      <c r="V77" s="4">
        <v>0</v>
      </c>
      <c r="W77" s="4">
        <v>0</v>
      </c>
      <c r="X77" s="4" t="s">
        <v>414</v>
      </c>
      <c r="Y77" s="4" t="s">
        <v>415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44773</v>
      </c>
      <c r="G78" s="6">
        <v>44774</v>
      </c>
      <c r="H78" s="4">
        <v>1</v>
      </c>
      <c r="I78" s="4">
        <v>1</v>
      </c>
      <c r="J78" s="4">
        <v>1</v>
      </c>
      <c r="K78" s="4" t="s">
        <v>30</v>
      </c>
      <c r="L78" s="4">
        <v>385</v>
      </c>
      <c r="M78" s="4">
        <v>385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44772</v>
      </c>
      <c r="S78" s="6">
        <v>44777</v>
      </c>
      <c r="T78" s="4" t="s">
        <v>34</v>
      </c>
      <c r="U78" s="4">
        <v>385</v>
      </c>
      <c r="V78" s="4">
        <v>0</v>
      </c>
      <c r="W78" s="4">
        <v>0</v>
      </c>
      <c r="X78" s="4" t="s">
        <v>420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319</v>
      </c>
      <c r="E79" s="4" t="s">
        <v>320</v>
      </c>
      <c r="F79" s="6">
        <v>44773</v>
      </c>
      <c r="G79" s="6">
        <v>44774</v>
      </c>
      <c r="H79" s="4">
        <v>1</v>
      </c>
      <c r="I79" s="4">
        <v>1</v>
      </c>
      <c r="J79" s="4">
        <v>1</v>
      </c>
      <c r="K79" s="4" t="s">
        <v>30</v>
      </c>
      <c r="L79" s="4">
        <v>820</v>
      </c>
      <c r="M79" s="4">
        <v>820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44773</v>
      </c>
      <c r="S79" s="6">
        <v>44777</v>
      </c>
      <c r="T79" s="4" t="s">
        <v>34</v>
      </c>
      <c r="U79" s="4">
        <v>820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44773</v>
      </c>
      <c r="G80" s="6">
        <v>44774</v>
      </c>
      <c r="H80" s="4">
        <v>1</v>
      </c>
      <c r="I80" s="4">
        <v>1</v>
      </c>
      <c r="J80" s="4">
        <v>1</v>
      </c>
      <c r="K80" s="4" t="s">
        <v>30</v>
      </c>
      <c r="L80" s="4">
        <v>401</v>
      </c>
      <c r="M80" s="4">
        <v>401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44773</v>
      </c>
      <c r="S80" s="6">
        <v>44777</v>
      </c>
      <c r="T80" s="4" t="s">
        <v>34</v>
      </c>
      <c r="U80" s="4">
        <v>401</v>
      </c>
      <c r="V80" s="4">
        <v>0</v>
      </c>
      <c r="W80" s="4">
        <v>0</v>
      </c>
      <c r="X80" s="4" t="s">
        <v>430</v>
      </c>
      <c r="Y80" s="4" t="s">
        <v>431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398</v>
      </c>
      <c r="E81" s="4" t="s">
        <v>407</v>
      </c>
      <c r="F81" s="6">
        <v>44773</v>
      </c>
      <c r="G81" s="6">
        <v>44774</v>
      </c>
      <c r="H81" s="4">
        <v>1</v>
      </c>
      <c r="I81" s="4">
        <v>1</v>
      </c>
      <c r="J81" s="4">
        <v>1</v>
      </c>
      <c r="K81" s="4" t="s">
        <v>30</v>
      </c>
      <c r="L81" s="4">
        <v>150</v>
      </c>
      <c r="M81" s="4">
        <v>150</v>
      </c>
      <c r="N81" s="4" t="s">
        <v>433</v>
      </c>
      <c r="O81" s="4" t="s">
        <v>32</v>
      </c>
      <c r="P81" s="4" t="s">
        <v>33</v>
      </c>
      <c r="Q81" s="4">
        <v>0</v>
      </c>
      <c r="R81" s="7">
        <v>44773</v>
      </c>
      <c r="S81" s="6">
        <v>44777</v>
      </c>
      <c r="T81" s="4" t="s">
        <v>34</v>
      </c>
      <c r="U81" s="4">
        <v>150</v>
      </c>
      <c r="V81" s="4">
        <v>0</v>
      </c>
      <c r="W81" s="4">
        <v>0</v>
      </c>
      <c r="X81" s="4" t="s">
        <v>434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44773</v>
      </c>
      <c r="G82" s="6">
        <v>44774</v>
      </c>
      <c r="H82" s="4">
        <v>1</v>
      </c>
      <c r="I82" s="4">
        <v>1</v>
      </c>
      <c r="J82" s="4">
        <v>1</v>
      </c>
      <c r="K82" s="4" t="s">
        <v>30</v>
      </c>
      <c r="L82" s="4">
        <v>192</v>
      </c>
      <c r="M82" s="4">
        <v>192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44773</v>
      </c>
      <c r="S82" s="6">
        <v>44777</v>
      </c>
      <c r="T82" s="4" t="s">
        <v>34</v>
      </c>
      <c r="U82" s="4">
        <v>192</v>
      </c>
      <c r="V82" s="4">
        <v>0</v>
      </c>
      <c r="W82" s="4">
        <v>0</v>
      </c>
      <c r="X82" s="4" t="s">
        <v>437</v>
      </c>
      <c r="Y82" s="4" t="s">
        <v>438</v>
      </c>
    </row>
    <row r="83" s="4" customFormat="1" spans="1:25">
      <c r="A83" s="4" t="s">
        <v>439</v>
      </c>
      <c r="B83" s="4" t="s">
        <v>26</v>
      </c>
      <c r="C83" s="4" t="s">
        <v>27</v>
      </c>
      <c r="D83" s="4" t="s">
        <v>225</v>
      </c>
      <c r="E83" s="4" t="s">
        <v>237</v>
      </c>
      <c r="F83" s="6">
        <v>44773</v>
      </c>
      <c r="G83" s="6">
        <v>44774</v>
      </c>
      <c r="H83" s="4">
        <v>1</v>
      </c>
      <c r="I83" s="4">
        <v>1</v>
      </c>
      <c r="J83" s="4">
        <v>1</v>
      </c>
      <c r="K83" s="4" t="s">
        <v>30</v>
      </c>
      <c r="L83" s="4">
        <v>340</v>
      </c>
      <c r="M83" s="4">
        <v>340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44773</v>
      </c>
      <c r="S83" s="6">
        <v>44777</v>
      </c>
      <c r="T83" s="4" t="s">
        <v>34</v>
      </c>
      <c r="U83" s="4">
        <v>340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44773</v>
      </c>
      <c r="G84" s="6">
        <v>44774</v>
      </c>
      <c r="H84" s="4">
        <v>1</v>
      </c>
      <c r="I84" s="4">
        <v>1</v>
      </c>
      <c r="J84" s="4">
        <v>1</v>
      </c>
      <c r="K84" s="4" t="s">
        <v>30</v>
      </c>
      <c r="L84" s="4">
        <v>259</v>
      </c>
      <c r="M84" s="4">
        <v>259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44773</v>
      </c>
      <c r="S84" s="6">
        <v>44777</v>
      </c>
      <c r="T84" s="4" t="s">
        <v>34</v>
      </c>
      <c r="U84" s="4">
        <v>259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7">
      <c r="A85" s="4" t="s">
        <v>449</v>
      </c>
      <c r="B85" s="4" t="s">
        <v>26</v>
      </c>
      <c r="C85" s="4" t="s">
        <v>27</v>
      </c>
      <c r="D85" s="4" t="s">
        <v>255</v>
      </c>
      <c r="E85" s="4" t="s">
        <v>335</v>
      </c>
      <c r="F85" s="6">
        <v>44773</v>
      </c>
      <c r="G85" s="6">
        <v>44774</v>
      </c>
      <c r="H85" s="4">
        <v>3</v>
      </c>
      <c r="I85" s="4">
        <v>1</v>
      </c>
      <c r="J85" s="4">
        <v>3</v>
      </c>
      <c r="K85" s="4" t="s">
        <v>30</v>
      </c>
      <c r="L85" s="4">
        <v>885</v>
      </c>
      <c r="M85" s="4">
        <v>885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44773</v>
      </c>
      <c r="S85" s="6">
        <v>44777</v>
      </c>
      <c r="T85" s="4" t="s">
        <v>34</v>
      </c>
      <c r="U85" s="4">
        <v>885</v>
      </c>
      <c r="V85" s="4">
        <v>0</v>
      </c>
      <c r="W85" s="4">
        <v>0</v>
      </c>
      <c r="X85" s="4" t="s">
        <v>451</v>
      </c>
      <c r="Y85" s="4">
        <v>200883520</v>
      </c>
      <c r="Z85" s="4">
        <v>200883540</v>
      </c>
      <c r="AA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455</v>
      </c>
      <c r="F86" s="6">
        <v>44773</v>
      </c>
      <c r="G86" s="6">
        <v>44774</v>
      </c>
      <c r="H86" s="4">
        <v>1</v>
      </c>
      <c r="I86" s="4">
        <v>1</v>
      </c>
      <c r="J86" s="4">
        <v>1</v>
      </c>
      <c r="K86" s="4" t="s">
        <v>30</v>
      </c>
      <c r="L86" s="4">
        <v>800</v>
      </c>
      <c r="M86" s="4">
        <v>800</v>
      </c>
      <c r="N86" s="4" t="s">
        <v>456</v>
      </c>
      <c r="O86" s="4" t="s">
        <v>32</v>
      </c>
      <c r="P86" s="4" t="s">
        <v>33</v>
      </c>
      <c r="Q86" s="4">
        <v>0</v>
      </c>
      <c r="R86" s="7">
        <v>44773</v>
      </c>
      <c r="S86" s="6">
        <v>44777</v>
      </c>
      <c r="T86" s="4" t="s">
        <v>34</v>
      </c>
      <c r="U86" s="4">
        <v>800</v>
      </c>
      <c r="V86" s="4">
        <v>0</v>
      </c>
      <c r="W86" s="4">
        <v>0</v>
      </c>
      <c r="X86" s="4" t="s">
        <v>457</v>
      </c>
      <c r="Y86" s="4" t="s">
        <v>458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461</v>
      </c>
      <c r="F87" s="6">
        <v>44773</v>
      </c>
      <c r="G87" s="6">
        <v>44774</v>
      </c>
      <c r="H87" s="4">
        <v>1</v>
      </c>
      <c r="I87" s="4">
        <v>1</v>
      </c>
      <c r="J87" s="4">
        <v>1</v>
      </c>
      <c r="K87" s="4" t="s">
        <v>30</v>
      </c>
      <c r="L87" s="4">
        <v>700</v>
      </c>
      <c r="M87" s="4">
        <v>700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44773</v>
      </c>
      <c r="S87" s="6">
        <v>44777</v>
      </c>
      <c r="T87" s="4" t="s">
        <v>34</v>
      </c>
      <c r="U87" s="4">
        <v>700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44773</v>
      </c>
      <c r="G88" s="6">
        <v>44774</v>
      </c>
      <c r="H88" s="4">
        <v>1</v>
      </c>
      <c r="I88" s="4">
        <v>1</v>
      </c>
      <c r="J88" s="4">
        <v>1</v>
      </c>
      <c r="K88" s="4" t="s">
        <v>30</v>
      </c>
      <c r="L88" s="4">
        <v>160</v>
      </c>
      <c r="M88" s="4">
        <v>160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44773</v>
      </c>
      <c r="S88" s="6">
        <v>44777</v>
      </c>
      <c r="T88" s="4" t="s">
        <v>34</v>
      </c>
      <c r="U88" s="4">
        <v>160</v>
      </c>
      <c r="V88" s="4">
        <v>0</v>
      </c>
      <c r="W88" s="4">
        <v>0</v>
      </c>
      <c r="X88" s="4" t="s">
        <v>469</v>
      </c>
      <c r="Y88" s="4" t="s">
        <v>470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44773</v>
      </c>
      <c r="G89" s="6">
        <v>44774</v>
      </c>
      <c r="H89" s="4">
        <v>1</v>
      </c>
      <c r="I89" s="4">
        <v>1</v>
      </c>
      <c r="J89" s="4">
        <v>1</v>
      </c>
      <c r="K89" s="4" t="s">
        <v>30</v>
      </c>
      <c r="L89" s="4">
        <v>111</v>
      </c>
      <c r="M89" s="4">
        <v>111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44773</v>
      </c>
      <c r="S89" s="6">
        <v>44777</v>
      </c>
      <c r="T89" s="4" t="s">
        <v>34</v>
      </c>
      <c r="U89" s="4">
        <v>111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418</v>
      </c>
      <c r="F90" s="6">
        <v>44773</v>
      </c>
      <c r="G90" s="6">
        <v>44774</v>
      </c>
      <c r="H90" s="4">
        <v>1</v>
      </c>
      <c r="I90" s="4">
        <v>1</v>
      </c>
      <c r="J90" s="4">
        <v>1</v>
      </c>
      <c r="K90" s="4" t="s">
        <v>30</v>
      </c>
      <c r="L90" s="4">
        <v>414</v>
      </c>
      <c r="M90" s="4">
        <v>414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44773</v>
      </c>
      <c r="S90" s="6">
        <v>44777</v>
      </c>
      <c r="T90" s="4" t="s">
        <v>34</v>
      </c>
      <c r="U90" s="4">
        <v>414</v>
      </c>
      <c r="V90" s="4">
        <v>0</v>
      </c>
      <c r="W90" s="4">
        <v>0</v>
      </c>
      <c r="X90" s="4" t="s">
        <v>480</v>
      </c>
      <c r="Y90" s="4" t="s">
        <v>481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9"/>
  <sheetViews>
    <sheetView tabSelected="1" topLeftCell="A77" workbookViewId="0">
      <selection activeCell="A97" sqref="A97:A9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482</v>
      </c>
    </row>
    <row r="2" s="4" customFormat="1" spans="1:9">
      <c r="A2" s="5">
        <v>17937611995</v>
      </c>
      <c r="B2" s="6">
        <v>44770</v>
      </c>
      <c r="C2" s="6">
        <v>44774</v>
      </c>
      <c r="D2" s="4">
        <v>1132</v>
      </c>
      <c r="E2" s="4" t="str">
        <f>VLOOKUP(A2,HOP!A:L,12,0)</f>
        <v>1132.00</v>
      </c>
      <c r="F2" s="4" t="str">
        <f>VLOOKUP(A2,HOP!A:C,3,0)</f>
        <v>2552372</v>
      </c>
      <c r="G2" s="4">
        <f>D2-E2</f>
        <v>0</v>
      </c>
      <c r="H2" s="4" t="str">
        <f>$H$1&amp;F2</f>
        <v>，2552372</v>
      </c>
      <c r="I2" s="4" t="str">
        <f>VLOOKUP(A2,HOP!A:U,21,0)</f>
        <v>直采</v>
      </c>
    </row>
    <row r="3" s="4" customFormat="1" spans="1:9">
      <c r="A3" s="5">
        <v>18129576998</v>
      </c>
      <c r="B3" s="6">
        <v>44771</v>
      </c>
      <c r="C3" s="6">
        <v>44774</v>
      </c>
      <c r="D3" s="4">
        <v>1530</v>
      </c>
      <c r="E3" s="4" t="str">
        <f>VLOOKUP(A3,HOP!A:L,12,0)</f>
        <v>1530.00</v>
      </c>
      <c r="F3" s="4" t="str">
        <f>VLOOKUP(A3,HOP!A:C,3,0)</f>
        <v>2592795</v>
      </c>
      <c r="G3" s="4">
        <f t="shared" ref="G3:G34" si="0">D3-E3</f>
        <v>0</v>
      </c>
      <c r="H3" s="4" t="str">
        <f t="shared" ref="H3:H34" si="1">$H$1&amp;F3</f>
        <v>，2592795</v>
      </c>
      <c r="I3" s="4" t="str">
        <f>VLOOKUP(A3,HOP!A:U,21,0)</f>
        <v>直采</v>
      </c>
    </row>
    <row r="4" s="4" customFormat="1" spans="1:9">
      <c r="A4" s="5">
        <v>18181201228</v>
      </c>
      <c r="B4" s="6">
        <v>44771</v>
      </c>
      <c r="C4" s="6">
        <v>44774</v>
      </c>
      <c r="D4" s="4">
        <v>390</v>
      </c>
      <c r="E4" s="4" t="str">
        <f>VLOOKUP(A4,HOP!A:L,12,0)</f>
        <v>390.00</v>
      </c>
      <c r="F4" s="4" t="str">
        <f>VLOOKUP(A4,HOP!A:C,3,0)</f>
        <v>2599612</v>
      </c>
      <c r="G4" s="4">
        <f t="shared" si="0"/>
        <v>0</v>
      </c>
      <c r="H4" s="4" t="str">
        <f t="shared" si="1"/>
        <v>，2599612</v>
      </c>
      <c r="I4" s="4" t="str">
        <f>VLOOKUP(A4,HOP!A:U,21,0)</f>
        <v>直采</v>
      </c>
    </row>
    <row r="5" s="4" customFormat="1" spans="1:9">
      <c r="A5" s="5">
        <v>18192868779</v>
      </c>
      <c r="B5" s="6">
        <v>44770</v>
      </c>
      <c r="C5" s="6">
        <v>44774</v>
      </c>
      <c r="D5" s="4">
        <v>5648</v>
      </c>
      <c r="E5" s="4" t="str">
        <f>VLOOKUP(A5,HOP!A:L,12,0)</f>
        <v>5648.00</v>
      </c>
      <c r="F5" s="4" t="str">
        <f>VLOOKUP(A5,HOP!A:C,3,0)</f>
        <v>2601251</v>
      </c>
      <c r="G5" s="4">
        <f t="shared" si="0"/>
        <v>0</v>
      </c>
      <c r="H5" s="4" t="str">
        <f t="shared" si="1"/>
        <v>，2601251</v>
      </c>
      <c r="I5" s="4" t="str">
        <f>VLOOKUP(A5,HOP!A:U,21,0)</f>
        <v>直采</v>
      </c>
    </row>
    <row r="6" s="4" customFormat="1" spans="1:9">
      <c r="A6" s="5">
        <v>18278151230</v>
      </c>
      <c r="B6" s="6">
        <v>44771</v>
      </c>
      <c r="C6" s="6">
        <v>44774</v>
      </c>
      <c r="D6" s="4">
        <v>8681</v>
      </c>
      <c r="E6" s="4" t="str">
        <f>VLOOKUP(A6,HOP!A:L,12,0)</f>
        <v>8681.00</v>
      </c>
      <c r="F6" s="4" t="str">
        <f>VLOOKUP(A6,HOP!A:C,3,0)</f>
        <v>2610344</v>
      </c>
      <c r="G6" s="4">
        <f t="shared" si="0"/>
        <v>0</v>
      </c>
      <c r="H6" s="4" t="str">
        <f t="shared" si="1"/>
        <v>，2610344</v>
      </c>
      <c r="I6" s="4" t="str">
        <f>VLOOKUP(A6,HOP!A:U,21,0)</f>
        <v>直采</v>
      </c>
    </row>
    <row r="7" s="4" customFormat="1" spans="1:9">
      <c r="A7" s="5">
        <v>18307345832</v>
      </c>
      <c r="B7" s="6">
        <v>44771</v>
      </c>
      <c r="C7" s="6">
        <v>44774</v>
      </c>
      <c r="D7" s="4">
        <v>288</v>
      </c>
      <c r="E7" s="4" t="str">
        <f>VLOOKUP(A7,HOP!A:L,12,0)</f>
        <v>288.00</v>
      </c>
      <c r="F7" s="4" t="str">
        <f>VLOOKUP(A7,HOP!A:C,3,0)</f>
        <v>2612714</v>
      </c>
      <c r="G7" s="4">
        <f t="shared" si="0"/>
        <v>0</v>
      </c>
      <c r="H7" s="4" t="str">
        <f t="shared" si="1"/>
        <v>，2612714</v>
      </c>
      <c r="I7" s="4" t="str">
        <f>VLOOKUP(A7,HOP!A:U,21,0)</f>
        <v>直采</v>
      </c>
    </row>
    <row r="8" s="4" customFormat="1" spans="1:9">
      <c r="A8" s="5">
        <v>18320204669</v>
      </c>
      <c r="B8" s="6">
        <v>44771</v>
      </c>
      <c r="C8" s="6">
        <v>44774</v>
      </c>
      <c r="D8" s="4">
        <v>1317</v>
      </c>
      <c r="E8" s="4" t="str">
        <f>VLOOKUP(A8,HOP!A:L,12,0)</f>
        <v>1317.00</v>
      </c>
      <c r="F8" s="4" t="str">
        <f>VLOOKUP(A8,HOP!A:C,3,0)</f>
        <v>2613960</v>
      </c>
      <c r="G8" s="4">
        <f t="shared" si="0"/>
        <v>0</v>
      </c>
      <c r="H8" s="4" t="str">
        <f t="shared" si="1"/>
        <v>，2613960</v>
      </c>
      <c r="I8" s="4" t="str">
        <f>VLOOKUP(A8,HOP!A:U,21,0)</f>
        <v>直采</v>
      </c>
    </row>
    <row r="9" s="4" customFormat="1" spans="1:9">
      <c r="A9" s="5">
        <v>18334579600</v>
      </c>
      <c r="B9" s="6">
        <v>44772</v>
      </c>
      <c r="C9" s="6">
        <v>44774</v>
      </c>
      <c r="D9" s="4">
        <v>854</v>
      </c>
      <c r="E9" s="4" t="str">
        <f>VLOOKUP(A9,HOP!A:L,12,0)</f>
        <v>854.00</v>
      </c>
      <c r="F9" s="4" t="str">
        <f>VLOOKUP(A9,HOP!A:C,3,0)</f>
        <v>2615146</v>
      </c>
      <c r="G9" s="4">
        <f t="shared" si="0"/>
        <v>0</v>
      </c>
      <c r="H9" s="4" t="str">
        <f t="shared" si="1"/>
        <v>，2615146</v>
      </c>
      <c r="I9" s="4" t="str">
        <f>VLOOKUP(A9,HOP!A:U,21,0)</f>
        <v>直采</v>
      </c>
    </row>
    <row r="10" s="4" customFormat="1" hidden="1" spans="1:9">
      <c r="A10" s="5">
        <v>18347882653</v>
      </c>
      <c r="B10" s="6">
        <v>44773</v>
      </c>
      <c r="C10" s="6">
        <v>44774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18356467545</v>
      </c>
      <c r="B11" s="6">
        <v>44772</v>
      </c>
      <c r="C11" s="6">
        <v>44774</v>
      </c>
      <c r="D11" s="4">
        <v>854</v>
      </c>
      <c r="E11" s="4" t="str">
        <f>VLOOKUP(A11,HOP!A:L,12,0)</f>
        <v>854.00</v>
      </c>
      <c r="F11" s="4" t="str">
        <f>VLOOKUP(A11,HOP!A:C,3,0)</f>
        <v>2617086</v>
      </c>
      <c r="G11" s="4">
        <f t="shared" si="0"/>
        <v>0</v>
      </c>
      <c r="H11" s="4" t="str">
        <f t="shared" si="1"/>
        <v>，2617086</v>
      </c>
      <c r="I11" s="4" t="str">
        <f>VLOOKUP(A11,HOP!A:U,21,0)</f>
        <v>直采</v>
      </c>
    </row>
    <row r="12" s="4" customFormat="1" spans="1:9">
      <c r="A12" s="5">
        <v>18364030042</v>
      </c>
      <c r="B12" s="6">
        <v>44772</v>
      </c>
      <c r="C12" s="6">
        <v>44774</v>
      </c>
      <c r="D12" s="4">
        <v>1850</v>
      </c>
      <c r="E12" s="4" t="str">
        <f>VLOOKUP(A12,HOP!A:L,12,0)</f>
        <v>1850.00</v>
      </c>
      <c r="F12" s="4" t="str">
        <f>VLOOKUP(A12,HOP!A:C,3,0)</f>
        <v>2617977</v>
      </c>
      <c r="G12" s="4">
        <f t="shared" si="0"/>
        <v>0</v>
      </c>
      <c r="H12" s="4" t="str">
        <f t="shared" si="1"/>
        <v>，2617977</v>
      </c>
      <c r="I12" s="4" t="str">
        <f>VLOOKUP(A12,HOP!A:U,21,0)</f>
        <v>直采</v>
      </c>
    </row>
    <row r="13" s="4" customFormat="1" spans="1:9">
      <c r="A13" s="5">
        <v>18394138834</v>
      </c>
      <c r="B13" s="6">
        <v>44770</v>
      </c>
      <c r="C13" s="6">
        <v>44774</v>
      </c>
      <c r="D13" s="4">
        <v>1388</v>
      </c>
      <c r="E13" s="4" t="str">
        <f>VLOOKUP(A13,HOP!A:L,12,0)</f>
        <v>1388.00</v>
      </c>
      <c r="F13" s="4" t="str">
        <f>VLOOKUP(A13,HOP!A:C,3,0)</f>
        <v>2620950</v>
      </c>
      <c r="G13" s="4">
        <f t="shared" si="0"/>
        <v>0</v>
      </c>
      <c r="H13" s="4" t="str">
        <f t="shared" si="1"/>
        <v>，2620950</v>
      </c>
      <c r="I13" s="4" t="str">
        <f>VLOOKUP(A13,HOP!A:U,21,0)</f>
        <v>直采</v>
      </c>
    </row>
    <row r="14" s="4" customFormat="1" spans="1:9">
      <c r="A14" s="5">
        <v>18394821760</v>
      </c>
      <c r="B14" s="6">
        <v>44771</v>
      </c>
      <c r="C14" s="6">
        <v>44774</v>
      </c>
      <c r="D14" s="4">
        <v>4029</v>
      </c>
      <c r="E14" s="4" t="str">
        <f>VLOOKUP(A14,HOP!A:L,12,0)</f>
        <v>4029.00</v>
      </c>
      <c r="F14" s="4" t="str">
        <f>VLOOKUP(A14,HOP!A:C,3,0)</f>
        <v>2621064</v>
      </c>
      <c r="G14" s="4">
        <f t="shared" si="0"/>
        <v>0</v>
      </c>
      <c r="H14" s="4" t="str">
        <f t="shared" si="1"/>
        <v>，2621064</v>
      </c>
      <c r="I14" s="4" t="str">
        <f>VLOOKUP(A14,HOP!A:U,21,0)</f>
        <v>直采</v>
      </c>
    </row>
    <row r="15" s="4" customFormat="1" spans="1:9">
      <c r="A15" s="5">
        <v>18397766140</v>
      </c>
      <c r="B15" s="6">
        <v>44773</v>
      </c>
      <c r="C15" s="6">
        <v>44774</v>
      </c>
      <c r="D15" s="4">
        <v>630</v>
      </c>
      <c r="E15" s="4" t="str">
        <f>VLOOKUP(A15,HOP!A:L,12,0)</f>
        <v>630.00</v>
      </c>
      <c r="F15" s="4" t="str">
        <f>VLOOKUP(A15,HOP!A:C,3,0)</f>
        <v>2621572</v>
      </c>
      <c r="G15" s="4">
        <f t="shared" si="0"/>
        <v>0</v>
      </c>
      <c r="H15" s="4" t="str">
        <f t="shared" si="1"/>
        <v>，2621572</v>
      </c>
      <c r="I15" s="4" t="str">
        <f>VLOOKUP(A15,HOP!A:U,21,0)</f>
        <v>直采</v>
      </c>
    </row>
    <row r="16" s="4" customFormat="1" spans="1:9">
      <c r="A16" s="5">
        <v>18407388915</v>
      </c>
      <c r="B16" s="6">
        <v>44773</v>
      </c>
      <c r="C16" s="6">
        <v>44774</v>
      </c>
      <c r="D16" s="4">
        <v>297</v>
      </c>
      <c r="E16" s="4" t="str">
        <f>VLOOKUP(A16,HOP!A:L,12,0)</f>
        <v>297.00</v>
      </c>
      <c r="F16" s="4" t="str">
        <f>VLOOKUP(A16,HOP!A:C,3,0)</f>
        <v>2622677</v>
      </c>
      <c r="G16" s="4">
        <f t="shared" si="0"/>
        <v>0</v>
      </c>
      <c r="H16" s="4" t="str">
        <f t="shared" si="1"/>
        <v>，2622677</v>
      </c>
      <c r="I16" s="4" t="str">
        <f>VLOOKUP(A16,HOP!A:U,21,0)</f>
        <v>直采</v>
      </c>
    </row>
    <row r="17" s="4" customFormat="1" spans="1:9">
      <c r="A17" s="5">
        <v>18421663200</v>
      </c>
      <c r="B17" s="6">
        <v>44768</v>
      </c>
      <c r="C17" s="6">
        <v>44774</v>
      </c>
      <c r="D17" s="4">
        <v>9780</v>
      </c>
      <c r="E17" s="4" t="str">
        <f>VLOOKUP(A17,HOP!A:L,12,0)</f>
        <v>9780.00</v>
      </c>
      <c r="F17" s="4" t="str">
        <f>VLOOKUP(A17,HOP!A:C,3,0)</f>
        <v>2623900</v>
      </c>
      <c r="G17" s="4">
        <f t="shared" si="0"/>
        <v>0</v>
      </c>
      <c r="H17" s="4" t="str">
        <f t="shared" si="1"/>
        <v>，2623900</v>
      </c>
      <c r="I17" s="4" t="str">
        <f>VLOOKUP(A17,HOP!A:U,21,0)</f>
        <v>直采</v>
      </c>
    </row>
    <row r="18" s="4" customFormat="1" spans="1:9">
      <c r="A18" s="5">
        <v>18438624135</v>
      </c>
      <c r="B18" s="6">
        <v>44772</v>
      </c>
      <c r="C18" s="6">
        <v>44774</v>
      </c>
      <c r="D18" s="4">
        <v>1480</v>
      </c>
      <c r="E18" s="4" t="str">
        <f>VLOOKUP(A18,HOP!A:L,12,0)</f>
        <v>1480.00</v>
      </c>
      <c r="F18" s="4" t="str">
        <f>VLOOKUP(A18,HOP!A:C,3,0)</f>
        <v>2625634</v>
      </c>
      <c r="G18" s="4">
        <f t="shared" si="0"/>
        <v>0</v>
      </c>
      <c r="H18" s="4" t="str">
        <f t="shared" si="1"/>
        <v>，2625634</v>
      </c>
      <c r="I18" s="4" t="str">
        <f>VLOOKUP(A18,HOP!A:U,21,0)</f>
        <v>直采</v>
      </c>
    </row>
    <row r="19" s="4" customFormat="1" spans="1:9">
      <c r="A19" s="5">
        <v>18456402763</v>
      </c>
      <c r="B19" s="6">
        <v>44767</v>
      </c>
      <c r="C19" s="6">
        <v>44774</v>
      </c>
      <c r="D19" s="4">
        <v>3962</v>
      </c>
      <c r="E19" s="4" t="str">
        <f>VLOOKUP(A19,HOP!A:L,12,0)</f>
        <v>3962.00</v>
      </c>
      <c r="F19" s="4" t="str">
        <f>VLOOKUP(A19,HOP!A:C,3,0)</f>
        <v>2627353</v>
      </c>
      <c r="G19" s="4">
        <f t="shared" si="0"/>
        <v>0</v>
      </c>
      <c r="H19" s="4" t="str">
        <f t="shared" si="1"/>
        <v>，2627353</v>
      </c>
      <c r="I19" s="4" t="str">
        <f>VLOOKUP(A19,HOP!A:U,21,0)</f>
        <v>直采</v>
      </c>
    </row>
    <row r="20" s="4" customFormat="1" spans="1:9">
      <c r="A20" s="5">
        <v>18460696055</v>
      </c>
      <c r="B20" s="6">
        <v>44772</v>
      </c>
      <c r="C20" s="6">
        <v>44774</v>
      </c>
      <c r="D20" s="4">
        <v>1780</v>
      </c>
      <c r="E20" s="4" t="str">
        <f>VLOOKUP(A20,HOP!A:L,12,0)</f>
        <v>1780.00</v>
      </c>
      <c r="F20" s="4" t="str">
        <f>VLOOKUP(A20,HOP!A:C,3,0)</f>
        <v>2627530</v>
      </c>
      <c r="G20" s="4">
        <f t="shared" si="0"/>
        <v>0</v>
      </c>
      <c r="H20" s="4" t="str">
        <f t="shared" si="1"/>
        <v>，2627530</v>
      </c>
      <c r="I20" s="4" t="str">
        <f>VLOOKUP(A20,HOP!A:U,21,0)</f>
        <v>直采</v>
      </c>
    </row>
    <row r="21" s="4" customFormat="1" spans="1:9">
      <c r="A21" s="5">
        <v>18473994771</v>
      </c>
      <c r="B21" s="6">
        <v>44771</v>
      </c>
      <c r="C21" s="6">
        <v>44774</v>
      </c>
      <c r="D21" s="4">
        <v>3600</v>
      </c>
      <c r="E21" s="4" t="str">
        <f>VLOOKUP(A21,HOP!A:L,12,0)</f>
        <v>3600.00</v>
      </c>
      <c r="F21" s="4" t="str">
        <f>VLOOKUP(A21,HOP!A:C,3,0)</f>
        <v>2629059</v>
      </c>
      <c r="G21" s="4">
        <f t="shared" si="0"/>
        <v>0</v>
      </c>
      <c r="H21" s="4" t="str">
        <f t="shared" si="1"/>
        <v>，2629059</v>
      </c>
      <c r="I21" s="4" t="str">
        <f>VLOOKUP(A21,HOP!A:U,21,0)</f>
        <v>直采</v>
      </c>
    </row>
    <row r="22" s="4" customFormat="1" spans="1:9">
      <c r="A22" s="5">
        <v>18474136119</v>
      </c>
      <c r="B22" s="6">
        <v>44771</v>
      </c>
      <c r="C22" s="6">
        <v>44774</v>
      </c>
      <c r="D22" s="4">
        <v>1590</v>
      </c>
      <c r="E22" s="4" t="str">
        <f>VLOOKUP(A22,HOP!A:L,12,0)</f>
        <v>1590.00</v>
      </c>
      <c r="F22" s="4" t="str">
        <f>VLOOKUP(A22,HOP!A:C,3,0)</f>
        <v>2629078</v>
      </c>
      <c r="G22" s="4">
        <f t="shared" si="0"/>
        <v>0</v>
      </c>
      <c r="H22" s="4" t="str">
        <f t="shared" si="1"/>
        <v>，2629078</v>
      </c>
      <c r="I22" s="4" t="str">
        <f>VLOOKUP(A22,HOP!A:U,21,0)</f>
        <v>直采</v>
      </c>
    </row>
    <row r="23" s="4" customFormat="1" hidden="1" spans="1:9">
      <c r="A23" s="5">
        <v>18474320859</v>
      </c>
      <c r="B23" s="6">
        <v>44773</v>
      </c>
      <c r="C23" s="6">
        <v>44774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18480762642</v>
      </c>
      <c r="B24" s="6">
        <v>44772</v>
      </c>
      <c r="C24" s="6">
        <v>44774</v>
      </c>
      <c r="D24" s="4">
        <v>4240</v>
      </c>
      <c r="E24" s="4" t="str">
        <f>VLOOKUP(A24,HOP!A:L,12,0)</f>
        <v>4240.00</v>
      </c>
      <c r="F24" s="4" t="str">
        <f>VLOOKUP(A24,HOP!A:C,3,0)</f>
        <v>2629750</v>
      </c>
      <c r="G24" s="4">
        <f t="shared" si="0"/>
        <v>0</v>
      </c>
      <c r="H24" s="4" t="str">
        <f t="shared" si="1"/>
        <v>，2629750</v>
      </c>
      <c r="I24" s="4" t="str">
        <f>VLOOKUP(A24,HOP!A:U,21,0)</f>
        <v>直采</v>
      </c>
    </row>
    <row r="25" s="4" customFormat="1" spans="1:9">
      <c r="A25" s="5">
        <v>18481182103</v>
      </c>
      <c r="B25" s="6">
        <v>44773</v>
      </c>
      <c r="C25" s="6">
        <v>44774</v>
      </c>
      <c r="D25" s="4">
        <v>428</v>
      </c>
      <c r="E25" s="4" t="str">
        <f>VLOOKUP(A25,HOP!A:L,12,0)</f>
        <v>428.00</v>
      </c>
      <c r="F25" s="4" t="str">
        <f>VLOOKUP(A25,HOP!A:C,3,0)</f>
        <v>2629828</v>
      </c>
      <c r="G25" s="4">
        <f t="shared" si="0"/>
        <v>0</v>
      </c>
      <c r="H25" s="4" t="str">
        <f t="shared" si="1"/>
        <v>，2629828</v>
      </c>
      <c r="I25" s="4" t="str">
        <f>VLOOKUP(A25,HOP!A:U,21,0)</f>
        <v>直采</v>
      </c>
    </row>
    <row r="26" s="4" customFormat="1" spans="1:9">
      <c r="A26" s="5">
        <v>18493442983</v>
      </c>
      <c r="B26" s="6">
        <v>44773</v>
      </c>
      <c r="C26" s="6">
        <v>44774</v>
      </c>
      <c r="D26" s="4">
        <v>465</v>
      </c>
      <c r="E26" s="4" t="str">
        <f>VLOOKUP(A26,HOP!A:L,12,0)</f>
        <v>465.00</v>
      </c>
      <c r="F26" s="4" t="str">
        <f>VLOOKUP(A26,HOP!A:C,3,0)</f>
        <v>2630826</v>
      </c>
      <c r="G26" s="4">
        <f t="shared" si="0"/>
        <v>0</v>
      </c>
      <c r="H26" s="4" t="str">
        <f t="shared" si="1"/>
        <v>，2630826</v>
      </c>
      <c r="I26" s="4" t="str">
        <f>VLOOKUP(A26,HOP!A:U,21,0)</f>
        <v>直采</v>
      </c>
    </row>
    <row r="27" s="4" customFormat="1" spans="1:9">
      <c r="A27" s="5">
        <v>18498643793</v>
      </c>
      <c r="B27" s="6">
        <v>44770</v>
      </c>
      <c r="C27" s="6">
        <v>44774</v>
      </c>
      <c r="D27" s="4">
        <v>3477</v>
      </c>
      <c r="E27" s="4" t="str">
        <f>VLOOKUP(A27,HOP!A:L,12,0)</f>
        <v>3477.00</v>
      </c>
      <c r="F27" s="4" t="str">
        <f>VLOOKUP(A27,HOP!A:C,3,0)</f>
        <v>2631625</v>
      </c>
      <c r="G27" s="4">
        <f t="shared" si="0"/>
        <v>0</v>
      </c>
      <c r="H27" s="4" t="str">
        <f t="shared" si="1"/>
        <v>，2631625</v>
      </c>
      <c r="I27" s="4" t="str">
        <f>VLOOKUP(A27,HOP!A:U,21,0)</f>
        <v>直采</v>
      </c>
    </row>
    <row r="28" s="4" customFormat="1" spans="1:9">
      <c r="A28" s="5">
        <v>18503010498</v>
      </c>
      <c r="B28" s="6">
        <v>44771</v>
      </c>
      <c r="C28" s="6">
        <v>44774</v>
      </c>
      <c r="D28" s="4">
        <v>2922</v>
      </c>
      <c r="E28" s="4" t="str">
        <f>VLOOKUP(A28,HOP!A:L,12,0)</f>
        <v>2922.00</v>
      </c>
      <c r="F28" s="4" t="str">
        <f>VLOOKUP(A28,HOP!A:C,3,0)</f>
        <v>2631753</v>
      </c>
      <c r="G28" s="4">
        <f t="shared" si="0"/>
        <v>0</v>
      </c>
      <c r="H28" s="4" t="str">
        <f t="shared" si="1"/>
        <v>，2631753</v>
      </c>
      <c r="I28" s="4" t="str">
        <f>VLOOKUP(A28,HOP!A:U,21,0)</f>
        <v>直采</v>
      </c>
    </row>
    <row r="29" s="4" customFormat="1" spans="1:9">
      <c r="A29" s="5">
        <v>18503472342</v>
      </c>
      <c r="B29" s="6">
        <v>44773</v>
      </c>
      <c r="C29" s="6">
        <v>44774</v>
      </c>
      <c r="D29" s="4">
        <v>950</v>
      </c>
      <c r="E29" s="4" t="str">
        <f>VLOOKUP(A29,HOP!A:L,12,0)</f>
        <v>950.00</v>
      </c>
      <c r="F29" s="4" t="str">
        <f>VLOOKUP(A29,HOP!A:C,3,0)</f>
        <v>2631849</v>
      </c>
      <c r="G29" s="4">
        <f t="shared" si="0"/>
        <v>0</v>
      </c>
      <c r="H29" s="4" t="str">
        <f t="shared" si="1"/>
        <v>，2631849</v>
      </c>
      <c r="I29" s="4" t="str">
        <f>VLOOKUP(A29,HOP!A:U,21,0)</f>
        <v>直采</v>
      </c>
    </row>
    <row r="30" s="4" customFormat="1" spans="1:9">
      <c r="A30" s="5">
        <v>18505633608</v>
      </c>
      <c r="B30" s="6">
        <v>44770</v>
      </c>
      <c r="C30" s="6">
        <v>44774</v>
      </c>
      <c r="D30" s="4">
        <v>10160</v>
      </c>
      <c r="E30" s="4" t="str">
        <f>VLOOKUP(A30,HOP!A:L,12,0)</f>
        <v>10160.00</v>
      </c>
      <c r="F30" s="4" t="str">
        <f>VLOOKUP(A30,HOP!A:C,3,0)</f>
        <v>2632167</v>
      </c>
      <c r="G30" s="4">
        <f t="shared" si="0"/>
        <v>0</v>
      </c>
      <c r="H30" s="4" t="str">
        <f t="shared" si="1"/>
        <v>，2632167</v>
      </c>
      <c r="I30" s="4" t="str">
        <f>VLOOKUP(A30,HOP!A:U,21,0)</f>
        <v>直采</v>
      </c>
    </row>
    <row r="31" s="4" customFormat="1" spans="1:9">
      <c r="A31" s="5">
        <v>18505648792</v>
      </c>
      <c r="B31" s="6">
        <v>44772</v>
      </c>
      <c r="C31" s="6">
        <v>44774</v>
      </c>
      <c r="D31" s="4">
        <v>402</v>
      </c>
      <c r="E31" s="4" t="str">
        <f>VLOOKUP(A31,HOP!A:L,12,0)</f>
        <v>402.00</v>
      </c>
      <c r="F31" s="4" t="str">
        <f>VLOOKUP(A31,HOP!A:C,3,0)</f>
        <v>2632182</v>
      </c>
      <c r="G31" s="4">
        <f t="shared" si="0"/>
        <v>0</v>
      </c>
      <c r="H31" s="4" t="str">
        <f t="shared" si="1"/>
        <v>，2632182</v>
      </c>
      <c r="I31" s="4" t="str">
        <f>VLOOKUP(A31,HOP!A:U,21,0)</f>
        <v>直采</v>
      </c>
    </row>
    <row r="32" s="4" customFormat="1" spans="1:9">
      <c r="A32" s="5">
        <v>18506132027</v>
      </c>
      <c r="B32" s="6">
        <v>44768</v>
      </c>
      <c r="C32" s="6">
        <v>44774</v>
      </c>
      <c r="D32" s="4">
        <v>3204</v>
      </c>
      <c r="E32" s="4" t="str">
        <f>VLOOKUP(A32,HOP!A:L,12,0)</f>
        <v>3204.00</v>
      </c>
      <c r="F32" s="4" t="str">
        <f>VLOOKUP(A32,HOP!A:C,3,0)</f>
        <v>2632256</v>
      </c>
      <c r="G32" s="4">
        <f t="shared" si="0"/>
        <v>0</v>
      </c>
      <c r="H32" s="4" t="str">
        <f t="shared" si="1"/>
        <v>，2632256</v>
      </c>
      <c r="I32" s="4" t="str">
        <f>VLOOKUP(A32,HOP!A:U,21,0)</f>
        <v>直采</v>
      </c>
    </row>
    <row r="33" s="4" customFormat="1" spans="1:9">
      <c r="A33" s="5">
        <v>18505942820</v>
      </c>
      <c r="B33" s="6">
        <v>44769</v>
      </c>
      <c r="C33" s="6">
        <v>44774</v>
      </c>
      <c r="D33" s="4">
        <v>1350</v>
      </c>
      <c r="E33" s="4" t="str">
        <f>VLOOKUP(A33,HOP!A:L,12,0)</f>
        <v>1350.00</v>
      </c>
      <c r="F33" s="4" t="str">
        <f>VLOOKUP(A33,HOP!A:C,3,0)</f>
        <v>2632222</v>
      </c>
      <c r="G33" s="4">
        <f t="shared" si="0"/>
        <v>0</v>
      </c>
      <c r="H33" s="4" t="str">
        <f t="shared" si="1"/>
        <v>，2632222</v>
      </c>
      <c r="I33" s="4" t="str">
        <f>VLOOKUP(A33,HOP!A:U,21,0)</f>
        <v>直采</v>
      </c>
    </row>
    <row r="34" s="4" customFormat="1" spans="1:9">
      <c r="A34" s="5">
        <v>18512011375</v>
      </c>
      <c r="B34" s="6">
        <v>44773</v>
      </c>
      <c r="C34" s="6">
        <v>44774</v>
      </c>
      <c r="D34" s="4">
        <v>707</v>
      </c>
      <c r="E34" s="4" t="str">
        <f>VLOOKUP(A34,HOP!A:L,12,0)</f>
        <v>707.00</v>
      </c>
      <c r="F34" s="4" t="str">
        <f>VLOOKUP(A34,HOP!A:C,3,0)</f>
        <v>2632645</v>
      </c>
      <c r="G34" s="4">
        <f t="shared" si="0"/>
        <v>0</v>
      </c>
      <c r="H34" s="4" t="str">
        <f t="shared" si="1"/>
        <v>，2632645</v>
      </c>
      <c r="I34" s="4" t="str">
        <f>VLOOKUP(A34,HOP!A:U,21,0)</f>
        <v>直采</v>
      </c>
    </row>
    <row r="35" s="4" customFormat="1" spans="1:9">
      <c r="A35" s="5">
        <v>18513417283</v>
      </c>
      <c r="B35" s="6">
        <v>44771</v>
      </c>
      <c r="C35" s="6">
        <v>44774</v>
      </c>
      <c r="D35" s="4">
        <v>1590</v>
      </c>
      <c r="E35" s="4" t="str">
        <f>VLOOKUP(A35,HOP!A:L,12,0)</f>
        <v>1590.00</v>
      </c>
      <c r="F35" s="4" t="str">
        <f>VLOOKUP(A35,HOP!A:C,3,0)</f>
        <v>2632825</v>
      </c>
      <c r="G35" s="4">
        <f t="shared" ref="G35:G66" si="2">D35-E35</f>
        <v>0</v>
      </c>
      <c r="H35" s="4" t="str">
        <f t="shared" ref="H35:H66" si="3">$H$1&amp;F35</f>
        <v>，2632825</v>
      </c>
      <c r="I35" s="4" t="str">
        <f>VLOOKUP(A35,HOP!A:U,21,0)</f>
        <v>直采</v>
      </c>
    </row>
    <row r="36" s="4" customFormat="1" spans="1:9">
      <c r="A36" s="5">
        <v>18513541699</v>
      </c>
      <c r="B36" s="6">
        <v>44769</v>
      </c>
      <c r="C36" s="6">
        <v>44774</v>
      </c>
      <c r="D36" s="4">
        <v>1455</v>
      </c>
      <c r="E36" s="4" t="str">
        <f>VLOOKUP(A36,HOP!A:L,12,0)</f>
        <v>1455.00</v>
      </c>
      <c r="F36" s="4" t="str">
        <f>VLOOKUP(A36,HOP!A:C,3,0)</f>
        <v>2632851</v>
      </c>
      <c r="G36" s="4">
        <f t="shared" si="2"/>
        <v>0</v>
      </c>
      <c r="H36" s="4" t="str">
        <f t="shared" si="3"/>
        <v>，2632851</v>
      </c>
      <c r="I36" s="4" t="str">
        <f>VLOOKUP(A36,HOP!A:U,21,0)</f>
        <v>直采</v>
      </c>
    </row>
    <row r="37" s="4" customFormat="1" spans="1:9">
      <c r="A37" s="5">
        <v>18514677648</v>
      </c>
      <c r="B37" s="6">
        <v>44773</v>
      </c>
      <c r="C37" s="6">
        <v>44774</v>
      </c>
      <c r="D37" s="4">
        <v>355</v>
      </c>
      <c r="E37" s="4" t="str">
        <f>VLOOKUP(A37,HOP!A:L,12,0)</f>
        <v>355.00</v>
      </c>
      <c r="F37" s="4" t="str">
        <f>VLOOKUP(A37,HOP!A:C,3,0)</f>
        <v>2633141</v>
      </c>
      <c r="G37" s="4">
        <f t="shared" si="2"/>
        <v>0</v>
      </c>
      <c r="H37" s="4" t="str">
        <f t="shared" si="3"/>
        <v>，2633141</v>
      </c>
      <c r="I37" s="4" t="str">
        <f>VLOOKUP(A37,HOP!A:U,21,0)</f>
        <v>直采</v>
      </c>
    </row>
    <row r="38" s="4" customFormat="1" spans="1:9">
      <c r="A38" s="5">
        <v>18515994510</v>
      </c>
      <c r="B38" s="6">
        <v>44772</v>
      </c>
      <c r="C38" s="6">
        <v>44774</v>
      </c>
      <c r="D38" s="4">
        <v>680</v>
      </c>
      <c r="E38" s="4" t="str">
        <f>VLOOKUP(A38,HOP!A:L,12,0)</f>
        <v>680.00</v>
      </c>
      <c r="F38" s="4" t="str">
        <f>VLOOKUP(A38,HOP!A:C,3,0)</f>
        <v>2633344</v>
      </c>
      <c r="G38" s="4">
        <f t="shared" si="2"/>
        <v>0</v>
      </c>
      <c r="H38" s="4" t="str">
        <f t="shared" si="3"/>
        <v>，2633344</v>
      </c>
      <c r="I38" s="4" t="str">
        <f>VLOOKUP(A38,HOP!A:U,21,0)</f>
        <v>直采</v>
      </c>
    </row>
    <row r="39" s="4" customFormat="1" hidden="1" spans="1:9">
      <c r="A39" s="5">
        <v>18516675217</v>
      </c>
      <c r="B39" s="6">
        <v>44769</v>
      </c>
      <c r="C39" s="6">
        <v>44774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18516679369</v>
      </c>
      <c r="B40" s="6">
        <v>44769</v>
      </c>
      <c r="C40" s="6">
        <v>44774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18516998691</v>
      </c>
      <c r="B41" s="6">
        <v>44772</v>
      </c>
      <c r="C41" s="6">
        <v>44774</v>
      </c>
      <c r="D41" s="4">
        <v>360</v>
      </c>
      <c r="E41" s="4" t="str">
        <f>VLOOKUP(A41,HOP!A:L,12,0)</f>
        <v>360.00</v>
      </c>
      <c r="F41" s="4" t="str">
        <f>VLOOKUP(A41,HOP!A:C,3,0)</f>
        <v>2633494</v>
      </c>
      <c r="G41" s="4">
        <f t="shared" si="2"/>
        <v>0</v>
      </c>
      <c r="H41" s="4" t="str">
        <f t="shared" si="3"/>
        <v>，2633494</v>
      </c>
      <c r="I41" s="4" t="str">
        <f>VLOOKUP(A41,HOP!A:U,21,0)</f>
        <v>直采</v>
      </c>
    </row>
    <row r="42" s="4" customFormat="1" spans="1:9">
      <c r="A42" s="5">
        <v>18523203842</v>
      </c>
      <c r="B42" s="6">
        <v>44769</v>
      </c>
      <c r="C42" s="6">
        <v>44774</v>
      </c>
      <c r="D42" s="4">
        <v>1485</v>
      </c>
      <c r="E42" s="4" t="str">
        <f>VLOOKUP(A42,HOP!A:L,12,0)</f>
        <v>1485.00</v>
      </c>
      <c r="F42" s="4" t="str">
        <f>VLOOKUP(A42,HOP!A:C,3,0)</f>
        <v>2633798</v>
      </c>
      <c r="G42" s="4">
        <f t="shared" si="2"/>
        <v>0</v>
      </c>
      <c r="H42" s="4" t="str">
        <f t="shared" si="3"/>
        <v>，2633798</v>
      </c>
      <c r="I42" s="4" t="str">
        <f>VLOOKUP(A42,HOP!A:U,21,0)</f>
        <v>直采</v>
      </c>
    </row>
    <row r="43" s="4" customFormat="1" spans="1:9">
      <c r="A43" s="5">
        <v>18525074925</v>
      </c>
      <c r="B43" s="6">
        <v>44771</v>
      </c>
      <c r="C43" s="6">
        <v>44774</v>
      </c>
      <c r="D43" s="4">
        <v>1530</v>
      </c>
      <c r="E43" s="4" t="str">
        <f>VLOOKUP(A43,HOP!A:L,12,0)</f>
        <v>1530.00</v>
      </c>
      <c r="F43" s="4" t="str">
        <f>VLOOKUP(A43,HOP!A:C,3,0)</f>
        <v>2634156</v>
      </c>
      <c r="G43" s="4">
        <f t="shared" si="2"/>
        <v>0</v>
      </c>
      <c r="H43" s="4" t="str">
        <f t="shared" si="3"/>
        <v>，2634156</v>
      </c>
      <c r="I43" s="4" t="str">
        <f>VLOOKUP(A43,HOP!A:U,21,0)</f>
        <v>直采</v>
      </c>
    </row>
    <row r="44" s="4" customFormat="1" spans="1:9">
      <c r="A44" s="5">
        <v>18525738355</v>
      </c>
      <c r="B44" s="6">
        <v>44771</v>
      </c>
      <c r="C44" s="6">
        <v>44774</v>
      </c>
      <c r="D44" s="4">
        <v>2280</v>
      </c>
      <c r="E44" s="4" t="str">
        <f>VLOOKUP(A44,HOP!A:L,12,0)</f>
        <v>2280.00</v>
      </c>
      <c r="F44" s="4" t="str">
        <f>VLOOKUP(A44,HOP!A:C,3,0)</f>
        <v>2634280</v>
      </c>
      <c r="G44" s="4">
        <f t="shared" si="2"/>
        <v>0</v>
      </c>
      <c r="H44" s="4" t="str">
        <f t="shared" si="3"/>
        <v>，2634280</v>
      </c>
      <c r="I44" s="4" t="str">
        <f>VLOOKUP(A44,HOP!A:U,21,0)</f>
        <v>直采</v>
      </c>
    </row>
    <row r="45" s="4" customFormat="1" spans="1:9">
      <c r="A45" s="5">
        <v>18527370068</v>
      </c>
      <c r="B45" s="6">
        <v>44773</v>
      </c>
      <c r="C45" s="6">
        <v>44774</v>
      </c>
      <c r="D45" s="4">
        <v>2650</v>
      </c>
      <c r="E45" s="4" t="str">
        <f>VLOOKUP(A45,HOP!A:L,12,0)</f>
        <v>2650.00</v>
      </c>
      <c r="F45" s="4" t="str">
        <f>VLOOKUP(A45,HOP!A:C,3,0)</f>
        <v>2634512</v>
      </c>
      <c r="G45" s="4">
        <f t="shared" si="2"/>
        <v>0</v>
      </c>
      <c r="H45" s="4" t="str">
        <f t="shared" si="3"/>
        <v>，2634512</v>
      </c>
      <c r="I45" s="4" t="str">
        <f>VLOOKUP(A45,HOP!A:U,21,0)</f>
        <v>直采</v>
      </c>
    </row>
    <row r="46" s="4" customFormat="1" spans="1:9">
      <c r="A46" s="5">
        <v>18535231604</v>
      </c>
      <c r="B46" s="6">
        <v>44771</v>
      </c>
      <c r="C46" s="6">
        <v>44774</v>
      </c>
      <c r="D46" s="4">
        <v>282</v>
      </c>
      <c r="E46" s="4" t="str">
        <f>VLOOKUP(A46,HOP!A:L,12,0)</f>
        <v>282.00</v>
      </c>
      <c r="F46" s="4" t="str">
        <f>VLOOKUP(A46,HOP!A:C,3,0)</f>
        <v>2634967</v>
      </c>
      <c r="G46" s="4">
        <f t="shared" si="2"/>
        <v>0</v>
      </c>
      <c r="H46" s="4" t="str">
        <f t="shared" si="3"/>
        <v>，2634967</v>
      </c>
      <c r="I46" s="4" t="str">
        <f>VLOOKUP(A46,HOP!A:U,21,0)</f>
        <v>直采</v>
      </c>
    </row>
    <row r="47" s="4" customFormat="1" spans="1:9">
      <c r="A47" s="5">
        <v>18536799081</v>
      </c>
      <c r="B47" s="6">
        <v>44771</v>
      </c>
      <c r="C47" s="6">
        <v>44774</v>
      </c>
      <c r="D47" s="4">
        <v>2970</v>
      </c>
      <c r="E47" s="4" t="str">
        <f>VLOOKUP(A47,HOP!A:L,12,0)</f>
        <v>2970.00</v>
      </c>
      <c r="F47" s="4" t="str">
        <f>VLOOKUP(A47,HOP!A:C,3,0)</f>
        <v>2635208</v>
      </c>
      <c r="G47" s="4">
        <f t="shared" si="2"/>
        <v>0</v>
      </c>
      <c r="H47" s="4" t="str">
        <f t="shared" si="3"/>
        <v>，2635208</v>
      </c>
      <c r="I47" s="4" t="str">
        <f>VLOOKUP(A47,HOP!A:U,21,0)</f>
        <v>直采</v>
      </c>
    </row>
    <row r="48" s="4" customFormat="1" spans="1:9">
      <c r="A48" s="5">
        <v>18537844501</v>
      </c>
      <c r="B48" s="6">
        <v>44772</v>
      </c>
      <c r="C48" s="6">
        <v>44774</v>
      </c>
      <c r="D48" s="4">
        <v>590</v>
      </c>
      <c r="E48" s="4" t="str">
        <f>VLOOKUP(A48,HOP!A:L,12,0)</f>
        <v>590.00</v>
      </c>
      <c r="F48" s="4" t="str">
        <f>VLOOKUP(A48,HOP!A:C,3,0)</f>
        <v>2635386</v>
      </c>
      <c r="G48" s="4">
        <f t="shared" si="2"/>
        <v>0</v>
      </c>
      <c r="H48" s="4" t="str">
        <f t="shared" si="3"/>
        <v>，2635386</v>
      </c>
      <c r="I48" s="4" t="str">
        <f>VLOOKUP(A48,HOP!A:U,21,0)</f>
        <v>直采</v>
      </c>
    </row>
    <row r="49" s="4" customFormat="1" spans="1:9">
      <c r="A49" s="5">
        <v>18542808876</v>
      </c>
      <c r="B49" s="6">
        <v>44773</v>
      </c>
      <c r="C49" s="6">
        <v>44774</v>
      </c>
      <c r="D49" s="4">
        <v>1427</v>
      </c>
      <c r="E49" s="4" t="str">
        <f>VLOOKUP(A49,HOP!A:L,12,0)</f>
        <v>1427.00</v>
      </c>
      <c r="F49" s="4" t="str">
        <f>VLOOKUP(A49,HOP!A:C,3,0)</f>
        <v>2635602</v>
      </c>
      <c r="G49" s="4">
        <f t="shared" si="2"/>
        <v>0</v>
      </c>
      <c r="H49" s="4" t="str">
        <f t="shared" si="3"/>
        <v>，2635602</v>
      </c>
      <c r="I49" s="4" t="str">
        <f>VLOOKUP(A49,HOP!A:U,21,0)</f>
        <v>直采</v>
      </c>
    </row>
    <row r="50" s="4" customFormat="1" spans="1:9">
      <c r="A50" s="5">
        <v>18543188948</v>
      </c>
      <c r="B50" s="6">
        <v>44771</v>
      </c>
      <c r="C50" s="6">
        <v>44774</v>
      </c>
      <c r="D50" s="4">
        <v>711</v>
      </c>
      <c r="E50" s="4" t="str">
        <f>VLOOKUP(A50,HOP!A:L,12,0)</f>
        <v>711.00</v>
      </c>
      <c r="F50" s="4" t="str">
        <f>VLOOKUP(A50,HOP!A:C,3,0)</f>
        <v>2635651</v>
      </c>
      <c r="G50" s="4">
        <f t="shared" si="2"/>
        <v>0</v>
      </c>
      <c r="H50" s="4" t="str">
        <f t="shared" si="3"/>
        <v>，2635651</v>
      </c>
      <c r="I50" s="4" t="str">
        <f>VLOOKUP(A50,HOP!A:U,21,0)</f>
        <v>直采</v>
      </c>
    </row>
    <row r="51" s="4" customFormat="1" spans="1:9">
      <c r="A51" s="5">
        <v>18543201841</v>
      </c>
      <c r="B51" s="6">
        <v>44771</v>
      </c>
      <c r="C51" s="6">
        <v>44774</v>
      </c>
      <c r="D51" s="4">
        <v>711</v>
      </c>
      <c r="E51" s="4" t="str">
        <f>VLOOKUP(A51,HOP!A:L,12,0)</f>
        <v>711.00</v>
      </c>
      <c r="F51" s="4" t="str">
        <f>VLOOKUP(A51,HOP!A:C,3,0)</f>
        <v>2635657</v>
      </c>
      <c r="G51" s="4">
        <f t="shared" si="2"/>
        <v>0</v>
      </c>
      <c r="H51" s="4" t="str">
        <f t="shared" si="3"/>
        <v>，2635657</v>
      </c>
      <c r="I51" s="4" t="str">
        <f>VLOOKUP(A51,HOP!A:U,21,0)</f>
        <v>直采</v>
      </c>
    </row>
    <row r="52" s="4" customFormat="1" spans="1:9">
      <c r="A52" s="5">
        <v>18544856064</v>
      </c>
      <c r="B52" s="6">
        <v>44771</v>
      </c>
      <c r="C52" s="6">
        <v>44774</v>
      </c>
      <c r="D52" s="4">
        <v>2040</v>
      </c>
      <c r="E52" s="4" t="str">
        <f>VLOOKUP(A52,HOP!A:L,12,0)</f>
        <v>2040.00</v>
      </c>
      <c r="F52" s="4" t="str">
        <f>VLOOKUP(A52,HOP!A:C,3,0)</f>
        <v>2635924</v>
      </c>
      <c r="G52" s="4">
        <f t="shared" si="2"/>
        <v>0</v>
      </c>
      <c r="H52" s="4" t="str">
        <f t="shared" si="3"/>
        <v>，2635924</v>
      </c>
      <c r="I52" s="4" t="str">
        <f>VLOOKUP(A52,HOP!A:U,21,0)</f>
        <v>直采</v>
      </c>
    </row>
    <row r="53" s="4" customFormat="1" spans="1:9">
      <c r="A53" s="5">
        <v>18544906712</v>
      </c>
      <c r="B53" s="6">
        <v>44771</v>
      </c>
      <c r="C53" s="6">
        <v>44774</v>
      </c>
      <c r="D53" s="4">
        <v>1020</v>
      </c>
      <c r="E53" s="4" t="str">
        <f>VLOOKUP(A53,HOP!A:L,12,0)</f>
        <v>1020.00</v>
      </c>
      <c r="F53" s="4" t="str">
        <f>VLOOKUP(A53,HOP!A:C,3,0)</f>
        <v>2635935</v>
      </c>
      <c r="G53" s="4">
        <f t="shared" si="2"/>
        <v>0</v>
      </c>
      <c r="H53" s="4" t="str">
        <f t="shared" si="3"/>
        <v>，2635935</v>
      </c>
      <c r="I53" s="4" t="str">
        <f>VLOOKUP(A53,HOP!A:U,21,0)</f>
        <v>直采</v>
      </c>
    </row>
    <row r="54" s="4" customFormat="1" spans="1:9">
      <c r="A54" s="5">
        <v>18545196519</v>
      </c>
      <c r="B54" s="6">
        <v>44771</v>
      </c>
      <c r="C54" s="6">
        <v>44774</v>
      </c>
      <c r="D54" s="4">
        <v>895</v>
      </c>
      <c r="E54" s="4" t="str">
        <f>VLOOKUP(A54,HOP!A:L,12,0)</f>
        <v>895.00</v>
      </c>
      <c r="F54" s="4" t="str">
        <f>VLOOKUP(A54,HOP!A:C,3,0)</f>
        <v>2635985</v>
      </c>
      <c r="G54" s="4">
        <f t="shared" si="2"/>
        <v>0</v>
      </c>
      <c r="H54" s="4" t="str">
        <f t="shared" si="3"/>
        <v>，2635985</v>
      </c>
      <c r="I54" s="4" t="str">
        <f>VLOOKUP(A54,HOP!A:U,21,0)</f>
        <v>直采</v>
      </c>
    </row>
    <row r="55" s="4" customFormat="1" spans="1:9">
      <c r="A55" s="5">
        <v>18546071241</v>
      </c>
      <c r="B55" s="6">
        <v>44773</v>
      </c>
      <c r="C55" s="6">
        <v>44774</v>
      </c>
      <c r="D55" s="4">
        <v>820</v>
      </c>
      <c r="E55" s="4" t="str">
        <f>VLOOKUP(A55,HOP!A:L,12,0)</f>
        <v>820.00</v>
      </c>
      <c r="F55" s="4" t="str">
        <f>VLOOKUP(A55,HOP!A:C,3,0)</f>
        <v>2636138</v>
      </c>
      <c r="G55" s="4">
        <f t="shared" si="2"/>
        <v>0</v>
      </c>
      <c r="H55" s="4" t="str">
        <f t="shared" si="3"/>
        <v>，2636138</v>
      </c>
      <c r="I55" s="4" t="str">
        <f>VLOOKUP(A55,HOP!A:U,21,0)</f>
        <v>直采</v>
      </c>
    </row>
    <row r="56" s="4" customFormat="1" spans="1:9">
      <c r="A56" s="5">
        <v>18546686078</v>
      </c>
      <c r="B56" s="6">
        <v>44773</v>
      </c>
      <c r="C56" s="6">
        <v>44774</v>
      </c>
      <c r="D56" s="4">
        <v>793</v>
      </c>
      <c r="E56" s="4" t="str">
        <f>VLOOKUP(A56,HOP!A:L,12,0)</f>
        <v>793.00</v>
      </c>
      <c r="F56" s="4" t="str">
        <f>VLOOKUP(A56,HOP!A:C,3,0)</f>
        <v>2636243</v>
      </c>
      <c r="G56" s="4">
        <f t="shared" si="2"/>
        <v>0</v>
      </c>
      <c r="H56" s="4" t="str">
        <f t="shared" si="3"/>
        <v>，2636243</v>
      </c>
      <c r="I56" s="4" t="str">
        <f>VLOOKUP(A56,HOP!A:U,21,0)</f>
        <v>直采</v>
      </c>
    </row>
    <row r="57" s="4" customFormat="1" spans="1:9">
      <c r="A57" s="5">
        <v>18547215685</v>
      </c>
      <c r="B57" s="6">
        <v>44773</v>
      </c>
      <c r="C57" s="6">
        <v>44774</v>
      </c>
      <c r="D57" s="4">
        <v>710</v>
      </c>
      <c r="E57" s="4" t="str">
        <f>VLOOKUP(A57,HOP!A:L,12,0)</f>
        <v>710.00</v>
      </c>
      <c r="F57" s="4" t="str">
        <f>VLOOKUP(A57,HOP!A:C,3,0)</f>
        <v>2636328</v>
      </c>
      <c r="G57" s="4">
        <f t="shared" si="2"/>
        <v>0</v>
      </c>
      <c r="H57" s="4" t="str">
        <f t="shared" si="3"/>
        <v>，2636328</v>
      </c>
      <c r="I57" s="4" t="str">
        <f>VLOOKUP(A57,HOP!A:U,21,0)</f>
        <v>直采</v>
      </c>
    </row>
    <row r="58" s="4" customFormat="1" spans="1:9">
      <c r="A58" s="5">
        <v>18547427608</v>
      </c>
      <c r="B58" s="6">
        <v>44771</v>
      </c>
      <c r="C58" s="6">
        <v>44774</v>
      </c>
      <c r="D58" s="4">
        <v>895</v>
      </c>
      <c r="E58" s="4" t="str">
        <f>VLOOKUP(A58,HOP!A:L,12,0)</f>
        <v>895.00</v>
      </c>
      <c r="F58" s="4" t="str">
        <f>VLOOKUP(A58,HOP!A:C,3,0)</f>
        <v>2636413</v>
      </c>
      <c r="G58" s="4">
        <f t="shared" si="2"/>
        <v>0</v>
      </c>
      <c r="H58" s="4" t="str">
        <f t="shared" si="3"/>
        <v>，2636413</v>
      </c>
      <c r="I58" s="4" t="str">
        <f>VLOOKUP(A58,HOP!A:U,21,0)</f>
        <v>直采</v>
      </c>
    </row>
    <row r="59" s="4" customFormat="1" spans="1:9">
      <c r="A59" s="5">
        <v>18552318145</v>
      </c>
      <c r="B59" s="6">
        <v>44772</v>
      </c>
      <c r="C59" s="6">
        <v>44774</v>
      </c>
      <c r="D59" s="4">
        <v>1760</v>
      </c>
      <c r="E59" s="4" t="str">
        <f>VLOOKUP(A59,HOP!A:L,12,0)</f>
        <v>1760.00</v>
      </c>
      <c r="F59" s="4" t="str">
        <f>VLOOKUP(A59,HOP!A:C,3,0)</f>
        <v>2636634</v>
      </c>
      <c r="G59" s="4">
        <f t="shared" si="2"/>
        <v>0</v>
      </c>
      <c r="H59" s="4" t="str">
        <f t="shared" si="3"/>
        <v>，2636634</v>
      </c>
      <c r="I59" s="4" t="str">
        <f>VLOOKUP(A59,HOP!A:U,21,0)</f>
        <v>直采</v>
      </c>
    </row>
    <row r="60" s="4" customFormat="1" spans="1:9">
      <c r="A60" s="5">
        <v>18552764996</v>
      </c>
      <c r="B60" s="6">
        <v>44771</v>
      </c>
      <c r="C60" s="6">
        <v>44774</v>
      </c>
      <c r="D60" s="4">
        <v>905</v>
      </c>
      <c r="E60" s="4" t="str">
        <f>VLOOKUP(A60,HOP!A:L,12,0)</f>
        <v>905.00</v>
      </c>
      <c r="F60" s="4" t="str">
        <f>VLOOKUP(A60,HOP!A:C,3,0)</f>
        <v>2636699</v>
      </c>
      <c r="G60" s="4">
        <f t="shared" si="2"/>
        <v>0</v>
      </c>
      <c r="H60" s="4" t="str">
        <f t="shared" si="3"/>
        <v>，2636699</v>
      </c>
      <c r="I60" s="4" t="str">
        <f>VLOOKUP(A60,HOP!A:U,21,0)</f>
        <v>直采</v>
      </c>
    </row>
    <row r="61" s="4" customFormat="1" spans="1:9">
      <c r="A61" s="5">
        <v>18553580555</v>
      </c>
      <c r="B61" s="6">
        <v>44772</v>
      </c>
      <c r="C61" s="6">
        <v>44774</v>
      </c>
      <c r="D61" s="4">
        <v>2440</v>
      </c>
      <c r="E61" s="4" t="str">
        <f>VLOOKUP(A61,HOP!A:L,12,0)</f>
        <v>2440.00</v>
      </c>
      <c r="F61" s="4" t="str">
        <f>VLOOKUP(A61,HOP!A:C,3,0)</f>
        <v>2636811</v>
      </c>
      <c r="G61" s="4">
        <f t="shared" si="2"/>
        <v>0</v>
      </c>
      <c r="H61" s="4" t="str">
        <f t="shared" si="3"/>
        <v>，2636811</v>
      </c>
      <c r="I61" s="4" t="str">
        <f>VLOOKUP(A61,HOP!A:U,21,0)</f>
        <v>直采</v>
      </c>
    </row>
    <row r="62" s="4" customFormat="1" spans="1:9">
      <c r="A62" s="5">
        <v>18554441306</v>
      </c>
      <c r="B62" s="6">
        <v>44772</v>
      </c>
      <c r="C62" s="6">
        <v>44774</v>
      </c>
      <c r="D62" s="4">
        <v>2480</v>
      </c>
      <c r="E62" s="4" t="str">
        <f>VLOOKUP(A62,HOP!A:L,12,0)</f>
        <v>2480.00</v>
      </c>
      <c r="F62" s="4" t="str">
        <f>VLOOKUP(A62,HOP!A:C,3,0)</f>
        <v>2636991</v>
      </c>
      <c r="G62" s="4">
        <f t="shared" si="2"/>
        <v>0</v>
      </c>
      <c r="H62" s="4" t="str">
        <f t="shared" si="3"/>
        <v>，2636991</v>
      </c>
      <c r="I62" s="4" t="str">
        <f>VLOOKUP(A62,HOP!A:U,21,0)</f>
        <v>直采</v>
      </c>
    </row>
    <row r="63" s="4" customFormat="1" spans="1:9">
      <c r="A63" s="5">
        <v>18561554286</v>
      </c>
      <c r="B63" s="6">
        <v>44772</v>
      </c>
      <c r="C63" s="6">
        <v>44774</v>
      </c>
      <c r="D63" s="4">
        <v>582</v>
      </c>
      <c r="E63" s="4" t="str">
        <f>VLOOKUP(A63,HOP!A:L,12,0)</f>
        <v>582.00</v>
      </c>
      <c r="F63" s="4" t="str">
        <f>VLOOKUP(A63,HOP!A:C,3,0)</f>
        <v>2637615</v>
      </c>
      <c r="G63" s="4">
        <f t="shared" si="2"/>
        <v>0</v>
      </c>
      <c r="H63" s="4" t="str">
        <f t="shared" si="3"/>
        <v>，2637615</v>
      </c>
      <c r="I63" s="4" t="str">
        <f>VLOOKUP(A63,HOP!A:U,21,0)</f>
        <v>直采</v>
      </c>
    </row>
    <row r="64" s="4" customFormat="1" spans="1:9">
      <c r="A64" s="5">
        <v>18562241093</v>
      </c>
      <c r="B64" s="6">
        <v>44772</v>
      </c>
      <c r="C64" s="6">
        <v>44774</v>
      </c>
      <c r="D64" s="4">
        <v>1031</v>
      </c>
      <c r="E64" s="4" t="str">
        <f>VLOOKUP(A64,HOP!A:L,12,0)</f>
        <v>1031.00</v>
      </c>
      <c r="F64" s="4" t="str">
        <f>VLOOKUP(A64,HOP!A:C,3,0)</f>
        <v>2637726</v>
      </c>
      <c r="G64" s="4">
        <f t="shared" si="2"/>
        <v>0</v>
      </c>
      <c r="H64" s="4" t="str">
        <f t="shared" si="3"/>
        <v>，2637726</v>
      </c>
      <c r="I64" s="4" t="str">
        <f>VLOOKUP(A64,HOP!A:U,21,0)</f>
        <v>直采</v>
      </c>
    </row>
    <row r="65" s="4" customFormat="1" spans="1:9">
      <c r="A65" s="5">
        <v>18563647603</v>
      </c>
      <c r="B65" s="6">
        <v>44773</v>
      </c>
      <c r="C65" s="6">
        <v>44774</v>
      </c>
      <c r="D65" s="4">
        <v>199</v>
      </c>
      <c r="E65" s="4" t="str">
        <f>VLOOKUP(A65,HOP!A:L,12,0)</f>
        <v>199.00</v>
      </c>
      <c r="F65" s="4" t="str">
        <f>VLOOKUP(A65,HOP!A:C,3,0)</f>
        <v>2637927</v>
      </c>
      <c r="G65" s="4">
        <f t="shared" si="2"/>
        <v>0</v>
      </c>
      <c r="H65" s="4" t="str">
        <f t="shared" si="3"/>
        <v>，2637927</v>
      </c>
      <c r="I65" s="4" t="str">
        <f>VLOOKUP(A65,HOP!A:U,21,0)</f>
        <v>直采</v>
      </c>
    </row>
    <row r="66" s="4" customFormat="1" spans="1:9">
      <c r="A66" s="5">
        <v>18564630663</v>
      </c>
      <c r="B66" s="6">
        <v>44772</v>
      </c>
      <c r="C66" s="6">
        <v>44774</v>
      </c>
      <c r="D66" s="4">
        <v>3960</v>
      </c>
      <c r="E66" s="4" t="str">
        <f>VLOOKUP(A66,HOP!A:L,12,0)</f>
        <v>3960.00</v>
      </c>
      <c r="F66" s="4" t="str">
        <f>VLOOKUP(A66,HOP!A:C,3,0)</f>
        <v>2638058</v>
      </c>
      <c r="G66" s="4">
        <f t="shared" si="2"/>
        <v>0</v>
      </c>
      <c r="H66" s="4" t="str">
        <f t="shared" si="3"/>
        <v>，2638058</v>
      </c>
      <c r="I66" s="4" t="str">
        <f>VLOOKUP(A66,HOP!A:U,21,0)</f>
        <v>直采</v>
      </c>
    </row>
    <row r="67" s="4" customFormat="1" spans="1:9">
      <c r="A67" s="5">
        <v>18564836051</v>
      </c>
      <c r="B67" s="6">
        <v>44773</v>
      </c>
      <c r="C67" s="6">
        <v>44774</v>
      </c>
      <c r="D67" s="4">
        <v>306</v>
      </c>
      <c r="E67" s="4" t="str">
        <f>VLOOKUP(A67,HOP!A:L,12,0)</f>
        <v>306.00</v>
      </c>
      <c r="F67" s="4" t="str">
        <f>VLOOKUP(A67,HOP!A:C,3,0)</f>
        <v>2638078</v>
      </c>
      <c r="G67" s="4">
        <f t="shared" ref="G67:G86" si="4">D67-E67</f>
        <v>0</v>
      </c>
      <c r="H67" s="4" t="str">
        <f t="shared" ref="H67:H86" si="5">$H$1&amp;F67</f>
        <v>，2638078</v>
      </c>
      <c r="I67" s="4" t="str">
        <f>VLOOKUP(A67,HOP!A:U,21,0)</f>
        <v>直采</v>
      </c>
    </row>
    <row r="68" s="4" customFormat="1" spans="1:9">
      <c r="A68" s="5">
        <v>18564906840</v>
      </c>
      <c r="B68" s="6">
        <v>44773</v>
      </c>
      <c r="C68" s="6">
        <v>44774</v>
      </c>
      <c r="D68" s="4">
        <v>378</v>
      </c>
      <c r="E68" s="4" t="str">
        <f>VLOOKUP(A68,HOP!A:L,12,0)</f>
        <v>378.00</v>
      </c>
      <c r="F68" s="4" t="str">
        <f>VLOOKUP(A68,HOP!A:C,3,0)</f>
        <v>2638094</v>
      </c>
      <c r="G68" s="4">
        <f t="shared" si="4"/>
        <v>0</v>
      </c>
      <c r="H68" s="4" t="str">
        <f t="shared" si="5"/>
        <v>，2638094</v>
      </c>
      <c r="I68" s="4" t="str">
        <f>VLOOKUP(A68,HOP!A:U,21,0)</f>
        <v>直采</v>
      </c>
    </row>
    <row r="69" s="4" customFormat="1" spans="1:9">
      <c r="A69" s="5">
        <v>18564967210</v>
      </c>
      <c r="B69" s="6">
        <v>44773</v>
      </c>
      <c r="C69" s="6">
        <v>44774</v>
      </c>
      <c r="D69" s="4">
        <v>781</v>
      </c>
      <c r="E69" s="4" t="str">
        <f>VLOOKUP(A69,HOP!A:L,12,0)</f>
        <v>781.00</v>
      </c>
      <c r="F69" s="4" t="str">
        <f>VLOOKUP(A69,HOP!A:C,3,0)</f>
        <v>2638099</v>
      </c>
      <c r="G69" s="4">
        <f t="shared" si="4"/>
        <v>0</v>
      </c>
      <c r="H69" s="4" t="str">
        <f t="shared" si="5"/>
        <v>，2638099</v>
      </c>
      <c r="I69" s="4" t="str">
        <f>VLOOKUP(A69,HOP!A:U,21,0)</f>
        <v>直采</v>
      </c>
    </row>
    <row r="70" s="4" customFormat="1" spans="1:9">
      <c r="A70" s="5">
        <v>18565096435</v>
      </c>
      <c r="B70" s="6">
        <v>44773</v>
      </c>
      <c r="C70" s="6">
        <v>44774</v>
      </c>
      <c r="D70" s="4">
        <v>130</v>
      </c>
      <c r="E70" s="4" t="str">
        <f>VLOOKUP(A70,HOP!A:L,12,0)</f>
        <v>130.00</v>
      </c>
      <c r="F70" s="4" t="str">
        <f>VLOOKUP(A70,HOP!A:C,3,0)</f>
        <v>2638130</v>
      </c>
      <c r="G70" s="4">
        <f t="shared" si="4"/>
        <v>0</v>
      </c>
      <c r="H70" s="4" t="str">
        <f t="shared" si="5"/>
        <v>，2638130</v>
      </c>
      <c r="I70" s="4" t="str">
        <f>VLOOKUP(A70,HOP!A:U,21,0)</f>
        <v>直采</v>
      </c>
    </row>
    <row r="71" s="4" customFormat="1" spans="1:9">
      <c r="A71" s="5">
        <v>18566690184</v>
      </c>
      <c r="B71" s="6">
        <v>44773</v>
      </c>
      <c r="C71" s="6">
        <v>44774</v>
      </c>
      <c r="D71" s="4">
        <v>582</v>
      </c>
      <c r="E71" s="4" t="str">
        <f>VLOOKUP(A71,HOP!A:L,12,0)</f>
        <v>582.00</v>
      </c>
      <c r="F71" s="4" t="str">
        <f>VLOOKUP(A71,HOP!A:C,3,0)</f>
        <v>2638349</v>
      </c>
      <c r="G71" s="4">
        <f t="shared" si="4"/>
        <v>0</v>
      </c>
      <c r="H71" s="4" t="str">
        <f t="shared" si="5"/>
        <v>，2638349</v>
      </c>
      <c r="I71" s="4" t="str">
        <f>VLOOKUP(A71,HOP!A:U,21,0)</f>
        <v>直采</v>
      </c>
    </row>
    <row r="72" s="4" customFormat="1" spans="1:9">
      <c r="A72" s="5">
        <v>18567082576</v>
      </c>
      <c r="B72" s="6">
        <v>44773</v>
      </c>
      <c r="C72" s="6">
        <v>44774</v>
      </c>
      <c r="D72" s="4">
        <v>300</v>
      </c>
      <c r="E72" s="4" t="str">
        <f>VLOOKUP(A72,HOP!A:L,12,0)</f>
        <v>300.00</v>
      </c>
      <c r="F72" s="4" t="str">
        <f>VLOOKUP(A72,HOP!A:C,3,0)</f>
        <v>2638394</v>
      </c>
      <c r="G72" s="4">
        <f t="shared" si="4"/>
        <v>0</v>
      </c>
      <c r="H72" s="4" t="str">
        <f t="shared" si="5"/>
        <v>，2638394</v>
      </c>
      <c r="I72" s="4" t="str">
        <f>VLOOKUP(A72,HOP!A:U,21,0)</f>
        <v>直采</v>
      </c>
    </row>
    <row r="73" s="4" customFormat="1" spans="1:9">
      <c r="A73" s="5">
        <v>18571670760</v>
      </c>
      <c r="B73" s="6">
        <v>44773</v>
      </c>
      <c r="C73" s="6">
        <v>44774</v>
      </c>
      <c r="D73" s="4">
        <v>192</v>
      </c>
      <c r="E73" s="4" t="str">
        <f>VLOOKUP(A73,HOP!A:L,12,0)</f>
        <v>192.00</v>
      </c>
      <c r="F73" s="4" t="str">
        <f>VLOOKUP(A73,HOP!A:C,3,0)</f>
        <v>2638503</v>
      </c>
      <c r="G73" s="4">
        <f t="shared" si="4"/>
        <v>0</v>
      </c>
      <c r="H73" s="4" t="str">
        <f t="shared" si="5"/>
        <v>，2638503</v>
      </c>
      <c r="I73" s="4" t="str">
        <f>VLOOKUP(A73,HOP!A:U,21,0)</f>
        <v>直采</v>
      </c>
    </row>
    <row r="74" s="4" customFormat="1" spans="1:9">
      <c r="A74" s="5">
        <v>18571836504</v>
      </c>
      <c r="B74" s="6">
        <v>44773</v>
      </c>
      <c r="C74" s="6">
        <v>44774</v>
      </c>
      <c r="D74" s="4">
        <v>385</v>
      </c>
      <c r="E74" s="4" t="str">
        <f>VLOOKUP(A74,HOP!A:L,12,0)</f>
        <v>385.00</v>
      </c>
      <c r="F74" s="4" t="str">
        <f>VLOOKUP(A74,HOP!A:C,3,0)</f>
        <v>2638512</v>
      </c>
      <c r="G74" s="4">
        <f t="shared" si="4"/>
        <v>0</v>
      </c>
      <c r="H74" s="4" t="str">
        <f t="shared" si="5"/>
        <v>，2638512</v>
      </c>
      <c r="I74" s="4" t="str">
        <f>VLOOKUP(A74,HOP!A:U,21,0)</f>
        <v>直采</v>
      </c>
    </row>
    <row r="75" s="4" customFormat="1" spans="1:9">
      <c r="A75" s="5">
        <v>18573392583</v>
      </c>
      <c r="B75" s="6">
        <v>44773</v>
      </c>
      <c r="C75" s="6">
        <v>44774</v>
      </c>
      <c r="D75" s="4">
        <v>820</v>
      </c>
      <c r="E75" s="4" t="str">
        <f>VLOOKUP(A75,HOP!A:L,12,0)</f>
        <v>820.00</v>
      </c>
      <c r="F75" s="4" t="str">
        <f>VLOOKUP(A75,HOP!A:C,3,0)</f>
        <v>2638680</v>
      </c>
      <c r="G75" s="4">
        <f t="shared" si="4"/>
        <v>0</v>
      </c>
      <c r="H75" s="4" t="str">
        <f t="shared" si="5"/>
        <v>，2638680</v>
      </c>
      <c r="I75" s="4" t="str">
        <f>VLOOKUP(A75,HOP!A:U,21,0)</f>
        <v>直采</v>
      </c>
    </row>
    <row r="76" s="4" customFormat="1" spans="1:9">
      <c r="A76" s="5">
        <v>18573519240</v>
      </c>
      <c r="B76" s="6">
        <v>44773</v>
      </c>
      <c r="C76" s="6">
        <v>44774</v>
      </c>
      <c r="D76" s="4">
        <v>401</v>
      </c>
      <c r="E76" s="4" t="str">
        <f>VLOOKUP(A76,HOP!A:L,12,0)</f>
        <v>401.00</v>
      </c>
      <c r="F76" s="4" t="str">
        <f>VLOOKUP(A76,HOP!A:C,3,0)</f>
        <v>2638709</v>
      </c>
      <c r="G76" s="4">
        <f t="shared" si="4"/>
        <v>0</v>
      </c>
      <c r="H76" s="4" t="str">
        <f t="shared" si="5"/>
        <v>，2638709</v>
      </c>
      <c r="I76" s="4" t="str">
        <f>VLOOKUP(A76,HOP!A:U,21,0)</f>
        <v>直采</v>
      </c>
    </row>
    <row r="77" s="4" customFormat="1" spans="1:9">
      <c r="A77" s="5">
        <v>18573909953</v>
      </c>
      <c r="B77" s="6">
        <v>44773</v>
      </c>
      <c r="C77" s="6">
        <v>44774</v>
      </c>
      <c r="D77" s="4">
        <v>150</v>
      </c>
      <c r="E77" s="4" t="str">
        <f>VLOOKUP(A77,HOP!A:L,12,0)</f>
        <v>150.00</v>
      </c>
      <c r="F77" s="4" t="str">
        <f>VLOOKUP(A77,HOP!A:C,3,0)</f>
        <v>2638807</v>
      </c>
      <c r="G77" s="4">
        <f t="shared" si="4"/>
        <v>0</v>
      </c>
      <c r="H77" s="4" t="str">
        <f t="shared" si="5"/>
        <v>，2638807</v>
      </c>
      <c r="I77" s="4" t="str">
        <f>VLOOKUP(A77,HOP!A:U,21,0)</f>
        <v>直采</v>
      </c>
    </row>
    <row r="78" s="4" customFormat="1" spans="1:9">
      <c r="A78" s="5">
        <v>18574155000</v>
      </c>
      <c r="B78" s="6">
        <v>44773</v>
      </c>
      <c r="C78" s="6">
        <v>44774</v>
      </c>
      <c r="D78" s="4">
        <v>192</v>
      </c>
      <c r="E78" s="4" t="str">
        <f>VLOOKUP(A78,HOP!A:L,12,0)</f>
        <v>192.00</v>
      </c>
      <c r="F78" s="4" t="str">
        <f>VLOOKUP(A78,HOP!A:C,3,0)</f>
        <v>2638852</v>
      </c>
      <c r="G78" s="4">
        <f t="shared" si="4"/>
        <v>0</v>
      </c>
      <c r="H78" s="4" t="str">
        <f t="shared" si="5"/>
        <v>，2638852</v>
      </c>
      <c r="I78" s="4" t="str">
        <f>VLOOKUP(A78,HOP!A:U,21,0)</f>
        <v>直采</v>
      </c>
    </row>
    <row r="79" s="4" customFormat="1" spans="1:9">
      <c r="A79" s="5">
        <v>18574450395</v>
      </c>
      <c r="B79" s="6">
        <v>44773</v>
      </c>
      <c r="C79" s="6">
        <v>44774</v>
      </c>
      <c r="D79" s="4">
        <v>340</v>
      </c>
      <c r="E79" s="4" t="str">
        <f>VLOOKUP(A79,HOP!A:L,12,0)</f>
        <v>340.00</v>
      </c>
      <c r="F79" s="4" t="str">
        <f>VLOOKUP(A79,HOP!A:C,3,0)</f>
        <v>2638896</v>
      </c>
      <c r="G79" s="4">
        <f t="shared" si="4"/>
        <v>0</v>
      </c>
      <c r="H79" s="4" t="str">
        <f t="shared" si="5"/>
        <v>，2638896</v>
      </c>
      <c r="I79" s="4" t="str">
        <f>VLOOKUP(A79,HOP!A:U,21,0)</f>
        <v>直采</v>
      </c>
    </row>
    <row r="80" s="4" customFormat="1" spans="1:9">
      <c r="A80" s="5">
        <v>18574825910</v>
      </c>
      <c r="B80" s="6">
        <v>44773</v>
      </c>
      <c r="C80" s="6">
        <v>44774</v>
      </c>
      <c r="D80" s="4">
        <v>259</v>
      </c>
      <c r="E80" s="4" t="str">
        <f>VLOOKUP(A80,HOP!A:L,12,0)</f>
        <v>259.00</v>
      </c>
      <c r="F80" s="4" t="str">
        <f>VLOOKUP(A80,HOP!A:C,3,0)</f>
        <v>2638961</v>
      </c>
      <c r="G80" s="4">
        <f t="shared" si="4"/>
        <v>0</v>
      </c>
      <c r="H80" s="4" t="str">
        <f t="shared" si="5"/>
        <v>，2638961</v>
      </c>
      <c r="I80" s="4" t="str">
        <f>VLOOKUP(A80,HOP!A:U,21,0)</f>
        <v>直采</v>
      </c>
    </row>
    <row r="81" s="4" customFormat="1" spans="1:9">
      <c r="A81" s="5">
        <v>18574872883</v>
      </c>
      <c r="B81" s="6">
        <v>44773</v>
      </c>
      <c r="C81" s="6">
        <v>44774</v>
      </c>
      <c r="D81" s="4">
        <v>885</v>
      </c>
      <c r="E81" s="4" t="str">
        <f>VLOOKUP(A81,HOP!A:L,12,0)</f>
        <v>885.00</v>
      </c>
      <c r="F81" s="4" t="str">
        <f>VLOOKUP(A81,HOP!A:C,3,0)</f>
        <v>2638968</v>
      </c>
      <c r="G81" s="4">
        <f t="shared" si="4"/>
        <v>0</v>
      </c>
      <c r="H81" s="4" t="str">
        <f t="shared" si="5"/>
        <v>，2638968</v>
      </c>
      <c r="I81" s="4" t="str">
        <f>VLOOKUP(A81,HOP!A:U,21,0)</f>
        <v>直采</v>
      </c>
    </row>
    <row r="82" s="4" customFormat="1" spans="1:9">
      <c r="A82" s="5">
        <v>18575124410</v>
      </c>
      <c r="B82" s="6">
        <v>44773</v>
      </c>
      <c r="C82" s="6">
        <v>44774</v>
      </c>
      <c r="D82" s="4">
        <v>800</v>
      </c>
      <c r="E82" s="4" t="str">
        <f>VLOOKUP(A82,HOP!A:L,12,0)</f>
        <v>800.00</v>
      </c>
      <c r="F82" s="4" t="str">
        <f>VLOOKUP(A82,HOP!A:C,3,0)</f>
        <v>2639000</v>
      </c>
      <c r="G82" s="4">
        <f t="shared" si="4"/>
        <v>0</v>
      </c>
      <c r="H82" s="4" t="str">
        <f t="shared" si="5"/>
        <v>，2639000</v>
      </c>
      <c r="I82" s="4" t="str">
        <f>VLOOKUP(A82,HOP!A:U,21,0)</f>
        <v>直采</v>
      </c>
    </row>
    <row r="83" s="4" customFormat="1" spans="1:9">
      <c r="A83" s="5">
        <v>18575624856</v>
      </c>
      <c r="B83" s="6">
        <v>44773</v>
      </c>
      <c r="C83" s="6">
        <v>44774</v>
      </c>
      <c r="D83" s="4">
        <v>700</v>
      </c>
      <c r="E83" s="4" t="str">
        <f>VLOOKUP(A83,HOP!A:L,12,0)</f>
        <v>700.00</v>
      </c>
      <c r="F83" s="4" t="str">
        <f>VLOOKUP(A83,HOP!A:C,3,0)</f>
        <v>2639060</v>
      </c>
      <c r="G83" s="4">
        <f t="shared" si="4"/>
        <v>0</v>
      </c>
      <c r="H83" s="4" t="str">
        <f t="shared" si="5"/>
        <v>，2639060</v>
      </c>
      <c r="I83" s="4" t="str">
        <f>VLOOKUP(A83,HOP!A:U,21,0)</f>
        <v>直采</v>
      </c>
    </row>
    <row r="84" s="4" customFormat="1" spans="1:9">
      <c r="A84" s="5">
        <v>18575625482</v>
      </c>
      <c r="B84" s="6">
        <v>44773</v>
      </c>
      <c r="C84" s="6">
        <v>44774</v>
      </c>
      <c r="D84" s="4">
        <v>160</v>
      </c>
      <c r="E84" s="4" t="str">
        <f>VLOOKUP(A84,HOP!A:L,12,0)</f>
        <v>160.00</v>
      </c>
      <c r="F84" s="4" t="str">
        <f>VLOOKUP(A84,HOP!A:C,3,0)</f>
        <v>2639061</v>
      </c>
      <c r="G84" s="4">
        <f t="shared" si="4"/>
        <v>0</v>
      </c>
      <c r="H84" s="4" t="str">
        <f t="shared" si="5"/>
        <v>，2639061</v>
      </c>
      <c r="I84" s="4" t="str">
        <f>VLOOKUP(A84,HOP!A:U,21,0)</f>
        <v>直采</v>
      </c>
    </row>
    <row r="85" s="4" customFormat="1" spans="1:9">
      <c r="A85" s="5">
        <v>18575837522</v>
      </c>
      <c r="B85" s="6">
        <v>44773</v>
      </c>
      <c r="C85" s="6">
        <v>44774</v>
      </c>
      <c r="D85" s="4">
        <v>111</v>
      </c>
      <c r="E85" s="4" t="str">
        <f>VLOOKUP(A85,HOP!A:L,12,0)</f>
        <v>111.00</v>
      </c>
      <c r="F85" s="4" t="str">
        <f>VLOOKUP(A85,HOP!A:C,3,0)</f>
        <v>2639090</v>
      </c>
      <c r="G85" s="4">
        <f t="shared" si="4"/>
        <v>0</v>
      </c>
      <c r="H85" s="4" t="str">
        <f t="shared" si="5"/>
        <v>，2639090</v>
      </c>
      <c r="I85" s="4" t="str">
        <f>VLOOKUP(A85,HOP!A:U,21,0)</f>
        <v>直采</v>
      </c>
    </row>
    <row r="86" s="4" customFormat="1" spans="1:9">
      <c r="A86" s="5">
        <v>18576544453</v>
      </c>
      <c r="B86" s="6">
        <v>44773</v>
      </c>
      <c r="C86" s="6">
        <v>44774</v>
      </c>
      <c r="D86" s="4">
        <v>414</v>
      </c>
      <c r="E86" s="4" t="str">
        <f>VLOOKUP(A86,HOP!A:L,12,0)</f>
        <v>414.00</v>
      </c>
      <c r="F86" s="4" t="str">
        <f>VLOOKUP(A86,HOP!A:C,3,0)</f>
        <v>2639191</v>
      </c>
      <c r="G86" s="4">
        <f t="shared" si="4"/>
        <v>0</v>
      </c>
      <c r="H86" s="4" t="str">
        <f t="shared" si="5"/>
        <v>，2639191</v>
      </c>
      <c r="I86" s="4" t="str">
        <f>VLOOKUP(A86,HOP!A:U,21,0)</f>
        <v>直采</v>
      </c>
    </row>
    <row r="88" spans="4:4">
      <c r="D88" s="4">
        <f>SUM(D2:D87)</f>
        <v>127277</v>
      </c>
    </row>
    <row r="97" spans="1:1">
      <c r="A97" s="4" t="s">
        <v>483</v>
      </c>
    </row>
    <row r="98" spans="1:1">
      <c r="A98" s="4" t="s">
        <v>484</v>
      </c>
    </row>
    <row r="99" spans="1:1">
      <c r="A99" s="4" t="s">
        <v>485</v>
      </c>
    </row>
  </sheetData>
  <autoFilter ref="A1:XFD88">
    <filterColumn colId="3">
      <filters blank="1">
        <filter val="300"/>
        <filter val="700"/>
        <filter val="800"/>
        <filter val="3600"/>
        <filter val="401"/>
        <filter val="402"/>
        <filter val="3204"/>
        <filter val="905"/>
        <filter val="306"/>
        <filter val="707"/>
        <filter val="710"/>
        <filter val="111"/>
        <filter val="711"/>
        <filter val="414"/>
        <filter val="1317"/>
        <filter val="820"/>
        <filter val="1020"/>
        <filter val="2922"/>
        <filter val="1427"/>
        <filter val="428"/>
        <filter val="4029"/>
        <filter val="130"/>
        <filter val="630"/>
        <filter val="1530"/>
        <filter val="1031"/>
        <filter val="1132"/>
        <filter val="340"/>
        <filter val="2040"/>
        <filter val="2440"/>
        <filter val="4240"/>
        <filter val="5648"/>
        <filter val="150"/>
        <filter val="950"/>
        <filter val="1350"/>
        <filter val="1850"/>
        <filter val="2650"/>
        <filter val="854"/>
        <filter val="355"/>
        <filter val="1455"/>
        <filter val="259"/>
        <filter val="160"/>
        <filter val="360"/>
        <filter val="1760"/>
        <filter val="3960"/>
        <filter val="10160"/>
        <filter val="3962"/>
        <filter val="465"/>
        <filter val="2970"/>
        <filter val="3477"/>
        <filter val="127277"/>
        <filter val="378"/>
        <filter val="680"/>
        <filter val="1480"/>
        <filter val="1780"/>
        <filter val="2280"/>
        <filter val="2480"/>
        <filter val="9780"/>
        <filter val="781"/>
        <filter val="8681"/>
        <filter val="282"/>
        <filter val="582"/>
        <filter val="385"/>
        <filter val="885"/>
        <filter val="1485"/>
        <filter val="288"/>
        <filter val="1388"/>
        <filter val="390"/>
        <filter val="590"/>
        <filter val="1590"/>
        <filter val="192"/>
        <filter val="793"/>
        <filter val="895"/>
        <filter val="297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486</v>
      </c>
      <c r="B1" s="2" t="s">
        <v>487</v>
      </c>
      <c r="C1" s="2" t="s">
        <v>488</v>
      </c>
      <c r="D1" s="2" t="s">
        <v>489</v>
      </c>
      <c r="E1" s="2" t="s">
        <v>13</v>
      </c>
      <c r="F1" s="2" t="s">
        <v>5</v>
      </c>
      <c r="G1" s="2" t="s">
        <v>6</v>
      </c>
      <c r="H1" s="2" t="s">
        <v>490</v>
      </c>
      <c r="I1" s="2" t="s">
        <v>491</v>
      </c>
      <c r="J1" s="2" t="s">
        <v>492</v>
      </c>
      <c r="K1" s="2" t="s">
        <v>493</v>
      </c>
      <c r="L1" s="2" t="s">
        <v>494</v>
      </c>
      <c r="M1" s="2" t="s">
        <v>495</v>
      </c>
      <c r="N1" s="2" t="s">
        <v>496</v>
      </c>
      <c r="O1" s="2" t="s">
        <v>497</v>
      </c>
      <c r="P1" s="2" t="s">
        <v>498</v>
      </c>
      <c r="Q1" s="2" t="s">
        <v>499</v>
      </c>
      <c r="R1" s="2" t="s">
        <v>500</v>
      </c>
      <c r="S1" s="2" t="s">
        <v>501</v>
      </c>
      <c r="T1" s="2" t="s">
        <v>502</v>
      </c>
      <c r="U1" s="2" t="s">
        <v>503</v>
      </c>
    </row>
    <row r="2" s="1" customFormat="1" spans="1:21">
      <c r="A2" s="3">
        <v>17532095014</v>
      </c>
      <c r="B2" s="1" t="s">
        <v>504</v>
      </c>
      <c r="C2" s="1" t="s">
        <v>505</v>
      </c>
      <c r="D2" s="1" t="s">
        <v>506</v>
      </c>
      <c r="E2" s="1" t="s">
        <v>507</v>
      </c>
      <c r="F2" s="1" t="s">
        <v>508</v>
      </c>
      <c r="G2" s="1" t="s">
        <v>509</v>
      </c>
      <c r="H2" s="1" t="s">
        <v>510</v>
      </c>
      <c r="I2" s="1" t="s">
        <v>511</v>
      </c>
      <c r="J2" s="1" t="s">
        <v>512</v>
      </c>
      <c r="K2" s="1" t="s">
        <v>511</v>
      </c>
      <c r="L2" s="1" t="s">
        <v>511</v>
      </c>
      <c r="M2" s="1" t="s">
        <v>513</v>
      </c>
      <c r="N2" s="1" t="s">
        <v>513</v>
      </c>
      <c r="O2" s="1" t="s">
        <v>514</v>
      </c>
      <c r="P2" s="1" t="s">
        <v>515</v>
      </c>
      <c r="Q2" s="1" t="s">
        <v>516</v>
      </c>
      <c r="R2" s="1" t="s">
        <v>517</v>
      </c>
      <c r="S2" s="1" t="s">
        <v>518</v>
      </c>
      <c r="T2" s="1" t="s">
        <v>519</v>
      </c>
      <c r="U2" s="1" t="s">
        <v>520</v>
      </c>
    </row>
    <row r="3" s="1" customFormat="1" spans="1:21">
      <c r="A3" s="3">
        <v>17532099051</v>
      </c>
      <c r="B3" s="1" t="s">
        <v>504</v>
      </c>
      <c r="C3" s="1" t="s">
        <v>521</v>
      </c>
      <c r="D3" s="1" t="s">
        <v>506</v>
      </c>
      <c r="E3" s="1" t="s">
        <v>507</v>
      </c>
      <c r="F3" s="1" t="s">
        <v>508</v>
      </c>
      <c r="G3" s="1" t="s">
        <v>509</v>
      </c>
      <c r="H3" s="1" t="s">
        <v>510</v>
      </c>
      <c r="I3" s="1" t="s">
        <v>522</v>
      </c>
      <c r="J3" s="1" t="s">
        <v>512</v>
      </c>
      <c r="K3" s="1" t="s">
        <v>522</v>
      </c>
      <c r="L3" s="1" t="s">
        <v>522</v>
      </c>
      <c r="M3" s="1" t="s">
        <v>513</v>
      </c>
      <c r="N3" s="1" t="s">
        <v>513</v>
      </c>
      <c r="O3" s="1" t="s">
        <v>514</v>
      </c>
      <c r="P3" s="1" t="s">
        <v>515</v>
      </c>
      <c r="Q3" s="1" t="s">
        <v>516</v>
      </c>
      <c r="R3" s="1" t="s">
        <v>523</v>
      </c>
      <c r="S3" s="1" t="s">
        <v>518</v>
      </c>
      <c r="T3" s="1" t="s">
        <v>519</v>
      </c>
      <c r="U3" s="1" t="s">
        <v>520</v>
      </c>
    </row>
    <row r="4" s="1" customFormat="1" spans="1:21">
      <c r="A4" s="3">
        <v>17937611995</v>
      </c>
      <c r="B4" s="1" t="s">
        <v>524</v>
      </c>
      <c r="C4" s="1" t="s">
        <v>525</v>
      </c>
      <c r="D4" s="1" t="s">
        <v>526</v>
      </c>
      <c r="E4" s="1" t="s">
        <v>527</v>
      </c>
      <c r="F4" s="1" t="s">
        <v>528</v>
      </c>
      <c r="G4" s="1" t="s">
        <v>509</v>
      </c>
      <c r="H4" s="1" t="s">
        <v>510</v>
      </c>
      <c r="I4" s="1" t="s">
        <v>529</v>
      </c>
      <c r="J4" s="1" t="s">
        <v>512</v>
      </c>
      <c r="K4" s="1" t="s">
        <v>529</v>
      </c>
      <c r="L4" s="1" t="s">
        <v>529</v>
      </c>
      <c r="M4" s="1" t="s">
        <v>513</v>
      </c>
      <c r="N4" s="1" t="s">
        <v>513</v>
      </c>
      <c r="O4" s="1" t="s">
        <v>514</v>
      </c>
      <c r="P4" s="1" t="s">
        <v>515</v>
      </c>
      <c r="Q4" s="1" t="s">
        <v>516</v>
      </c>
      <c r="R4" s="1" t="s">
        <v>530</v>
      </c>
      <c r="S4" s="1" t="s">
        <v>518</v>
      </c>
      <c r="T4" s="1" t="s">
        <v>519</v>
      </c>
      <c r="U4" s="1" t="s">
        <v>520</v>
      </c>
    </row>
    <row r="5" s="1" customFormat="1" spans="1:21">
      <c r="A5" s="3">
        <v>18129576998</v>
      </c>
      <c r="B5" s="1" t="s">
        <v>531</v>
      </c>
      <c r="C5" s="1" t="s">
        <v>532</v>
      </c>
      <c r="D5" s="1" t="s">
        <v>533</v>
      </c>
      <c r="E5" s="1" t="s">
        <v>534</v>
      </c>
      <c r="F5" s="1" t="s">
        <v>535</v>
      </c>
      <c r="G5" s="1" t="s">
        <v>509</v>
      </c>
      <c r="H5" s="1" t="s">
        <v>510</v>
      </c>
      <c r="I5" s="1" t="s">
        <v>536</v>
      </c>
      <c r="J5" s="1" t="s">
        <v>512</v>
      </c>
      <c r="K5" s="1" t="s">
        <v>536</v>
      </c>
      <c r="L5" s="1" t="s">
        <v>536</v>
      </c>
      <c r="M5" s="1" t="s">
        <v>513</v>
      </c>
      <c r="N5" s="1" t="s">
        <v>513</v>
      </c>
      <c r="O5" s="1" t="s">
        <v>514</v>
      </c>
      <c r="P5" s="1" t="s">
        <v>515</v>
      </c>
      <c r="Q5" s="1" t="s">
        <v>516</v>
      </c>
      <c r="R5" s="1" t="s">
        <v>537</v>
      </c>
      <c r="S5" s="1" t="s">
        <v>518</v>
      </c>
      <c r="T5" s="1" t="s">
        <v>519</v>
      </c>
      <c r="U5" s="1" t="s">
        <v>520</v>
      </c>
    </row>
    <row r="6" s="1" customFormat="1" spans="1:21">
      <c r="A6" s="3">
        <v>18181201228</v>
      </c>
      <c r="B6" s="1" t="s">
        <v>538</v>
      </c>
      <c r="C6" s="1" t="s">
        <v>539</v>
      </c>
      <c r="D6" s="1" t="s">
        <v>540</v>
      </c>
      <c r="E6" s="1" t="s">
        <v>541</v>
      </c>
      <c r="F6" s="1" t="s">
        <v>535</v>
      </c>
      <c r="G6" s="1" t="s">
        <v>509</v>
      </c>
      <c r="H6" s="1" t="s">
        <v>510</v>
      </c>
      <c r="I6" s="1" t="s">
        <v>542</v>
      </c>
      <c r="J6" s="1" t="s">
        <v>512</v>
      </c>
      <c r="K6" s="1" t="s">
        <v>542</v>
      </c>
      <c r="L6" s="1" t="s">
        <v>542</v>
      </c>
      <c r="M6" s="1" t="s">
        <v>513</v>
      </c>
      <c r="N6" s="1" t="s">
        <v>513</v>
      </c>
      <c r="O6" s="1" t="s">
        <v>514</v>
      </c>
      <c r="P6" s="1" t="s">
        <v>515</v>
      </c>
      <c r="Q6" s="1" t="s">
        <v>516</v>
      </c>
      <c r="R6" s="1" t="s">
        <v>543</v>
      </c>
      <c r="S6" s="1" t="s">
        <v>518</v>
      </c>
      <c r="T6" s="1" t="s">
        <v>519</v>
      </c>
      <c r="U6" s="1" t="s">
        <v>520</v>
      </c>
    </row>
    <row r="7" s="1" customFormat="1" spans="1:21">
      <c r="A7" s="3">
        <v>18192868779</v>
      </c>
      <c r="B7" s="1" t="s">
        <v>544</v>
      </c>
      <c r="C7" s="1" t="s">
        <v>545</v>
      </c>
      <c r="D7" s="1" t="s">
        <v>546</v>
      </c>
      <c r="E7" s="1" t="s">
        <v>547</v>
      </c>
      <c r="F7" s="1" t="s">
        <v>528</v>
      </c>
      <c r="G7" s="1" t="s">
        <v>509</v>
      </c>
      <c r="H7" s="1" t="s">
        <v>510</v>
      </c>
      <c r="I7" s="1" t="s">
        <v>548</v>
      </c>
      <c r="J7" s="1" t="s">
        <v>512</v>
      </c>
      <c r="K7" s="1" t="s">
        <v>548</v>
      </c>
      <c r="L7" s="1" t="s">
        <v>548</v>
      </c>
      <c r="M7" s="1" t="s">
        <v>513</v>
      </c>
      <c r="N7" s="1" t="s">
        <v>513</v>
      </c>
      <c r="O7" s="1" t="s">
        <v>514</v>
      </c>
      <c r="P7" s="1" t="s">
        <v>515</v>
      </c>
      <c r="Q7" s="1" t="s">
        <v>516</v>
      </c>
      <c r="R7" s="1" t="s">
        <v>549</v>
      </c>
      <c r="S7" s="1" t="s">
        <v>518</v>
      </c>
      <c r="T7" s="1" t="s">
        <v>519</v>
      </c>
      <c r="U7" s="1" t="s">
        <v>520</v>
      </c>
    </row>
    <row r="8" s="1" customFormat="1" spans="1:21">
      <c r="A8" s="3">
        <v>18278151230</v>
      </c>
      <c r="B8" s="1" t="s">
        <v>550</v>
      </c>
      <c r="C8" s="1" t="s">
        <v>551</v>
      </c>
      <c r="D8" s="1" t="s">
        <v>552</v>
      </c>
      <c r="E8" s="1" t="s">
        <v>553</v>
      </c>
      <c r="F8" s="1" t="s">
        <v>535</v>
      </c>
      <c r="G8" s="1" t="s">
        <v>509</v>
      </c>
      <c r="H8" s="1" t="s">
        <v>510</v>
      </c>
      <c r="I8" s="1" t="s">
        <v>554</v>
      </c>
      <c r="J8" s="1" t="s">
        <v>512</v>
      </c>
      <c r="K8" s="1" t="s">
        <v>554</v>
      </c>
      <c r="L8" s="1" t="s">
        <v>554</v>
      </c>
      <c r="M8" s="1" t="s">
        <v>513</v>
      </c>
      <c r="N8" s="1" t="s">
        <v>513</v>
      </c>
      <c r="O8" s="1" t="s">
        <v>514</v>
      </c>
      <c r="P8" s="1" t="s">
        <v>515</v>
      </c>
      <c r="Q8" s="1" t="s">
        <v>516</v>
      </c>
      <c r="R8" s="1" t="s">
        <v>555</v>
      </c>
      <c r="S8" s="1" t="s">
        <v>518</v>
      </c>
      <c r="T8" s="1" t="s">
        <v>519</v>
      </c>
      <c r="U8" s="1" t="s">
        <v>520</v>
      </c>
    </row>
    <row r="9" s="1" customFormat="1" spans="1:21">
      <c r="A9" s="3">
        <v>18307345832</v>
      </c>
      <c r="B9" s="1" t="s">
        <v>556</v>
      </c>
      <c r="C9" s="1" t="s">
        <v>557</v>
      </c>
      <c r="D9" s="1" t="s">
        <v>540</v>
      </c>
      <c r="E9" s="1" t="s">
        <v>558</v>
      </c>
      <c r="F9" s="1" t="s">
        <v>535</v>
      </c>
      <c r="G9" s="1" t="s">
        <v>509</v>
      </c>
      <c r="H9" s="1" t="s">
        <v>510</v>
      </c>
      <c r="I9" s="1" t="s">
        <v>559</v>
      </c>
      <c r="J9" s="1" t="s">
        <v>512</v>
      </c>
      <c r="K9" s="1" t="s">
        <v>559</v>
      </c>
      <c r="L9" s="1" t="s">
        <v>559</v>
      </c>
      <c r="M9" s="1" t="s">
        <v>513</v>
      </c>
      <c r="N9" s="1" t="s">
        <v>513</v>
      </c>
      <c r="O9" s="1" t="s">
        <v>514</v>
      </c>
      <c r="P9" s="1" t="s">
        <v>515</v>
      </c>
      <c r="Q9" s="1" t="s">
        <v>516</v>
      </c>
      <c r="R9" s="1" t="s">
        <v>560</v>
      </c>
      <c r="S9" s="1" t="s">
        <v>518</v>
      </c>
      <c r="T9" s="1" t="s">
        <v>519</v>
      </c>
      <c r="U9" s="1" t="s">
        <v>520</v>
      </c>
    </row>
    <row r="10" s="1" customFormat="1" spans="1:21">
      <c r="A10" s="3">
        <v>18320204669</v>
      </c>
      <c r="B10" s="1" t="s">
        <v>561</v>
      </c>
      <c r="C10" s="1" t="s">
        <v>562</v>
      </c>
      <c r="D10" s="1" t="s">
        <v>563</v>
      </c>
      <c r="E10" s="1" t="s">
        <v>564</v>
      </c>
      <c r="F10" s="1" t="s">
        <v>535</v>
      </c>
      <c r="G10" s="1" t="s">
        <v>509</v>
      </c>
      <c r="H10" s="1" t="s">
        <v>510</v>
      </c>
      <c r="I10" s="1" t="s">
        <v>565</v>
      </c>
      <c r="J10" s="1" t="s">
        <v>512</v>
      </c>
      <c r="K10" s="1" t="s">
        <v>565</v>
      </c>
      <c r="L10" s="1" t="s">
        <v>565</v>
      </c>
      <c r="M10" s="1" t="s">
        <v>513</v>
      </c>
      <c r="N10" s="1" t="s">
        <v>513</v>
      </c>
      <c r="O10" s="1" t="s">
        <v>514</v>
      </c>
      <c r="P10" s="1" t="s">
        <v>515</v>
      </c>
      <c r="Q10" s="1" t="s">
        <v>516</v>
      </c>
      <c r="R10" s="1" t="s">
        <v>566</v>
      </c>
      <c r="S10" s="1" t="s">
        <v>518</v>
      </c>
      <c r="T10" s="1" t="s">
        <v>519</v>
      </c>
      <c r="U10" s="1" t="s">
        <v>520</v>
      </c>
    </row>
    <row r="11" s="1" customFormat="1" spans="1:21">
      <c r="A11" s="3">
        <v>18334579600</v>
      </c>
      <c r="B11" s="1" t="s">
        <v>567</v>
      </c>
      <c r="C11" s="1" t="s">
        <v>568</v>
      </c>
      <c r="D11" s="1" t="s">
        <v>569</v>
      </c>
      <c r="E11" s="1" t="s">
        <v>570</v>
      </c>
      <c r="F11" s="1" t="s">
        <v>508</v>
      </c>
      <c r="G11" s="1" t="s">
        <v>509</v>
      </c>
      <c r="H11" s="1" t="s">
        <v>510</v>
      </c>
      <c r="I11" s="1" t="s">
        <v>571</v>
      </c>
      <c r="J11" s="1" t="s">
        <v>512</v>
      </c>
      <c r="K11" s="1" t="s">
        <v>571</v>
      </c>
      <c r="L11" s="1" t="s">
        <v>571</v>
      </c>
      <c r="M11" s="1" t="s">
        <v>513</v>
      </c>
      <c r="N11" s="1" t="s">
        <v>513</v>
      </c>
      <c r="O11" s="1" t="s">
        <v>514</v>
      </c>
      <c r="P11" s="1" t="s">
        <v>515</v>
      </c>
      <c r="Q11" s="1" t="s">
        <v>516</v>
      </c>
      <c r="R11" s="1" t="s">
        <v>572</v>
      </c>
      <c r="S11" s="1" t="s">
        <v>518</v>
      </c>
      <c r="T11" s="1" t="s">
        <v>519</v>
      </c>
      <c r="U11" s="1" t="s">
        <v>520</v>
      </c>
    </row>
    <row r="12" s="1" customFormat="1" spans="1:21">
      <c r="A12" s="3">
        <v>18356467545</v>
      </c>
      <c r="B12" s="1" t="s">
        <v>573</v>
      </c>
      <c r="C12" s="1" t="s">
        <v>574</v>
      </c>
      <c r="D12" s="1" t="s">
        <v>569</v>
      </c>
      <c r="E12" s="1" t="s">
        <v>575</v>
      </c>
      <c r="F12" s="1" t="s">
        <v>508</v>
      </c>
      <c r="G12" s="1" t="s">
        <v>509</v>
      </c>
      <c r="H12" s="1" t="s">
        <v>510</v>
      </c>
      <c r="I12" s="1" t="s">
        <v>571</v>
      </c>
      <c r="J12" s="1" t="s">
        <v>512</v>
      </c>
      <c r="K12" s="1" t="s">
        <v>571</v>
      </c>
      <c r="L12" s="1" t="s">
        <v>571</v>
      </c>
      <c r="M12" s="1" t="s">
        <v>513</v>
      </c>
      <c r="N12" s="1" t="s">
        <v>513</v>
      </c>
      <c r="O12" s="1" t="s">
        <v>514</v>
      </c>
      <c r="P12" s="1" t="s">
        <v>515</v>
      </c>
      <c r="Q12" s="1" t="s">
        <v>516</v>
      </c>
      <c r="R12" s="1" t="s">
        <v>576</v>
      </c>
      <c r="S12" s="1" t="s">
        <v>518</v>
      </c>
      <c r="T12" s="1" t="s">
        <v>519</v>
      </c>
      <c r="U12" s="1" t="s">
        <v>520</v>
      </c>
    </row>
    <row r="13" s="1" customFormat="1" spans="1:21">
      <c r="A13" s="3">
        <v>18364030042</v>
      </c>
      <c r="B13" s="1" t="s">
        <v>577</v>
      </c>
      <c r="C13" s="1" t="s">
        <v>578</v>
      </c>
      <c r="D13" s="1" t="s">
        <v>579</v>
      </c>
      <c r="E13" s="1" t="s">
        <v>580</v>
      </c>
      <c r="F13" s="1" t="s">
        <v>508</v>
      </c>
      <c r="G13" s="1" t="s">
        <v>509</v>
      </c>
      <c r="H13" s="1" t="s">
        <v>510</v>
      </c>
      <c r="I13" s="1" t="s">
        <v>581</v>
      </c>
      <c r="J13" s="1" t="s">
        <v>512</v>
      </c>
      <c r="K13" s="1" t="s">
        <v>581</v>
      </c>
      <c r="L13" s="1" t="s">
        <v>581</v>
      </c>
      <c r="M13" s="1" t="s">
        <v>513</v>
      </c>
      <c r="N13" s="1" t="s">
        <v>513</v>
      </c>
      <c r="O13" s="1" t="s">
        <v>514</v>
      </c>
      <c r="P13" s="1" t="s">
        <v>515</v>
      </c>
      <c r="Q13" s="1" t="s">
        <v>516</v>
      </c>
      <c r="R13" s="1" t="s">
        <v>582</v>
      </c>
      <c r="S13" s="1" t="s">
        <v>518</v>
      </c>
      <c r="T13" s="1" t="s">
        <v>519</v>
      </c>
      <c r="U13" s="1" t="s">
        <v>520</v>
      </c>
    </row>
    <row r="14" s="1" customFormat="1" spans="1:21">
      <c r="A14" s="3">
        <v>18394138834</v>
      </c>
      <c r="B14" s="1" t="s">
        <v>583</v>
      </c>
      <c r="C14" s="1" t="s">
        <v>584</v>
      </c>
      <c r="D14" s="1" t="s">
        <v>585</v>
      </c>
      <c r="E14" s="1" t="s">
        <v>586</v>
      </c>
      <c r="F14" s="1" t="s">
        <v>528</v>
      </c>
      <c r="G14" s="1" t="s">
        <v>509</v>
      </c>
      <c r="H14" s="1" t="s">
        <v>510</v>
      </c>
      <c r="I14" s="1" t="s">
        <v>587</v>
      </c>
      <c r="J14" s="1" t="s">
        <v>512</v>
      </c>
      <c r="K14" s="1" t="s">
        <v>587</v>
      </c>
      <c r="L14" s="1" t="s">
        <v>587</v>
      </c>
      <c r="M14" s="1" t="s">
        <v>513</v>
      </c>
      <c r="N14" s="1" t="s">
        <v>513</v>
      </c>
      <c r="O14" s="1" t="s">
        <v>514</v>
      </c>
      <c r="P14" s="1" t="s">
        <v>515</v>
      </c>
      <c r="Q14" s="1" t="s">
        <v>516</v>
      </c>
      <c r="R14" s="1" t="s">
        <v>588</v>
      </c>
      <c r="S14" s="1" t="s">
        <v>518</v>
      </c>
      <c r="T14" s="1" t="s">
        <v>519</v>
      </c>
      <c r="U14" s="1" t="s">
        <v>520</v>
      </c>
    </row>
    <row r="15" s="1" customFormat="1" spans="1:21">
      <c r="A15" s="3">
        <v>18394821760</v>
      </c>
      <c r="B15" s="1" t="s">
        <v>583</v>
      </c>
      <c r="C15" s="1" t="s">
        <v>589</v>
      </c>
      <c r="D15" s="1" t="s">
        <v>590</v>
      </c>
      <c r="E15" s="1" t="s">
        <v>591</v>
      </c>
      <c r="F15" s="1" t="s">
        <v>535</v>
      </c>
      <c r="G15" s="1" t="s">
        <v>509</v>
      </c>
      <c r="H15" s="1" t="s">
        <v>510</v>
      </c>
      <c r="I15" s="1" t="s">
        <v>592</v>
      </c>
      <c r="J15" s="1" t="s">
        <v>512</v>
      </c>
      <c r="K15" s="1" t="s">
        <v>592</v>
      </c>
      <c r="L15" s="1" t="s">
        <v>592</v>
      </c>
      <c r="M15" s="1" t="s">
        <v>513</v>
      </c>
      <c r="N15" s="1" t="s">
        <v>513</v>
      </c>
      <c r="O15" s="1" t="s">
        <v>514</v>
      </c>
      <c r="P15" s="1" t="s">
        <v>515</v>
      </c>
      <c r="Q15" s="1" t="s">
        <v>516</v>
      </c>
      <c r="R15" s="1" t="s">
        <v>593</v>
      </c>
      <c r="S15" s="1" t="s">
        <v>518</v>
      </c>
      <c r="T15" s="1" t="s">
        <v>519</v>
      </c>
      <c r="U15" s="1" t="s">
        <v>520</v>
      </c>
    </row>
    <row r="16" s="1" customFormat="1" spans="1:21">
      <c r="A16" s="3">
        <v>18397766140</v>
      </c>
      <c r="B16" s="1" t="s">
        <v>594</v>
      </c>
      <c r="C16" s="1" t="s">
        <v>595</v>
      </c>
      <c r="D16" s="1" t="s">
        <v>596</v>
      </c>
      <c r="E16" s="1" t="s">
        <v>597</v>
      </c>
      <c r="F16" s="1" t="s">
        <v>598</v>
      </c>
      <c r="G16" s="1" t="s">
        <v>509</v>
      </c>
      <c r="H16" s="1" t="s">
        <v>510</v>
      </c>
      <c r="I16" s="1" t="s">
        <v>599</v>
      </c>
      <c r="J16" s="1" t="s">
        <v>512</v>
      </c>
      <c r="K16" s="1" t="s">
        <v>599</v>
      </c>
      <c r="L16" s="1" t="s">
        <v>599</v>
      </c>
      <c r="M16" s="1" t="s">
        <v>513</v>
      </c>
      <c r="N16" s="1" t="s">
        <v>513</v>
      </c>
      <c r="O16" s="1" t="s">
        <v>514</v>
      </c>
      <c r="P16" s="1" t="s">
        <v>515</v>
      </c>
      <c r="Q16" s="1" t="s">
        <v>516</v>
      </c>
      <c r="R16" s="1" t="s">
        <v>600</v>
      </c>
      <c r="S16" s="1" t="s">
        <v>518</v>
      </c>
      <c r="T16" s="1" t="s">
        <v>519</v>
      </c>
      <c r="U16" s="1" t="s">
        <v>520</v>
      </c>
    </row>
    <row r="17" s="1" customFormat="1" spans="1:21">
      <c r="A17" s="3">
        <v>18407388915</v>
      </c>
      <c r="B17" s="1" t="s">
        <v>594</v>
      </c>
      <c r="C17" s="1" t="s">
        <v>601</v>
      </c>
      <c r="D17" s="1" t="s">
        <v>602</v>
      </c>
      <c r="E17" s="1" t="s">
        <v>603</v>
      </c>
      <c r="F17" s="1" t="s">
        <v>598</v>
      </c>
      <c r="G17" s="1" t="s">
        <v>509</v>
      </c>
      <c r="H17" s="1" t="s">
        <v>510</v>
      </c>
      <c r="I17" s="1" t="s">
        <v>604</v>
      </c>
      <c r="J17" s="1" t="s">
        <v>512</v>
      </c>
      <c r="K17" s="1" t="s">
        <v>604</v>
      </c>
      <c r="L17" s="1" t="s">
        <v>604</v>
      </c>
      <c r="M17" s="1" t="s">
        <v>513</v>
      </c>
      <c r="N17" s="1" t="s">
        <v>513</v>
      </c>
      <c r="O17" s="1" t="s">
        <v>514</v>
      </c>
      <c r="P17" s="1" t="s">
        <v>515</v>
      </c>
      <c r="Q17" s="1" t="s">
        <v>516</v>
      </c>
      <c r="R17" s="1" t="s">
        <v>605</v>
      </c>
      <c r="S17" s="1" t="s">
        <v>518</v>
      </c>
      <c r="T17" s="1" t="s">
        <v>519</v>
      </c>
      <c r="U17" s="1" t="s">
        <v>520</v>
      </c>
    </row>
    <row r="18" s="1" customFormat="1" spans="1:21">
      <c r="A18" s="3">
        <v>18421663200</v>
      </c>
      <c r="B18" s="1" t="s">
        <v>606</v>
      </c>
      <c r="C18" s="1" t="s">
        <v>607</v>
      </c>
      <c r="D18" s="1" t="s">
        <v>608</v>
      </c>
      <c r="E18" s="1" t="s">
        <v>609</v>
      </c>
      <c r="F18" s="1" t="s">
        <v>610</v>
      </c>
      <c r="G18" s="1" t="s">
        <v>509</v>
      </c>
      <c r="H18" s="1" t="s">
        <v>510</v>
      </c>
      <c r="I18" s="1" t="s">
        <v>611</v>
      </c>
      <c r="J18" s="1" t="s">
        <v>512</v>
      </c>
      <c r="K18" s="1" t="s">
        <v>611</v>
      </c>
      <c r="L18" s="1" t="s">
        <v>611</v>
      </c>
      <c r="M18" s="1" t="s">
        <v>513</v>
      </c>
      <c r="N18" s="1" t="s">
        <v>513</v>
      </c>
      <c r="O18" s="1" t="s">
        <v>514</v>
      </c>
      <c r="P18" s="1" t="s">
        <v>515</v>
      </c>
      <c r="Q18" s="1" t="s">
        <v>516</v>
      </c>
      <c r="R18" s="1" t="s">
        <v>612</v>
      </c>
      <c r="S18" s="1" t="s">
        <v>518</v>
      </c>
      <c r="T18" s="1" t="s">
        <v>519</v>
      </c>
      <c r="U18" s="1" t="s">
        <v>520</v>
      </c>
    </row>
    <row r="19" s="1" customFormat="1" spans="1:21">
      <c r="A19" s="3">
        <v>18438624135</v>
      </c>
      <c r="B19" s="1" t="s">
        <v>613</v>
      </c>
      <c r="C19" s="1" t="s">
        <v>614</v>
      </c>
      <c r="D19" s="1" t="s">
        <v>596</v>
      </c>
      <c r="E19" s="1" t="s">
        <v>615</v>
      </c>
      <c r="F19" s="1" t="s">
        <v>508</v>
      </c>
      <c r="G19" s="1" t="s">
        <v>509</v>
      </c>
      <c r="H19" s="1" t="s">
        <v>510</v>
      </c>
      <c r="I19" s="1" t="s">
        <v>616</v>
      </c>
      <c r="J19" s="1" t="s">
        <v>512</v>
      </c>
      <c r="K19" s="1" t="s">
        <v>616</v>
      </c>
      <c r="L19" s="1" t="s">
        <v>616</v>
      </c>
      <c r="M19" s="1" t="s">
        <v>513</v>
      </c>
      <c r="N19" s="1" t="s">
        <v>513</v>
      </c>
      <c r="O19" s="1" t="s">
        <v>514</v>
      </c>
      <c r="P19" s="1" t="s">
        <v>515</v>
      </c>
      <c r="Q19" s="1" t="s">
        <v>516</v>
      </c>
      <c r="R19" s="1" t="s">
        <v>617</v>
      </c>
      <c r="S19" s="1" t="s">
        <v>518</v>
      </c>
      <c r="T19" s="1" t="s">
        <v>519</v>
      </c>
      <c r="U19" s="1" t="s">
        <v>520</v>
      </c>
    </row>
    <row r="20" s="1" customFormat="1" spans="1:21">
      <c r="A20" s="3">
        <v>18456402763</v>
      </c>
      <c r="B20" s="1" t="s">
        <v>618</v>
      </c>
      <c r="C20" s="1" t="s">
        <v>619</v>
      </c>
      <c r="D20" s="1" t="s">
        <v>620</v>
      </c>
      <c r="E20" s="1" t="s">
        <v>621</v>
      </c>
      <c r="F20" s="1" t="s">
        <v>622</v>
      </c>
      <c r="G20" s="1" t="s">
        <v>509</v>
      </c>
      <c r="H20" s="1" t="s">
        <v>510</v>
      </c>
      <c r="I20" s="1" t="s">
        <v>623</v>
      </c>
      <c r="J20" s="1" t="s">
        <v>512</v>
      </c>
      <c r="K20" s="1" t="s">
        <v>623</v>
      </c>
      <c r="L20" s="1" t="s">
        <v>623</v>
      </c>
      <c r="M20" s="1" t="s">
        <v>513</v>
      </c>
      <c r="N20" s="1" t="s">
        <v>513</v>
      </c>
      <c r="O20" s="1" t="s">
        <v>514</v>
      </c>
      <c r="P20" s="1" t="s">
        <v>515</v>
      </c>
      <c r="Q20" s="1" t="s">
        <v>516</v>
      </c>
      <c r="R20" s="1" t="s">
        <v>624</v>
      </c>
      <c r="S20" s="1" t="s">
        <v>518</v>
      </c>
      <c r="T20" s="1" t="s">
        <v>519</v>
      </c>
      <c r="U20" s="1" t="s">
        <v>520</v>
      </c>
    </row>
    <row r="21" s="1" customFormat="1" spans="1:21">
      <c r="A21" s="3">
        <v>18460696055</v>
      </c>
      <c r="B21" s="1" t="s">
        <v>625</v>
      </c>
      <c r="C21" s="1" t="s">
        <v>626</v>
      </c>
      <c r="D21" s="1" t="s">
        <v>596</v>
      </c>
      <c r="E21" s="1" t="s">
        <v>627</v>
      </c>
      <c r="F21" s="1" t="s">
        <v>508</v>
      </c>
      <c r="G21" s="1" t="s">
        <v>509</v>
      </c>
      <c r="H21" s="1" t="s">
        <v>510</v>
      </c>
      <c r="I21" s="1" t="s">
        <v>628</v>
      </c>
      <c r="J21" s="1" t="s">
        <v>512</v>
      </c>
      <c r="K21" s="1" t="s">
        <v>628</v>
      </c>
      <c r="L21" s="1" t="s">
        <v>628</v>
      </c>
      <c r="M21" s="1" t="s">
        <v>513</v>
      </c>
      <c r="N21" s="1" t="s">
        <v>513</v>
      </c>
      <c r="O21" s="1" t="s">
        <v>514</v>
      </c>
      <c r="P21" s="1" t="s">
        <v>515</v>
      </c>
      <c r="Q21" s="1" t="s">
        <v>516</v>
      </c>
      <c r="R21" s="1" t="s">
        <v>629</v>
      </c>
      <c r="S21" s="1" t="s">
        <v>518</v>
      </c>
      <c r="T21" s="1" t="s">
        <v>519</v>
      </c>
      <c r="U21" s="1" t="s">
        <v>520</v>
      </c>
    </row>
    <row r="22" s="1" customFormat="1" spans="1:21">
      <c r="A22" s="3">
        <v>18473994771</v>
      </c>
      <c r="B22" s="1" t="s">
        <v>630</v>
      </c>
      <c r="C22" s="1" t="s">
        <v>631</v>
      </c>
      <c r="D22" s="1" t="s">
        <v>632</v>
      </c>
      <c r="E22" s="1" t="s">
        <v>633</v>
      </c>
      <c r="F22" s="1" t="s">
        <v>535</v>
      </c>
      <c r="G22" s="1" t="s">
        <v>509</v>
      </c>
      <c r="H22" s="1" t="s">
        <v>510</v>
      </c>
      <c r="I22" s="1" t="s">
        <v>634</v>
      </c>
      <c r="J22" s="1" t="s">
        <v>512</v>
      </c>
      <c r="K22" s="1" t="s">
        <v>634</v>
      </c>
      <c r="L22" s="1" t="s">
        <v>634</v>
      </c>
      <c r="M22" s="1" t="s">
        <v>513</v>
      </c>
      <c r="N22" s="1" t="s">
        <v>513</v>
      </c>
      <c r="O22" s="1" t="s">
        <v>514</v>
      </c>
      <c r="P22" s="1" t="s">
        <v>515</v>
      </c>
      <c r="Q22" s="1" t="s">
        <v>516</v>
      </c>
      <c r="R22" s="1" t="s">
        <v>635</v>
      </c>
      <c r="S22" s="1" t="s">
        <v>518</v>
      </c>
      <c r="T22" s="1" t="s">
        <v>519</v>
      </c>
      <c r="U22" s="1" t="s">
        <v>520</v>
      </c>
    </row>
    <row r="23" s="1" customFormat="1" spans="1:21">
      <c r="A23" s="3">
        <v>18474136119</v>
      </c>
      <c r="B23" s="1" t="s">
        <v>630</v>
      </c>
      <c r="C23" s="1" t="s">
        <v>636</v>
      </c>
      <c r="D23" s="1" t="s">
        <v>637</v>
      </c>
      <c r="E23" s="1" t="s">
        <v>638</v>
      </c>
      <c r="F23" s="1" t="s">
        <v>535</v>
      </c>
      <c r="G23" s="1" t="s">
        <v>509</v>
      </c>
      <c r="H23" s="1" t="s">
        <v>510</v>
      </c>
      <c r="I23" s="1" t="s">
        <v>639</v>
      </c>
      <c r="J23" s="1" t="s">
        <v>512</v>
      </c>
      <c r="K23" s="1" t="s">
        <v>639</v>
      </c>
      <c r="L23" s="1" t="s">
        <v>639</v>
      </c>
      <c r="M23" s="1" t="s">
        <v>513</v>
      </c>
      <c r="N23" s="1" t="s">
        <v>513</v>
      </c>
      <c r="O23" s="1" t="s">
        <v>514</v>
      </c>
      <c r="P23" s="1" t="s">
        <v>515</v>
      </c>
      <c r="Q23" s="1" t="s">
        <v>516</v>
      </c>
      <c r="R23" s="1" t="s">
        <v>640</v>
      </c>
      <c r="S23" s="1" t="s">
        <v>518</v>
      </c>
      <c r="T23" s="1" t="s">
        <v>519</v>
      </c>
      <c r="U23" s="1" t="s">
        <v>520</v>
      </c>
    </row>
    <row r="24" s="1" customFormat="1" spans="1:21">
      <c r="A24" s="3">
        <v>18480762642</v>
      </c>
      <c r="B24" s="1" t="s">
        <v>641</v>
      </c>
      <c r="C24" s="1" t="s">
        <v>642</v>
      </c>
      <c r="D24" s="1" t="s">
        <v>596</v>
      </c>
      <c r="E24" s="1" t="s">
        <v>643</v>
      </c>
      <c r="F24" s="1" t="s">
        <v>508</v>
      </c>
      <c r="G24" s="1" t="s">
        <v>509</v>
      </c>
      <c r="H24" s="1" t="s">
        <v>510</v>
      </c>
      <c r="I24" s="1" t="s">
        <v>644</v>
      </c>
      <c r="J24" s="1" t="s">
        <v>512</v>
      </c>
      <c r="K24" s="1" t="s">
        <v>644</v>
      </c>
      <c r="L24" s="1" t="s">
        <v>644</v>
      </c>
      <c r="M24" s="1" t="s">
        <v>513</v>
      </c>
      <c r="N24" s="1" t="s">
        <v>513</v>
      </c>
      <c r="O24" s="1" t="s">
        <v>514</v>
      </c>
      <c r="P24" s="1" t="s">
        <v>515</v>
      </c>
      <c r="Q24" s="1" t="s">
        <v>516</v>
      </c>
      <c r="R24" s="1" t="s">
        <v>645</v>
      </c>
      <c r="S24" s="1" t="s">
        <v>518</v>
      </c>
      <c r="T24" s="1" t="s">
        <v>519</v>
      </c>
      <c r="U24" s="1" t="s">
        <v>520</v>
      </c>
    </row>
    <row r="25" s="1" customFormat="1" spans="1:21">
      <c r="A25" s="3">
        <v>18481182103</v>
      </c>
      <c r="B25" s="1" t="s">
        <v>641</v>
      </c>
      <c r="C25" s="1" t="s">
        <v>646</v>
      </c>
      <c r="D25" s="1" t="s">
        <v>647</v>
      </c>
      <c r="E25" s="1" t="s">
        <v>648</v>
      </c>
      <c r="F25" s="1" t="s">
        <v>598</v>
      </c>
      <c r="G25" s="1" t="s">
        <v>509</v>
      </c>
      <c r="H25" s="1" t="s">
        <v>510</v>
      </c>
      <c r="I25" s="1" t="s">
        <v>649</v>
      </c>
      <c r="J25" s="1" t="s">
        <v>512</v>
      </c>
      <c r="K25" s="1" t="s">
        <v>649</v>
      </c>
      <c r="L25" s="1" t="s">
        <v>649</v>
      </c>
      <c r="M25" s="1" t="s">
        <v>513</v>
      </c>
      <c r="N25" s="1" t="s">
        <v>513</v>
      </c>
      <c r="O25" s="1" t="s">
        <v>514</v>
      </c>
      <c r="P25" s="1" t="s">
        <v>515</v>
      </c>
      <c r="Q25" s="1" t="s">
        <v>516</v>
      </c>
      <c r="R25" s="1" t="s">
        <v>650</v>
      </c>
      <c r="S25" s="1" t="s">
        <v>518</v>
      </c>
      <c r="T25" s="1" t="s">
        <v>519</v>
      </c>
      <c r="U25" s="1" t="s">
        <v>520</v>
      </c>
    </row>
    <row r="26" s="1" customFormat="1" spans="1:21">
      <c r="A26" s="3">
        <v>18493442983</v>
      </c>
      <c r="B26" s="1" t="s">
        <v>651</v>
      </c>
      <c r="C26" s="1" t="s">
        <v>652</v>
      </c>
      <c r="D26" s="1" t="s">
        <v>653</v>
      </c>
      <c r="E26" s="1" t="s">
        <v>654</v>
      </c>
      <c r="F26" s="1" t="s">
        <v>598</v>
      </c>
      <c r="G26" s="1" t="s">
        <v>509</v>
      </c>
      <c r="H26" s="1" t="s">
        <v>510</v>
      </c>
      <c r="I26" s="1" t="s">
        <v>655</v>
      </c>
      <c r="J26" s="1" t="s">
        <v>512</v>
      </c>
      <c r="K26" s="1" t="s">
        <v>655</v>
      </c>
      <c r="L26" s="1" t="s">
        <v>655</v>
      </c>
      <c r="M26" s="1" t="s">
        <v>513</v>
      </c>
      <c r="N26" s="1" t="s">
        <v>513</v>
      </c>
      <c r="O26" s="1" t="s">
        <v>514</v>
      </c>
      <c r="P26" s="1" t="s">
        <v>515</v>
      </c>
      <c r="Q26" s="1" t="s">
        <v>516</v>
      </c>
      <c r="R26" s="1" t="s">
        <v>656</v>
      </c>
      <c r="S26" s="1" t="s">
        <v>518</v>
      </c>
      <c r="T26" s="1" t="s">
        <v>519</v>
      </c>
      <c r="U26" s="1" t="s">
        <v>520</v>
      </c>
    </row>
    <row r="27" s="1" customFormat="1" spans="1:21">
      <c r="A27" s="3">
        <v>18498643793</v>
      </c>
      <c r="B27" s="1" t="s">
        <v>651</v>
      </c>
      <c r="C27" s="1" t="s">
        <v>657</v>
      </c>
      <c r="D27" s="1" t="s">
        <v>658</v>
      </c>
      <c r="E27" s="1" t="s">
        <v>659</v>
      </c>
      <c r="F27" s="1" t="s">
        <v>528</v>
      </c>
      <c r="G27" s="1" t="s">
        <v>509</v>
      </c>
      <c r="H27" s="1" t="s">
        <v>510</v>
      </c>
      <c r="I27" s="1" t="s">
        <v>660</v>
      </c>
      <c r="J27" s="1" t="s">
        <v>512</v>
      </c>
      <c r="K27" s="1" t="s">
        <v>660</v>
      </c>
      <c r="L27" s="1" t="s">
        <v>660</v>
      </c>
      <c r="M27" s="1" t="s">
        <v>513</v>
      </c>
      <c r="N27" s="1" t="s">
        <v>513</v>
      </c>
      <c r="O27" s="1" t="s">
        <v>514</v>
      </c>
      <c r="P27" s="1" t="s">
        <v>515</v>
      </c>
      <c r="Q27" s="1" t="s">
        <v>516</v>
      </c>
      <c r="R27" s="1" t="s">
        <v>661</v>
      </c>
      <c r="S27" s="1" t="s">
        <v>518</v>
      </c>
      <c r="T27" s="1" t="s">
        <v>519</v>
      </c>
      <c r="U27" s="1" t="s">
        <v>520</v>
      </c>
    </row>
    <row r="28" s="1" customFormat="1" spans="1:21">
      <c r="A28" s="3">
        <v>18503010498</v>
      </c>
      <c r="B28" s="1" t="s">
        <v>622</v>
      </c>
      <c r="C28" s="1" t="s">
        <v>662</v>
      </c>
      <c r="D28" s="1" t="s">
        <v>663</v>
      </c>
      <c r="E28" s="1" t="s">
        <v>664</v>
      </c>
      <c r="F28" s="1" t="s">
        <v>535</v>
      </c>
      <c r="G28" s="1" t="s">
        <v>509</v>
      </c>
      <c r="H28" s="1" t="s">
        <v>510</v>
      </c>
      <c r="I28" s="1" t="s">
        <v>665</v>
      </c>
      <c r="J28" s="1" t="s">
        <v>512</v>
      </c>
      <c r="K28" s="1" t="s">
        <v>665</v>
      </c>
      <c r="L28" s="1" t="s">
        <v>665</v>
      </c>
      <c r="M28" s="1" t="s">
        <v>513</v>
      </c>
      <c r="N28" s="1" t="s">
        <v>513</v>
      </c>
      <c r="O28" s="1" t="s">
        <v>514</v>
      </c>
      <c r="P28" s="1" t="s">
        <v>515</v>
      </c>
      <c r="Q28" s="1" t="s">
        <v>516</v>
      </c>
      <c r="R28" s="1" t="s">
        <v>666</v>
      </c>
      <c r="S28" s="1" t="s">
        <v>518</v>
      </c>
      <c r="T28" s="1" t="s">
        <v>519</v>
      </c>
      <c r="U28" s="1" t="s">
        <v>520</v>
      </c>
    </row>
    <row r="29" s="1" customFormat="1" spans="1:21">
      <c r="A29" s="3">
        <v>18503472342</v>
      </c>
      <c r="B29" s="1" t="s">
        <v>622</v>
      </c>
      <c r="C29" s="1" t="s">
        <v>667</v>
      </c>
      <c r="D29" s="1" t="s">
        <v>668</v>
      </c>
      <c r="E29" s="1" t="s">
        <v>669</v>
      </c>
      <c r="F29" s="1" t="s">
        <v>598</v>
      </c>
      <c r="G29" s="1" t="s">
        <v>509</v>
      </c>
      <c r="H29" s="1" t="s">
        <v>510</v>
      </c>
      <c r="I29" s="1" t="s">
        <v>670</v>
      </c>
      <c r="J29" s="1" t="s">
        <v>512</v>
      </c>
      <c r="K29" s="1" t="s">
        <v>670</v>
      </c>
      <c r="L29" s="1" t="s">
        <v>670</v>
      </c>
      <c r="M29" s="1" t="s">
        <v>513</v>
      </c>
      <c r="N29" s="1" t="s">
        <v>513</v>
      </c>
      <c r="O29" s="1" t="s">
        <v>514</v>
      </c>
      <c r="P29" s="1" t="s">
        <v>515</v>
      </c>
      <c r="Q29" s="1" t="s">
        <v>516</v>
      </c>
      <c r="R29" s="1" t="s">
        <v>671</v>
      </c>
      <c r="S29" s="1" t="s">
        <v>518</v>
      </c>
      <c r="T29" s="1" t="s">
        <v>519</v>
      </c>
      <c r="U29" s="1" t="s">
        <v>520</v>
      </c>
    </row>
    <row r="30" s="1" customFormat="1" spans="1:21">
      <c r="A30" s="3">
        <v>18505633608</v>
      </c>
      <c r="B30" s="1" t="s">
        <v>622</v>
      </c>
      <c r="C30" s="1" t="s">
        <v>672</v>
      </c>
      <c r="D30" s="1" t="s">
        <v>673</v>
      </c>
      <c r="E30" s="1" t="s">
        <v>674</v>
      </c>
      <c r="F30" s="1" t="s">
        <v>528</v>
      </c>
      <c r="G30" s="1" t="s">
        <v>509</v>
      </c>
      <c r="H30" s="1" t="s">
        <v>510</v>
      </c>
      <c r="I30" s="1" t="s">
        <v>675</v>
      </c>
      <c r="J30" s="1" t="s">
        <v>512</v>
      </c>
      <c r="K30" s="1" t="s">
        <v>675</v>
      </c>
      <c r="L30" s="1" t="s">
        <v>675</v>
      </c>
      <c r="M30" s="1" t="s">
        <v>513</v>
      </c>
      <c r="N30" s="1" t="s">
        <v>513</v>
      </c>
      <c r="O30" s="1" t="s">
        <v>514</v>
      </c>
      <c r="P30" s="1" t="s">
        <v>515</v>
      </c>
      <c r="Q30" s="1" t="s">
        <v>516</v>
      </c>
      <c r="R30" s="1" t="s">
        <v>676</v>
      </c>
      <c r="S30" s="1" t="s">
        <v>518</v>
      </c>
      <c r="T30" s="1" t="s">
        <v>519</v>
      </c>
      <c r="U30" s="1" t="s">
        <v>520</v>
      </c>
    </row>
    <row r="31" s="1" customFormat="1" spans="1:21">
      <c r="A31" s="3">
        <v>18505648792</v>
      </c>
      <c r="B31" s="1" t="s">
        <v>622</v>
      </c>
      <c r="C31" s="1" t="s">
        <v>677</v>
      </c>
      <c r="D31" s="1" t="s">
        <v>678</v>
      </c>
      <c r="E31" s="1" t="s">
        <v>679</v>
      </c>
      <c r="F31" s="1" t="s">
        <v>508</v>
      </c>
      <c r="G31" s="1" t="s">
        <v>509</v>
      </c>
      <c r="H31" s="1" t="s">
        <v>510</v>
      </c>
      <c r="I31" s="1" t="s">
        <v>680</v>
      </c>
      <c r="J31" s="1" t="s">
        <v>512</v>
      </c>
      <c r="K31" s="1" t="s">
        <v>680</v>
      </c>
      <c r="L31" s="1" t="s">
        <v>680</v>
      </c>
      <c r="M31" s="1" t="s">
        <v>513</v>
      </c>
      <c r="N31" s="1" t="s">
        <v>513</v>
      </c>
      <c r="O31" s="1" t="s">
        <v>514</v>
      </c>
      <c r="P31" s="1" t="s">
        <v>515</v>
      </c>
      <c r="Q31" s="1" t="s">
        <v>516</v>
      </c>
      <c r="R31" s="1" t="s">
        <v>681</v>
      </c>
      <c r="S31" s="1" t="s">
        <v>518</v>
      </c>
      <c r="T31" s="1" t="s">
        <v>519</v>
      </c>
      <c r="U31" s="1" t="s">
        <v>520</v>
      </c>
    </row>
    <row r="32" s="1" customFormat="1" spans="1:21">
      <c r="A32" s="3">
        <v>18505942820</v>
      </c>
      <c r="B32" s="1" t="s">
        <v>622</v>
      </c>
      <c r="C32" s="1" t="s">
        <v>682</v>
      </c>
      <c r="D32" s="1" t="s">
        <v>683</v>
      </c>
      <c r="E32" s="1" t="s">
        <v>684</v>
      </c>
      <c r="F32" s="1" t="s">
        <v>685</v>
      </c>
      <c r="G32" s="1" t="s">
        <v>509</v>
      </c>
      <c r="H32" s="1" t="s">
        <v>510</v>
      </c>
      <c r="I32" s="1" t="s">
        <v>686</v>
      </c>
      <c r="J32" s="1" t="s">
        <v>512</v>
      </c>
      <c r="K32" s="1" t="s">
        <v>686</v>
      </c>
      <c r="L32" s="1" t="s">
        <v>686</v>
      </c>
      <c r="M32" s="1" t="s">
        <v>513</v>
      </c>
      <c r="N32" s="1" t="s">
        <v>513</v>
      </c>
      <c r="O32" s="1" t="s">
        <v>514</v>
      </c>
      <c r="P32" s="1" t="s">
        <v>515</v>
      </c>
      <c r="Q32" s="1" t="s">
        <v>516</v>
      </c>
      <c r="R32" s="1" t="s">
        <v>687</v>
      </c>
      <c r="S32" s="1" t="s">
        <v>518</v>
      </c>
      <c r="T32" s="1" t="s">
        <v>519</v>
      </c>
      <c r="U32" s="1" t="s">
        <v>520</v>
      </c>
    </row>
    <row r="33" s="1" customFormat="1" spans="1:21">
      <c r="A33" s="3">
        <v>18506132027</v>
      </c>
      <c r="B33" s="1" t="s">
        <v>622</v>
      </c>
      <c r="C33" s="1" t="s">
        <v>688</v>
      </c>
      <c r="D33" s="1" t="s">
        <v>689</v>
      </c>
      <c r="E33" s="1" t="s">
        <v>690</v>
      </c>
      <c r="F33" s="1" t="s">
        <v>610</v>
      </c>
      <c r="G33" s="1" t="s">
        <v>509</v>
      </c>
      <c r="H33" s="1" t="s">
        <v>510</v>
      </c>
      <c r="I33" s="1" t="s">
        <v>691</v>
      </c>
      <c r="J33" s="1" t="s">
        <v>512</v>
      </c>
      <c r="K33" s="1" t="s">
        <v>691</v>
      </c>
      <c r="L33" s="1" t="s">
        <v>691</v>
      </c>
      <c r="M33" s="1" t="s">
        <v>513</v>
      </c>
      <c r="N33" s="1" t="s">
        <v>513</v>
      </c>
      <c r="O33" s="1" t="s">
        <v>514</v>
      </c>
      <c r="P33" s="1" t="s">
        <v>515</v>
      </c>
      <c r="Q33" s="1" t="s">
        <v>516</v>
      </c>
      <c r="R33" s="1" t="s">
        <v>692</v>
      </c>
      <c r="S33" s="1" t="s">
        <v>518</v>
      </c>
      <c r="T33" s="1" t="s">
        <v>519</v>
      </c>
      <c r="U33" s="1" t="s">
        <v>520</v>
      </c>
    </row>
    <row r="34" s="1" customFormat="1" spans="1:21">
      <c r="A34" s="3">
        <v>18512011375</v>
      </c>
      <c r="B34" s="1" t="s">
        <v>622</v>
      </c>
      <c r="C34" s="1" t="s">
        <v>693</v>
      </c>
      <c r="D34" s="1" t="s">
        <v>694</v>
      </c>
      <c r="E34" s="1" t="s">
        <v>695</v>
      </c>
      <c r="F34" s="1" t="s">
        <v>598</v>
      </c>
      <c r="G34" s="1" t="s">
        <v>509</v>
      </c>
      <c r="H34" s="1" t="s">
        <v>510</v>
      </c>
      <c r="I34" s="1" t="s">
        <v>696</v>
      </c>
      <c r="J34" s="1" t="s">
        <v>512</v>
      </c>
      <c r="K34" s="1" t="s">
        <v>696</v>
      </c>
      <c r="L34" s="1" t="s">
        <v>696</v>
      </c>
      <c r="M34" s="1" t="s">
        <v>513</v>
      </c>
      <c r="N34" s="1" t="s">
        <v>513</v>
      </c>
      <c r="O34" s="1" t="s">
        <v>514</v>
      </c>
      <c r="P34" s="1" t="s">
        <v>515</v>
      </c>
      <c r="Q34" s="1" t="s">
        <v>516</v>
      </c>
      <c r="R34" s="1" t="s">
        <v>697</v>
      </c>
      <c r="S34" s="1" t="s">
        <v>518</v>
      </c>
      <c r="T34" s="1" t="s">
        <v>519</v>
      </c>
      <c r="U34" s="1" t="s">
        <v>520</v>
      </c>
    </row>
    <row r="35" s="1" customFormat="1" spans="1:21">
      <c r="A35" s="3">
        <v>18513417283</v>
      </c>
      <c r="B35" s="1" t="s">
        <v>610</v>
      </c>
      <c r="C35" s="1" t="s">
        <v>698</v>
      </c>
      <c r="D35" s="1" t="s">
        <v>637</v>
      </c>
      <c r="E35" s="1" t="s">
        <v>699</v>
      </c>
      <c r="F35" s="1" t="s">
        <v>535</v>
      </c>
      <c r="G35" s="1" t="s">
        <v>509</v>
      </c>
      <c r="H35" s="1" t="s">
        <v>510</v>
      </c>
      <c r="I35" s="1" t="s">
        <v>639</v>
      </c>
      <c r="J35" s="1" t="s">
        <v>512</v>
      </c>
      <c r="K35" s="1" t="s">
        <v>639</v>
      </c>
      <c r="L35" s="1" t="s">
        <v>639</v>
      </c>
      <c r="M35" s="1" t="s">
        <v>513</v>
      </c>
      <c r="N35" s="1" t="s">
        <v>513</v>
      </c>
      <c r="O35" s="1" t="s">
        <v>514</v>
      </c>
      <c r="P35" s="1" t="s">
        <v>515</v>
      </c>
      <c r="Q35" s="1" t="s">
        <v>516</v>
      </c>
      <c r="R35" s="1" t="s">
        <v>700</v>
      </c>
      <c r="S35" s="1" t="s">
        <v>518</v>
      </c>
      <c r="T35" s="1" t="s">
        <v>519</v>
      </c>
      <c r="U35" s="1" t="s">
        <v>520</v>
      </c>
    </row>
    <row r="36" s="1" customFormat="1" spans="1:21">
      <c r="A36" s="3">
        <v>18513541699</v>
      </c>
      <c r="B36" s="1" t="s">
        <v>610</v>
      </c>
      <c r="C36" s="1" t="s">
        <v>701</v>
      </c>
      <c r="D36" s="1" t="s">
        <v>702</v>
      </c>
      <c r="E36" s="1" t="s">
        <v>703</v>
      </c>
      <c r="F36" s="1" t="s">
        <v>685</v>
      </c>
      <c r="G36" s="1" t="s">
        <v>509</v>
      </c>
      <c r="H36" s="1" t="s">
        <v>510</v>
      </c>
      <c r="I36" s="1" t="s">
        <v>704</v>
      </c>
      <c r="J36" s="1" t="s">
        <v>512</v>
      </c>
      <c r="K36" s="1" t="s">
        <v>704</v>
      </c>
      <c r="L36" s="1" t="s">
        <v>704</v>
      </c>
      <c r="M36" s="1" t="s">
        <v>513</v>
      </c>
      <c r="N36" s="1" t="s">
        <v>513</v>
      </c>
      <c r="O36" s="1" t="s">
        <v>514</v>
      </c>
      <c r="P36" s="1" t="s">
        <v>515</v>
      </c>
      <c r="Q36" s="1" t="s">
        <v>516</v>
      </c>
      <c r="R36" s="1" t="s">
        <v>705</v>
      </c>
      <c r="S36" s="1" t="s">
        <v>518</v>
      </c>
      <c r="T36" s="1" t="s">
        <v>519</v>
      </c>
      <c r="U36" s="1" t="s">
        <v>520</v>
      </c>
    </row>
    <row r="37" s="1" customFormat="1" spans="1:21">
      <c r="A37" s="3">
        <v>18514677648</v>
      </c>
      <c r="B37" s="1" t="s">
        <v>610</v>
      </c>
      <c r="C37" s="1" t="s">
        <v>706</v>
      </c>
      <c r="D37" s="1" t="s">
        <v>707</v>
      </c>
      <c r="E37" s="1" t="s">
        <v>708</v>
      </c>
      <c r="F37" s="1" t="s">
        <v>598</v>
      </c>
      <c r="G37" s="1" t="s">
        <v>509</v>
      </c>
      <c r="H37" s="1" t="s">
        <v>510</v>
      </c>
      <c r="I37" s="1" t="s">
        <v>709</v>
      </c>
      <c r="J37" s="1" t="s">
        <v>512</v>
      </c>
      <c r="K37" s="1" t="s">
        <v>709</v>
      </c>
      <c r="L37" s="1" t="s">
        <v>709</v>
      </c>
      <c r="M37" s="1" t="s">
        <v>513</v>
      </c>
      <c r="N37" s="1" t="s">
        <v>513</v>
      </c>
      <c r="O37" s="1" t="s">
        <v>514</v>
      </c>
      <c r="P37" s="1" t="s">
        <v>515</v>
      </c>
      <c r="Q37" s="1" t="s">
        <v>516</v>
      </c>
      <c r="R37" s="1" t="s">
        <v>710</v>
      </c>
      <c r="S37" s="1" t="s">
        <v>518</v>
      </c>
      <c r="T37" s="1" t="s">
        <v>519</v>
      </c>
      <c r="U37" s="1" t="s">
        <v>520</v>
      </c>
    </row>
    <row r="38" s="1" customFormat="1" spans="1:21">
      <c r="A38" s="3">
        <v>18515994510</v>
      </c>
      <c r="B38" s="1" t="s">
        <v>610</v>
      </c>
      <c r="C38" s="1" t="s">
        <v>711</v>
      </c>
      <c r="D38" s="1" t="s">
        <v>702</v>
      </c>
      <c r="E38" s="1" t="s">
        <v>712</v>
      </c>
      <c r="F38" s="1" t="s">
        <v>508</v>
      </c>
      <c r="G38" s="1" t="s">
        <v>509</v>
      </c>
      <c r="H38" s="1" t="s">
        <v>510</v>
      </c>
      <c r="I38" s="1" t="s">
        <v>713</v>
      </c>
      <c r="J38" s="1" t="s">
        <v>512</v>
      </c>
      <c r="K38" s="1" t="s">
        <v>713</v>
      </c>
      <c r="L38" s="1" t="s">
        <v>713</v>
      </c>
      <c r="M38" s="1" t="s">
        <v>513</v>
      </c>
      <c r="N38" s="1" t="s">
        <v>513</v>
      </c>
      <c r="O38" s="1" t="s">
        <v>514</v>
      </c>
      <c r="P38" s="1" t="s">
        <v>515</v>
      </c>
      <c r="Q38" s="1" t="s">
        <v>516</v>
      </c>
      <c r="R38" s="1" t="s">
        <v>714</v>
      </c>
      <c r="S38" s="1" t="s">
        <v>518</v>
      </c>
      <c r="T38" s="1" t="s">
        <v>519</v>
      </c>
      <c r="U38" s="1" t="s">
        <v>520</v>
      </c>
    </row>
    <row r="39" s="1" customFormat="1" spans="1:21">
      <c r="A39" s="3">
        <v>18516998691</v>
      </c>
      <c r="B39" s="1" t="s">
        <v>610</v>
      </c>
      <c r="C39" s="1" t="s">
        <v>715</v>
      </c>
      <c r="D39" s="1" t="s">
        <v>716</v>
      </c>
      <c r="E39" s="1" t="s">
        <v>717</v>
      </c>
      <c r="F39" s="1" t="s">
        <v>508</v>
      </c>
      <c r="G39" s="1" t="s">
        <v>509</v>
      </c>
      <c r="H39" s="1" t="s">
        <v>510</v>
      </c>
      <c r="I39" s="1" t="s">
        <v>718</v>
      </c>
      <c r="J39" s="1" t="s">
        <v>512</v>
      </c>
      <c r="K39" s="1" t="s">
        <v>718</v>
      </c>
      <c r="L39" s="1" t="s">
        <v>718</v>
      </c>
      <c r="M39" s="1" t="s">
        <v>513</v>
      </c>
      <c r="N39" s="1" t="s">
        <v>513</v>
      </c>
      <c r="O39" s="1" t="s">
        <v>514</v>
      </c>
      <c r="P39" s="1" t="s">
        <v>515</v>
      </c>
      <c r="Q39" s="1" t="s">
        <v>516</v>
      </c>
      <c r="R39" s="1" t="s">
        <v>719</v>
      </c>
      <c r="S39" s="1" t="s">
        <v>518</v>
      </c>
      <c r="T39" s="1" t="s">
        <v>519</v>
      </c>
      <c r="U39" s="1" t="s">
        <v>520</v>
      </c>
    </row>
    <row r="40" s="1" customFormat="1" spans="1:21">
      <c r="A40" s="3">
        <v>18523203842</v>
      </c>
      <c r="B40" s="1" t="s">
        <v>610</v>
      </c>
      <c r="C40" s="1" t="s">
        <v>720</v>
      </c>
      <c r="D40" s="1" t="s">
        <v>602</v>
      </c>
      <c r="E40" s="1" t="s">
        <v>721</v>
      </c>
      <c r="F40" s="1" t="s">
        <v>685</v>
      </c>
      <c r="G40" s="1" t="s">
        <v>509</v>
      </c>
      <c r="H40" s="1" t="s">
        <v>510</v>
      </c>
      <c r="I40" s="1" t="s">
        <v>722</v>
      </c>
      <c r="J40" s="1" t="s">
        <v>512</v>
      </c>
      <c r="K40" s="1" t="s">
        <v>722</v>
      </c>
      <c r="L40" s="1" t="s">
        <v>722</v>
      </c>
      <c r="M40" s="1" t="s">
        <v>513</v>
      </c>
      <c r="N40" s="1" t="s">
        <v>513</v>
      </c>
      <c r="O40" s="1" t="s">
        <v>514</v>
      </c>
      <c r="P40" s="1" t="s">
        <v>515</v>
      </c>
      <c r="Q40" s="1" t="s">
        <v>516</v>
      </c>
      <c r="R40" s="1" t="s">
        <v>723</v>
      </c>
      <c r="S40" s="1" t="s">
        <v>518</v>
      </c>
      <c r="T40" s="1" t="s">
        <v>519</v>
      </c>
      <c r="U40" s="1" t="s">
        <v>520</v>
      </c>
    </row>
    <row r="41" s="1" customFormat="1" spans="1:21">
      <c r="A41" s="3">
        <v>18525074925</v>
      </c>
      <c r="B41" s="1" t="s">
        <v>685</v>
      </c>
      <c r="C41" s="1" t="s">
        <v>724</v>
      </c>
      <c r="D41" s="1" t="s">
        <v>725</v>
      </c>
      <c r="E41" s="1" t="s">
        <v>726</v>
      </c>
      <c r="F41" s="1" t="s">
        <v>535</v>
      </c>
      <c r="G41" s="1" t="s">
        <v>509</v>
      </c>
      <c r="H41" s="1" t="s">
        <v>510</v>
      </c>
      <c r="I41" s="1" t="s">
        <v>536</v>
      </c>
      <c r="J41" s="1" t="s">
        <v>512</v>
      </c>
      <c r="K41" s="1" t="s">
        <v>536</v>
      </c>
      <c r="L41" s="1" t="s">
        <v>536</v>
      </c>
      <c r="M41" s="1" t="s">
        <v>513</v>
      </c>
      <c r="N41" s="1" t="s">
        <v>513</v>
      </c>
      <c r="O41" s="1" t="s">
        <v>514</v>
      </c>
      <c r="P41" s="1" t="s">
        <v>515</v>
      </c>
      <c r="Q41" s="1" t="s">
        <v>516</v>
      </c>
      <c r="R41" s="1" t="s">
        <v>727</v>
      </c>
      <c r="S41" s="1" t="s">
        <v>518</v>
      </c>
      <c r="T41" s="1" t="s">
        <v>519</v>
      </c>
      <c r="U41" s="1" t="s">
        <v>520</v>
      </c>
    </row>
    <row r="42" s="1" customFormat="1" spans="1:21">
      <c r="A42" s="3">
        <v>18525738355</v>
      </c>
      <c r="B42" s="1" t="s">
        <v>685</v>
      </c>
      <c r="C42" s="1" t="s">
        <v>728</v>
      </c>
      <c r="D42" s="1" t="s">
        <v>729</v>
      </c>
      <c r="E42" s="1" t="s">
        <v>730</v>
      </c>
      <c r="F42" s="1" t="s">
        <v>535</v>
      </c>
      <c r="G42" s="1" t="s">
        <v>509</v>
      </c>
      <c r="H42" s="1" t="s">
        <v>510</v>
      </c>
      <c r="I42" s="1" t="s">
        <v>731</v>
      </c>
      <c r="J42" s="1" t="s">
        <v>512</v>
      </c>
      <c r="K42" s="1" t="s">
        <v>731</v>
      </c>
      <c r="L42" s="1" t="s">
        <v>731</v>
      </c>
      <c r="M42" s="1" t="s">
        <v>513</v>
      </c>
      <c r="N42" s="1" t="s">
        <v>513</v>
      </c>
      <c r="O42" s="1" t="s">
        <v>514</v>
      </c>
      <c r="P42" s="1" t="s">
        <v>515</v>
      </c>
      <c r="Q42" s="1" t="s">
        <v>516</v>
      </c>
      <c r="R42" s="1" t="s">
        <v>732</v>
      </c>
      <c r="S42" s="1" t="s">
        <v>518</v>
      </c>
      <c r="T42" s="1" t="s">
        <v>519</v>
      </c>
      <c r="U42" s="1" t="s">
        <v>520</v>
      </c>
    </row>
    <row r="43" s="1" customFormat="1" spans="1:21">
      <c r="A43" s="3">
        <v>18527370068</v>
      </c>
      <c r="B43" s="1" t="s">
        <v>685</v>
      </c>
      <c r="C43" s="1" t="s">
        <v>733</v>
      </c>
      <c r="D43" s="1" t="s">
        <v>734</v>
      </c>
      <c r="E43" s="1" t="s">
        <v>735</v>
      </c>
      <c r="F43" s="1" t="s">
        <v>598</v>
      </c>
      <c r="G43" s="1" t="s">
        <v>509</v>
      </c>
      <c r="H43" s="1" t="s">
        <v>510</v>
      </c>
      <c r="I43" s="1" t="s">
        <v>736</v>
      </c>
      <c r="J43" s="1" t="s">
        <v>512</v>
      </c>
      <c r="K43" s="1" t="s">
        <v>736</v>
      </c>
      <c r="L43" s="1" t="s">
        <v>736</v>
      </c>
      <c r="M43" s="1" t="s">
        <v>513</v>
      </c>
      <c r="N43" s="1" t="s">
        <v>513</v>
      </c>
      <c r="O43" s="1" t="s">
        <v>514</v>
      </c>
      <c r="P43" s="1" t="s">
        <v>515</v>
      </c>
      <c r="Q43" s="1" t="s">
        <v>516</v>
      </c>
      <c r="R43" s="1" t="s">
        <v>737</v>
      </c>
      <c r="S43" s="1" t="s">
        <v>518</v>
      </c>
      <c r="T43" s="1" t="s">
        <v>519</v>
      </c>
      <c r="U43" s="1" t="s">
        <v>520</v>
      </c>
    </row>
    <row r="44" s="1" customFormat="1" spans="1:21">
      <c r="A44" s="3">
        <v>18535231604</v>
      </c>
      <c r="B44" s="1" t="s">
        <v>685</v>
      </c>
      <c r="C44" s="1" t="s">
        <v>738</v>
      </c>
      <c r="D44" s="1" t="s">
        <v>540</v>
      </c>
      <c r="E44" s="1" t="s">
        <v>739</v>
      </c>
      <c r="F44" s="1" t="s">
        <v>535</v>
      </c>
      <c r="G44" s="1" t="s">
        <v>509</v>
      </c>
      <c r="H44" s="1" t="s">
        <v>510</v>
      </c>
      <c r="I44" s="1" t="s">
        <v>740</v>
      </c>
      <c r="J44" s="1" t="s">
        <v>512</v>
      </c>
      <c r="K44" s="1" t="s">
        <v>740</v>
      </c>
      <c r="L44" s="1" t="s">
        <v>740</v>
      </c>
      <c r="M44" s="1" t="s">
        <v>513</v>
      </c>
      <c r="N44" s="1" t="s">
        <v>513</v>
      </c>
      <c r="O44" s="1" t="s">
        <v>514</v>
      </c>
      <c r="P44" s="1" t="s">
        <v>515</v>
      </c>
      <c r="Q44" s="1" t="s">
        <v>516</v>
      </c>
      <c r="R44" s="1" t="s">
        <v>741</v>
      </c>
      <c r="S44" s="1" t="s">
        <v>518</v>
      </c>
      <c r="T44" s="1" t="s">
        <v>519</v>
      </c>
      <c r="U44" s="1" t="s">
        <v>520</v>
      </c>
    </row>
    <row r="45" s="1" customFormat="1" spans="1:21">
      <c r="A45" s="3">
        <v>18536799081</v>
      </c>
      <c r="B45" s="1" t="s">
        <v>528</v>
      </c>
      <c r="C45" s="1" t="s">
        <v>742</v>
      </c>
      <c r="D45" s="1" t="s">
        <v>579</v>
      </c>
      <c r="E45" s="1" t="s">
        <v>743</v>
      </c>
      <c r="F45" s="1" t="s">
        <v>535</v>
      </c>
      <c r="G45" s="1" t="s">
        <v>509</v>
      </c>
      <c r="H45" s="1" t="s">
        <v>510</v>
      </c>
      <c r="I45" s="1" t="s">
        <v>744</v>
      </c>
      <c r="J45" s="1" t="s">
        <v>512</v>
      </c>
      <c r="K45" s="1" t="s">
        <v>744</v>
      </c>
      <c r="L45" s="1" t="s">
        <v>744</v>
      </c>
      <c r="M45" s="1" t="s">
        <v>513</v>
      </c>
      <c r="N45" s="1" t="s">
        <v>513</v>
      </c>
      <c r="O45" s="1" t="s">
        <v>514</v>
      </c>
      <c r="P45" s="1" t="s">
        <v>515</v>
      </c>
      <c r="Q45" s="1" t="s">
        <v>516</v>
      </c>
      <c r="R45" s="1" t="s">
        <v>745</v>
      </c>
      <c r="S45" s="1" t="s">
        <v>518</v>
      </c>
      <c r="T45" s="1" t="s">
        <v>519</v>
      </c>
      <c r="U45" s="1" t="s">
        <v>520</v>
      </c>
    </row>
    <row r="46" s="1" customFormat="1" spans="1:21">
      <c r="A46" s="3">
        <v>18537844501</v>
      </c>
      <c r="B46" s="1" t="s">
        <v>528</v>
      </c>
      <c r="C46" s="1" t="s">
        <v>746</v>
      </c>
      <c r="D46" s="1" t="s">
        <v>602</v>
      </c>
      <c r="E46" s="1" t="s">
        <v>747</v>
      </c>
      <c r="F46" s="1" t="s">
        <v>508</v>
      </c>
      <c r="G46" s="1" t="s">
        <v>509</v>
      </c>
      <c r="H46" s="1" t="s">
        <v>510</v>
      </c>
      <c r="I46" s="1" t="s">
        <v>748</v>
      </c>
      <c r="J46" s="1" t="s">
        <v>512</v>
      </c>
      <c r="K46" s="1" t="s">
        <v>748</v>
      </c>
      <c r="L46" s="1" t="s">
        <v>748</v>
      </c>
      <c r="M46" s="1" t="s">
        <v>513</v>
      </c>
      <c r="N46" s="1" t="s">
        <v>513</v>
      </c>
      <c r="O46" s="1" t="s">
        <v>514</v>
      </c>
      <c r="P46" s="1" t="s">
        <v>515</v>
      </c>
      <c r="Q46" s="1" t="s">
        <v>516</v>
      </c>
      <c r="R46" s="1" t="s">
        <v>749</v>
      </c>
      <c r="S46" s="1" t="s">
        <v>518</v>
      </c>
      <c r="T46" s="1" t="s">
        <v>519</v>
      </c>
      <c r="U46" s="1" t="s">
        <v>520</v>
      </c>
    </row>
    <row r="47" s="1" customFormat="1" spans="1:21">
      <c r="A47" s="3">
        <v>18542808876</v>
      </c>
      <c r="B47" s="1" t="s">
        <v>528</v>
      </c>
      <c r="C47" s="1" t="s">
        <v>750</v>
      </c>
      <c r="D47" s="1" t="s">
        <v>751</v>
      </c>
      <c r="E47" s="1" t="s">
        <v>752</v>
      </c>
      <c r="F47" s="1" t="s">
        <v>598</v>
      </c>
      <c r="G47" s="1" t="s">
        <v>509</v>
      </c>
      <c r="H47" s="1" t="s">
        <v>510</v>
      </c>
      <c r="I47" s="1" t="s">
        <v>753</v>
      </c>
      <c r="J47" s="1" t="s">
        <v>512</v>
      </c>
      <c r="K47" s="1" t="s">
        <v>753</v>
      </c>
      <c r="L47" s="1" t="s">
        <v>753</v>
      </c>
      <c r="M47" s="1" t="s">
        <v>513</v>
      </c>
      <c r="N47" s="1" t="s">
        <v>513</v>
      </c>
      <c r="O47" s="1" t="s">
        <v>514</v>
      </c>
      <c r="P47" s="1" t="s">
        <v>515</v>
      </c>
      <c r="Q47" s="1" t="s">
        <v>516</v>
      </c>
      <c r="R47" s="1" t="s">
        <v>754</v>
      </c>
      <c r="S47" s="1" t="s">
        <v>518</v>
      </c>
      <c r="T47" s="1" t="s">
        <v>519</v>
      </c>
      <c r="U47" s="1" t="s">
        <v>520</v>
      </c>
    </row>
    <row r="48" s="1" customFormat="1" spans="1:21">
      <c r="A48" s="3">
        <v>18543188948</v>
      </c>
      <c r="B48" s="1" t="s">
        <v>528</v>
      </c>
      <c r="C48" s="1" t="s">
        <v>755</v>
      </c>
      <c r="D48" s="1" t="s">
        <v>756</v>
      </c>
      <c r="E48" s="1" t="s">
        <v>757</v>
      </c>
      <c r="F48" s="1" t="s">
        <v>535</v>
      </c>
      <c r="G48" s="1" t="s">
        <v>509</v>
      </c>
      <c r="H48" s="1" t="s">
        <v>510</v>
      </c>
      <c r="I48" s="1" t="s">
        <v>758</v>
      </c>
      <c r="J48" s="1" t="s">
        <v>512</v>
      </c>
      <c r="K48" s="1" t="s">
        <v>758</v>
      </c>
      <c r="L48" s="1" t="s">
        <v>758</v>
      </c>
      <c r="M48" s="1" t="s">
        <v>513</v>
      </c>
      <c r="N48" s="1" t="s">
        <v>513</v>
      </c>
      <c r="O48" s="1" t="s">
        <v>514</v>
      </c>
      <c r="P48" s="1" t="s">
        <v>515</v>
      </c>
      <c r="Q48" s="1" t="s">
        <v>516</v>
      </c>
      <c r="R48" s="1" t="s">
        <v>759</v>
      </c>
      <c r="S48" s="1" t="s">
        <v>518</v>
      </c>
      <c r="T48" s="1" t="s">
        <v>519</v>
      </c>
      <c r="U48" s="1" t="s">
        <v>520</v>
      </c>
    </row>
    <row r="49" s="1" customFormat="1" spans="1:21">
      <c r="A49" s="3">
        <v>18543201841</v>
      </c>
      <c r="B49" s="1" t="s">
        <v>528</v>
      </c>
      <c r="C49" s="1" t="s">
        <v>760</v>
      </c>
      <c r="D49" s="1" t="s">
        <v>756</v>
      </c>
      <c r="E49" s="1" t="s">
        <v>761</v>
      </c>
      <c r="F49" s="1" t="s">
        <v>535</v>
      </c>
      <c r="G49" s="1" t="s">
        <v>509</v>
      </c>
      <c r="H49" s="1" t="s">
        <v>510</v>
      </c>
      <c r="I49" s="1" t="s">
        <v>758</v>
      </c>
      <c r="J49" s="1" t="s">
        <v>512</v>
      </c>
      <c r="K49" s="1" t="s">
        <v>758</v>
      </c>
      <c r="L49" s="1" t="s">
        <v>758</v>
      </c>
      <c r="M49" s="1" t="s">
        <v>513</v>
      </c>
      <c r="N49" s="1" t="s">
        <v>513</v>
      </c>
      <c r="O49" s="1" t="s">
        <v>514</v>
      </c>
      <c r="P49" s="1" t="s">
        <v>515</v>
      </c>
      <c r="Q49" s="1" t="s">
        <v>516</v>
      </c>
      <c r="R49" s="1" t="s">
        <v>762</v>
      </c>
      <c r="S49" s="1" t="s">
        <v>518</v>
      </c>
      <c r="T49" s="1" t="s">
        <v>519</v>
      </c>
      <c r="U49" s="1" t="s">
        <v>520</v>
      </c>
    </row>
    <row r="50" s="1" customFormat="1" spans="1:21">
      <c r="A50" s="3">
        <v>18544856064</v>
      </c>
      <c r="B50" s="1" t="s">
        <v>528</v>
      </c>
      <c r="C50" s="1" t="s">
        <v>763</v>
      </c>
      <c r="D50" s="1" t="s">
        <v>702</v>
      </c>
      <c r="E50" s="1" t="s">
        <v>764</v>
      </c>
      <c r="F50" s="1" t="s">
        <v>535</v>
      </c>
      <c r="G50" s="1" t="s">
        <v>509</v>
      </c>
      <c r="H50" s="1" t="s">
        <v>510</v>
      </c>
      <c r="I50" s="1" t="s">
        <v>765</v>
      </c>
      <c r="J50" s="1" t="s">
        <v>512</v>
      </c>
      <c r="K50" s="1" t="s">
        <v>765</v>
      </c>
      <c r="L50" s="1" t="s">
        <v>765</v>
      </c>
      <c r="M50" s="1" t="s">
        <v>513</v>
      </c>
      <c r="N50" s="1" t="s">
        <v>513</v>
      </c>
      <c r="O50" s="1" t="s">
        <v>514</v>
      </c>
      <c r="P50" s="1" t="s">
        <v>515</v>
      </c>
      <c r="Q50" s="1" t="s">
        <v>516</v>
      </c>
      <c r="R50" s="1" t="s">
        <v>766</v>
      </c>
      <c r="S50" s="1" t="s">
        <v>518</v>
      </c>
      <c r="T50" s="1" t="s">
        <v>519</v>
      </c>
      <c r="U50" s="1" t="s">
        <v>520</v>
      </c>
    </row>
    <row r="51" s="1" customFormat="1" spans="1:21">
      <c r="A51" s="3">
        <v>18544906712</v>
      </c>
      <c r="B51" s="1" t="s">
        <v>528</v>
      </c>
      <c r="C51" s="1" t="s">
        <v>767</v>
      </c>
      <c r="D51" s="1" t="s">
        <v>702</v>
      </c>
      <c r="E51" s="1" t="s">
        <v>768</v>
      </c>
      <c r="F51" s="1" t="s">
        <v>535</v>
      </c>
      <c r="G51" s="1" t="s">
        <v>509</v>
      </c>
      <c r="H51" s="1" t="s">
        <v>510</v>
      </c>
      <c r="I51" s="1" t="s">
        <v>769</v>
      </c>
      <c r="J51" s="1" t="s">
        <v>512</v>
      </c>
      <c r="K51" s="1" t="s">
        <v>769</v>
      </c>
      <c r="L51" s="1" t="s">
        <v>769</v>
      </c>
      <c r="M51" s="1" t="s">
        <v>513</v>
      </c>
      <c r="N51" s="1" t="s">
        <v>513</v>
      </c>
      <c r="O51" s="1" t="s">
        <v>514</v>
      </c>
      <c r="P51" s="1" t="s">
        <v>515</v>
      </c>
      <c r="Q51" s="1" t="s">
        <v>516</v>
      </c>
      <c r="R51" s="1" t="s">
        <v>770</v>
      </c>
      <c r="S51" s="1" t="s">
        <v>518</v>
      </c>
      <c r="T51" s="1" t="s">
        <v>519</v>
      </c>
      <c r="U51" s="1" t="s">
        <v>520</v>
      </c>
    </row>
    <row r="52" s="1" customFormat="1" spans="1:21">
      <c r="A52" s="3">
        <v>18545196519</v>
      </c>
      <c r="B52" s="1" t="s">
        <v>528</v>
      </c>
      <c r="C52" s="1" t="s">
        <v>771</v>
      </c>
      <c r="D52" s="1" t="s">
        <v>602</v>
      </c>
      <c r="E52" s="1" t="s">
        <v>772</v>
      </c>
      <c r="F52" s="1" t="s">
        <v>535</v>
      </c>
      <c r="G52" s="1" t="s">
        <v>509</v>
      </c>
      <c r="H52" s="1" t="s">
        <v>510</v>
      </c>
      <c r="I52" s="1" t="s">
        <v>773</v>
      </c>
      <c r="J52" s="1" t="s">
        <v>512</v>
      </c>
      <c r="K52" s="1" t="s">
        <v>773</v>
      </c>
      <c r="L52" s="1" t="s">
        <v>773</v>
      </c>
      <c r="M52" s="1" t="s">
        <v>513</v>
      </c>
      <c r="N52" s="1" t="s">
        <v>513</v>
      </c>
      <c r="O52" s="1" t="s">
        <v>514</v>
      </c>
      <c r="P52" s="1" t="s">
        <v>515</v>
      </c>
      <c r="Q52" s="1" t="s">
        <v>516</v>
      </c>
      <c r="R52" s="1" t="s">
        <v>774</v>
      </c>
      <c r="S52" s="1" t="s">
        <v>518</v>
      </c>
      <c r="T52" s="1" t="s">
        <v>519</v>
      </c>
      <c r="U52" s="1" t="s">
        <v>520</v>
      </c>
    </row>
    <row r="53" s="1" customFormat="1" spans="1:21">
      <c r="A53" s="3">
        <v>18546071241</v>
      </c>
      <c r="B53" s="1" t="s">
        <v>528</v>
      </c>
      <c r="C53" s="1" t="s">
        <v>775</v>
      </c>
      <c r="D53" s="1" t="s">
        <v>776</v>
      </c>
      <c r="E53" s="1" t="s">
        <v>777</v>
      </c>
      <c r="F53" s="1" t="s">
        <v>598</v>
      </c>
      <c r="G53" s="1" t="s">
        <v>509</v>
      </c>
      <c r="H53" s="1" t="s">
        <v>510</v>
      </c>
      <c r="I53" s="1" t="s">
        <v>778</v>
      </c>
      <c r="J53" s="1" t="s">
        <v>512</v>
      </c>
      <c r="K53" s="1" t="s">
        <v>778</v>
      </c>
      <c r="L53" s="1" t="s">
        <v>778</v>
      </c>
      <c r="M53" s="1" t="s">
        <v>513</v>
      </c>
      <c r="N53" s="1" t="s">
        <v>513</v>
      </c>
      <c r="O53" s="1" t="s">
        <v>514</v>
      </c>
      <c r="P53" s="1" t="s">
        <v>515</v>
      </c>
      <c r="Q53" s="1" t="s">
        <v>516</v>
      </c>
      <c r="R53" s="1" t="s">
        <v>779</v>
      </c>
      <c r="S53" s="1" t="s">
        <v>518</v>
      </c>
      <c r="T53" s="1" t="s">
        <v>519</v>
      </c>
      <c r="U53" s="1" t="s">
        <v>520</v>
      </c>
    </row>
    <row r="54" s="1" customFormat="1" spans="1:21">
      <c r="A54" s="3">
        <v>18546686078</v>
      </c>
      <c r="B54" s="1" t="s">
        <v>528</v>
      </c>
      <c r="C54" s="1" t="s">
        <v>780</v>
      </c>
      <c r="D54" s="1" t="s">
        <v>781</v>
      </c>
      <c r="E54" s="1" t="s">
        <v>782</v>
      </c>
      <c r="F54" s="1" t="s">
        <v>598</v>
      </c>
      <c r="G54" s="1" t="s">
        <v>509</v>
      </c>
      <c r="H54" s="1" t="s">
        <v>510</v>
      </c>
      <c r="I54" s="1" t="s">
        <v>783</v>
      </c>
      <c r="J54" s="1" t="s">
        <v>512</v>
      </c>
      <c r="K54" s="1" t="s">
        <v>783</v>
      </c>
      <c r="L54" s="1" t="s">
        <v>783</v>
      </c>
      <c r="M54" s="1" t="s">
        <v>513</v>
      </c>
      <c r="N54" s="1" t="s">
        <v>513</v>
      </c>
      <c r="O54" s="1" t="s">
        <v>514</v>
      </c>
      <c r="P54" s="1" t="s">
        <v>515</v>
      </c>
      <c r="Q54" s="1" t="s">
        <v>516</v>
      </c>
      <c r="R54" s="1" t="s">
        <v>784</v>
      </c>
      <c r="S54" s="1" t="s">
        <v>518</v>
      </c>
      <c r="T54" s="1" t="s">
        <v>519</v>
      </c>
      <c r="U54" s="1" t="s">
        <v>520</v>
      </c>
    </row>
    <row r="55" s="1" customFormat="1" spans="1:21">
      <c r="A55" s="3">
        <v>18547215685</v>
      </c>
      <c r="B55" s="1" t="s">
        <v>535</v>
      </c>
      <c r="C55" s="1" t="s">
        <v>785</v>
      </c>
      <c r="D55" s="1" t="s">
        <v>707</v>
      </c>
      <c r="E55" s="1" t="s">
        <v>786</v>
      </c>
      <c r="F55" s="1" t="s">
        <v>598</v>
      </c>
      <c r="G55" s="1" t="s">
        <v>509</v>
      </c>
      <c r="H55" s="1" t="s">
        <v>510</v>
      </c>
      <c r="I55" s="1" t="s">
        <v>787</v>
      </c>
      <c r="J55" s="1" t="s">
        <v>512</v>
      </c>
      <c r="K55" s="1" t="s">
        <v>787</v>
      </c>
      <c r="L55" s="1" t="s">
        <v>787</v>
      </c>
      <c r="M55" s="1" t="s">
        <v>513</v>
      </c>
      <c r="N55" s="1" t="s">
        <v>513</v>
      </c>
      <c r="O55" s="1" t="s">
        <v>514</v>
      </c>
      <c r="P55" s="1" t="s">
        <v>515</v>
      </c>
      <c r="Q55" s="1" t="s">
        <v>516</v>
      </c>
      <c r="R55" s="1" t="s">
        <v>788</v>
      </c>
      <c r="S55" s="1" t="s">
        <v>518</v>
      </c>
      <c r="T55" s="1" t="s">
        <v>519</v>
      </c>
      <c r="U55" s="1" t="s">
        <v>520</v>
      </c>
    </row>
    <row r="56" s="1" customFormat="1" spans="1:21">
      <c r="A56" s="3">
        <v>18547427608</v>
      </c>
      <c r="B56" s="1" t="s">
        <v>535</v>
      </c>
      <c r="C56" s="1" t="s">
        <v>789</v>
      </c>
      <c r="D56" s="1" t="s">
        <v>602</v>
      </c>
      <c r="E56" s="1" t="s">
        <v>790</v>
      </c>
      <c r="F56" s="1" t="s">
        <v>535</v>
      </c>
      <c r="G56" s="1" t="s">
        <v>509</v>
      </c>
      <c r="H56" s="1" t="s">
        <v>510</v>
      </c>
      <c r="I56" s="1" t="s">
        <v>773</v>
      </c>
      <c r="J56" s="1" t="s">
        <v>512</v>
      </c>
      <c r="K56" s="1" t="s">
        <v>773</v>
      </c>
      <c r="L56" s="1" t="s">
        <v>773</v>
      </c>
      <c r="M56" s="1" t="s">
        <v>513</v>
      </c>
      <c r="N56" s="1" t="s">
        <v>513</v>
      </c>
      <c r="O56" s="1" t="s">
        <v>514</v>
      </c>
      <c r="P56" s="1" t="s">
        <v>515</v>
      </c>
      <c r="Q56" s="1" t="s">
        <v>516</v>
      </c>
      <c r="R56" s="1" t="s">
        <v>791</v>
      </c>
      <c r="S56" s="1" t="s">
        <v>518</v>
      </c>
      <c r="T56" s="1" t="s">
        <v>519</v>
      </c>
      <c r="U56" s="1" t="s">
        <v>520</v>
      </c>
    </row>
    <row r="57" s="1" customFormat="1" spans="1:21">
      <c r="A57" s="3">
        <v>18552318145</v>
      </c>
      <c r="B57" s="1" t="s">
        <v>535</v>
      </c>
      <c r="C57" s="1" t="s">
        <v>792</v>
      </c>
      <c r="D57" s="1" t="s">
        <v>579</v>
      </c>
      <c r="E57" s="1" t="s">
        <v>793</v>
      </c>
      <c r="F57" s="1" t="s">
        <v>508</v>
      </c>
      <c r="G57" s="1" t="s">
        <v>509</v>
      </c>
      <c r="H57" s="1" t="s">
        <v>510</v>
      </c>
      <c r="I57" s="1" t="s">
        <v>794</v>
      </c>
      <c r="J57" s="1" t="s">
        <v>512</v>
      </c>
      <c r="K57" s="1" t="s">
        <v>794</v>
      </c>
      <c r="L57" s="1" t="s">
        <v>794</v>
      </c>
      <c r="M57" s="1" t="s">
        <v>513</v>
      </c>
      <c r="N57" s="1" t="s">
        <v>513</v>
      </c>
      <c r="O57" s="1" t="s">
        <v>514</v>
      </c>
      <c r="P57" s="1" t="s">
        <v>515</v>
      </c>
      <c r="Q57" s="1" t="s">
        <v>516</v>
      </c>
      <c r="R57" s="1" t="s">
        <v>795</v>
      </c>
      <c r="S57" s="1" t="s">
        <v>518</v>
      </c>
      <c r="T57" s="1" t="s">
        <v>519</v>
      </c>
      <c r="U57" s="1" t="s">
        <v>520</v>
      </c>
    </row>
    <row r="58" s="1" customFormat="1" spans="1:21">
      <c r="A58" s="3">
        <v>18552764996</v>
      </c>
      <c r="B58" s="1" t="s">
        <v>535</v>
      </c>
      <c r="C58" s="1" t="s">
        <v>796</v>
      </c>
      <c r="D58" s="1" t="s">
        <v>602</v>
      </c>
      <c r="E58" s="1" t="s">
        <v>797</v>
      </c>
      <c r="F58" s="1" t="s">
        <v>535</v>
      </c>
      <c r="G58" s="1" t="s">
        <v>509</v>
      </c>
      <c r="H58" s="1" t="s">
        <v>510</v>
      </c>
      <c r="I58" s="1" t="s">
        <v>798</v>
      </c>
      <c r="J58" s="1" t="s">
        <v>512</v>
      </c>
      <c r="K58" s="1" t="s">
        <v>798</v>
      </c>
      <c r="L58" s="1" t="s">
        <v>798</v>
      </c>
      <c r="M58" s="1" t="s">
        <v>513</v>
      </c>
      <c r="N58" s="1" t="s">
        <v>513</v>
      </c>
      <c r="O58" s="1" t="s">
        <v>514</v>
      </c>
      <c r="P58" s="1" t="s">
        <v>515</v>
      </c>
      <c r="Q58" s="1" t="s">
        <v>516</v>
      </c>
      <c r="R58" s="1" t="s">
        <v>799</v>
      </c>
      <c r="S58" s="1" t="s">
        <v>518</v>
      </c>
      <c r="T58" s="1" t="s">
        <v>519</v>
      </c>
      <c r="U58" s="1" t="s">
        <v>520</v>
      </c>
    </row>
    <row r="59" s="1" customFormat="1" spans="1:21">
      <c r="A59" s="3">
        <v>18553580555</v>
      </c>
      <c r="B59" s="1" t="s">
        <v>535</v>
      </c>
      <c r="C59" s="1" t="s">
        <v>800</v>
      </c>
      <c r="D59" s="1" t="s">
        <v>801</v>
      </c>
      <c r="E59" s="1" t="s">
        <v>802</v>
      </c>
      <c r="F59" s="1" t="s">
        <v>508</v>
      </c>
      <c r="G59" s="1" t="s">
        <v>509</v>
      </c>
      <c r="H59" s="1" t="s">
        <v>510</v>
      </c>
      <c r="I59" s="1" t="s">
        <v>803</v>
      </c>
      <c r="J59" s="1" t="s">
        <v>512</v>
      </c>
      <c r="K59" s="1" t="s">
        <v>803</v>
      </c>
      <c r="L59" s="1" t="s">
        <v>803</v>
      </c>
      <c r="M59" s="1" t="s">
        <v>513</v>
      </c>
      <c r="N59" s="1" t="s">
        <v>513</v>
      </c>
      <c r="O59" s="1" t="s">
        <v>514</v>
      </c>
      <c r="P59" s="1" t="s">
        <v>515</v>
      </c>
      <c r="Q59" s="1" t="s">
        <v>516</v>
      </c>
      <c r="R59" s="1" t="s">
        <v>804</v>
      </c>
      <c r="S59" s="1" t="s">
        <v>518</v>
      </c>
      <c r="T59" s="1" t="s">
        <v>519</v>
      </c>
      <c r="U59" s="1" t="s">
        <v>520</v>
      </c>
    </row>
    <row r="60" s="1" customFormat="1" spans="1:21">
      <c r="A60" s="3">
        <v>18554441306</v>
      </c>
      <c r="B60" s="1" t="s">
        <v>535</v>
      </c>
      <c r="C60" s="1" t="s">
        <v>805</v>
      </c>
      <c r="D60" s="1" t="s">
        <v>806</v>
      </c>
      <c r="E60" s="1" t="s">
        <v>807</v>
      </c>
      <c r="F60" s="1" t="s">
        <v>508</v>
      </c>
      <c r="G60" s="1" t="s">
        <v>509</v>
      </c>
      <c r="H60" s="1" t="s">
        <v>510</v>
      </c>
      <c r="I60" s="1" t="s">
        <v>808</v>
      </c>
      <c r="J60" s="1" t="s">
        <v>512</v>
      </c>
      <c r="K60" s="1" t="s">
        <v>808</v>
      </c>
      <c r="L60" s="1" t="s">
        <v>808</v>
      </c>
      <c r="M60" s="1" t="s">
        <v>513</v>
      </c>
      <c r="N60" s="1" t="s">
        <v>513</v>
      </c>
      <c r="O60" s="1" t="s">
        <v>514</v>
      </c>
      <c r="P60" s="1" t="s">
        <v>515</v>
      </c>
      <c r="Q60" s="1" t="s">
        <v>516</v>
      </c>
      <c r="R60" s="1" t="s">
        <v>809</v>
      </c>
      <c r="S60" s="1" t="s">
        <v>518</v>
      </c>
      <c r="T60" s="1" t="s">
        <v>519</v>
      </c>
      <c r="U60" s="1" t="s">
        <v>520</v>
      </c>
    </row>
    <row r="61" s="1" customFormat="1" spans="1:21">
      <c r="A61" s="3">
        <v>18561554286</v>
      </c>
      <c r="B61" s="1" t="s">
        <v>508</v>
      </c>
      <c r="C61" s="1" t="s">
        <v>810</v>
      </c>
      <c r="D61" s="1" t="s">
        <v>702</v>
      </c>
      <c r="E61" s="1" t="s">
        <v>811</v>
      </c>
      <c r="F61" s="1" t="s">
        <v>508</v>
      </c>
      <c r="G61" s="1" t="s">
        <v>509</v>
      </c>
      <c r="H61" s="1" t="s">
        <v>510</v>
      </c>
      <c r="I61" s="1" t="s">
        <v>812</v>
      </c>
      <c r="J61" s="1" t="s">
        <v>512</v>
      </c>
      <c r="K61" s="1" t="s">
        <v>812</v>
      </c>
      <c r="L61" s="1" t="s">
        <v>812</v>
      </c>
      <c r="M61" s="1" t="s">
        <v>513</v>
      </c>
      <c r="N61" s="1" t="s">
        <v>513</v>
      </c>
      <c r="O61" s="1" t="s">
        <v>514</v>
      </c>
      <c r="P61" s="1" t="s">
        <v>515</v>
      </c>
      <c r="Q61" s="1" t="s">
        <v>516</v>
      </c>
      <c r="R61" s="1" t="s">
        <v>813</v>
      </c>
      <c r="S61" s="1" t="s">
        <v>518</v>
      </c>
      <c r="T61" s="1" t="s">
        <v>519</v>
      </c>
      <c r="U61" s="1" t="s">
        <v>520</v>
      </c>
    </row>
    <row r="62" s="1" customFormat="1" spans="1:21">
      <c r="A62" s="3">
        <v>18562241093</v>
      </c>
      <c r="B62" s="1" t="s">
        <v>508</v>
      </c>
      <c r="C62" s="1" t="s">
        <v>814</v>
      </c>
      <c r="D62" s="1" t="s">
        <v>815</v>
      </c>
      <c r="E62" s="1" t="s">
        <v>816</v>
      </c>
      <c r="F62" s="1" t="s">
        <v>508</v>
      </c>
      <c r="G62" s="1" t="s">
        <v>509</v>
      </c>
      <c r="H62" s="1" t="s">
        <v>510</v>
      </c>
      <c r="I62" s="1" t="s">
        <v>817</v>
      </c>
      <c r="J62" s="1" t="s">
        <v>512</v>
      </c>
      <c r="K62" s="1" t="s">
        <v>817</v>
      </c>
      <c r="L62" s="1" t="s">
        <v>817</v>
      </c>
      <c r="M62" s="1" t="s">
        <v>513</v>
      </c>
      <c r="N62" s="1" t="s">
        <v>513</v>
      </c>
      <c r="O62" s="1" t="s">
        <v>514</v>
      </c>
      <c r="P62" s="1" t="s">
        <v>515</v>
      </c>
      <c r="Q62" s="1" t="s">
        <v>516</v>
      </c>
      <c r="R62" s="1" t="s">
        <v>818</v>
      </c>
      <c r="S62" s="1" t="s">
        <v>518</v>
      </c>
      <c r="T62" s="1" t="s">
        <v>519</v>
      </c>
      <c r="U62" s="1" t="s">
        <v>520</v>
      </c>
    </row>
    <row r="63" s="1" customFormat="1" spans="1:21">
      <c r="A63" s="3">
        <v>18563647603</v>
      </c>
      <c r="B63" s="1" t="s">
        <v>508</v>
      </c>
      <c r="C63" s="1" t="s">
        <v>819</v>
      </c>
      <c r="D63" s="1" t="s">
        <v>820</v>
      </c>
      <c r="E63" s="1" t="s">
        <v>821</v>
      </c>
      <c r="F63" s="1" t="s">
        <v>598</v>
      </c>
      <c r="G63" s="1" t="s">
        <v>509</v>
      </c>
      <c r="H63" s="1" t="s">
        <v>510</v>
      </c>
      <c r="I63" s="1" t="s">
        <v>822</v>
      </c>
      <c r="J63" s="1" t="s">
        <v>512</v>
      </c>
      <c r="K63" s="1" t="s">
        <v>822</v>
      </c>
      <c r="L63" s="1" t="s">
        <v>822</v>
      </c>
      <c r="M63" s="1" t="s">
        <v>513</v>
      </c>
      <c r="N63" s="1" t="s">
        <v>513</v>
      </c>
      <c r="O63" s="1" t="s">
        <v>514</v>
      </c>
      <c r="P63" s="1" t="s">
        <v>515</v>
      </c>
      <c r="Q63" s="1" t="s">
        <v>516</v>
      </c>
      <c r="R63" s="1" t="s">
        <v>823</v>
      </c>
      <c r="S63" s="1" t="s">
        <v>518</v>
      </c>
      <c r="T63" s="1" t="s">
        <v>519</v>
      </c>
      <c r="U63" s="1" t="s">
        <v>520</v>
      </c>
    </row>
    <row r="64" s="1" customFormat="1" spans="1:21">
      <c r="A64" s="3">
        <v>18564630663</v>
      </c>
      <c r="B64" s="1" t="s">
        <v>508</v>
      </c>
      <c r="C64" s="1" t="s">
        <v>824</v>
      </c>
      <c r="D64" s="1" t="s">
        <v>579</v>
      </c>
      <c r="E64" s="1" t="s">
        <v>825</v>
      </c>
      <c r="F64" s="1" t="s">
        <v>508</v>
      </c>
      <c r="G64" s="1" t="s">
        <v>509</v>
      </c>
      <c r="H64" s="1" t="s">
        <v>510</v>
      </c>
      <c r="I64" s="1" t="s">
        <v>826</v>
      </c>
      <c r="J64" s="1" t="s">
        <v>512</v>
      </c>
      <c r="K64" s="1" t="s">
        <v>826</v>
      </c>
      <c r="L64" s="1" t="s">
        <v>826</v>
      </c>
      <c r="M64" s="1" t="s">
        <v>513</v>
      </c>
      <c r="N64" s="1" t="s">
        <v>513</v>
      </c>
      <c r="O64" s="1" t="s">
        <v>514</v>
      </c>
      <c r="P64" s="1" t="s">
        <v>515</v>
      </c>
      <c r="Q64" s="1" t="s">
        <v>516</v>
      </c>
      <c r="R64" s="1" t="s">
        <v>827</v>
      </c>
      <c r="S64" s="1" t="s">
        <v>518</v>
      </c>
      <c r="T64" s="1" t="s">
        <v>519</v>
      </c>
      <c r="U64" s="1" t="s">
        <v>520</v>
      </c>
    </row>
    <row r="65" s="1" customFormat="1" spans="1:21">
      <c r="A65" s="3">
        <v>18564836051</v>
      </c>
      <c r="B65" s="1" t="s">
        <v>508</v>
      </c>
      <c r="C65" s="1" t="s">
        <v>828</v>
      </c>
      <c r="D65" s="1" t="s">
        <v>829</v>
      </c>
      <c r="E65" s="1" t="s">
        <v>830</v>
      </c>
      <c r="F65" s="1" t="s">
        <v>598</v>
      </c>
      <c r="G65" s="1" t="s">
        <v>509</v>
      </c>
      <c r="H65" s="1" t="s">
        <v>510</v>
      </c>
      <c r="I65" s="1" t="s">
        <v>831</v>
      </c>
      <c r="J65" s="1" t="s">
        <v>512</v>
      </c>
      <c r="K65" s="1" t="s">
        <v>831</v>
      </c>
      <c r="L65" s="1" t="s">
        <v>831</v>
      </c>
      <c r="M65" s="1" t="s">
        <v>513</v>
      </c>
      <c r="N65" s="1" t="s">
        <v>513</v>
      </c>
      <c r="O65" s="1" t="s">
        <v>514</v>
      </c>
      <c r="P65" s="1" t="s">
        <v>515</v>
      </c>
      <c r="Q65" s="1" t="s">
        <v>516</v>
      </c>
      <c r="R65" s="1" t="s">
        <v>832</v>
      </c>
      <c r="S65" s="1" t="s">
        <v>518</v>
      </c>
      <c r="T65" s="1" t="s">
        <v>519</v>
      </c>
      <c r="U65" s="1" t="s">
        <v>520</v>
      </c>
    </row>
    <row r="66" s="1" customFormat="1" spans="1:21">
      <c r="A66" s="3">
        <v>18564906840</v>
      </c>
      <c r="B66" s="1" t="s">
        <v>508</v>
      </c>
      <c r="C66" s="1" t="s">
        <v>833</v>
      </c>
      <c r="D66" s="1" t="s">
        <v>834</v>
      </c>
      <c r="E66" s="1" t="s">
        <v>835</v>
      </c>
      <c r="F66" s="1" t="s">
        <v>598</v>
      </c>
      <c r="G66" s="1" t="s">
        <v>509</v>
      </c>
      <c r="H66" s="1" t="s">
        <v>510</v>
      </c>
      <c r="I66" s="1" t="s">
        <v>836</v>
      </c>
      <c r="J66" s="1" t="s">
        <v>512</v>
      </c>
      <c r="K66" s="1" t="s">
        <v>836</v>
      </c>
      <c r="L66" s="1" t="s">
        <v>836</v>
      </c>
      <c r="M66" s="1" t="s">
        <v>513</v>
      </c>
      <c r="N66" s="1" t="s">
        <v>513</v>
      </c>
      <c r="O66" s="1" t="s">
        <v>514</v>
      </c>
      <c r="P66" s="1" t="s">
        <v>515</v>
      </c>
      <c r="Q66" s="1" t="s">
        <v>516</v>
      </c>
      <c r="R66" s="1" t="s">
        <v>837</v>
      </c>
      <c r="S66" s="1" t="s">
        <v>518</v>
      </c>
      <c r="T66" s="1" t="s">
        <v>519</v>
      </c>
      <c r="U66" s="1" t="s">
        <v>520</v>
      </c>
    </row>
    <row r="67" s="1" customFormat="1" spans="1:21">
      <c r="A67" s="3">
        <v>18564967210</v>
      </c>
      <c r="B67" s="1" t="s">
        <v>508</v>
      </c>
      <c r="C67" s="1" t="s">
        <v>838</v>
      </c>
      <c r="D67" s="1" t="s">
        <v>653</v>
      </c>
      <c r="E67" s="1" t="s">
        <v>839</v>
      </c>
      <c r="F67" s="1" t="s">
        <v>598</v>
      </c>
      <c r="G67" s="1" t="s">
        <v>509</v>
      </c>
      <c r="H67" s="1" t="s">
        <v>510</v>
      </c>
      <c r="I67" s="1" t="s">
        <v>840</v>
      </c>
      <c r="J67" s="1" t="s">
        <v>512</v>
      </c>
      <c r="K67" s="1" t="s">
        <v>840</v>
      </c>
      <c r="L67" s="1" t="s">
        <v>840</v>
      </c>
      <c r="M67" s="1" t="s">
        <v>513</v>
      </c>
      <c r="N67" s="1" t="s">
        <v>513</v>
      </c>
      <c r="O67" s="1" t="s">
        <v>514</v>
      </c>
      <c r="P67" s="1" t="s">
        <v>515</v>
      </c>
      <c r="Q67" s="1" t="s">
        <v>516</v>
      </c>
      <c r="R67" s="1" t="s">
        <v>841</v>
      </c>
      <c r="S67" s="1" t="s">
        <v>518</v>
      </c>
      <c r="T67" s="1" t="s">
        <v>519</v>
      </c>
      <c r="U67" s="1" t="s">
        <v>520</v>
      </c>
    </row>
    <row r="68" s="1" customFormat="1" spans="1:21">
      <c r="A68" s="3">
        <v>18565096435</v>
      </c>
      <c r="B68" s="1" t="s">
        <v>508</v>
      </c>
      <c r="C68" s="1" t="s">
        <v>842</v>
      </c>
      <c r="D68" s="1" t="s">
        <v>843</v>
      </c>
      <c r="E68" s="1" t="s">
        <v>844</v>
      </c>
      <c r="F68" s="1" t="s">
        <v>598</v>
      </c>
      <c r="G68" s="1" t="s">
        <v>509</v>
      </c>
      <c r="H68" s="1" t="s">
        <v>510</v>
      </c>
      <c r="I68" s="1" t="s">
        <v>845</v>
      </c>
      <c r="J68" s="1" t="s">
        <v>512</v>
      </c>
      <c r="K68" s="1" t="s">
        <v>845</v>
      </c>
      <c r="L68" s="1" t="s">
        <v>845</v>
      </c>
      <c r="M68" s="1" t="s">
        <v>513</v>
      </c>
      <c r="N68" s="1" t="s">
        <v>513</v>
      </c>
      <c r="O68" s="1" t="s">
        <v>514</v>
      </c>
      <c r="P68" s="1" t="s">
        <v>515</v>
      </c>
      <c r="Q68" s="1" t="s">
        <v>516</v>
      </c>
      <c r="R68" s="1" t="s">
        <v>846</v>
      </c>
      <c r="S68" s="1" t="s">
        <v>518</v>
      </c>
      <c r="T68" s="1" t="s">
        <v>519</v>
      </c>
      <c r="U68" s="1" t="s">
        <v>520</v>
      </c>
    </row>
    <row r="69" s="1" customFormat="1" spans="1:21">
      <c r="A69" s="3">
        <v>18566690184</v>
      </c>
      <c r="B69" s="1" t="s">
        <v>508</v>
      </c>
      <c r="C69" s="1" t="s">
        <v>847</v>
      </c>
      <c r="D69" s="1" t="s">
        <v>702</v>
      </c>
      <c r="E69" s="1" t="s">
        <v>848</v>
      </c>
      <c r="F69" s="1" t="s">
        <v>598</v>
      </c>
      <c r="G69" s="1" t="s">
        <v>509</v>
      </c>
      <c r="H69" s="1" t="s">
        <v>510</v>
      </c>
      <c r="I69" s="1" t="s">
        <v>812</v>
      </c>
      <c r="J69" s="1" t="s">
        <v>512</v>
      </c>
      <c r="K69" s="1" t="s">
        <v>812</v>
      </c>
      <c r="L69" s="1" t="s">
        <v>812</v>
      </c>
      <c r="M69" s="1" t="s">
        <v>513</v>
      </c>
      <c r="N69" s="1" t="s">
        <v>513</v>
      </c>
      <c r="O69" s="1" t="s">
        <v>514</v>
      </c>
      <c r="P69" s="1" t="s">
        <v>515</v>
      </c>
      <c r="Q69" s="1" t="s">
        <v>516</v>
      </c>
      <c r="R69" s="1" t="s">
        <v>849</v>
      </c>
      <c r="S69" s="1" t="s">
        <v>518</v>
      </c>
      <c r="T69" s="1" t="s">
        <v>519</v>
      </c>
      <c r="U69" s="1" t="s">
        <v>520</v>
      </c>
    </row>
    <row r="70" s="1" customFormat="1" spans="1:21">
      <c r="A70" s="3">
        <v>18567082576</v>
      </c>
      <c r="B70" s="1" t="s">
        <v>508</v>
      </c>
      <c r="C70" s="1" t="s">
        <v>850</v>
      </c>
      <c r="D70" s="1" t="s">
        <v>843</v>
      </c>
      <c r="E70" s="1" t="s">
        <v>851</v>
      </c>
      <c r="F70" s="1" t="s">
        <v>598</v>
      </c>
      <c r="G70" s="1" t="s">
        <v>509</v>
      </c>
      <c r="H70" s="1" t="s">
        <v>510</v>
      </c>
      <c r="I70" s="1" t="s">
        <v>852</v>
      </c>
      <c r="J70" s="1" t="s">
        <v>512</v>
      </c>
      <c r="K70" s="1" t="s">
        <v>852</v>
      </c>
      <c r="L70" s="1" t="s">
        <v>852</v>
      </c>
      <c r="M70" s="1" t="s">
        <v>513</v>
      </c>
      <c r="N70" s="1" t="s">
        <v>513</v>
      </c>
      <c r="O70" s="1" t="s">
        <v>514</v>
      </c>
      <c r="P70" s="1" t="s">
        <v>515</v>
      </c>
      <c r="Q70" s="1" t="s">
        <v>516</v>
      </c>
      <c r="R70" s="1" t="s">
        <v>853</v>
      </c>
      <c r="S70" s="1" t="s">
        <v>518</v>
      </c>
      <c r="T70" s="1" t="s">
        <v>519</v>
      </c>
      <c r="U70" s="1" t="s">
        <v>520</v>
      </c>
    </row>
    <row r="71" s="1" customFormat="1" spans="1:21">
      <c r="A71" s="3">
        <v>18571670760</v>
      </c>
      <c r="B71" s="1" t="s">
        <v>508</v>
      </c>
      <c r="C71" s="1" t="s">
        <v>854</v>
      </c>
      <c r="D71" s="1" t="s">
        <v>855</v>
      </c>
      <c r="E71" s="1" t="s">
        <v>856</v>
      </c>
      <c r="F71" s="1" t="s">
        <v>598</v>
      </c>
      <c r="G71" s="1" t="s">
        <v>509</v>
      </c>
      <c r="H71" s="1" t="s">
        <v>510</v>
      </c>
      <c r="I71" s="1" t="s">
        <v>857</v>
      </c>
      <c r="J71" s="1" t="s">
        <v>512</v>
      </c>
      <c r="K71" s="1" t="s">
        <v>857</v>
      </c>
      <c r="L71" s="1" t="s">
        <v>857</v>
      </c>
      <c r="M71" s="1" t="s">
        <v>513</v>
      </c>
      <c r="N71" s="1" t="s">
        <v>513</v>
      </c>
      <c r="O71" s="1" t="s">
        <v>514</v>
      </c>
      <c r="P71" s="1" t="s">
        <v>515</v>
      </c>
      <c r="Q71" s="1" t="s">
        <v>516</v>
      </c>
      <c r="R71" s="1" t="s">
        <v>858</v>
      </c>
      <c r="S71" s="1" t="s">
        <v>518</v>
      </c>
      <c r="T71" s="1" t="s">
        <v>519</v>
      </c>
      <c r="U71" s="1" t="s">
        <v>520</v>
      </c>
    </row>
    <row r="72" s="1" customFormat="1" spans="1:21">
      <c r="A72" s="3">
        <v>18571836504</v>
      </c>
      <c r="B72" s="1" t="s">
        <v>508</v>
      </c>
      <c r="C72" s="1" t="s">
        <v>859</v>
      </c>
      <c r="D72" s="1" t="s">
        <v>860</v>
      </c>
      <c r="E72" s="1" t="s">
        <v>861</v>
      </c>
      <c r="F72" s="1" t="s">
        <v>598</v>
      </c>
      <c r="G72" s="1" t="s">
        <v>509</v>
      </c>
      <c r="H72" s="1" t="s">
        <v>510</v>
      </c>
      <c r="I72" s="1" t="s">
        <v>862</v>
      </c>
      <c r="J72" s="1" t="s">
        <v>512</v>
      </c>
      <c r="K72" s="1" t="s">
        <v>862</v>
      </c>
      <c r="L72" s="1" t="s">
        <v>862</v>
      </c>
      <c r="M72" s="1" t="s">
        <v>513</v>
      </c>
      <c r="N72" s="1" t="s">
        <v>513</v>
      </c>
      <c r="O72" s="1" t="s">
        <v>514</v>
      </c>
      <c r="P72" s="1" t="s">
        <v>515</v>
      </c>
      <c r="Q72" s="1" t="s">
        <v>516</v>
      </c>
      <c r="R72" s="1" t="s">
        <v>863</v>
      </c>
      <c r="S72" s="1" t="s">
        <v>518</v>
      </c>
      <c r="T72" s="1" t="s">
        <v>519</v>
      </c>
      <c r="U72" s="1" t="s">
        <v>520</v>
      </c>
    </row>
    <row r="73" s="1" customFormat="1" spans="1:21">
      <c r="A73" s="3">
        <v>18573392583</v>
      </c>
      <c r="B73" s="1" t="s">
        <v>598</v>
      </c>
      <c r="C73" s="1" t="s">
        <v>864</v>
      </c>
      <c r="D73" s="1" t="s">
        <v>776</v>
      </c>
      <c r="E73" s="1" t="s">
        <v>865</v>
      </c>
      <c r="F73" s="1" t="s">
        <v>598</v>
      </c>
      <c r="G73" s="1" t="s">
        <v>509</v>
      </c>
      <c r="H73" s="1" t="s">
        <v>510</v>
      </c>
      <c r="I73" s="1" t="s">
        <v>778</v>
      </c>
      <c r="J73" s="1" t="s">
        <v>512</v>
      </c>
      <c r="K73" s="1" t="s">
        <v>778</v>
      </c>
      <c r="L73" s="1" t="s">
        <v>778</v>
      </c>
      <c r="M73" s="1" t="s">
        <v>513</v>
      </c>
      <c r="N73" s="1" t="s">
        <v>513</v>
      </c>
      <c r="O73" s="1" t="s">
        <v>514</v>
      </c>
      <c r="P73" s="1" t="s">
        <v>515</v>
      </c>
      <c r="Q73" s="1" t="s">
        <v>516</v>
      </c>
      <c r="R73" s="1" t="s">
        <v>866</v>
      </c>
      <c r="S73" s="1" t="s">
        <v>518</v>
      </c>
      <c r="T73" s="1" t="s">
        <v>519</v>
      </c>
      <c r="U73" s="1" t="s">
        <v>520</v>
      </c>
    </row>
    <row r="74" s="1" customFormat="1" spans="1:21">
      <c r="A74" s="3">
        <v>18573519240</v>
      </c>
      <c r="B74" s="1" t="s">
        <v>598</v>
      </c>
      <c r="C74" s="1" t="s">
        <v>867</v>
      </c>
      <c r="D74" s="1" t="s">
        <v>868</v>
      </c>
      <c r="E74" s="1" t="s">
        <v>869</v>
      </c>
      <c r="F74" s="1" t="s">
        <v>598</v>
      </c>
      <c r="G74" s="1" t="s">
        <v>509</v>
      </c>
      <c r="H74" s="1" t="s">
        <v>510</v>
      </c>
      <c r="I74" s="1" t="s">
        <v>870</v>
      </c>
      <c r="J74" s="1" t="s">
        <v>512</v>
      </c>
      <c r="K74" s="1" t="s">
        <v>870</v>
      </c>
      <c r="L74" s="1" t="s">
        <v>870</v>
      </c>
      <c r="M74" s="1" t="s">
        <v>513</v>
      </c>
      <c r="N74" s="1" t="s">
        <v>513</v>
      </c>
      <c r="O74" s="1" t="s">
        <v>514</v>
      </c>
      <c r="P74" s="1" t="s">
        <v>515</v>
      </c>
      <c r="Q74" s="1" t="s">
        <v>516</v>
      </c>
      <c r="R74" s="1" t="s">
        <v>871</v>
      </c>
      <c r="S74" s="1" t="s">
        <v>518</v>
      </c>
      <c r="T74" s="1" t="s">
        <v>519</v>
      </c>
      <c r="U74" s="1" t="s">
        <v>520</v>
      </c>
    </row>
    <row r="75" s="1" customFormat="1" spans="1:21">
      <c r="A75" s="3">
        <v>18573909953</v>
      </c>
      <c r="B75" s="1" t="s">
        <v>598</v>
      </c>
      <c r="C75" s="1" t="s">
        <v>872</v>
      </c>
      <c r="D75" s="1" t="s">
        <v>843</v>
      </c>
      <c r="E75" s="1" t="s">
        <v>873</v>
      </c>
      <c r="F75" s="1" t="s">
        <v>598</v>
      </c>
      <c r="G75" s="1" t="s">
        <v>509</v>
      </c>
      <c r="H75" s="1" t="s">
        <v>510</v>
      </c>
      <c r="I75" s="1" t="s">
        <v>874</v>
      </c>
      <c r="J75" s="1" t="s">
        <v>512</v>
      </c>
      <c r="K75" s="1" t="s">
        <v>874</v>
      </c>
      <c r="L75" s="1" t="s">
        <v>874</v>
      </c>
      <c r="M75" s="1" t="s">
        <v>513</v>
      </c>
      <c r="N75" s="1" t="s">
        <v>513</v>
      </c>
      <c r="O75" s="1" t="s">
        <v>514</v>
      </c>
      <c r="P75" s="1" t="s">
        <v>515</v>
      </c>
      <c r="Q75" s="1" t="s">
        <v>516</v>
      </c>
      <c r="R75" s="1" t="s">
        <v>875</v>
      </c>
      <c r="S75" s="1" t="s">
        <v>518</v>
      </c>
      <c r="T75" s="1" t="s">
        <v>519</v>
      </c>
      <c r="U75" s="1" t="s">
        <v>520</v>
      </c>
    </row>
    <row r="76" s="1" customFormat="1" spans="1:21">
      <c r="A76" s="3">
        <v>18574155000</v>
      </c>
      <c r="B76" s="1" t="s">
        <v>598</v>
      </c>
      <c r="C76" s="1" t="s">
        <v>876</v>
      </c>
      <c r="D76" s="1" t="s">
        <v>855</v>
      </c>
      <c r="E76" s="1" t="s">
        <v>877</v>
      </c>
      <c r="F76" s="1" t="s">
        <v>598</v>
      </c>
      <c r="G76" s="1" t="s">
        <v>509</v>
      </c>
      <c r="H76" s="1" t="s">
        <v>510</v>
      </c>
      <c r="I76" s="1" t="s">
        <v>857</v>
      </c>
      <c r="J76" s="1" t="s">
        <v>512</v>
      </c>
      <c r="K76" s="1" t="s">
        <v>857</v>
      </c>
      <c r="L76" s="1" t="s">
        <v>857</v>
      </c>
      <c r="M76" s="1" t="s">
        <v>513</v>
      </c>
      <c r="N76" s="1" t="s">
        <v>513</v>
      </c>
      <c r="O76" s="1" t="s">
        <v>514</v>
      </c>
      <c r="P76" s="1" t="s">
        <v>515</v>
      </c>
      <c r="Q76" s="1" t="s">
        <v>516</v>
      </c>
      <c r="R76" s="1" t="s">
        <v>878</v>
      </c>
      <c r="S76" s="1" t="s">
        <v>518</v>
      </c>
      <c r="T76" s="1" t="s">
        <v>519</v>
      </c>
      <c r="U76" s="1" t="s">
        <v>520</v>
      </c>
    </row>
    <row r="77" s="1" customFormat="1" spans="1:21">
      <c r="A77" s="3">
        <v>18574450395</v>
      </c>
      <c r="B77" s="1" t="s">
        <v>598</v>
      </c>
      <c r="C77" s="1" t="s">
        <v>879</v>
      </c>
      <c r="D77" s="1" t="s">
        <v>702</v>
      </c>
      <c r="E77" s="1" t="s">
        <v>880</v>
      </c>
      <c r="F77" s="1" t="s">
        <v>598</v>
      </c>
      <c r="G77" s="1" t="s">
        <v>509</v>
      </c>
      <c r="H77" s="1" t="s">
        <v>510</v>
      </c>
      <c r="I77" s="1" t="s">
        <v>881</v>
      </c>
      <c r="J77" s="1" t="s">
        <v>512</v>
      </c>
      <c r="K77" s="1" t="s">
        <v>881</v>
      </c>
      <c r="L77" s="1" t="s">
        <v>881</v>
      </c>
      <c r="M77" s="1" t="s">
        <v>513</v>
      </c>
      <c r="N77" s="1" t="s">
        <v>513</v>
      </c>
      <c r="O77" s="1" t="s">
        <v>514</v>
      </c>
      <c r="P77" s="1" t="s">
        <v>515</v>
      </c>
      <c r="Q77" s="1" t="s">
        <v>516</v>
      </c>
      <c r="R77" s="1" t="s">
        <v>882</v>
      </c>
      <c r="S77" s="1" t="s">
        <v>518</v>
      </c>
      <c r="T77" s="1" t="s">
        <v>519</v>
      </c>
      <c r="U77" s="1" t="s">
        <v>520</v>
      </c>
    </row>
    <row r="78" s="1" customFormat="1" spans="1:21">
      <c r="A78" s="3">
        <v>18574825910</v>
      </c>
      <c r="B78" s="1" t="s">
        <v>598</v>
      </c>
      <c r="C78" s="1" t="s">
        <v>883</v>
      </c>
      <c r="D78" s="1" t="s">
        <v>884</v>
      </c>
      <c r="E78" s="1" t="s">
        <v>885</v>
      </c>
      <c r="F78" s="1" t="s">
        <v>598</v>
      </c>
      <c r="G78" s="1" t="s">
        <v>509</v>
      </c>
      <c r="H78" s="1" t="s">
        <v>510</v>
      </c>
      <c r="I78" s="1" t="s">
        <v>886</v>
      </c>
      <c r="J78" s="1" t="s">
        <v>512</v>
      </c>
      <c r="K78" s="1" t="s">
        <v>886</v>
      </c>
      <c r="L78" s="1" t="s">
        <v>886</v>
      </c>
      <c r="M78" s="1" t="s">
        <v>513</v>
      </c>
      <c r="N78" s="1" t="s">
        <v>513</v>
      </c>
      <c r="O78" s="1" t="s">
        <v>514</v>
      </c>
      <c r="P78" s="1" t="s">
        <v>515</v>
      </c>
      <c r="Q78" s="1" t="s">
        <v>516</v>
      </c>
      <c r="R78" s="1" t="s">
        <v>887</v>
      </c>
      <c r="S78" s="1" t="s">
        <v>518</v>
      </c>
      <c r="T78" s="1" t="s">
        <v>519</v>
      </c>
      <c r="U78" s="1" t="s">
        <v>520</v>
      </c>
    </row>
    <row r="79" s="1" customFormat="1" spans="1:21">
      <c r="A79" s="3">
        <v>18574872883</v>
      </c>
      <c r="B79" s="1" t="s">
        <v>598</v>
      </c>
      <c r="C79" s="1" t="s">
        <v>888</v>
      </c>
      <c r="D79" s="1" t="s">
        <v>602</v>
      </c>
      <c r="E79" s="1" t="s">
        <v>889</v>
      </c>
      <c r="F79" s="1" t="s">
        <v>598</v>
      </c>
      <c r="G79" s="1" t="s">
        <v>509</v>
      </c>
      <c r="H79" s="1" t="s">
        <v>510</v>
      </c>
      <c r="I79" s="1" t="s">
        <v>890</v>
      </c>
      <c r="J79" s="1" t="s">
        <v>512</v>
      </c>
      <c r="K79" s="1" t="s">
        <v>890</v>
      </c>
      <c r="L79" s="1" t="s">
        <v>890</v>
      </c>
      <c r="M79" s="1" t="s">
        <v>513</v>
      </c>
      <c r="N79" s="1" t="s">
        <v>513</v>
      </c>
      <c r="O79" s="1" t="s">
        <v>514</v>
      </c>
      <c r="P79" s="1" t="s">
        <v>515</v>
      </c>
      <c r="Q79" s="1" t="s">
        <v>516</v>
      </c>
      <c r="R79" s="1" t="s">
        <v>891</v>
      </c>
      <c r="S79" s="1" t="s">
        <v>518</v>
      </c>
      <c r="T79" s="1" t="s">
        <v>519</v>
      </c>
      <c r="U79" s="1" t="s">
        <v>520</v>
      </c>
    </row>
    <row r="80" s="1" customFormat="1" spans="1:21">
      <c r="A80" s="3">
        <v>18575124410</v>
      </c>
      <c r="B80" s="1" t="s">
        <v>598</v>
      </c>
      <c r="C80" s="1" t="s">
        <v>892</v>
      </c>
      <c r="D80" s="1" t="s">
        <v>893</v>
      </c>
      <c r="E80" s="1" t="s">
        <v>894</v>
      </c>
      <c r="F80" s="1" t="s">
        <v>598</v>
      </c>
      <c r="G80" s="1" t="s">
        <v>509</v>
      </c>
      <c r="H80" s="1" t="s">
        <v>510</v>
      </c>
      <c r="I80" s="1" t="s">
        <v>895</v>
      </c>
      <c r="J80" s="1" t="s">
        <v>512</v>
      </c>
      <c r="K80" s="1" t="s">
        <v>895</v>
      </c>
      <c r="L80" s="1" t="s">
        <v>895</v>
      </c>
      <c r="M80" s="1" t="s">
        <v>513</v>
      </c>
      <c r="N80" s="1" t="s">
        <v>513</v>
      </c>
      <c r="O80" s="1" t="s">
        <v>514</v>
      </c>
      <c r="P80" s="1" t="s">
        <v>515</v>
      </c>
      <c r="Q80" s="1" t="s">
        <v>516</v>
      </c>
      <c r="R80" s="1" t="s">
        <v>896</v>
      </c>
      <c r="S80" s="1" t="s">
        <v>518</v>
      </c>
      <c r="T80" s="1" t="s">
        <v>519</v>
      </c>
      <c r="U80" s="1" t="s">
        <v>520</v>
      </c>
    </row>
    <row r="81" s="1" customFormat="1" spans="1:21">
      <c r="A81" s="3">
        <v>18575624856</v>
      </c>
      <c r="B81" s="1" t="s">
        <v>598</v>
      </c>
      <c r="C81" s="1" t="s">
        <v>897</v>
      </c>
      <c r="D81" s="1" t="s">
        <v>898</v>
      </c>
      <c r="E81" s="1" t="s">
        <v>899</v>
      </c>
      <c r="F81" s="1" t="s">
        <v>598</v>
      </c>
      <c r="G81" s="1" t="s">
        <v>509</v>
      </c>
      <c r="H81" s="1" t="s">
        <v>510</v>
      </c>
      <c r="I81" s="1" t="s">
        <v>900</v>
      </c>
      <c r="J81" s="1" t="s">
        <v>512</v>
      </c>
      <c r="K81" s="1" t="s">
        <v>900</v>
      </c>
      <c r="L81" s="1" t="s">
        <v>900</v>
      </c>
      <c r="M81" s="1" t="s">
        <v>513</v>
      </c>
      <c r="N81" s="1" t="s">
        <v>513</v>
      </c>
      <c r="O81" s="1" t="s">
        <v>514</v>
      </c>
      <c r="P81" s="1" t="s">
        <v>515</v>
      </c>
      <c r="Q81" s="1" t="s">
        <v>516</v>
      </c>
      <c r="R81" s="1" t="s">
        <v>901</v>
      </c>
      <c r="S81" s="1" t="s">
        <v>518</v>
      </c>
      <c r="T81" s="1" t="s">
        <v>519</v>
      </c>
      <c r="U81" s="1" t="s">
        <v>520</v>
      </c>
    </row>
    <row r="82" s="1" customFormat="1" spans="1:21">
      <c r="A82" s="3">
        <v>18575625482</v>
      </c>
      <c r="B82" s="1" t="s">
        <v>598</v>
      </c>
      <c r="C82" s="1" t="s">
        <v>902</v>
      </c>
      <c r="D82" s="1" t="s">
        <v>903</v>
      </c>
      <c r="E82" s="1" t="s">
        <v>904</v>
      </c>
      <c r="F82" s="1" t="s">
        <v>598</v>
      </c>
      <c r="G82" s="1" t="s">
        <v>509</v>
      </c>
      <c r="H82" s="1" t="s">
        <v>510</v>
      </c>
      <c r="I82" s="1" t="s">
        <v>905</v>
      </c>
      <c r="J82" s="1" t="s">
        <v>512</v>
      </c>
      <c r="K82" s="1" t="s">
        <v>905</v>
      </c>
      <c r="L82" s="1" t="s">
        <v>905</v>
      </c>
      <c r="M82" s="1" t="s">
        <v>513</v>
      </c>
      <c r="N82" s="1" t="s">
        <v>513</v>
      </c>
      <c r="O82" s="1" t="s">
        <v>514</v>
      </c>
      <c r="P82" s="1" t="s">
        <v>515</v>
      </c>
      <c r="Q82" s="1" t="s">
        <v>516</v>
      </c>
      <c r="R82" s="1" t="s">
        <v>906</v>
      </c>
      <c r="S82" s="1" t="s">
        <v>518</v>
      </c>
      <c r="T82" s="1" t="s">
        <v>519</v>
      </c>
      <c r="U82" s="1" t="s">
        <v>520</v>
      </c>
    </row>
    <row r="83" s="1" customFormat="1" spans="1:21">
      <c r="A83" s="3">
        <v>18575837522</v>
      </c>
      <c r="B83" s="1" t="s">
        <v>598</v>
      </c>
      <c r="C83" s="1" t="s">
        <v>907</v>
      </c>
      <c r="D83" s="1" t="s">
        <v>908</v>
      </c>
      <c r="E83" s="1" t="s">
        <v>909</v>
      </c>
      <c r="F83" s="1" t="s">
        <v>598</v>
      </c>
      <c r="G83" s="1" t="s">
        <v>509</v>
      </c>
      <c r="H83" s="1" t="s">
        <v>510</v>
      </c>
      <c r="I83" s="1" t="s">
        <v>910</v>
      </c>
      <c r="J83" s="1" t="s">
        <v>512</v>
      </c>
      <c r="K83" s="1" t="s">
        <v>910</v>
      </c>
      <c r="L83" s="1" t="s">
        <v>910</v>
      </c>
      <c r="M83" s="1" t="s">
        <v>513</v>
      </c>
      <c r="N83" s="1" t="s">
        <v>513</v>
      </c>
      <c r="O83" s="1" t="s">
        <v>514</v>
      </c>
      <c r="P83" s="1" t="s">
        <v>515</v>
      </c>
      <c r="Q83" s="1" t="s">
        <v>516</v>
      </c>
      <c r="R83" s="1" t="s">
        <v>911</v>
      </c>
      <c r="S83" s="1" t="s">
        <v>518</v>
      </c>
      <c r="T83" s="1" t="s">
        <v>519</v>
      </c>
      <c r="U83" s="1" t="s">
        <v>520</v>
      </c>
    </row>
    <row r="84" s="1" customFormat="1" spans="1:21">
      <c r="A84" s="3">
        <v>18576544453</v>
      </c>
      <c r="B84" s="1" t="s">
        <v>598</v>
      </c>
      <c r="C84" s="1" t="s">
        <v>912</v>
      </c>
      <c r="D84" s="1" t="s">
        <v>913</v>
      </c>
      <c r="E84" s="1" t="s">
        <v>914</v>
      </c>
      <c r="F84" s="1" t="s">
        <v>598</v>
      </c>
      <c r="G84" s="1" t="s">
        <v>509</v>
      </c>
      <c r="H84" s="1" t="s">
        <v>510</v>
      </c>
      <c r="I84" s="1" t="s">
        <v>915</v>
      </c>
      <c r="J84" s="1" t="s">
        <v>512</v>
      </c>
      <c r="K84" s="1" t="s">
        <v>915</v>
      </c>
      <c r="L84" s="1" t="s">
        <v>915</v>
      </c>
      <c r="M84" s="1" t="s">
        <v>513</v>
      </c>
      <c r="N84" s="1" t="s">
        <v>513</v>
      </c>
      <c r="O84" s="1" t="s">
        <v>514</v>
      </c>
      <c r="P84" s="1" t="s">
        <v>515</v>
      </c>
      <c r="Q84" s="1" t="s">
        <v>516</v>
      </c>
      <c r="R84" s="1" t="s">
        <v>916</v>
      </c>
      <c r="S84" s="1" t="s">
        <v>518</v>
      </c>
      <c r="T84" s="1" t="s">
        <v>519</v>
      </c>
      <c r="U84" s="1" t="s">
        <v>520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2022-08-04T02:16:30Z</dcterms:created>
  <dcterms:modified xsi:type="dcterms:W3CDTF">2022-08-04T02:21:41Z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5F0571F44EA44BF2B55DD7CA8A1C6E29</vt:lpwstr>
  </property>
  <property fmtid="{D5CDD505-2E9C-101B-9397-08002B2CF9AE}" pid="3" name="KSOProductBuildVer">
    <vt:lpwstr>2052-11.1.0.12300</vt:lpwstr>
  </property>
</Properties>
</file>