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对账!$A$1:$X$54</definedName>
  </definedNames>
  <calcPr calcId="144525"/>
</workbook>
</file>

<file path=xl/sharedStrings.xml><?xml version="1.0" encoding="utf-8"?>
<sst xmlns="http://schemas.openxmlformats.org/spreadsheetml/2006/main" count="1698" uniqueCount="469">
  <si>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</si>
  <si>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</si>
  <si>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</si>
  <si>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</si>
  <si>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</si>
  <si>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</si>
  <si>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</si>
  <si>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</si>
  <si>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</si>
  <si>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</si>
  <si>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</si>
  <si>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</si>
  <si>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</si>
  <si>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</si>
  <si>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</si>
  <si>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</si>
  <si>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</si>
  <si>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</si>
  <si>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</si>
  <si>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</si>
  <si>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</si>
  <si>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</si>
  <si>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</si>
  <si>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</si>
  <si>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</si>
  <si>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18320949055	</t>
  </si>
  <si>
    <t>Ctrip</t>
  </si>
  <si>
    <t>正常</t>
  </si>
  <si>
    <t>[成都]喆·啡酒店(成都百草路地铁站店)(80244136)</t>
  </si>
  <si>
    <t>啡凡双床房&lt;至多8间&gt;&lt;2人入住&gt;</t>
  </si>
  <si>
    <t>CNY</t>
  </si>
  <si>
    <t>裘思远</t>
  </si>
  <si>
    <t>CA13744220804CNY</t>
  </si>
  <si>
    <t>未提现</t>
  </si>
  <si>
    <t>携程开票</t>
  </si>
  <si>
    <t xml:space="preserve">	</t>
  </si>
  <si>
    <t xml:space="preserve">104560457364	</t>
  </si>
  <si>
    <t xml:space="preserve">18364817305	</t>
  </si>
  <si>
    <t>[台中]薆悦酒店(台中馆)(Inhouse Hotel Taichung)(80941408)</t>
  </si>
  <si>
    <t>精品大床房&lt;至多8间&gt;&lt;2人入住&gt;</t>
  </si>
  <si>
    <t>劉/祖燁</t>
  </si>
  <si>
    <t xml:space="preserve">18365173136	</t>
  </si>
  <si>
    <t>游/承澔</t>
  </si>
  <si>
    <t xml:space="preserve">18381510022	</t>
  </si>
  <si>
    <t>CHANG/YASHIOU</t>
  </si>
  <si>
    <t xml:space="preserve">18412030305	</t>
  </si>
  <si>
    <t>[南京]汉庭酒店(南京黄埔路店)(93873570)</t>
  </si>
  <si>
    <t>双床房&lt;至多8间&gt;&lt;2人入住&gt;</t>
  </si>
  <si>
    <t>王晓娟</t>
  </si>
  <si>
    <t xml:space="preserve">R2100163090662089001	</t>
  </si>
  <si>
    <t xml:space="preserve">18414921820	</t>
  </si>
  <si>
    <t>[北京]汉庭酒店(北京鼓楼店)(80251050)</t>
  </si>
  <si>
    <t>大床房&lt;至多8间&gt;&lt;2人入住&gt;</t>
  </si>
  <si>
    <t>马汉英,孙景铭</t>
  </si>
  <si>
    <t xml:space="preserve">R1000092090694430001	</t>
  </si>
  <si>
    <t xml:space="preserve">18419990473	</t>
  </si>
  <si>
    <t>[广州]总统大酒店(广州天河岗顶店)(83900903)</t>
  </si>
  <si>
    <t>高级双床间&lt;至多8间&gt;&lt;2人入住&gt;</t>
  </si>
  <si>
    <t>倪锋华</t>
  </si>
  <si>
    <t xml:space="preserve">18423091685	</t>
  </si>
  <si>
    <t>[镇远]尚客优精选酒店(镇远县火车站店)(76448890)</t>
  </si>
  <si>
    <t>标准双床房&lt;至多8间&gt;&lt;2人入住&gt;</t>
  </si>
  <si>
    <t>付丽娟</t>
  </si>
  <si>
    <t xml:space="preserve">(THK)YD04306220717161440588;	</t>
  </si>
  <si>
    <t>取消</t>
  </si>
  <si>
    <t xml:space="preserve">18427886322	</t>
  </si>
  <si>
    <t>[东营]锦江之星(东营西二路店)(92485120)</t>
  </si>
  <si>
    <t>特价大小双床房&lt;至多8间&gt;&lt;2人入住&gt;</t>
  </si>
  <si>
    <t>陈笑</t>
  </si>
  <si>
    <t xml:space="preserve">104589167404	</t>
  </si>
  <si>
    <t xml:space="preserve">18429871213	</t>
  </si>
  <si>
    <t>[贵阳]贵阳浙江大酒店(92788354)</t>
  </si>
  <si>
    <t>钻石双床房&lt;至多8间&gt;&lt;2人入住&gt;</t>
  </si>
  <si>
    <t>蔡斌</t>
  </si>
  <si>
    <t xml:space="preserve">18430796241	</t>
  </si>
  <si>
    <t>[广州]万佳公寓(南沙万达广场店)(94910761)</t>
  </si>
  <si>
    <t>尊贵大床房&lt;至多8间&gt;&lt;2人入住&gt;</t>
  </si>
  <si>
    <t>徐豪</t>
  </si>
  <si>
    <t xml:space="preserve">18431284636	</t>
  </si>
  <si>
    <t>chi/yunyun</t>
  </si>
  <si>
    <t xml:space="preserve">18434880643	</t>
  </si>
  <si>
    <t>[勐海]西双版纳悦椿温泉度假酒店(66092126)</t>
  </si>
  <si>
    <t>恒春雨林双床房&lt;至多8间&gt;&lt;2人入住&gt;</t>
  </si>
  <si>
    <t>刘禹岑</t>
  </si>
  <si>
    <t xml:space="preserve">18435559748	</t>
  </si>
  <si>
    <t>[沈阳]锦江之星(沈阳中街地铁站故宫店)(88988877)</t>
  </si>
  <si>
    <t>商务房B&lt;至多8间&gt;&lt;2人入住&gt;</t>
  </si>
  <si>
    <t>天宇</t>
  </si>
  <si>
    <t xml:space="preserve">18436213355	</t>
  </si>
  <si>
    <t>[香港]M1酒店(M1 Hotel)(77151759)</t>
  </si>
  <si>
    <t>豪华房-大床&lt;至多8间&gt;&lt;2人入住&gt;</t>
  </si>
  <si>
    <t>Lee/Ka Ho,Li/Ka Wing</t>
  </si>
  <si>
    <t xml:space="preserve">18436422815	</t>
  </si>
  <si>
    <t>[北京]北京福禄久四合院(94909600)</t>
  </si>
  <si>
    <t>福禄套房&lt;至多8间&gt;&lt;2人入住&gt;</t>
  </si>
  <si>
    <t>阮霞</t>
  </si>
  <si>
    <t xml:space="preserve">18436450748	</t>
  </si>
  <si>
    <t>[慈溪]慈溪杭州湾海底温泉酒店(94916929)</t>
  </si>
  <si>
    <t>会议楼高级双床房&lt;至多8间&gt;&lt;2人入住&gt;&lt;早餐&gt;</t>
  </si>
  <si>
    <t>黄鹏飞</t>
  </si>
  <si>
    <t xml:space="preserve">18436943284	</t>
  </si>
  <si>
    <t>[深圳]维也纳酒店(深圳双龙地铁站龙东店)(68322943)</t>
  </si>
  <si>
    <t>高级双床房&lt;2人入住&gt;&lt;早餐&gt;</t>
  </si>
  <si>
    <t>贺飞,邓帅,吴大庆</t>
  </si>
  <si>
    <t xml:space="preserve">18437112897	</t>
  </si>
  <si>
    <t>[花莲]花莲布洛湾大饭店(Bulowan Hotel)(81210302)</t>
  </si>
  <si>
    <t>双人房&lt;至多8间&gt;&lt;2人入住&gt;</t>
  </si>
  <si>
    <t>GUO/GENGI</t>
  </si>
  <si>
    <t xml:space="preserve">07/18	</t>
  </si>
  <si>
    <t xml:space="preserve">18437621382	</t>
  </si>
  <si>
    <t>[台北]台北国联大饭店(United Hotel)(80941615)</t>
  </si>
  <si>
    <t>精致大床房&lt;至多8间&gt;&lt;2人入住&gt;</t>
  </si>
  <si>
    <t>CHANG/YIKUO</t>
  </si>
  <si>
    <t xml:space="preserve">18438191215	</t>
  </si>
  <si>
    <t>[深圳]领航花园酒店(深圳坪洲地铁站店)(94911704)</t>
  </si>
  <si>
    <t>豪华三人房&lt;至多8间&gt;&lt;2人入住&gt;&lt;早餐&gt;</t>
  </si>
  <si>
    <t>姜生</t>
  </si>
  <si>
    <t xml:space="preserve">18438693322	</t>
  </si>
  <si>
    <t>[北京]IU酒店(北京通州国际影城度假区北门店)(80246365)</t>
  </si>
  <si>
    <t>小U超级双床房&lt;至多8间&gt;&lt;2人入住&gt;</t>
  </si>
  <si>
    <t>张正</t>
  </si>
  <si>
    <t xml:space="preserve">104592532874	</t>
  </si>
  <si>
    <t xml:space="preserve">18438905889	</t>
  </si>
  <si>
    <t>[桂林]桂林东西港舍(87938648)</t>
  </si>
  <si>
    <t>温馨亲子家庭房&lt;至多8间&gt;&lt;2人入住&gt;</t>
  </si>
  <si>
    <t>陈宇</t>
  </si>
  <si>
    <t xml:space="preserve">Acknowledged	</t>
  </si>
  <si>
    <t xml:space="preserve">18439005943	</t>
  </si>
  <si>
    <t>[格尔木]尚客优精选酒店(格尔木江源中路店)(92484303)</t>
  </si>
  <si>
    <t>特惠双床间&lt;至多8间&gt;&lt;2人入住&gt;&lt;早餐&gt;</t>
  </si>
  <si>
    <t>王澍,时顺成</t>
  </si>
  <si>
    <t xml:space="preserve">(THK)YD02789220719085735483;(THK)YD02789220719085736350;	</t>
  </si>
  <si>
    <t xml:space="preserve">18439296252	</t>
  </si>
  <si>
    <t>[宁武]贝壳酒店(宁武凤舞广场店)(82341536)</t>
  </si>
  <si>
    <t>时尚双床房&lt;至多8间&gt;&lt;2人入住&gt;</t>
  </si>
  <si>
    <t>王天娇</t>
  </si>
  <si>
    <t xml:space="preserve">(GRT)77815544;	</t>
  </si>
  <si>
    <t xml:space="preserve">18439328012	</t>
  </si>
  <si>
    <t>[北京]布丁酒店(北京天坛南门店)(94908702)</t>
  </si>
  <si>
    <t>经济大床房(无窗)&lt;至多8间&gt;&lt;2人入住&gt;</t>
  </si>
  <si>
    <t>王帅</t>
  </si>
  <si>
    <t xml:space="preserve">18439603536	</t>
  </si>
  <si>
    <t>[益阳]益阳富泽园假日酒店(85538827)</t>
  </si>
  <si>
    <t>标准单人间&lt;至多8间&gt;&lt;2人入住&gt;</t>
  </si>
  <si>
    <t>郑腾华</t>
  </si>
  <si>
    <t xml:space="preserve">18439613613	</t>
  </si>
  <si>
    <t>[武汉]轻住·七七精品酒店（湖北工业大学店）(92779774)</t>
  </si>
  <si>
    <t>经济大床房&lt;至多8间&gt;&lt;2人入住&gt;</t>
  </si>
  <si>
    <t>陈乐鑫</t>
  </si>
  <si>
    <t xml:space="preserve">18439732971	</t>
  </si>
  <si>
    <t>[广元]格林豪泰(广元高铁站店)(92124348)</t>
  </si>
  <si>
    <t>黄荣耀</t>
  </si>
  <si>
    <t xml:space="preserve">18439741404	</t>
  </si>
  <si>
    <t>[null](92787384)</t>
  </si>
  <si>
    <t xml:space="preserve">18439753204	</t>
  </si>
  <si>
    <t>[深圳]山水时尚酒店(深圳华强北店)(83901685)</t>
  </si>
  <si>
    <t>高级双床房&lt;至多8间&gt;&lt;2人入住&gt;</t>
  </si>
  <si>
    <t>关造文</t>
  </si>
  <si>
    <t xml:space="preserve">18439924145	</t>
  </si>
  <si>
    <t>[宁波]宁波一佳一精品酒店(92778548)</t>
  </si>
  <si>
    <t>时尚单人房&lt;至多8间&gt;&lt;2人入住&gt;</t>
  </si>
  <si>
    <t>曹芳</t>
  </si>
  <si>
    <t xml:space="preserve">18444443541	</t>
  </si>
  <si>
    <t>[太原]IU酒店(太原长风西街万象城店)(80246511)</t>
  </si>
  <si>
    <t>薛晋峰</t>
  </si>
  <si>
    <t xml:space="preserve">104593541204	</t>
  </si>
  <si>
    <t xml:space="preserve">18444750679	</t>
  </si>
  <si>
    <t>[霍山]格林豪泰（霍山迎驾大道和顺花苑店）(68612756)</t>
  </si>
  <si>
    <t>标准房&lt;至多8间&gt;&lt;2人入住&gt;</t>
  </si>
  <si>
    <t>卢玉波</t>
  </si>
  <si>
    <t xml:space="preserve">(GRT)77824397;	</t>
  </si>
  <si>
    <t xml:space="preserve">18444971354	</t>
  </si>
  <si>
    <t>[香港]香港九龙海逸君绰酒店(Harbour Grand Kowloon)(76255211)</t>
  </si>
  <si>
    <t>海港景观房&lt;至多8间&gt;&lt;2人入住&gt;</t>
  </si>
  <si>
    <t>Mok/Siu hang</t>
  </si>
  <si>
    <t xml:space="preserve">76633SE289815	</t>
  </si>
  <si>
    <t xml:space="preserve">18445017229	</t>
  </si>
  <si>
    <t>[济南]风花雪月民宿（济南大明湖店）(92787761)</t>
  </si>
  <si>
    <t>商务精选大床房&lt;至多8间&gt;&lt;2人入住&gt;</t>
  </si>
  <si>
    <t>李欣</t>
  </si>
  <si>
    <t xml:space="preserve">18445160072	</t>
  </si>
  <si>
    <t>[贵阳]派酒店(贵阳喷水池地铁站店)(80244448)</t>
  </si>
  <si>
    <t>惠选双床房&lt;至多8间&gt;&lt;2人入住&gt;</t>
  </si>
  <si>
    <t>姬宏伟,崔叶同栩</t>
  </si>
  <si>
    <t xml:space="preserve">18445365097	</t>
  </si>
  <si>
    <t>[延安]延安中益嘉汇酒店(94916438)</t>
  </si>
  <si>
    <t>特惠双床房&lt;至多8间&gt;&lt;2人入住&gt;</t>
  </si>
  <si>
    <t>袁帅军</t>
  </si>
  <si>
    <t xml:space="preserve">18445393874	</t>
  </si>
  <si>
    <t>[贵阳]贵阳海百合酒店(94914226)</t>
  </si>
  <si>
    <t>舒适大床房(无窗)&lt;至多8间&gt;&lt;2人入住&gt;</t>
  </si>
  <si>
    <t>舒荣江</t>
  </si>
  <si>
    <t xml:space="preserve">18445424152	</t>
  </si>
  <si>
    <t>[成都]成都顺鑫宾馆(85539356)</t>
  </si>
  <si>
    <t>豪华双床间&lt;至多8间&gt;&lt;2人入住&gt;</t>
  </si>
  <si>
    <t>彭姐</t>
  </si>
  <si>
    <t xml:space="preserve">18445537740	</t>
  </si>
  <si>
    <t>[东莞]东莞清溪名轩宾馆(94909039)</t>
  </si>
  <si>
    <t>特价单人房&lt;至多8间&gt;&lt;2人入住&gt;</t>
  </si>
  <si>
    <t>言雨时</t>
  </si>
  <si>
    <t xml:space="preserve">18445539722	</t>
  </si>
  <si>
    <t>[贵阳]贵阳客乐居商务酒店(91109473)</t>
  </si>
  <si>
    <t>标准大床房&lt;至多8间&gt;&lt;2人入住&gt;</t>
  </si>
  <si>
    <t>袁霜群</t>
  </si>
  <si>
    <t xml:space="preserve">袁霜群	</t>
  </si>
  <si>
    <t xml:space="preserve">18445554685	</t>
  </si>
  <si>
    <t>[台北]台北中山九昱希尔顿逸林酒店(DoubleTree by Hilton Taipei Zhongshan)(81211197)</t>
  </si>
  <si>
    <t>逸林大床客房&lt;至多8间&gt;&lt;2人入住&gt;&lt;早餐&gt;</t>
  </si>
  <si>
    <t>TENG/YUCIH</t>
  </si>
  <si>
    <t xml:space="preserve">3282934242;278375887	</t>
  </si>
  <si>
    <t xml:space="preserve">18445598879	</t>
  </si>
  <si>
    <t>[上海]上海安兰云酒店(94911133)</t>
  </si>
  <si>
    <t>商务大床房&lt;至多8间&gt;&lt;2人入住&gt;</t>
  </si>
  <si>
    <t>常馨</t>
  </si>
  <si>
    <t xml:space="preserve">18445646960	</t>
  </si>
  <si>
    <t>[重庆]格林豪泰(重庆兴华中路店)(83900492)</t>
  </si>
  <si>
    <t>陈进</t>
  </si>
  <si>
    <t xml:space="preserve">(GRT)77829143;	</t>
  </si>
  <si>
    <t xml:space="preserve">18445772921	</t>
  </si>
  <si>
    <t>[null](92788072)</t>
  </si>
  <si>
    <t xml:space="preserve">18445829181	</t>
  </si>
  <si>
    <t>[广州]松涛之家(广州南站店)(92781201)</t>
  </si>
  <si>
    <t>标准单人房&lt;至多8间&gt;&lt;2人入住&gt;</t>
  </si>
  <si>
    <t>李荣民</t>
  </si>
  <si>
    <t xml:space="preserve">18445855878	</t>
  </si>
  <si>
    <t xml:space="preserve">18445971070	</t>
  </si>
  <si>
    <t>[广州]康恩威尼国际公寓（广州火车东站店）(94913604)</t>
  </si>
  <si>
    <t>城景大床房&lt;至多8间&gt;&lt;2人入住&gt;</t>
  </si>
  <si>
    <t>黄贵荣</t>
  </si>
  <si>
    <t xml:space="preserve">18445985745	</t>
  </si>
  <si>
    <t>[宕昌]宕昌名品酒店(91109212)</t>
  </si>
  <si>
    <t>特价双人房&lt;至多8间&gt;&lt;2人入住&gt;</t>
  </si>
  <si>
    <t>薛曙光</t>
  </si>
  <si>
    <t xml:space="preserve">18445989411	</t>
  </si>
  <si>
    <t>[邳州]Y酒店(邳州瑞兴路桃花岛店)(88620821)</t>
  </si>
  <si>
    <t>温馨大床房&lt;至多8间&gt;&lt;2人入住&gt;</t>
  </si>
  <si>
    <t>秦立民</t>
  </si>
  <si>
    <t xml:space="preserve">18447831551	</t>
  </si>
  <si>
    <t>[遵义]喆啡酒店(遵义播州南白店)(80248154)</t>
  </si>
  <si>
    <t>醇享大床房&lt;至多8间&gt;&lt;2人入住&gt;</t>
  </si>
  <si>
    <t>刘灏</t>
  </si>
  <si>
    <t xml:space="preserve">104595040144	</t>
  </si>
  <si>
    <t xml:space="preserve">18447844672	</t>
  </si>
  <si>
    <t>小U舒适大床房&lt;至多8间&gt;&lt;2人入住&gt;</t>
  </si>
  <si>
    <t>乔志伟</t>
  </si>
  <si>
    <t>，</t>
  </si>
  <si>
    <t xml:space="preserve"> 13400 CNY</t>
  </si>
  <si>
    <t>A220804104318481</t>
  </si>
  <si>
    <t>总计：13400元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</si>
  <si>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</si>
  <si>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</si>
  <si>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</si>
  <si>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</si>
  <si>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</si>
  <si>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</si>
  <si>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</si>
  <si>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</si>
  <si>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</si>
  <si>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</si>
  <si>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</si>
  <si>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</si>
  <si>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</si>
  <si>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</si>
  <si>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</si>
  <si>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</si>
  <si>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</si>
  <si>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</si>
  <si>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2022-07-11</t>
  </si>
  <si>
    <t>2618107</t>
  </si>
  <si>
    <t>薆悦酒店(台中馆)</t>
  </si>
  <si>
    <t>2022-07-19</t>
  </si>
  <si>
    <t>2022-07-20</t>
  </si>
  <si>
    <t>退房日月结</t>
  </si>
  <si>
    <t>305.00</t>
  </si>
  <si>
    <t>RMB</t>
  </si>
  <si>
    <t>0</t>
  </si>
  <si>
    <t>0.00</t>
  </si>
  <si>
    <t>携程汇登国内直连</t>
  </si>
  <si>
    <t>01.011264</t>
  </si>
  <si>
    <t>2022-07-11 22:15:52</t>
  </si>
  <si>
    <t>否</t>
  </si>
  <si>
    <t>广州汇登信息科技有限公司</t>
  </si>
  <si>
    <t>直连</t>
  </si>
  <si>
    <t>2618162</t>
  </si>
  <si>
    <t>2022-07-11 23:18:42</t>
  </si>
  <si>
    <t>2022-07-13</t>
  </si>
  <si>
    <t>2620065</t>
  </si>
  <si>
    <t>CHANG YASHIOU</t>
  </si>
  <si>
    <t>2022-07-13 17:20:52</t>
  </si>
  <si>
    <t>2022-07-16</t>
  </si>
  <si>
    <t>2623415</t>
  </si>
  <si>
    <t>汉庭酒店(北京鼓楼店)</t>
  </si>
  <si>
    <t>560.00</t>
  </si>
  <si>
    <t>2022-07-16 16:53:57</t>
  </si>
  <si>
    <t>2623603</t>
  </si>
  <si>
    <t>总统大酒店(广州天河岗顶店)</t>
  </si>
  <si>
    <t>2022-07-17</t>
  </si>
  <si>
    <t>1014.00</t>
  </si>
  <si>
    <t>2022-07-16 23:58:27</t>
  </si>
  <si>
    <t>2624337</t>
  </si>
  <si>
    <t>锦江之星(东营西二路店)</t>
  </si>
  <si>
    <t>2022-07-18</t>
  </si>
  <si>
    <t>168.00</t>
  </si>
  <si>
    <t>2022-07-17 21:07:20</t>
  </si>
  <si>
    <t>2624770</t>
  </si>
  <si>
    <t>贵阳浙江大酒店</t>
  </si>
  <si>
    <t>670.00</t>
  </si>
  <si>
    <t>2022-07-18 10:28:07</t>
  </si>
  <si>
    <t>2624912</t>
  </si>
  <si>
    <t>万佳公寓(南沙万达广场店)</t>
  </si>
  <si>
    <t>378.00</t>
  </si>
  <si>
    <t>2022-07-18 13:00:53</t>
  </si>
  <si>
    <t>2624987</t>
  </si>
  <si>
    <t>chi yunyun</t>
  </si>
  <si>
    <t>620.00</t>
  </si>
  <si>
    <t>2022-07-18 14:18:25</t>
  </si>
  <si>
    <t>2625031</t>
  </si>
  <si>
    <t>西双版纳悦椿温泉度假酒店</t>
  </si>
  <si>
    <t>666.00</t>
  </si>
  <si>
    <t>2022-07-18 15:16:24</t>
  </si>
  <si>
    <t>2625116</t>
  </si>
  <si>
    <t>锦江之星(沈阳中街地铁站故宫店)</t>
  </si>
  <si>
    <t>104.00</t>
  </si>
  <si>
    <t>2022-07-18 16:36:08</t>
  </si>
  <si>
    <t>2625215</t>
  </si>
  <si>
    <t>M1酒店</t>
  </si>
  <si>
    <t>Lee Ka Ho,Li Ka Wing</t>
  </si>
  <si>
    <t>321.00</t>
  </si>
  <si>
    <t>2022-07-18 18:19:18</t>
  </si>
  <si>
    <t>2625244</t>
  </si>
  <si>
    <t>北京福禄久四合院</t>
  </si>
  <si>
    <t>605.00</t>
  </si>
  <si>
    <t>2022-07-18 18:53:19</t>
  </si>
  <si>
    <t>2625248</t>
  </si>
  <si>
    <t>慈溪杭州湾海底温泉酒店</t>
  </si>
  <si>
    <t>287.00</t>
  </si>
  <si>
    <t>2022-07-18 18:59:00</t>
  </si>
  <si>
    <t>2625322</t>
  </si>
  <si>
    <t>维也纳酒店(深圳双龙地铁站龙东店)</t>
  </si>
  <si>
    <t>412.00</t>
  </si>
  <si>
    <t>2022-07-18 20:19:05</t>
  </si>
  <si>
    <t>2625349</t>
  </si>
  <si>
    <t>花莲布洛湾大饭店</t>
  </si>
  <si>
    <t>GUO GENGI</t>
  </si>
  <si>
    <t>251.00</t>
  </si>
  <si>
    <t>2022-07-18 20:47:03</t>
  </si>
  <si>
    <t>2625436</t>
  </si>
  <si>
    <t>台北国联大饭店</t>
  </si>
  <si>
    <t>CHANG YIKUO</t>
  </si>
  <si>
    <t>377.00</t>
  </si>
  <si>
    <t>2022-07-18 22:09:14</t>
  </si>
  <si>
    <t>2625515</t>
  </si>
  <si>
    <t>领航花园酒店(深圳坪洲地铁站店)</t>
  </si>
  <si>
    <t>219.00</t>
  </si>
  <si>
    <t>2022-07-18 23:52:39</t>
  </si>
  <si>
    <t>2625678</t>
  </si>
  <si>
    <t>IU酒店(北京通州国际影城度假区北门店)</t>
  </si>
  <si>
    <t>176.00</t>
  </si>
  <si>
    <t>2022-07-19 06:07:39</t>
  </si>
  <si>
    <t>2625743</t>
  </si>
  <si>
    <t>桂林东西港舍</t>
  </si>
  <si>
    <t>293.00</t>
  </si>
  <si>
    <t>2022-07-19 08:25:59</t>
  </si>
  <si>
    <t>2625756</t>
  </si>
  <si>
    <t>尚客优精选酒店(格尔木江源中路店)</t>
  </si>
  <si>
    <t>420.00</t>
  </si>
  <si>
    <t>2022-07-19 08:57:39</t>
  </si>
  <si>
    <t>2625799</t>
  </si>
  <si>
    <t>贝壳酒店(宁武凤舞广场店)</t>
  </si>
  <si>
    <t>152.00</t>
  </si>
  <si>
    <t>2022-07-19 10:03:42</t>
  </si>
  <si>
    <t>2625805</t>
  </si>
  <si>
    <t>布丁酒店(北京天坛南门店)</t>
  </si>
  <si>
    <t>140.00</t>
  </si>
  <si>
    <t>2022-07-19 10:10:03</t>
  </si>
  <si>
    <t>2625839</t>
  </si>
  <si>
    <t>益阳富泽园假日酒店</t>
  </si>
  <si>
    <t>93.00</t>
  </si>
  <si>
    <t>2022-07-19 11:02:35</t>
  </si>
  <si>
    <t>2625841</t>
  </si>
  <si>
    <t>7天连锁酒店(武汉南湖湖北工业大学店)</t>
  </si>
  <si>
    <t>107.00</t>
  </si>
  <si>
    <t>2022-07-19 11:03:04</t>
  </si>
  <si>
    <t>2625860</t>
  </si>
  <si>
    <t>山水时尚酒店(深圳华强北店)</t>
  </si>
  <si>
    <t>262.00</t>
  </si>
  <si>
    <t>2022-07-19 11:25:11</t>
  </si>
  <si>
    <t>2625877</t>
  </si>
  <si>
    <t>宁波一佳一精品酒店</t>
  </si>
  <si>
    <t>2022-07-19 11:52:12</t>
  </si>
  <si>
    <t>2625989</t>
  </si>
  <si>
    <t>IU酒店(太原长风西街万象城店)</t>
  </si>
  <si>
    <t>205.00</t>
  </si>
  <si>
    <t>2022-07-19 14:02:12</t>
  </si>
  <si>
    <t>2626038</t>
  </si>
  <si>
    <t>格林豪泰(霍山迎驾大道店)</t>
  </si>
  <si>
    <t>174.00</t>
  </si>
  <si>
    <t>2022-07-19 14:54:32</t>
  </si>
  <si>
    <t>2626082</t>
  </si>
  <si>
    <t>香港九龙海逸君绰酒店</t>
  </si>
  <si>
    <t>Mok Siu hang</t>
  </si>
  <si>
    <t>870.00</t>
  </si>
  <si>
    <t>2022-07-19 15:33:01</t>
  </si>
  <si>
    <t>2626087</t>
  </si>
  <si>
    <t>风花雪月民宿（济南大明湖店）</t>
  </si>
  <si>
    <t>252.00</t>
  </si>
  <si>
    <t>2022-07-19 15:40:37</t>
  </si>
  <si>
    <t>2626113</t>
  </si>
  <si>
    <t>派酒店(贵阳喷水池地铁站店)</t>
  </si>
  <si>
    <t>316.00</t>
  </si>
  <si>
    <t>-316</t>
  </si>
  <si>
    <t>2022-07-19 16:04:52</t>
  </si>
  <si>
    <t>2626143</t>
  </si>
  <si>
    <t>延安中益嘉汇酒店</t>
  </si>
  <si>
    <t>128.00</t>
  </si>
  <si>
    <t>2022-07-19 16:39:33</t>
  </si>
  <si>
    <t>2626149</t>
  </si>
  <si>
    <t>贵阳海百合酒店</t>
  </si>
  <si>
    <t>112.00</t>
  </si>
  <si>
    <t>2022-07-19 16:43:06</t>
  </si>
  <si>
    <t>2626152</t>
  </si>
  <si>
    <t>成都顺鑫宾馆</t>
  </si>
  <si>
    <t>91.00</t>
  </si>
  <si>
    <t>2022-07-19 16:47:29</t>
  </si>
  <si>
    <t>2626170</t>
  </si>
  <si>
    <t>东莞清溪名轩宾馆</t>
  </si>
  <si>
    <t>100.00</t>
  </si>
  <si>
    <t>2022-07-19 17:04:42</t>
  </si>
  <si>
    <t>2626172</t>
  </si>
  <si>
    <t>贵阳客乐居商务酒店</t>
  </si>
  <si>
    <t>82.00</t>
  </si>
  <si>
    <t>2022-07-19 17:19:11</t>
  </si>
  <si>
    <t>2626173</t>
  </si>
  <si>
    <t>台北中山逸林酒店</t>
  </si>
  <si>
    <t>TENG YUCIH</t>
  </si>
  <si>
    <t>1036.00</t>
  </si>
  <si>
    <t>2022-07-19 17:07:38</t>
  </si>
  <si>
    <t>2626186</t>
  </si>
  <si>
    <t>格林豪泰(重庆兴华中路店)</t>
  </si>
  <si>
    <t>143.00</t>
  </si>
  <si>
    <t>2022-07-19 17:22:09</t>
  </si>
  <si>
    <t>2626203</t>
  </si>
  <si>
    <t>布丁酒店（成都草市街文殊院地铁站店）</t>
  </si>
  <si>
    <t>何杰</t>
  </si>
  <si>
    <t>79.00</t>
  </si>
  <si>
    <t>2022-07-19 17:40:29</t>
  </si>
  <si>
    <t>2626214</t>
  </si>
  <si>
    <t>广州松涛之家</t>
  </si>
  <si>
    <t>62.00</t>
  </si>
  <si>
    <t>2022-07-19 17:49:08</t>
  </si>
  <si>
    <t>2626218</t>
  </si>
  <si>
    <t>张辉</t>
  </si>
  <si>
    <t>2022-07-19 17:52:58</t>
  </si>
  <si>
    <t>2626237</t>
  </si>
  <si>
    <t>广州康恩威尼国际公寓</t>
  </si>
  <si>
    <t>202.00</t>
  </si>
  <si>
    <t>2022-07-19 18:10:18</t>
  </si>
  <si>
    <t>2626238</t>
  </si>
  <si>
    <t>宕昌名品酒店</t>
  </si>
  <si>
    <t>129.00</t>
  </si>
  <si>
    <t>2022-07-19 18:14:17</t>
  </si>
  <si>
    <t>2626240</t>
  </si>
  <si>
    <t>Y酒店(邳州瑞兴路桃花岛店)</t>
  </si>
  <si>
    <t>159.00</t>
  </si>
  <si>
    <t>2022-07-19 18:14:58</t>
  </si>
  <si>
    <t>2626515</t>
  </si>
  <si>
    <t>喆啡酒店(遵义播州南白店)</t>
  </si>
  <si>
    <t>183.00</t>
  </si>
  <si>
    <t>2022-07-19 23:07:26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</si>
</sst>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44761</v>
      </c>
      <c r="G2" s="6">
        <v>44762</v>
      </c>
      <c r="H2" s="4">
        <v>1</v>
      </c>
      <c r="I2" s="4">
        <v>1</v>
      </c>
      <c r="J2" s="4">
        <v>1</v>
      </c>
      <c r="K2" s="4" t="s">
        <v>30</v>
      </c>
      <c r="L2" s="4">
        <v>242</v>
      </c>
      <c r="M2" s="4">
        <v>242</v>
      </c>
      <c r="N2" s="4" t="s">
        <v>31</v>
      </c>
      <c r="O2" s="4" t="s">
        <v>32</v>
      </c>
      <c r="P2" s="4" t="s">
        <v>33</v>
      </c>
      <c r="Q2" s="4">
        <v>0</v>
      </c>
      <c r="R2" s="7">
        <v>44749</v>
      </c>
      <c r="S2" s="6">
        <v>44777</v>
      </c>
      <c r="T2" s="4" t="s">
        <v>34</v>
      </c>
      <c r="U2" s="4">
        <v>242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44761</v>
      </c>
      <c r="G3" s="6">
        <v>44762</v>
      </c>
      <c r="H3" s="4">
        <v>1</v>
      </c>
      <c r="I3" s="4">
        <v>1</v>
      </c>
      <c r="J3" s="4">
        <v>1</v>
      </c>
      <c r="K3" s="4" t="s">
        <v>30</v>
      </c>
      <c r="L3" s="4">
        <v>305</v>
      </c>
      <c r="M3" s="4">
        <v>305</v>
      </c>
      <c r="N3" s="4" t="s">
        <v>40</v>
      </c>
      <c r="O3" s="4" t="s">
        <v>32</v>
      </c>
      <c r="P3" s="4" t="s">
        <v>33</v>
      </c>
      <c r="Q3" s="4">
        <v>0</v>
      </c>
      <c r="R3" s="7">
        <v>44753</v>
      </c>
      <c r="S3" s="6">
        <v>44777</v>
      </c>
      <c r="T3" s="4" t="s">
        <v>34</v>
      </c>
      <c r="U3" s="4">
        <v>305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44761</v>
      </c>
      <c r="G4" s="6">
        <v>44762</v>
      </c>
      <c r="H4" s="4">
        <v>1</v>
      </c>
      <c r="I4" s="4">
        <v>1</v>
      </c>
      <c r="J4" s="4">
        <v>1</v>
      </c>
      <c r="K4" s="4" t="s">
        <v>30</v>
      </c>
      <c r="L4" s="4">
        <v>305</v>
      </c>
      <c r="M4" s="4">
        <v>305</v>
      </c>
      <c r="N4" s="4" t="s">
        <v>42</v>
      </c>
      <c r="O4" s="4" t="s">
        <v>32</v>
      </c>
      <c r="P4" s="4" t="s">
        <v>33</v>
      </c>
      <c r="Q4" s="4">
        <v>0</v>
      </c>
      <c r="R4" s="7">
        <v>44753</v>
      </c>
      <c r="S4" s="6">
        <v>44777</v>
      </c>
      <c r="T4" s="4" t="s">
        <v>34</v>
      </c>
      <c r="U4" s="4">
        <v>305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44761</v>
      </c>
      <c r="G5" s="6">
        <v>44762</v>
      </c>
      <c r="H5" s="4">
        <v>1</v>
      </c>
      <c r="I5" s="4">
        <v>1</v>
      </c>
      <c r="J5" s="4">
        <v>1</v>
      </c>
      <c r="K5" s="4" t="s">
        <v>30</v>
      </c>
      <c r="L5" s="4">
        <v>305</v>
      </c>
      <c r="M5" s="4">
        <v>305</v>
      </c>
      <c r="N5" s="4" t="s">
        <v>44</v>
      </c>
      <c r="O5" s="4" t="s">
        <v>32</v>
      </c>
      <c r="P5" s="4" t="s">
        <v>33</v>
      </c>
      <c r="Q5" s="4">
        <v>0</v>
      </c>
      <c r="R5" s="7">
        <v>44755</v>
      </c>
      <c r="S5" s="6">
        <v>44777</v>
      </c>
      <c r="T5" s="4" t="s">
        <v>34</v>
      </c>
      <c r="U5" s="4">
        <v>305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44761</v>
      </c>
      <c r="G6" s="6">
        <v>44762</v>
      </c>
      <c r="H6" s="4">
        <v>1</v>
      </c>
      <c r="I6" s="4">
        <v>1</v>
      </c>
      <c r="J6" s="4">
        <v>1</v>
      </c>
      <c r="K6" s="4" t="s">
        <v>30</v>
      </c>
      <c r="L6" s="4">
        <v>280</v>
      </c>
      <c r="M6" s="4">
        <v>280</v>
      </c>
      <c r="N6" s="4" t="s">
        <v>48</v>
      </c>
      <c r="O6" s="4" t="s">
        <v>32</v>
      </c>
      <c r="P6" s="4" t="s">
        <v>33</v>
      </c>
      <c r="Q6" s="4">
        <v>0</v>
      </c>
      <c r="R6" s="7">
        <v>44758</v>
      </c>
      <c r="S6" s="6">
        <v>44777</v>
      </c>
      <c r="T6" s="4" t="s">
        <v>34</v>
      </c>
      <c r="U6" s="4">
        <v>280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44761</v>
      </c>
      <c r="G7" s="6">
        <v>44762</v>
      </c>
      <c r="H7" s="4">
        <v>2</v>
      </c>
      <c r="I7" s="4">
        <v>1</v>
      </c>
      <c r="J7" s="4">
        <v>2</v>
      </c>
      <c r="K7" s="4" t="s">
        <v>30</v>
      </c>
      <c r="L7" s="4">
        <v>560</v>
      </c>
      <c r="M7" s="4">
        <v>560</v>
      </c>
      <c r="N7" s="4" t="s">
        <v>53</v>
      </c>
      <c r="O7" s="4" t="s">
        <v>32</v>
      </c>
      <c r="P7" s="4" t="s">
        <v>33</v>
      </c>
      <c r="Q7" s="4">
        <v>0</v>
      </c>
      <c r="R7" s="7">
        <v>44758</v>
      </c>
      <c r="S7" s="6">
        <v>44777</v>
      </c>
      <c r="T7" s="4" t="s">
        <v>34</v>
      </c>
      <c r="U7" s="4">
        <v>560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44759</v>
      </c>
      <c r="G8" s="6">
        <v>44762</v>
      </c>
      <c r="H8" s="4">
        <v>1</v>
      </c>
      <c r="I8" s="4">
        <v>3</v>
      </c>
      <c r="J8" s="4">
        <v>3</v>
      </c>
      <c r="K8" s="4" t="s">
        <v>30</v>
      </c>
      <c r="L8" s="4">
        <v>1014</v>
      </c>
      <c r="M8" s="4">
        <v>1014</v>
      </c>
      <c r="N8" s="4" t="s">
        <v>58</v>
      </c>
      <c r="O8" s="4" t="s">
        <v>32</v>
      </c>
      <c r="P8" s="4" t="s">
        <v>33</v>
      </c>
      <c r="Q8" s="4">
        <v>0</v>
      </c>
      <c r="R8" s="7">
        <v>44758</v>
      </c>
      <c r="S8" s="6">
        <v>44777</v>
      </c>
      <c r="T8" s="4" t="s">
        <v>34</v>
      </c>
      <c r="U8" s="4">
        <v>1014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44761</v>
      </c>
      <c r="G9" s="6">
        <v>44762</v>
      </c>
      <c r="H9" s="4">
        <v>1</v>
      </c>
      <c r="I9" s="4">
        <v>1</v>
      </c>
      <c r="J9" s="4">
        <v>1</v>
      </c>
      <c r="K9" s="4" t="s">
        <v>30</v>
      </c>
      <c r="L9" s="4">
        <v>134</v>
      </c>
      <c r="M9" s="4">
        <v>134</v>
      </c>
      <c r="N9" s="4" t="s">
        <v>62</v>
      </c>
      <c r="O9" s="4" t="s">
        <v>32</v>
      </c>
      <c r="P9" s="4" t="s">
        <v>33</v>
      </c>
      <c r="Q9" s="4">
        <v>0</v>
      </c>
      <c r="R9" s="7">
        <v>44759</v>
      </c>
      <c r="S9" s="6">
        <v>44777</v>
      </c>
      <c r="T9" s="4" t="s">
        <v>34</v>
      </c>
      <c r="U9" s="4">
        <v>134</v>
      </c>
      <c r="V9" s="4">
        <v>0</v>
      </c>
      <c r="W9" s="4">
        <v>0</v>
      </c>
      <c r="X9" s="4" t="s">
        <v>35</v>
      </c>
      <c r="Y9" s="4" t="s">
        <v>63</v>
      </c>
    </row>
    <row r="10" s="4" customFormat="1" spans="1:25">
      <c r="A10" s="4" t="s">
        <v>25</v>
      </c>
      <c r="B10" s="4" t="s">
        <v>26</v>
      </c>
      <c r="C10" s="4" t="s">
        <v>64</v>
      </c>
      <c r="D10" s="4" t="s">
        <v>28</v>
      </c>
      <c r="E10" s="4" t="s">
        <v>29</v>
      </c>
      <c r="F10" s="6">
        <v>44761</v>
      </c>
      <c r="G10" s="6">
        <v>44762</v>
      </c>
      <c r="H10" s="4">
        <v>1</v>
      </c>
      <c r="I10" s="4">
        <v>1</v>
      </c>
      <c r="J10" s="4">
        <v>1</v>
      </c>
      <c r="K10" s="4" t="s">
        <v>30</v>
      </c>
      <c r="L10" s="4">
        <v>-242</v>
      </c>
      <c r="M10" s="4">
        <v>-242</v>
      </c>
      <c r="N10" s="4" t="s">
        <v>31</v>
      </c>
      <c r="O10" s="4" t="s">
        <v>32</v>
      </c>
      <c r="P10" s="4" t="s">
        <v>33</v>
      </c>
      <c r="Q10" s="4">
        <v>0</v>
      </c>
      <c r="R10" s="7">
        <v>44749</v>
      </c>
      <c r="S10" s="6">
        <v>44777</v>
      </c>
      <c r="T10" s="4" t="s">
        <v>34</v>
      </c>
      <c r="U10" s="4">
        <v>-242</v>
      </c>
      <c r="V10" s="4">
        <v>0</v>
      </c>
      <c r="W10" s="4">
        <v>0</v>
      </c>
      <c r="X10" s="4" t="s">
        <v>35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44760</v>
      </c>
      <c r="G11" s="6">
        <v>44762</v>
      </c>
      <c r="H11" s="4">
        <v>1</v>
      </c>
      <c r="I11" s="4">
        <v>2</v>
      </c>
      <c r="J11" s="4">
        <v>2</v>
      </c>
      <c r="K11" s="4" t="s">
        <v>30</v>
      </c>
      <c r="L11" s="4">
        <v>168</v>
      </c>
      <c r="M11" s="4">
        <v>168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44759</v>
      </c>
      <c r="S11" s="6">
        <v>44777</v>
      </c>
      <c r="T11" s="4" t="s">
        <v>34</v>
      </c>
      <c r="U11" s="4">
        <v>168</v>
      </c>
      <c r="V11" s="4">
        <v>0</v>
      </c>
      <c r="W11" s="4">
        <v>0</v>
      </c>
      <c r="X11" s="4" t="s">
        <v>35</v>
      </c>
      <c r="Y11" s="4" t="s">
        <v>69</v>
      </c>
    </row>
    <row r="12" s="4" customFormat="1" spans="1:25">
      <c r="A12" s="4" t="s">
        <v>59</v>
      </c>
      <c r="B12" s="4" t="s">
        <v>26</v>
      </c>
      <c r="C12" s="4" t="s">
        <v>64</v>
      </c>
      <c r="D12" s="4" t="s">
        <v>60</v>
      </c>
      <c r="E12" s="4" t="s">
        <v>61</v>
      </c>
      <c r="F12" s="6">
        <v>44761</v>
      </c>
      <c r="G12" s="6">
        <v>44762</v>
      </c>
      <c r="H12" s="4">
        <v>1</v>
      </c>
      <c r="I12" s="4">
        <v>1</v>
      </c>
      <c r="J12" s="4">
        <v>1</v>
      </c>
      <c r="K12" s="4" t="s">
        <v>30</v>
      </c>
      <c r="L12" s="4">
        <v>-134</v>
      </c>
      <c r="M12" s="4">
        <v>-134</v>
      </c>
      <c r="N12" s="4" t="s">
        <v>62</v>
      </c>
      <c r="O12" s="4" t="s">
        <v>32</v>
      </c>
      <c r="P12" s="4" t="s">
        <v>33</v>
      </c>
      <c r="Q12" s="4">
        <v>0</v>
      </c>
      <c r="R12" s="7">
        <v>44759</v>
      </c>
      <c r="S12" s="6">
        <v>44777</v>
      </c>
      <c r="T12" s="4" t="s">
        <v>34</v>
      </c>
      <c r="U12" s="4">
        <v>-134</v>
      </c>
      <c r="V12" s="4">
        <v>0</v>
      </c>
      <c r="W12" s="4">
        <v>0</v>
      </c>
      <c r="X12" s="4" t="s">
        <v>35</v>
      </c>
      <c r="Y12" s="4" t="s">
        <v>63</v>
      </c>
    </row>
    <row r="13" s="4" customFormat="1" spans="1:25">
      <c r="A13" s="4" t="s">
        <v>45</v>
      </c>
      <c r="B13" s="4" t="s">
        <v>26</v>
      </c>
      <c r="C13" s="4" t="s">
        <v>64</v>
      </c>
      <c r="D13" s="4" t="s">
        <v>46</v>
      </c>
      <c r="E13" s="4" t="s">
        <v>47</v>
      </c>
      <c r="F13" s="6">
        <v>44761</v>
      </c>
      <c r="G13" s="6">
        <v>44762</v>
      </c>
      <c r="H13" s="4">
        <v>1</v>
      </c>
      <c r="I13" s="4">
        <v>1</v>
      </c>
      <c r="J13" s="4">
        <v>1</v>
      </c>
      <c r="K13" s="4" t="s">
        <v>30</v>
      </c>
      <c r="L13" s="4">
        <v>-280</v>
      </c>
      <c r="M13" s="4">
        <v>-280</v>
      </c>
      <c r="N13" s="4" t="s">
        <v>48</v>
      </c>
      <c r="O13" s="4" t="s">
        <v>32</v>
      </c>
      <c r="P13" s="4" t="s">
        <v>33</v>
      </c>
      <c r="Q13" s="4">
        <v>0</v>
      </c>
      <c r="R13" s="7">
        <v>44758</v>
      </c>
      <c r="S13" s="6">
        <v>44777</v>
      </c>
      <c r="T13" s="4" t="s">
        <v>34</v>
      </c>
      <c r="U13" s="4">
        <v>-280</v>
      </c>
      <c r="V13" s="4">
        <v>0</v>
      </c>
      <c r="W13" s="4">
        <v>0</v>
      </c>
      <c r="X13" s="4" t="s">
        <v>35</v>
      </c>
      <c r="Y13" s="4" t="s">
        <v>49</v>
      </c>
    </row>
    <row r="14" s="4" customFormat="1" spans="1:25">
      <c r="A14" s="4" t="s">
        <v>70</v>
      </c>
      <c r="B14" s="4" t="s">
        <v>26</v>
      </c>
      <c r="C14" s="4" t="s">
        <v>27</v>
      </c>
      <c r="D14" s="4" t="s">
        <v>71</v>
      </c>
      <c r="E14" s="4" t="s">
        <v>72</v>
      </c>
      <c r="F14" s="6">
        <v>44760</v>
      </c>
      <c r="G14" s="6">
        <v>44762</v>
      </c>
      <c r="H14" s="4">
        <v>1</v>
      </c>
      <c r="I14" s="4">
        <v>2</v>
      </c>
      <c r="J14" s="4">
        <v>2</v>
      </c>
      <c r="K14" s="4" t="s">
        <v>30</v>
      </c>
      <c r="L14" s="4">
        <v>670</v>
      </c>
      <c r="M14" s="4">
        <v>670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44760</v>
      </c>
      <c r="S14" s="6">
        <v>44777</v>
      </c>
      <c r="T14" s="4" t="s">
        <v>34</v>
      </c>
      <c r="U14" s="4">
        <v>670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75</v>
      </c>
      <c r="E15" s="4" t="s">
        <v>76</v>
      </c>
      <c r="F15" s="6">
        <v>44760</v>
      </c>
      <c r="G15" s="6">
        <v>44762</v>
      </c>
      <c r="H15" s="4">
        <v>1</v>
      </c>
      <c r="I15" s="4">
        <v>2</v>
      </c>
      <c r="J15" s="4">
        <v>2</v>
      </c>
      <c r="K15" s="4" t="s">
        <v>30</v>
      </c>
      <c r="L15" s="4">
        <v>378</v>
      </c>
      <c r="M15" s="4">
        <v>378</v>
      </c>
      <c r="N15" s="4" t="s">
        <v>77</v>
      </c>
      <c r="O15" s="4" t="s">
        <v>32</v>
      </c>
      <c r="P15" s="4" t="s">
        <v>33</v>
      </c>
      <c r="Q15" s="4">
        <v>0</v>
      </c>
      <c r="R15" s="7">
        <v>44760</v>
      </c>
      <c r="S15" s="6">
        <v>44777</v>
      </c>
      <c r="T15" s="4" t="s">
        <v>34</v>
      </c>
      <c r="U15" s="4">
        <v>378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38</v>
      </c>
      <c r="E16" s="4" t="s">
        <v>39</v>
      </c>
      <c r="F16" s="6">
        <v>44760</v>
      </c>
      <c r="G16" s="6">
        <v>44762</v>
      </c>
      <c r="H16" s="4">
        <v>1</v>
      </c>
      <c r="I16" s="4">
        <v>2</v>
      </c>
      <c r="J16" s="4">
        <v>2</v>
      </c>
      <c r="K16" s="4" t="s">
        <v>30</v>
      </c>
      <c r="L16" s="4">
        <v>620</v>
      </c>
      <c r="M16" s="4">
        <v>620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44760</v>
      </c>
      <c r="S16" s="6">
        <v>44777</v>
      </c>
      <c r="T16" s="4" t="s">
        <v>34</v>
      </c>
      <c r="U16" s="4">
        <v>620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80</v>
      </c>
      <c r="B17" s="4" t="s">
        <v>26</v>
      </c>
      <c r="C17" s="4" t="s">
        <v>27</v>
      </c>
      <c r="D17" s="4" t="s">
        <v>81</v>
      </c>
      <c r="E17" s="4" t="s">
        <v>82</v>
      </c>
      <c r="F17" s="6">
        <v>44761</v>
      </c>
      <c r="G17" s="6">
        <v>44762</v>
      </c>
      <c r="H17" s="4">
        <v>1</v>
      </c>
      <c r="I17" s="4">
        <v>1</v>
      </c>
      <c r="J17" s="4">
        <v>1</v>
      </c>
      <c r="K17" s="4" t="s">
        <v>30</v>
      </c>
      <c r="L17" s="4">
        <v>666</v>
      </c>
      <c r="M17" s="4">
        <v>666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44760</v>
      </c>
      <c r="S17" s="6">
        <v>44777</v>
      </c>
      <c r="T17" s="4" t="s">
        <v>34</v>
      </c>
      <c r="U17" s="4">
        <v>666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85</v>
      </c>
      <c r="E18" s="4" t="s">
        <v>86</v>
      </c>
      <c r="F18" s="6">
        <v>44761</v>
      </c>
      <c r="G18" s="6">
        <v>44762</v>
      </c>
      <c r="H18" s="4">
        <v>1</v>
      </c>
      <c r="I18" s="4">
        <v>1</v>
      </c>
      <c r="J18" s="4">
        <v>1</v>
      </c>
      <c r="K18" s="4" t="s">
        <v>30</v>
      </c>
      <c r="L18" s="4">
        <v>104</v>
      </c>
      <c r="M18" s="4">
        <v>104</v>
      </c>
      <c r="N18" s="4" t="s">
        <v>87</v>
      </c>
      <c r="O18" s="4" t="s">
        <v>32</v>
      </c>
      <c r="P18" s="4" t="s">
        <v>33</v>
      </c>
      <c r="Q18" s="4">
        <v>0</v>
      </c>
      <c r="R18" s="7">
        <v>44760</v>
      </c>
      <c r="S18" s="6">
        <v>44777</v>
      </c>
      <c r="T18" s="4" t="s">
        <v>34</v>
      </c>
      <c r="U18" s="4">
        <v>104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88</v>
      </c>
      <c r="B19" s="4" t="s">
        <v>26</v>
      </c>
      <c r="C19" s="4" t="s">
        <v>27</v>
      </c>
      <c r="D19" s="4" t="s">
        <v>89</v>
      </c>
      <c r="E19" s="4" t="s">
        <v>90</v>
      </c>
      <c r="F19" s="6">
        <v>44761</v>
      </c>
      <c r="G19" s="6">
        <v>44762</v>
      </c>
      <c r="H19" s="4">
        <v>1</v>
      </c>
      <c r="I19" s="4">
        <v>1</v>
      </c>
      <c r="J19" s="4">
        <v>1</v>
      </c>
      <c r="K19" s="4" t="s">
        <v>30</v>
      </c>
      <c r="L19" s="4">
        <v>321</v>
      </c>
      <c r="M19" s="4">
        <v>321</v>
      </c>
      <c r="N19" s="4" t="s">
        <v>91</v>
      </c>
      <c r="O19" s="4" t="s">
        <v>32</v>
      </c>
      <c r="P19" s="4" t="s">
        <v>33</v>
      </c>
      <c r="Q19" s="4">
        <v>0</v>
      </c>
      <c r="R19" s="7">
        <v>44760</v>
      </c>
      <c r="S19" s="6">
        <v>44777</v>
      </c>
      <c r="T19" s="4" t="s">
        <v>34</v>
      </c>
      <c r="U19" s="4">
        <v>321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92</v>
      </c>
      <c r="B20" s="4" t="s">
        <v>26</v>
      </c>
      <c r="C20" s="4" t="s">
        <v>27</v>
      </c>
      <c r="D20" s="4" t="s">
        <v>93</v>
      </c>
      <c r="E20" s="4" t="s">
        <v>94</v>
      </c>
      <c r="F20" s="6">
        <v>44761</v>
      </c>
      <c r="G20" s="6">
        <v>44762</v>
      </c>
      <c r="H20" s="4">
        <v>1</v>
      </c>
      <c r="I20" s="4">
        <v>1</v>
      </c>
      <c r="J20" s="4">
        <v>1</v>
      </c>
      <c r="K20" s="4" t="s">
        <v>30</v>
      </c>
      <c r="L20" s="4">
        <v>605</v>
      </c>
      <c r="M20" s="4">
        <v>605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44760</v>
      </c>
      <c r="S20" s="6">
        <v>44777</v>
      </c>
      <c r="T20" s="4" t="s">
        <v>34</v>
      </c>
      <c r="U20" s="4">
        <v>605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97</v>
      </c>
      <c r="E21" s="4" t="s">
        <v>98</v>
      </c>
      <c r="F21" s="6">
        <v>44761</v>
      </c>
      <c r="G21" s="6">
        <v>44762</v>
      </c>
      <c r="H21" s="4">
        <v>1</v>
      </c>
      <c r="I21" s="4">
        <v>1</v>
      </c>
      <c r="J21" s="4">
        <v>1</v>
      </c>
      <c r="K21" s="4" t="s">
        <v>30</v>
      </c>
      <c r="L21" s="4">
        <v>287</v>
      </c>
      <c r="M21" s="4">
        <v>287</v>
      </c>
      <c r="N21" s="4" t="s">
        <v>99</v>
      </c>
      <c r="O21" s="4" t="s">
        <v>32</v>
      </c>
      <c r="P21" s="4" t="s">
        <v>33</v>
      </c>
      <c r="Q21" s="4">
        <v>0</v>
      </c>
      <c r="R21" s="7">
        <v>44760</v>
      </c>
      <c r="S21" s="6">
        <v>44777</v>
      </c>
      <c r="T21" s="4" t="s">
        <v>34</v>
      </c>
      <c r="U21" s="4">
        <v>287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100</v>
      </c>
      <c r="B22" s="4" t="s">
        <v>26</v>
      </c>
      <c r="C22" s="4" t="s">
        <v>27</v>
      </c>
      <c r="D22" s="4" t="s">
        <v>101</v>
      </c>
      <c r="E22" s="4" t="s">
        <v>102</v>
      </c>
      <c r="F22" s="6">
        <v>44761</v>
      </c>
      <c r="G22" s="6">
        <v>44762</v>
      </c>
      <c r="H22" s="4">
        <v>2</v>
      </c>
      <c r="I22" s="4">
        <v>1</v>
      </c>
      <c r="J22" s="4">
        <v>2</v>
      </c>
      <c r="K22" s="4" t="s">
        <v>30</v>
      </c>
      <c r="L22" s="4">
        <v>412</v>
      </c>
      <c r="M22" s="4">
        <v>412</v>
      </c>
      <c r="N22" s="4" t="s">
        <v>103</v>
      </c>
      <c r="O22" s="4" t="s">
        <v>32</v>
      </c>
      <c r="P22" s="4" t="s">
        <v>33</v>
      </c>
      <c r="Q22" s="4">
        <v>0</v>
      </c>
      <c r="R22" s="7">
        <v>44760</v>
      </c>
      <c r="S22" s="6">
        <v>44777</v>
      </c>
      <c r="T22" s="4" t="s">
        <v>34</v>
      </c>
      <c r="U22" s="4">
        <v>412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104</v>
      </c>
      <c r="B23" s="4" t="s">
        <v>26</v>
      </c>
      <c r="C23" s="4" t="s">
        <v>27</v>
      </c>
      <c r="D23" s="4" t="s">
        <v>105</v>
      </c>
      <c r="E23" s="4" t="s">
        <v>106</v>
      </c>
      <c r="F23" s="6">
        <v>44761</v>
      </c>
      <c r="G23" s="6">
        <v>44762</v>
      </c>
      <c r="H23" s="4">
        <v>1</v>
      </c>
      <c r="I23" s="4">
        <v>1</v>
      </c>
      <c r="J23" s="4">
        <v>1</v>
      </c>
      <c r="K23" s="4" t="s">
        <v>30</v>
      </c>
      <c r="L23" s="4">
        <v>251</v>
      </c>
      <c r="M23" s="4">
        <v>251</v>
      </c>
      <c r="N23" s="4" t="s">
        <v>107</v>
      </c>
      <c r="O23" s="4" t="s">
        <v>32</v>
      </c>
      <c r="P23" s="4" t="s">
        <v>33</v>
      </c>
      <c r="Q23" s="4">
        <v>0</v>
      </c>
      <c r="R23" s="7">
        <v>44760</v>
      </c>
      <c r="S23" s="6">
        <v>44777</v>
      </c>
      <c r="T23" s="4" t="s">
        <v>34</v>
      </c>
      <c r="U23" s="4">
        <v>251</v>
      </c>
      <c r="V23" s="4">
        <v>0</v>
      </c>
      <c r="W23" s="4">
        <v>0</v>
      </c>
      <c r="X23" s="4" t="s">
        <v>35</v>
      </c>
      <c r="Y23" s="4" t="s">
        <v>108</v>
      </c>
    </row>
    <row r="24" s="4" customFormat="1" spans="1:25">
      <c r="A24" s="4" t="s">
        <v>109</v>
      </c>
      <c r="B24" s="4" t="s">
        <v>26</v>
      </c>
      <c r="C24" s="4" t="s">
        <v>27</v>
      </c>
      <c r="D24" s="4" t="s">
        <v>110</v>
      </c>
      <c r="E24" s="4" t="s">
        <v>111</v>
      </c>
      <c r="F24" s="6">
        <v>44761</v>
      </c>
      <c r="G24" s="6">
        <v>44762</v>
      </c>
      <c r="H24" s="4">
        <v>1</v>
      </c>
      <c r="I24" s="4">
        <v>1</v>
      </c>
      <c r="J24" s="4">
        <v>1</v>
      </c>
      <c r="K24" s="4" t="s">
        <v>30</v>
      </c>
      <c r="L24" s="4">
        <v>377</v>
      </c>
      <c r="M24" s="4">
        <v>377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44760</v>
      </c>
      <c r="S24" s="6">
        <v>44777</v>
      </c>
      <c r="T24" s="4" t="s">
        <v>34</v>
      </c>
      <c r="U24" s="4">
        <v>377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113</v>
      </c>
      <c r="B25" s="4" t="s">
        <v>26</v>
      </c>
      <c r="C25" s="4" t="s">
        <v>27</v>
      </c>
      <c r="D25" s="4" t="s">
        <v>114</v>
      </c>
      <c r="E25" s="4" t="s">
        <v>115</v>
      </c>
      <c r="F25" s="6">
        <v>44761</v>
      </c>
      <c r="G25" s="6">
        <v>44762</v>
      </c>
      <c r="H25" s="4">
        <v>1</v>
      </c>
      <c r="I25" s="4">
        <v>1</v>
      </c>
      <c r="J25" s="4">
        <v>1</v>
      </c>
      <c r="K25" s="4" t="s">
        <v>30</v>
      </c>
      <c r="L25" s="4">
        <v>219</v>
      </c>
      <c r="M25" s="4">
        <v>219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44760</v>
      </c>
      <c r="S25" s="6">
        <v>44777</v>
      </c>
      <c r="T25" s="4" t="s">
        <v>34</v>
      </c>
      <c r="U25" s="4">
        <v>219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117</v>
      </c>
      <c r="B26" s="4" t="s">
        <v>26</v>
      </c>
      <c r="C26" s="4" t="s">
        <v>27</v>
      </c>
      <c r="D26" s="4" t="s">
        <v>118</v>
      </c>
      <c r="E26" s="4" t="s">
        <v>119</v>
      </c>
      <c r="F26" s="6">
        <v>44761</v>
      </c>
      <c r="G26" s="6">
        <v>44762</v>
      </c>
      <c r="H26" s="4">
        <v>1</v>
      </c>
      <c r="I26" s="4">
        <v>1</v>
      </c>
      <c r="J26" s="4">
        <v>1</v>
      </c>
      <c r="K26" s="4" t="s">
        <v>30</v>
      </c>
      <c r="L26" s="4">
        <v>176</v>
      </c>
      <c r="M26" s="4">
        <v>176</v>
      </c>
      <c r="N26" s="4" t="s">
        <v>120</v>
      </c>
      <c r="O26" s="4" t="s">
        <v>32</v>
      </c>
      <c r="P26" s="4" t="s">
        <v>33</v>
      </c>
      <c r="Q26" s="4">
        <v>0</v>
      </c>
      <c r="R26" s="7">
        <v>44761</v>
      </c>
      <c r="S26" s="6">
        <v>44777</v>
      </c>
      <c r="T26" s="4" t="s">
        <v>34</v>
      </c>
      <c r="U26" s="4">
        <v>176</v>
      </c>
      <c r="V26" s="4">
        <v>0</v>
      </c>
      <c r="W26" s="4">
        <v>0</v>
      </c>
      <c r="X26" s="4" t="s">
        <v>35</v>
      </c>
      <c r="Y26" s="4" t="s">
        <v>121</v>
      </c>
    </row>
    <row r="27" s="4" customFormat="1" spans="1:25">
      <c r="A27" s="4" t="s">
        <v>122</v>
      </c>
      <c r="B27" s="4" t="s">
        <v>26</v>
      </c>
      <c r="C27" s="4" t="s">
        <v>27</v>
      </c>
      <c r="D27" s="4" t="s">
        <v>123</v>
      </c>
      <c r="E27" s="4" t="s">
        <v>124</v>
      </c>
      <c r="F27" s="6">
        <v>44761</v>
      </c>
      <c r="G27" s="6">
        <v>44762</v>
      </c>
      <c r="H27" s="4">
        <v>1</v>
      </c>
      <c r="I27" s="4">
        <v>1</v>
      </c>
      <c r="J27" s="4">
        <v>1</v>
      </c>
      <c r="K27" s="4" t="s">
        <v>30</v>
      </c>
      <c r="L27" s="4">
        <v>293</v>
      </c>
      <c r="M27" s="4">
        <v>293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44761</v>
      </c>
      <c r="S27" s="6">
        <v>44777</v>
      </c>
      <c r="T27" s="4" t="s">
        <v>34</v>
      </c>
      <c r="U27" s="4">
        <v>293</v>
      </c>
      <c r="V27" s="4">
        <v>0</v>
      </c>
      <c r="W27" s="4">
        <v>0</v>
      </c>
      <c r="X27" s="4" t="s">
        <v>35</v>
      </c>
      <c r="Y27" s="4" t="s">
        <v>126</v>
      </c>
    </row>
    <row r="28" s="4" customFormat="1" spans="1:25">
      <c r="A28" s="4" t="s">
        <v>127</v>
      </c>
      <c r="B28" s="4" t="s">
        <v>26</v>
      </c>
      <c r="C28" s="4" t="s">
        <v>27</v>
      </c>
      <c r="D28" s="4" t="s">
        <v>128</v>
      </c>
      <c r="E28" s="4" t="s">
        <v>129</v>
      </c>
      <c r="F28" s="6">
        <v>44761</v>
      </c>
      <c r="G28" s="6">
        <v>44762</v>
      </c>
      <c r="H28" s="4">
        <v>2</v>
      </c>
      <c r="I28" s="4">
        <v>1</v>
      </c>
      <c r="J28" s="4">
        <v>2</v>
      </c>
      <c r="K28" s="4" t="s">
        <v>30</v>
      </c>
      <c r="L28" s="4">
        <v>420</v>
      </c>
      <c r="M28" s="4">
        <v>420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44761</v>
      </c>
      <c r="S28" s="6">
        <v>44777</v>
      </c>
      <c r="T28" s="4" t="s">
        <v>34</v>
      </c>
      <c r="U28" s="4">
        <v>420</v>
      </c>
      <c r="V28" s="4">
        <v>0</v>
      </c>
      <c r="W28" s="4">
        <v>0</v>
      </c>
      <c r="X28" s="4" t="s">
        <v>35</v>
      </c>
      <c r="Y28" s="4" t="s">
        <v>131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44761</v>
      </c>
      <c r="G29" s="6">
        <v>44762</v>
      </c>
      <c r="H29" s="4">
        <v>1</v>
      </c>
      <c r="I29" s="4">
        <v>1</v>
      </c>
      <c r="J29" s="4">
        <v>1</v>
      </c>
      <c r="K29" s="4" t="s">
        <v>30</v>
      </c>
      <c r="L29" s="4">
        <v>152</v>
      </c>
      <c r="M29" s="4">
        <v>152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44761</v>
      </c>
      <c r="S29" s="6">
        <v>44777</v>
      </c>
      <c r="T29" s="4" t="s">
        <v>34</v>
      </c>
      <c r="U29" s="4">
        <v>152</v>
      </c>
      <c r="V29" s="4">
        <v>0</v>
      </c>
      <c r="W29" s="4">
        <v>0</v>
      </c>
      <c r="X29" s="4" t="s">
        <v>35</v>
      </c>
      <c r="Y29" s="4" t="s">
        <v>136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44761</v>
      </c>
      <c r="G30" s="6">
        <v>44762</v>
      </c>
      <c r="H30" s="4">
        <v>1</v>
      </c>
      <c r="I30" s="4">
        <v>1</v>
      </c>
      <c r="J30" s="4">
        <v>1</v>
      </c>
      <c r="K30" s="4" t="s">
        <v>30</v>
      </c>
      <c r="L30" s="4">
        <v>140</v>
      </c>
      <c r="M30" s="4">
        <v>140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44761</v>
      </c>
      <c r="S30" s="6">
        <v>44777</v>
      </c>
      <c r="T30" s="4" t="s">
        <v>34</v>
      </c>
      <c r="U30" s="4">
        <v>140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141</v>
      </c>
      <c r="B31" s="4" t="s">
        <v>26</v>
      </c>
      <c r="C31" s="4" t="s">
        <v>27</v>
      </c>
      <c r="D31" s="4" t="s">
        <v>142</v>
      </c>
      <c r="E31" s="4" t="s">
        <v>143</v>
      </c>
      <c r="F31" s="6">
        <v>44761</v>
      </c>
      <c r="G31" s="6">
        <v>44762</v>
      </c>
      <c r="H31" s="4">
        <v>1</v>
      </c>
      <c r="I31" s="4">
        <v>1</v>
      </c>
      <c r="J31" s="4">
        <v>1</v>
      </c>
      <c r="K31" s="4" t="s">
        <v>30</v>
      </c>
      <c r="L31" s="4">
        <v>93</v>
      </c>
      <c r="M31" s="4">
        <v>93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44761</v>
      </c>
      <c r="S31" s="6">
        <v>44777</v>
      </c>
      <c r="T31" s="4" t="s">
        <v>34</v>
      </c>
      <c r="U31" s="4">
        <v>93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146</v>
      </c>
      <c r="E32" s="4" t="s">
        <v>147</v>
      </c>
      <c r="F32" s="6">
        <v>44761</v>
      </c>
      <c r="G32" s="6">
        <v>44762</v>
      </c>
      <c r="H32" s="4">
        <v>1</v>
      </c>
      <c r="I32" s="4">
        <v>1</v>
      </c>
      <c r="J32" s="4">
        <v>1</v>
      </c>
      <c r="K32" s="4" t="s">
        <v>30</v>
      </c>
      <c r="L32" s="4">
        <v>107</v>
      </c>
      <c r="M32" s="4">
        <v>107</v>
      </c>
      <c r="N32" s="4" t="s">
        <v>148</v>
      </c>
      <c r="O32" s="4" t="s">
        <v>32</v>
      </c>
      <c r="P32" s="4" t="s">
        <v>33</v>
      </c>
      <c r="Q32" s="4">
        <v>0</v>
      </c>
      <c r="R32" s="7">
        <v>44761</v>
      </c>
      <c r="S32" s="6">
        <v>44777</v>
      </c>
      <c r="T32" s="4" t="s">
        <v>34</v>
      </c>
      <c r="U32" s="4">
        <v>107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149</v>
      </c>
      <c r="B33" s="4" t="s">
        <v>26</v>
      </c>
      <c r="C33" s="4" t="s">
        <v>27</v>
      </c>
      <c r="D33" s="4" t="s">
        <v>150</v>
      </c>
      <c r="E33" s="4" t="s">
        <v>47</v>
      </c>
      <c r="F33" s="6">
        <v>44761</v>
      </c>
      <c r="G33" s="6">
        <v>44762</v>
      </c>
      <c r="H33" s="4">
        <v>1</v>
      </c>
      <c r="I33" s="4">
        <v>1</v>
      </c>
      <c r="J33" s="4">
        <v>1</v>
      </c>
      <c r="K33" s="4" t="s">
        <v>30</v>
      </c>
      <c r="L33" s="4">
        <v>118</v>
      </c>
      <c r="M33" s="4">
        <v>118</v>
      </c>
      <c r="N33" s="4" t="s">
        <v>151</v>
      </c>
      <c r="O33" s="4" t="s">
        <v>32</v>
      </c>
      <c r="P33" s="4" t="s">
        <v>33</v>
      </c>
      <c r="Q33" s="4">
        <v>0</v>
      </c>
      <c r="R33" s="7">
        <v>44761</v>
      </c>
      <c r="S33" s="6">
        <v>44777</v>
      </c>
      <c r="T33" s="4" t="s">
        <v>34</v>
      </c>
      <c r="U33" s="4">
        <v>118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152</v>
      </c>
      <c r="B34" s="4" t="s">
        <v>26</v>
      </c>
      <c r="C34" s="4" t="s">
        <v>27</v>
      </c>
      <c r="D34" s="4" t="s">
        <v>153</v>
      </c>
      <c r="E34" s="4"/>
      <c r="F34" s="6">
        <v>44761</v>
      </c>
      <c r="G34" s="6">
        <v>44762</v>
      </c>
      <c r="H34" s="4">
        <v>0</v>
      </c>
      <c r="I34" s="4">
        <v>1</v>
      </c>
      <c r="J34" s="4">
        <v>0</v>
      </c>
      <c r="K34" s="4" t="s">
        <v>30</v>
      </c>
      <c r="L34" s="4">
        <v>163</v>
      </c>
      <c r="M34" s="4">
        <v>163</v>
      </c>
      <c r="N34" s="4"/>
      <c r="O34" s="4" t="s">
        <v>32</v>
      </c>
      <c r="P34" s="4" t="s">
        <v>33</v>
      </c>
      <c r="Q34" s="4">
        <v>0</v>
      </c>
      <c r="R34" s="7">
        <v>44761</v>
      </c>
      <c r="S34" s="6">
        <v>44777</v>
      </c>
      <c r="T34" s="4" t="s">
        <v>34</v>
      </c>
      <c r="U34" s="4">
        <v>163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154</v>
      </c>
      <c r="B35" s="4" t="s">
        <v>26</v>
      </c>
      <c r="C35" s="4" t="s">
        <v>27</v>
      </c>
      <c r="D35" s="4" t="s">
        <v>155</v>
      </c>
      <c r="E35" s="4" t="s">
        <v>156</v>
      </c>
      <c r="F35" s="6">
        <v>44761</v>
      </c>
      <c r="G35" s="6">
        <v>44762</v>
      </c>
      <c r="H35" s="4">
        <v>1</v>
      </c>
      <c r="I35" s="4">
        <v>1</v>
      </c>
      <c r="J35" s="4">
        <v>1</v>
      </c>
      <c r="K35" s="4" t="s">
        <v>30</v>
      </c>
      <c r="L35" s="4">
        <v>262</v>
      </c>
      <c r="M35" s="4">
        <v>262</v>
      </c>
      <c r="N35" s="4" t="s">
        <v>157</v>
      </c>
      <c r="O35" s="4" t="s">
        <v>32</v>
      </c>
      <c r="P35" s="4" t="s">
        <v>33</v>
      </c>
      <c r="Q35" s="4">
        <v>0</v>
      </c>
      <c r="R35" s="7">
        <v>44761</v>
      </c>
      <c r="S35" s="6">
        <v>44777</v>
      </c>
      <c r="T35" s="4" t="s">
        <v>34</v>
      </c>
      <c r="U35" s="4">
        <v>262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149</v>
      </c>
      <c r="B36" s="4" t="s">
        <v>26</v>
      </c>
      <c r="C36" s="4" t="s">
        <v>64</v>
      </c>
      <c r="D36" s="4" t="s">
        <v>150</v>
      </c>
      <c r="E36" s="4" t="s">
        <v>47</v>
      </c>
      <c r="F36" s="6">
        <v>44761</v>
      </c>
      <c r="G36" s="6">
        <v>44762</v>
      </c>
      <c r="H36" s="4">
        <v>1</v>
      </c>
      <c r="I36" s="4">
        <v>1</v>
      </c>
      <c r="J36" s="4">
        <v>1</v>
      </c>
      <c r="K36" s="4" t="s">
        <v>30</v>
      </c>
      <c r="L36" s="4">
        <v>-118</v>
      </c>
      <c r="M36" s="4">
        <v>-118</v>
      </c>
      <c r="N36" s="4" t="s">
        <v>151</v>
      </c>
      <c r="O36" s="4" t="s">
        <v>32</v>
      </c>
      <c r="P36" s="4" t="s">
        <v>33</v>
      </c>
      <c r="Q36" s="4">
        <v>0</v>
      </c>
      <c r="R36" s="7">
        <v>44761</v>
      </c>
      <c r="S36" s="6">
        <v>44777</v>
      </c>
      <c r="T36" s="4" t="s">
        <v>34</v>
      </c>
      <c r="U36" s="4">
        <v>-118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152</v>
      </c>
      <c r="B37" s="4" t="s">
        <v>26</v>
      </c>
      <c r="C37" s="4" t="s">
        <v>64</v>
      </c>
      <c r="D37" s="4" t="s">
        <v>153</v>
      </c>
      <c r="E37" s="4"/>
      <c r="F37" s="6">
        <v>44761</v>
      </c>
      <c r="G37" s="6">
        <v>44762</v>
      </c>
      <c r="H37" s="4">
        <v>0</v>
      </c>
      <c r="I37" s="4">
        <v>1</v>
      </c>
      <c r="J37" s="4">
        <v>0</v>
      </c>
      <c r="K37" s="4" t="s">
        <v>30</v>
      </c>
      <c r="L37" s="4">
        <v>-163</v>
      </c>
      <c r="M37" s="4">
        <v>-163</v>
      </c>
      <c r="N37" s="4"/>
      <c r="O37" s="4" t="s">
        <v>32</v>
      </c>
      <c r="P37" s="4" t="s">
        <v>33</v>
      </c>
      <c r="Q37" s="4">
        <v>0</v>
      </c>
      <c r="R37" s="7">
        <v>44761</v>
      </c>
      <c r="S37" s="6">
        <v>44777</v>
      </c>
      <c r="T37" s="4" t="s">
        <v>34</v>
      </c>
      <c r="U37" s="4">
        <v>-163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158</v>
      </c>
      <c r="B38" s="4" t="s">
        <v>26</v>
      </c>
      <c r="C38" s="4" t="s">
        <v>27</v>
      </c>
      <c r="D38" s="4" t="s">
        <v>159</v>
      </c>
      <c r="E38" s="4" t="s">
        <v>160</v>
      </c>
      <c r="F38" s="6">
        <v>44761</v>
      </c>
      <c r="G38" s="6">
        <v>44762</v>
      </c>
      <c r="H38" s="4">
        <v>1</v>
      </c>
      <c r="I38" s="4">
        <v>1</v>
      </c>
      <c r="J38" s="4">
        <v>1</v>
      </c>
      <c r="K38" s="4" t="s">
        <v>30</v>
      </c>
      <c r="L38" s="4">
        <v>104</v>
      </c>
      <c r="M38" s="4">
        <v>104</v>
      </c>
      <c r="N38" s="4" t="s">
        <v>161</v>
      </c>
      <c r="O38" s="4" t="s">
        <v>32</v>
      </c>
      <c r="P38" s="4" t="s">
        <v>33</v>
      </c>
      <c r="Q38" s="4">
        <v>0</v>
      </c>
      <c r="R38" s="7">
        <v>44761</v>
      </c>
      <c r="S38" s="6">
        <v>44777</v>
      </c>
      <c r="T38" s="4" t="s">
        <v>34</v>
      </c>
      <c r="U38" s="4">
        <v>104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162</v>
      </c>
      <c r="B39" s="4" t="s">
        <v>26</v>
      </c>
      <c r="C39" s="4" t="s">
        <v>27</v>
      </c>
      <c r="D39" s="4" t="s">
        <v>163</v>
      </c>
      <c r="E39" s="4" t="s">
        <v>119</v>
      </c>
      <c r="F39" s="6">
        <v>44761</v>
      </c>
      <c r="G39" s="6">
        <v>44762</v>
      </c>
      <c r="H39" s="4">
        <v>1</v>
      </c>
      <c r="I39" s="4">
        <v>1</v>
      </c>
      <c r="J39" s="4">
        <v>1</v>
      </c>
      <c r="K39" s="4" t="s">
        <v>30</v>
      </c>
      <c r="L39" s="4">
        <v>205</v>
      </c>
      <c r="M39" s="4">
        <v>205</v>
      </c>
      <c r="N39" s="4" t="s">
        <v>164</v>
      </c>
      <c r="O39" s="4" t="s">
        <v>32</v>
      </c>
      <c r="P39" s="4" t="s">
        <v>33</v>
      </c>
      <c r="Q39" s="4">
        <v>0</v>
      </c>
      <c r="R39" s="7">
        <v>44761</v>
      </c>
      <c r="S39" s="6">
        <v>44777</v>
      </c>
      <c r="T39" s="4" t="s">
        <v>34</v>
      </c>
      <c r="U39" s="4">
        <v>205</v>
      </c>
      <c r="V39" s="4">
        <v>0</v>
      </c>
      <c r="W39" s="4">
        <v>0</v>
      </c>
      <c r="X39" s="4" t="s">
        <v>35</v>
      </c>
      <c r="Y39" s="4" t="s">
        <v>165</v>
      </c>
    </row>
    <row r="40" s="4" customFormat="1" spans="1:25">
      <c r="A40" s="4" t="s">
        <v>166</v>
      </c>
      <c r="B40" s="4" t="s">
        <v>26</v>
      </c>
      <c r="C40" s="4" t="s">
        <v>27</v>
      </c>
      <c r="D40" s="4" t="s">
        <v>167</v>
      </c>
      <c r="E40" s="4" t="s">
        <v>168</v>
      </c>
      <c r="F40" s="6">
        <v>44761</v>
      </c>
      <c r="G40" s="6">
        <v>44762</v>
      </c>
      <c r="H40" s="4">
        <v>1</v>
      </c>
      <c r="I40" s="4">
        <v>1</v>
      </c>
      <c r="J40" s="4">
        <v>1</v>
      </c>
      <c r="K40" s="4" t="s">
        <v>30</v>
      </c>
      <c r="L40" s="4">
        <v>174</v>
      </c>
      <c r="M40" s="4">
        <v>174</v>
      </c>
      <c r="N40" s="4" t="s">
        <v>169</v>
      </c>
      <c r="O40" s="4" t="s">
        <v>32</v>
      </c>
      <c r="P40" s="4" t="s">
        <v>33</v>
      </c>
      <c r="Q40" s="4">
        <v>0</v>
      </c>
      <c r="R40" s="7">
        <v>44761</v>
      </c>
      <c r="S40" s="6">
        <v>44777</v>
      </c>
      <c r="T40" s="4" t="s">
        <v>34</v>
      </c>
      <c r="U40" s="4">
        <v>174</v>
      </c>
      <c r="V40" s="4">
        <v>0</v>
      </c>
      <c r="W40" s="4">
        <v>0</v>
      </c>
      <c r="X40" s="4" t="s">
        <v>35</v>
      </c>
      <c r="Y40" s="4" t="s">
        <v>170</v>
      </c>
    </row>
    <row r="41" s="4" customFormat="1" spans="1:25">
      <c r="A41" s="4" t="s">
        <v>171</v>
      </c>
      <c r="B41" s="4" t="s">
        <v>26</v>
      </c>
      <c r="C41" s="4" t="s">
        <v>27</v>
      </c>
      <c r="D41" s="4" t="s">
        <v>172</v>
      </c>
      <c r="E41" s="4" t="s">
        <v>173</v>
      </c>
      <c r="F41" s="6">
        <v>44761</v>
      </c>
      <c r="G41" s="6">
        <v>44762</v>
      </c>
      <c r="H41" s="4">
        <v>1</v>
      </c>
      <c r="I41" s="4">
        <v>1</v>
      </c>
      <c r="J41" s="4">
        <v>1</v>
      </c>
      <c r="K41" s="4" t="s">
        <v>30</v>
      </c>
      <c r="L41" s="4">
        <v>870</v>
      </c>
      <c r="M41" s="4">
        <v>870</v>
      </c>
      <c r="N41" s="4" t="s">
        <v>174</v>
      </c>
      <c r="O41" s="4" t="s">
        <v>32</v>
      </c>
      <c r="P41" s="4" t="s">
        <v>33</v>
      </c>
      <c r="Q41" s="4">
        <v>0</v>
      </c>
      <c r="R41" s="7">
        <v>44761</v>
      </c>
      <c r="S41" s="6">
        <v>44777</v>
      </c>
      <c r="T41" s="4" t="s">
        <v>34</v>
      </c>
      <c r="U41" s="4">
        <v>870</v>
      </c>
      <c r="V41" s="4">
        <v>0</v>
      </c>
      <c r="W41" s="4">
        <v>0</v>
      </c>
      <c r="X41" s="4" t="s">
        <v>35</v>
      </c>
      <c r="Y41" s="4" t="s">
        <v>175</v>
      </c>
    </row>
    <row r="42" s="4" customFormat="1" spans="1:25">
      <c r="A42" s="4" t="s">
        <v>176</v>
      </c>
      <c r="B42" s="4" t="s">
        <v>26</v>
      </c>
      <c r="C42" s="4" t="s">
        <v>27</v>
      </c>
      <c r="D42" s="4" t="s">
        <v>177</v>
      </c>
      <c r="E42" s="4" t="s">
        <v>178</v>
      </c>
      <c r="F42" s="6">
        <v>44761</v>
      </c>
      <c r="G42" s="6">
        <v>44762</v>
      </c>
      <c r="H42" s="4">
        <v>1</v>
      </c>
      <c r="I42" s="4">
        <v>1</v>
      </c>
      <c r="J42" s="4">
        <v>1</v>
      </c>
      <c r="K42" s="4" t="s">
        <v>30</v>
      </c>
      <c r="L42" s="4">
        <v>252</v>
      </c>
      <c r="M42" s="4">
        <v>252</v>
      </c>
      <c r="N42" s="4" t="s">
        <v>179</v>
      </c>
      <c r="O42" s="4" t="s">
        <v>32</v>
      </c>
      <c r="P42" s="4" t="s">
        <v>33</v>
      </c>
      <c r="Q42" s="4">
        <v>0</v>
      </c>
      <c r="R42" s="7">
        <v>44761</v>
      </c>
      <c r="S42" s="6">
        <v>44777</v>
      </c>
      <c r="T42" s="4" t="s">
        <v>34</v>
      </c>
      <c r="U42" s="4">
        <v>252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180</v>
      </c>
      <c r="B43" s="4" t="s">
        <v>26</v>
      </c>
      <c r="C43" s="4" t="s">
        <v>27</v>
      </c>
      <c r="D43" s="4" t="s">
        <v>181</v>
      </c>
      <c r="E43" s="4" t="s">
        <v>182</v>
      </c>
      <c r="F43" s="6">
        <v>44761</v>
      </c>
      <c r="G43" s="6">
        <v>44762</v>
      </c>
      <c r="H43" s="4">
        <v>2</v>
      </c>
      <c r="I43" s="4">
        <v>1</v>
      </c>
      <c r="J43" s="4">
        <v>2</v>
      </c>
      <c r="K43" s="4" t="s">
        <v>30</v>
      </c>
      <c r="L43" s="4">
        <v>316</v>
      </c>
      <c r="M43" s="4">
        <v>316</v>
      </c>
      <c r="N43" s="4" t="s">
        <v>183</v>
      </c>
      <c r="O43" s="4" t="s">
        <v>32</v>
      </c>
      <c r="P43" s="4" t="s">
        <v>33</v>
      </c>
      <c r="Q43" s="4">
        <v>0</v>
      </c>
      <c r="R43" s="7">
        <v>44761</v>
      </c>
      <c r="S43" s="6">
        <v>44777</v>
      </c>
      <c r="T43" s="4" t="s">
        <v>34</v>
      </c>
      <c r="U43" s="4">
        <v>316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180</v>
      </c>
      <c r="B44" s="4" t="s">
        <v>26</v>
      </c>
      <c r="C44" s="4" t="s">
        <v>64</v>
      </c>
      <c r="D44" s="4" t="s">
        <v>181</v>
      </c>
      <c r="E44" s="4" t="s">
        <v>182</v>
      </c>
      <c r="F44" s="6">
        <v>44761</v>
      </c>
      <c r="G44" s="6">
        <v>44762</v>
      </c>
      <c r="H44" s="4">
        <v>2</v>
      </c>
      <c r="I44" s="4">
        <v>1</v>
      </c>
      <c r="J44" s="4">
        <v>2</v>
      </c>
      <c r="K44" s="4" t="s">
        <v>30</v>
      </c>
      <c r="L44" s="4">
        <v>-316</v>
      </c>
      <c r="M44" s="4">
        <v>-316</v>
      </c>
      <c r="N44" s="4" t="s">
        <v>183</v>
      </c>
      <c r="O44" s="4" t="s">
        <v>32</v>
      </c>
      <c r="P44" s="4" t="s">
        <v>33</v>
      </c>
      <c r="Q44" s="4">
        <v>0</v>
      </c>
      <c r="R44" s="7">
        <v>44761</v>
      </c>
      <c r="S44" s="6">
        <v>44777</v>
      </c>
      <c r="T44" s="4" t="s">
        <v>34</v>
      </c>
      <c r="U44" s="4">
        <v>-316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184</v>
      </c>
      <c r="B45" s="4" t="s">
        <v>26</v>
      </c>
      <c r="C45" s="4" t="s">
        <v>27</v>
      </c>
      <c r="D45" s="4" t="s">
        <v>185</v>
      </c>
      <c r="E45" s="4" t="s">
        <v>186</v>
      </c>
      <c r="F45" s="6">
        <v>44761</v>
      </c>
      <c r="G45" s="6">
        <v>44762</v>
      </c>
      <c r="H45" s="4">
        <v>1</v>
      </c>
      <c r="I45" s="4">
        <v>1</v>
      </c>
      <c r="J45" s="4">
        <v>1</v>
      </c>
      <c r="K45" s="4" t="s">
        <v>30</v>
      </c>
      <c r="L45" s="4">
        <v>128</v>
      </c>
      <c r="M45" s="4">
        <v>128</v>
      </c>
      <c r="N45" s="4" t="s">
        <v>187</v>
      </c>
      <c r="O45" s="4" t="s">
        <v>32</v>
      </c>
      <c r="P45" s="4" t="s">
        <v>33</v>
      </c>
      <c r="Q45" s="4">
        <v>0</v>
      </c>
      <c r="R45" s="7">
        <v>44761</v>
      </c>
      <c r="S45" s="6">
        <v>44777</v>
      </c>
      <c r="T45" s="4" t="s">
        <v>34</v>
      </c>
      <c r="U45" s="4">
        <v>128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188</v>
      </c>
      <c r="B46" s="4" t="s">
        <v>26</v>
      </c>
      <c r="C46" s="4" t="s">
        <v>27</v>
      </c>
      <c r="D46" s="4" t="s">
        <v>189</v>
      </c>
      <c r="E46" s="4" t="s">
        <v>190</v>
      </c>
      <c r="F46" s="6">
        <v>44761</v>
      </c>
      <c r="G46" s="6">
        <v>44762</v>
      </c>
      <c r="H46" s="4">
        <v>1</v>
      </c>
      <c r="I46" s="4">
        <v>1</v>
      </c>
      <c r="J46" s="4">
        <v>1</v>
      </c>
      <c r="K46" s="4" t="s">
        <v>30</v>
      </c>
      <c r="L46" s="4">
        <v>112</v>
      </c>
      <c r="M46" s="4">
        <v>112</v>
      </c>
      <c r="N46" s="4" t="s">
        <v>191</v>
      </c>
      <c r="O46" s="4" t="s">
        <v>32</v>
      </c>
      <c r="P46" s="4" t="s">
        <v>33</v>
      </c>
      <c r="Q46" s="4">
        <v>0</v>
      </c>
      <c r="R46" s="7">
        <v>44761</v>
      </c>
      <c r="S46" s="6">
        <v>44777</v>
      </c>
      <c r="T46" s="4" t="s">
        <v>34</v>
      </c>
      <c r="U46" s="4">
        <v>112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192</v>
      </c>
      <c r="B47" s="4" t="s">
        <v>26</v>
      </c>
      <c r="C47" s="4" t="s">
        <v>27</v>
      </c>
      <c r="D47" s="4" t="s">
        <v>193</v>
      </c>
      <c r="E47" s="4" t="s">
        <v>194</v>
      </c>
      <c r="F47" s="6">
        <v>44761</v>
      </c>
      <c r="G47" s="6">
        <v>44762</v>
      </c>
      <c r="H47" s="4">
        <v>1</v>
      </c>
      <c r="I47" s="4">
        <v>1</v>
      </c>
      <c r="J47" s="4">
        <v>1</v>
      </c>
      <c r="K47" s="4" t="s">
        <v>30</v>
      </c>
      <c r="L47" s="4">
        <v>91</v>
      </c>
      <c r="M47" s="4">
        <v>91</v>
      </c>
      <c r="N47" s="4" t="s">
        <v>195</v>
      </c>
      <c r="O47" s="4" t="s">
        <v>32</v>
      </c>
      <c r="P47" s="4" t="s">
        <v>33</v>
      </c>
      <c r="Q47" s="4">
        <v>0</v>
      </c>
      <c r="R47" s="7">
        <v>44761</v>
      </c>
      <c r="S47" s="6">
        <v>44777</v>
      </c>
      <c r="T47" s="4" t="s">
        <v>34</v>
      </c>
      <c r="U47" s="4">
        <v>91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196</v>
      </c>
      <c r="B48" s="4" t="s">
        <v>26</v>
      </c>
      <c r="C48" s="4" t="s">
        <v>27</v>
      </c>
      <c r="D48" s="4" t="s">
        <v>197</v>
      </c>
      <c r="E48" s="4" t="s">
        <v>198</v>
      </c>
      <c r="F48" s="6">
        <v>44761</v>
      </c>
      <c r="G48" s="6">
        <v>44762</v>
      </c>
      <c r="H48" s="4">
        <v>1</v>
      </c>
      <c r="I48" s="4">
        <v>1</v>
      </c>
      <c r="J48" s="4">
        <v>1</v>
      </c>
      <c r="K48" s="4" t="s">
        <v>30</v>
      </c>
      <c r="L48" s="4">
        <v>100</v>
      </c>
      <c r="M48" s="4">
        <v>100</v>
      </c>
      <c r="N48" s="4" t="s">
        <v>199</v>
      </c>
      <c r="O48" s="4" t="s">
        <v>32</v>
      </c>
      <c r="P48" s="4" t="s">
        <v>33</v>
      </c>
      <c r="Q48" s="4">
        <v>0</v>
      </c>
      <c r="R48" s="7">
        <v>44761</v>
      </c>
      <c r="S48" s="6">
        <v>44777</v>
      </c>
      <c r="T48" s="4" t="s">
        <v>34</v>
      </c>
      <c r="U48" s="4">
        <v>100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200</v>
      </c>
      <c r="B49" s="4" t="s">
        <v>26</v>
      </c>
      <c r="C49" s="4" t="s">
        <v>27</v>
      </c>
      <c r="D49" s="4" t="s">
        <v>201</v>
      </c>
      <c r="E49" s="4" t="s">
        <v>202</v>
      </c>
      <c r="F49" s="6">
        <v>44761</v>
      </c>
      <c r="G49" s="6">
        <v>44762</v>
      </c>
      <c r="H49" s="4">
        <v>1</v>
      </c>
      <c r="I49" s="4">
        <v>1</v>
      </c>
      <c r="J49" s="4">
        <v>1</v>
      </c>
      <c r="K49" s="4" t="s">
        <v>30</v>
      </c>
      <c r="L49" s="4">
        <v>82</v>
      </c>
      <c r="M49" s="4">
        <v>82</v>
      </c>
      <c r="N49" s="4" t="s">
        <v>203</v>
      </c>
      <c r="O49" s="4" t="s">
        <v>32</v>
      </c>
      <c r="P49" s="4" t="s">
        <v>33</v>
      </c>
      <c r="Q49" s="4">
        <v>0</v>
      </c>
      <c r="R49" s="7">
        <v>44761</v>
      </c>
      <c r="S49" s="6">
        <v>44777</v>
      </c>
      <c r="T49" s="4" t="s">
        <v>34</v>
      </c>
      <c r="U49" s="4">
        <v>82</v>
      </c>
      <c r="V49" s="4">
        <v>0</v>
      </c>
      <c r="W49" s="4">
        <v>0</v>
      </c>
      <c r="X49" s="4" t="s">
        <v>35</v>
      </c>
      <c r="Y49" s="4" t="s">
        <v>204</v>
      </c>
    </row>
    <row r="50" s="4" customFormat="1" spans="1:25">
      <c r="A50" s="4" t="s">
        <v>205</v>
      </c>
      <c r="B50" s="4" t="s">
        <v>26</v>
      </c>
      <c r="C50" s="4" t="s">
        <v>27</v>
      </c>
      <c r="D50" s="4" t="s">
        <v>206</v>
      </c>
      <c r="E50" s="4" t="s">
        <v>207</v>
      </c>
      <c r="F50" s="6">
        <v>44761</v>
      </c>
      <c r="G50" s="6">
        <v>44762</v>
      </c>
      <c r="H50" s="4">
        <v>1</v>
      </c>
      <c r="I50" s="4">
        <v>1</v>
      </c>
      <c r="J50" s="4">
        <v>1</v>
      </c>
      <c r="K50" s="4" t="s">
        <v>30</v>
      </c>
      <c r="L50" s="4">
        <v>1036</v>
      </c>
      <c r="M50" s="4">
        <v>1036</v>
      </c>
      <c r="N50" s="4" t="s">
        <v>208</v>
      </c>
      <c r="O50" s="4" t="s">
        <v>32</v>
      </c>
      <c r="P50" s="4" t="s">
        <v>33</v>
      </c>
      <c r="Q50" s="4">
        <v>0</v>
      </c>
      <c r="R50" s="7">
        <v>44761</v>
      </c>
      <c r="S50" s="6">
        <v>44777</v>
      </c>
      <c r="T50" s="4" t="s">
        <v>34</v>
      </c>
      <c r="U50" s="4">
        <v>1036</v>
      </c>
      <c r="V50" s="4">
        <v>0</v>
      </c>
      <c r="W50" s="4">
        <v>0</v>
      </c>
      <c r="X50" s="4" t="s">
        <v>35</v>
      </c>
      <c r="Y50" s="4" t="s">
        <v>209</v>
      </c>
    </row>
    <row r="51" s="4" customFormat="1" spans="1:25">
      <c r="A51" s="4" t="s">
        <v>210</v>
      </c>
      <c r="B51" s="4" t="s">
        <v>26</v>
      </c>
      <c r="C51" s="4" t="s">
        <v>27</v>
      </c>
      <c r="D51" s="4" t="s">
        <v>211</v>
      </c>
      <c r="E51" s="4" t="s">
        <v>212</v>
      </c>
      <c r="F51" s="6">
        <v>44761</v>
      </c>
      <c r="G51" s="6">
        <v>44762</v>
      </c>
      <c r="H51" s="4">
        <v>1</v>
      </c>
      <c r="I51" s="4">
        <v>1</v>
      </c>
      <c r="J51" s="4">
        <v>1</v>
      </c>
      <c r="K51" s="4" t="s">
        <v>30</v>
      </c>
      <c r="L51" s="4">
        <v>291</v>
      </c>
      <c r="M51" s="4">
        <v>291</v>
      </c>
      <c r="N51" s="4" t="s">
        <v>213</v>
      </c>
      <c r="O51" s="4" t="s">
        <v>32</v>
      </c>
      <c r="P51" s="4" t="s">
        <v>33</v>
      </c>
      <c r="Q51" s="4">
        <v>0</v>
      </c>
      <c r="R51" s="7">
        <v>44761</v>
      </c>
      <c r="S51" s="6">
        <v>44777</v>
      </c>
      <c r="T51" s="4" t="s">
        <v>34</v>
      </c>
      <c r="U51" s="4">
        <v>291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214</v>
      </c>
      <c r="B52" s="4" t="s">
        <v>26</v>
      </c>
      <c r="C52" s="4" t="s">
        <v>27</v>
      </c>
      <c r="D52" s="4" t="s">
        <v>215</v>
      </c>
      <c r="E52" s="4" t="s">
        <v>212</v>
      </c>
      <c r="F52" s="6">
        <v>44761</v>
      </c>
      <c r="G52" s="6">
        <v>44762</v>
      </c>
      <c r="H52" s="4">
        <v>1</v>
      </c>
      <c r="I52" s="4">
        <v>1</v>
      </c>
      <c r="J52" s="4">
        <v>1</v>
      </c>
      <c r="K52" s="4" t="s">
        <v>30</v>
      </c>
      <c r="L52" s="4">
        <v>143</v>
      </c>
      <c r="M52" s="4">
        <v>143</v>
      </c>
      <c r="N52" s="4" t="s">
        <v>216</v>
      </c>
      <c r="O52" s="4" t="s">
        <v>32</v>
      </c>
      <c r="P52" s="4" t="s">
        <v>33</v>
      </c>
      <c r="Q52" s="4">
        <v>0</v>
      </c>
      <c r="R52" s="7">
        <v>44761</v>
      </c>
      <c r="S52" s="6">
        <v>44777</v>
      </c>
      <c r="T52" s="4" t="s">
        <v>34</v>
      </c>
      <c r="U52" s="4">
        <v>143</v>
      </c>
      <c r="V52" s="4">
        <v>0</v>
      </c>
      <c r="W52" s="4">
        <v>0</v>
      </c>
      <c r="X52" s="4" t="s">
        <v>35</v>
      </c>
      <c r="Y52" s="4" t="s">
        <v>217</v>
      </c>
    </row>
    <row r="53" s="4" customFormat="1" spans="1:25">
      <c r="A53" s="4" t="s">
        <v>218</v>
      </c>
      <c r="B53" s="4" t="s">
        <v>26</v>
      </c>
      <c r="C53" s="4" t="s">
        <v>27</v>
      </c>
      <c r="D53" s="4" t="s">
        <v>219</v>
      </c>
      <c r="E53" s="4"/>
      <c r="F53" s="6">
        <v>44761</v>
      </c>
      <c r="G53" s="6">
        <v>44762</v>
      </c>
      <c r="H53" s="4">
        <v>0</v>
      </c>
      <c r="I53" s="4">
        <v>1</v>
      </c>
      <c r="J53" s="4">
        <v>0</v>
      </c>
      <c r="K53" s="4" t="s">
        <v>30</v>
      </c>
      <c r="L53" s="4">
        <v>79</v>
      </c>
      <c r="M53" s="4">
        <v>79</v>
      </c>
      <c r="N53" s="4"/>
      <c r="O53" s="4" t="s">
        <v>32</v>
      </c>
      <c r="P53" s="4" t="s">
        <v>33</v>
      </c>
      <c r="Q53" s="4">
        <v>0</v>
      </c>
      <c r="R53" s="7">
        <v>44761</v>
      </c>
      <c r="S53" s="6">
        <v>44777</v>
      </c>
      <c r="T53" s="4" t="s">
        <v>34</v>
      </c>
      <c r="U53" s="4">
        <v>79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220</v>
      </c>
      <c r="B54" s="4" t="s">
        <v>26</v>
      </c>
      <c r="C54" s="4" t="s">
        <v>27</v>
      </c>
      <c r="D54" s="4" t="s">
        <v>221</v>
      </c>
      <c r="E54" s="4" t="s">
        <v>222</v>
      </c>
      <c r="F54" s="6">
        <v>44761</v>
      </c>
      <c r="G54" s="6">
        <v>44762</v>
      </c>
      <c r="H54" s="4">
        <v>1</v>
      </c>
      <c r="I54" s="4">
        <v>1</v>
      </c>
      <c r="J54" s="4">
        <v>1</v>
      </c>
      <c r="K54" s="4" t="s">
        <v>30</v>
      </c>
      <c r="L54" s="4">
        <v>62</v>
      </c>
      <c r="M54" s="4">
        <v>62</v>
      </c>
      <c r="N54" s="4" t="s">
        <v>223</v>
      </c>
      <c r="O54" s="4" t="s">
        <v>32</v>
      </c>
      <c r="P54" s="4" t="s">
        <v>33</v>
      </c>
      <c r="Q54" s="4">
        <v>0</v>
      </c>
      <c r="R54" s="7">
        <v>44761</v>
      </c>
      <c r="S54" s="6">
        <v>44777</v>
      </c>
      <c r="T54" s="4" t="s">
        <v>34</v>
      </c>
      <c r="U54" s="4">
        <v>62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224</v>
      </c>
      <c r="B55" s="4" t="s">
        <v>26</v>
      </c>
      <c r="C55" s="4" t="s">
        <v>27</v>
      </c>
      <c r="D55" s="4" t="s">
        <v>219</v>
      </c>
      <c r="E55" s="4"/>
      <c r="F55" s="6">
        <v>44761</v>
      </c>
      <c r="G55" s="6">
        <v>44762</v>
      </c>
      <c r="H55" s="4">
        <v>0</v>
      </c>
      <c r="I55" s="4">
        <v>1</v>
      </c>
      <c r="J55" s="4">
        <v>0</v>
      </c>
      <c r="K55" s="4" t="s">
        <v>30</v>
      </c>
      <c r="L55" s="4">
        <v>79</v>
      </c>
      <c r="M55" s="4">
        <v>79</v>
      </c>
      <c r="N55" s="4"/>
      <c r="O55" s="4" t="s">
        <v>32</v>
      </c>
      <c r="P55" s="4" t="s">
        <v>33</v>
      </c>
      <c r="Q55" s="4">
        <v>0</v>
      </c>
      <c r="R55" s="7">
        <v>44761</v>
      </c>
      <c r="S55" s="6">
        <v>44777</v>
      </c>
      <c r="T55" s="4" t="s">
        <v>34</v>
      </c>
      <c r="U55" s="4">
        <v>79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225</v>
      </c>
      <c r="B56" s="4" t="s">
        <v>26</v>
      </c>
      <c r="C56" s="4" t="s">
        <v>27</v>
      </c>
      <c r="D56" s="4" t="s">
        <v>226</v>
      </c>
      <c r="E56" s="4" t="s">
        <v>227</v>
      </c>
      <c r="F56" s="6">
        <v>44761</v>
      </c>
      <c r="G56" s="6">
        <v>44762</v>
      </c>
      <c r="H56" s="4">
        <v>1</v>
      </c>
      <c r="I56" s="4">
        <v>1</v>
      </c>
      <c r="J56" s="4">
        <v>1</v>
      </c>
      <c r="K56" s="4" t="s">
        <v>30</v>
      </c>
      <c r="L56" s="4">
        <v>202</v>
      </c>
      <c r="M56" s="4">
        <v>202</v>
      </c>
      <c r="N56" s="4" t="s">
        <v>228</v>
      </c>
      <c r="O56" s="4" t="s">
        <v>32</v>
      </c>
      <c r="P56" s="4" t="s">
        <v>33</v>
      </c>
      <c r="Q56" s="4">
        <v>0</v>
      </c>
      <c r="R56" s="7">
        <v>44761</v>
      </c>
      <c r="S56" s="6">
        <v>44777</v>
      </c>
      <c r="T56" s="4" t="s">
        <v>34</v>
      </c>
      <c r="U56" s="4">
        <v>202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229</v>
      </c>
      <c r="B57" s="4" t="s">
        <v>26</v>
      </c>
      <c r="C57" s="4" t="s">
        <v>27</v>
      </c>
      <c r="D57" s="4" t="s">
        <v>230</v>
      </c>
      <c r="E57" s="4" t="s">
        <v>231</v>
      </c>
      <c r="F57" s="6">
        <v>44761</v>
      </c>
      <c r="G57" s="6">
        <v>44762</v>
      </c>
      <c r="H57" s="4">
        <v>1</v>
      </c>
      <c r="I57" s="4">
        <v>1</v>
      </c>
      <c r="J57" s="4">
        <v>1</v>
      </c>
      <c r="K57" s="4" t="s">
        <v>30</v>
      </c>
      <c r="L57" s="4">
        <v>129</v>
      </c>
      <c r="M57" s="4">
        <v>129</v>
      </c>
      <c r="N57" s="4" t="s">
        <v>232</v>
      </c>
      <c r="O57" s="4" t="s">
        <v>32</v>
      </c>
      <c r="P57" s="4" t="s">
        <v>33</v>
      </c>
      <c r="Q57" s="4">
        <v>0</v>
      </c>
      <c r="R57" s="7">
        <v>44761</v>
      </c>
      <c r="S57" s="6">
        <v>44777</v>
      </c>
      <c r="T57" s="4" t="s">
        <v>34</v>
      </c>
      <c r="U57" s="4">
        <v>129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233</v>
      </c>
      <c r="B58" s="4" t="s">
        <v>26</v>
      </c>
      <c r="C58" s="4" t="s">
        <v>27</v>
      </c>
      <c r="D58" s="4" t="s">
        <v>234</v>
      </c>
      <c r="E58" s="4" t="s">
        <v>235</v>
      </c>
      <c r="F58" s="6">
        <v>44761</v>
      </c>
      <c r="G58" s="6">
        <v>44762</v>
      </c>
      <c r="H58" s="4">
        <v>1</v>
      </c>
      <c r="I58" s="4">
        <v>1</v>
      </c>
      <c r="J58" s="4">
        <v>1</v>
      </c>
      <c r="K58" s="4" t="s">
        <v>30</v>
      </c>
      <c r="L58" s="4">
        <v>159</v>
      </c>
      <c r="M58" s="4">
        <v>159</v>
      </c>
      <c r="N58" s="4" t="s">
        <v>236</v>
      </c>
      <c r="O58" s="4" t="s">
        <v>32</v>
      </c>
      <c r="P58" s="4" t="s">
        <v>33</v>
      </c>
      <c r="Q58" s="4">
        <v>0</v>
      </c>
      <c r="R58" s="7">
        <v>44761</v>
      </c>
      <c r="S58" s="6">
        <v>44777</v>
      </c>
      <c r="T58" s="4" t="s">
        <v>34</v>
      </c>
      <c r="U58" s="4">
        <v>159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210</v>
      </c>
      <c r="B59" s="4" t="s">
        <v>26</v>
      </c>
      <c r="C59" s="4" t="s">
        <v>64</v>
      </c>
      <c r="D59" s="4" t="s">
        <v>211</v>
      </c>
      <c r="E59" s="4" t="s">
        <v>212</v>
      </c>
      <c r="F59" s="6">
        <v>44761</v>
      </c>
      <c r="G59" s="6">
        <v>44762</v>
      </c>
      <c r="H59" s="4">
        <v>1</v>
      </c>
      <c r="I59" s="4">
        <v>1</v>
      </c>
      <c r="J59" s="4">
        <v>1</v>
      </c>
      <c r="K59" s="4" t="s">
        <v>30</v>
      </c>
      <c r="L59" s="4">
        <v>-291</v>
      </c>
      <c r="M59" s="4">
        <v>-291</v>
      </c>
      <c r="N59" s="4" t="s">
        <v>213</v>
      </c>
      <c r="O59" s="4" t="s">
        <v>32</v>
      </c>
      <c r="P59" s="4" t="s">
        <v>33</v>
      </c>
      <c r="Q59" s="4">
        <v>0</v>
      </c>
      <c r="R59" s="7">
        <v>44761</v>
      </c>
      <c r="S59" s="6">
        <v>44777</v>
      </c>
      <c r="T59" s="4" t="s">
        <v>34</v>
      </c>
      <c r="U59" s="4">
        <v>-291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237</v>
      </c>
      <c r="B60" s="4" t="s">
        <v>26</v>
      </c>
      <c r="C60" s="4" t="s">
        <v>27</v>
      </c>
      <c r="D60" s="4" t="s">
        <v>238</v>
      </c>
      <c r="E60" s="4" t="s">
        <v>239</v>
      </c>
      <c r="F60" s="6">
        <v>44761</v>
      </c>
      <c r="G60" s="6">
        <v>44762</v>
      </c>
      <c r="H60" s="4">
        <v>1</v>
      </c>
      <c r="I60" s="4">
        <v>1</v>
      </c>
      <c r="J60" s="4">
        <v>1</v>
      </c>
      <c r="K60" s="4" t="s">
        <v>30</v>
      </c>
      <c r="L60" s="4">
        <v>183</v>
      </c>
      <c r="M60" s="4">
        <v>183</v>
      </c>
      <c r="N60" s="4" t="s">
        <v>240</v>
      </c>
      <c r="O60" s="4" t="s">
        <v>32</v>
      </c>
      <c r="P60" s="4" t="s">
        <v>33</v>
      </c>
      <c r="Q60" s="4">
        <v>0</v>
      </c>
      <c r="R60" s="7">
        <v>44761</v>
      </c>
      <c r="S60" s="6">
        <v>44777</v>
      </c>
      <c r="T60" s="4" t="s">
        <v>34</v>
      </c>
      <c r="U60" s="4">
        <v>183</v>
      </c>
      <c r="V60" s="4">
        <v>0</v>
      </c>
      <c r="W60" s="4">
        <v>0</v>
      </c>
      <c r="X60" s="4" t="s">
        <v>35</v>
      </c>
      <c r="Y60" s="4" t="s">
        <v>241</v>
      </c>
    </row>
    <row r="61" s="4" customFormat="1" spans="1:25">
      <c r="A61" s="4" t="s">
        <v>242</v>
      </c>
      <c r="B61" s="4" t="s">
        <v>26</v>
      </c>
      <c r="C61" s="4" t="s">
        <v>27</v>
      </c>
      <c r="D61" s="4" t="s">
        <v>163</v>
      </c>
      <c r="E61" s="4" t="s">
        <v>243</v>
      </c>
      <c r="F61" s="6">
        <v>44761</v>
      </c>
      <c r="G61" s="6">
        <v>44762</v>
      </c>
      <c r="H61" s="4">
        <v>1</v>
      </c>
      <c r="I61" s="4">
        <v>1</v>
      </c>
      <c r="J61" s="4">
        <v>1</v>
      </c>
      <c r="K61" s="4" t="s">
        <v>30</v>
      </c>
      <c r="L61" s="4">
        <v>130</v>
      </c>
      <c r="M61" s="4">
        <v>130</v>
      </c>
      <c r="N61" s="4" t="s">
        <v>244</v>
      </c>
      <c r="O61" s="4" t="s">
        <v>32</v>
      </c>
      <c r="P61" s="4" t="s">
        <v>33</v>
      </c>
      <c r="Q61" s="4">
        <v>0</v>
      </c>
      <c r="R61" s="7">
        <v>44761</v>
      </c>
      <c r="S61" s="6">
        <v>44777</v>
      </c>
      <c r="T61" s="4" t="s">
        <v>34</v>
      </c>
      <c r="U61" s="4">
        <v>130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242</v>
      </c>
      <c r="B62" s="4" t="s">
        <v>26</v>
      </c>
      <c r="C62" s="4" t="s">
        <v>64</v>
      </c>
      <c r="D62" s="4" t="s">
        <v>163</v>
      </c>
      <c r="E62" s="4" t="s">
        <v>243</v>
      </c>
      <c r="F62" s="6">
        <v>44761</v>
      </c>
      <c r="G62" s="6">
        <v>44762</v>
      </c>
      <c r="H62" s="4">
        <v>1</v>
      </c>
      <c r="I62" s="4">
        <v>1</v>
      </c>
      <c r="J62" s="4">
        <v>1</v>
      </c>
      <c r="K62" s="4" t="s">
        <v>30</v>
      </c>
      <c r="L62" s="4">
        <v>-130</v>
      </c>
      <c r="M62" s="4">
        <v>-130</v>
      </c>
      <c r="N62" s="4" t="s">
        <v>244</v>
      </c>
      <c r="O62" s="4" t="s">
        <v>32</v>
      </c>
      <c r="P62" s="4" t="s">
        <v>33</v>
      </c>
      <c r="Q62" s="4">
        <v>0</v>
      </c>
      <c r="R62" s="7">
        <v>44761</v>
      </c>
      <c r="S62" s="6">
        <v>44777</v>
      </c>
      <c r="T62" s="4" t="s">
        <v>34</v>
      </c>
      <c r="U62" s="4">
        <v>-130</v>
      </c>
      <c r="V62" s="4">
        <v>0</v>
      </c>
      <c r="W62" s="4">
        <v>0</v>
      </c>
      <c r="X62" s="4" t="s">
        <v>35</v>
      </c>
      <c r="Y6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"/>
  <sheetViews>
    <sheetView tabSelected="1" topLeftCell="A32" workbookViewId="0">
      <selection activeCell="A61" sqref="A61:A62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245</v>
      </c>
    </row>
    <row r="2" s="4" customFormat="1" hidden="1" spans="1:9">
      <c r="A2" s="5">
        <v>18320949055</v>
      </c>
      <c r="B2" s="6">
        <v>44761</v>
      </c>
      <c r="C2" s="6">
        <v>44762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18364817305</v>
      </c>
      <c r="B3" s="6">
        <v>44761</v>
      </c>
      <c r="C3" s="6">
        <v>44762</v>
      </c>
      <c r="D3" s="4">
        <v>305</v>
      </c>
      <c r="E3" s="4" t="str">
        <f>VLOOKUP(A3,HOP!A:L,12,0)</f>
        <v>305.00</v>
      </c>
      <c r="F3" s="4" t="str">
        <f>VLOOKUP(A3,HOP!A:C,3,0)</f>
        <v>2618107</v>
      </c>
      <c r="G3" s="4">
        <f t="shared" ref="G3:G34" si="0">D3-E3</f>
        <v>0</v>
      </c>
      <c r="H3" s="4" t="str">
        <f t="shared" ref="H3:H34" si="1">$H$1&amp;F3</f>
        <v>，2618107</v>
      </c>
      <c r="I3" s="4" t="str">
        <f>VLOOKUP(A3,HOP!A:U,21,0)</f>
        <v>直连</v>
      </c>
    </row>
    <row r="4" s="4" customFormat="1" spans="1:9">
      <c r="A4" s="5">
        <v>18365173136</v>
      </c>
      <c r="B4" s="6">
        <v>44761</v>
      </c>
      <c r="C4" s="6">
        <v>44762</v>
      </c>
      <c r="D4" s="4">
        <v>305</v>
      </c>
      <c r="E4" s="4" t="str">
        <f>VLOOKUP(A4,HOP!A:L,12,0)</f>
        <v>305.00</v>
      </c>
      <c r="F4" s="4" t="str">
        <f>VLOOKUP(A4,HOP!A:C,3,0)</f>
        <v>2618162</v>
      </c>
      <c r="G4" s="4">
        <f t="shared" si="0"/>
        <v>0</v>
      </c>
      <c r="H4" s="4" t="str">
        <f t="shared" si="1"/>
        <v>，2618162</v>
      </c>
      <c r="I4" s="4" t="str">
        <f>VLOOKUP(A4,HOP!A:U,21,0)</f>
        <v>直连</v>
      </c>
    </row>
    <row r="5" s="4" customFormat="1" spans="1:9">
      <c r="A5" s="5">
        <v>18381510022</v>
      </c>
      <c r="B5" s="6">
        <v>44761</v>
      </c>
      <c r="C5" s="6">
        <v>44762</v>
      </c>
      <c r="D5" s="4">
        <v>305</v>
      </c>
      <c r="E5" s="4" t="str">
        <f>VLOOKUP(A5,HOP!A:L,12,0)</f>
        <v>305.00</v>
      </c>
      <c r="F5" s="4" t="str">
        <f>VLOOKUP(A5,HOP!A:C,3,0)</f>
        <v>2620065</v>
      </c>
      <c r="G5" s="4">
        <f t="shared" si="0"/>
        <v>0</v>
      </c>
      <c r="H5" s="4" t="str">
        <f t="shared" si="1"/>
        <v>，2620065</v>
      </c>
      <c r="I5" s="4" t="str">
        <f>VLOOKUP(A5,HOP!A:U,21,0)</f>
        <v>直连</v>
      </c>
    </row>
    <row r="6" s="4" customFormat="1" hidden="1" spans="1:9">
      <c r="A6" s="5">
        <v>18412030305</v>
      </c>
      <c r="B6" s="6">
        <v>44761</v>
      </c>
      <c r="C6" s="6">
        <v>44762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18414921820</v>
      </c>
      <c r="B7" s="6">
        <v>44761</v>
      </c>
      <c r="C7" s="6">
        <v>44762</v>
      </c>
      <c r="D7" s="4">
        <v>560</v>
      </c>
      <c r="E7" s="4" t="str">
        <f>VLOOKUP(A7,HOP!A:L,12,0)</f>
        <v>560.00</v>
      </c>
      <c r="F7" s="4" t="str">
        <f>VLOOKUP(A7,HOP!A:C,3,0)</f>
        <v>2623415</v>
      </c>
      <c r="G7" s="4">
        <f t="shared" si="0"/>
        <v>0</v>
      </c>
      <c r="H7" s="4" t="str">
        <f t="shared" si="1"/>
        <v>，2623415</v>
      </c>
      <c r="I7" s="4" t="str">
        <f>VLOOKUP(A7,HOP!A:U,21,0)</f>
        <v>直连</v>
      </c>
    </row>
    <row r="8" s="4" customFormat="1" spans="1:9">
      <c r="A8" s="5">
        <v>18419990473</v>
      </c>
      <c r="B8" s="6">
        <v>44759</v>
      </c>
      <c r="C8" s="6">
        <v>44762</v>
      </c>
      <c r="D8" s="4">
        <v>1014</v>
      </c>
      <c r="E8" s="4" t="str">
        <f>VLOOKUP(A8,HOP!A:L,12,0)</f>
        <v>1014.00</v>
      </c>
      <c r="F8" s="4" t="str">
        <f>VLOOKUP(A8,HOP!A:C,3,0)</f>
        <v>2623603</v>
      </c>
      <c r="G8" s="4">
        <f t="shared" si="0"/>
        <v>0</v>
      </c>
      <c r="H8" s="4" t="str">
        <f t="shared" si="1"/>
        <v>，2623603</v>
      </c>
      <c r="I8" s="4" t="str">
        <f>VLOOKUP(A8,HOP!A:U,21,0)</f>
        <v>直连</v>
      </c>
    </row>
    <row r="9" s="4" customFormat="1" hidden="1" spans="1:9">
      <c r="A9" s="5">
        <v>18423091685</v>
      </c>
      <c r="B9" s="6">
        <v>44761</v>
      </c>
      <c r="C9" s="6">
        <v>44762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18427886322</v>
      </c>
      <c r="B10" s="6">
        <v>44760</v>
      </c>
      <c r="C10" s="6">
        <v>44762</v>
      </c>
      <c r="D10" s="4">
        <v>168</v>
      </c>
      <c r="E10" s="4" t="str">
        <f>VLOOKUP(A10,HOP!A:L,12,0)</f>
        <v>168.00</v>
      </c>
      <c r="F10" s="4" t="str">
        <f>VLOOKUP(A10,HOP!A:C,3,0)</f>
        <v>2624337</v>
      </c>
      <c r="G10" s="4">
        <f t="shared" si="0"/>
        <v>0</v>
      </c>
      <c r="H10" s="4" t="str">
        <f t="shared" si="1"/>
        <v>，2624337</v>
      </c>
      <c r="I10" s="4" t="str">
        <f>VLOOKUP(A10,HOP!A:U,21,0)</f>
        <v>直连</v>
      </c>
    </row>
    <row r="11" s="4" customFormat="1" spans="1:9">
      <c r="A11" s="5">
        <v>18429871213</v>
      </c>
      <c r="B11" s="6">
        <v>44760</v>
      </c>
      <c r="C11" s="6">
        <v>44762</v>
      </c>
      <c r="D11" s="4">
        <v>670</v>
      </c>
      <c r="E11" s="4" t="str">
        <f>VLOOKUP(A11,HOP!A:L,12,0)</f>
        <v>670.00</v>
      </c>
      <c r="F11" s="4" t="str">
        <f>VLOOKUP(A11,HOP!A:C,3,0)</f>
        <v>2624770</v>
      </c>
      <c r="G11" s="4">
        <f t="shared" si="0"/>
        <v>0</v>
      </c>
      <c r="H11" s="4" t="str">
        <f t="shared" si="1"/>
        <v>，2624770</v>
      </c>
      <c r="I11" s="4" t="str">
        <f>VLOOKUP(A11,HOP!A:U,21,0)</f>
        <v>直连</v>
      </c>
    </row>
    <row r="12" s="4" customFormat="1" spans="1:9">
      <c r="A12" s="5">
        <v>18430796241</v>
      </c>
      <c r="B12" s="6">
        <v>44760</v>
      </c>
      <c r="C12" s="6">
        <v>44762</v>
      </c>
      <c r="D12" s="4">
        <v>378</v>
      </c>
      <c r="E12" s="4" t="str">
        <f>VLOOKUP(A12,HOP!A:L,12,0)</f>
        <v>378.00</v>
      </c>
      <c r="F12" s="4" t="str">
        <f>VLOOKUP(A12,HOP!A:C,3,0)</f>
        <v>2624912</v>
      </c>
      <c r="G12" s="4">
        <f t="shared" si="0"/>
        <v>0</v>
      </c>
      <c r="H12" s="4" t="str">
        <f t="shared" si="1"/>
        <v>，2624912</v>
      </c>
      <c r="I12" s="4" t="str">
        <f>VLOOKUP(A12,HOP!A:U,21,0)</f>
        <v>直连</v>
      </c>
    </row>
    <row r="13" s="4" customFormat="1" spans="1:9">
      <c r="A13" s="5">
        <v>18431284636</v>
      </c>
      <c r="B13" s="6">
        <v>44760</v>
      </c>
      <c r="C13" s="6">
        <v>44762</v>
      </c>
      <c r="D13" s="4">
        <v>620</v>
      </c>
      <c r="E13" s="4" t="str">
        <f>VLOOKUP(A13,HOP!A:L,12,0)</f>
        <v>620.00</v>
      </c>
      <c r="F13" s="4" t="str">
        <f>VLOOKUP(A13,HOP!A:C,3,0)</f>
        <v>2624987</v>
      </c>
      <c r="G13" s="4">
        <f t="shared" si="0"/>
        <v>0</v>
      </c>
      <c r="H13" s="4" t="str">
        <f t="shared" si="1"/>
        <v>，2624987</v>
      </c>
      <c r="I13" s="4" t="str">
        <f>VLOOKUP(A13,HOP!A:U,21,0)</f>
        <v>直连</v>
      </c>
    </row>
    <row r="14" s="4" customFormat="1" spans="1:9">
      <c r="A14" s="5">
        <v>18434880643</v>
      </c>
      <c r="B14" s="6">
        <v>44761</v>
      </c>
      <c r="C14" s="6">
        <v>44762</v>
      </c>
      <c r="D14" s="4">
        <v>666</v>
      </c>
      <c r="E14" s="4" t="str">
        <f>VLOOKUP(A14,HOP!A:L,12,0)</f>
        <v>666.00</v>
      </c>
      <c r="F14" s="4" t="str">
        <f>VLOOKUP(A14,HOP!A:C,3,0)</f>
        <v>2625031</v>
      </c>
      <c r="G14" s="4">
        <f t="shared" si="0"/>
        <v>0</v>
      </c>
      <c r="H14" s="4" t="str">
        <f t="shared" si="1"/>
        <v>，2625031</v>
      </c>
      <c r="I14" s="4" t="str">
        <f>VLOOKUP(A14,HOP!A:U,21,0)</f>
        <v>直连</v>
      </c>
    </row>
    <row r="15" s="4" customFormat="1" spans="1:9">
      <c r="A15" s="5">
        <v>18435559748</v>
      </c>
      <c r="B15" s="6">
        <v>44761</v>
      </c>
      <c r="C15" s="6">
        <v>44762</v>
      </c>
      <c r="D15" s="4">
        <v>104</v>
      </c>
      <c r="E15" s="4" t="str">
        <f>VLOOKUP(A15,HOP!A:L,12,0)</f>
        <v>104.00</v>
      </c>
      <c r="F15" s="4" t="str">
        <f>VLOOKUP(A15,HOP!A:C,3,0)</f>
        <v>2625116</v>
      </c>
      <c r="G15" s="4">
        <f t="shared" si="0"/>
        <v>0</v>
      </c>
      <c r="H15" s="4" t="str">
        <f t="shared" si="1"/>
        <v>，2625116</v>
      </c>
      <c r="I15" s="4" t="str">
        <f>VLOOKUP(A15,HOP!A:U,21,0)</f>
        <v>直连</v>
      </c>
    </row>
    <row r="16" s="4" customFormat="1" spans="1:9">
      <c r="A16" s="5">
        <v>18436213355</v>
      </c>
      <c r="B16" s="6">
        <v>44761</v>
      </c>
      <c r="C16" s="6">
        <v>44762</v>
      </c>
      <c r="D16" s="4">
        <v>321</v>
      </c>
      <c r="E16" s="4" t="str">
        <f>VLOOKUP(A16,HOP!A:L,12,0)</f>
        <v>321.00</v>
      </c>
      <c r="F16" s="4" t="str">
        <f>VLOOKUP(A16,HOP!A:C,3,0)</f>
        <v>2625215</v>
      </c>
      <c r="G16" s="4">
        <f t="shared" si="0"/>
        <v>0</v>
      </c>
      <c r="H16" s="4" t="str">
        <f t="shared" si="1"/>
        <v>，2625215</v>
      </c>
      <c r="I16" s="4" t="str">
        <f>VLOOKUP(A16,HOP!A:U,21,0)</f>
        <v>直连</v>
      </c>
    </row>
    <row r="17" s="4" customFormat="1" spans="1:9">
      <c r="A17" s="5">
        <v>18436422815</v>
      </c>
      <c r="B17" s="6">
        <v>44761</v>
      </c>
      <c r="C17" s="6">
        <v>44762</v>
      </c>
      <c r="D17" s="4">
        <v>605</v>
      </c>
      <c r="E17" s="4" t="str">
        <f>VLOOKUP(A17,HOP!A:L,12,0)</f>
        <v>605.00</v>
      </c>
      <c r="F17" s="4" t="str">
        <f>VLOOKUP(A17,HOP!A:C,3,0)</f>
        <v>2625244</v>
      </c>
      <c r="G17" s="4">
        <f t="shared" si="0"/>
        <v>0</v>
      </c>
      <c r="H17" s="4" t="str">
        <f t="shared" si="1"/>
        <v>，2625244</v>
      </c>
      <c r="I17" s="4" t="str">
        <f>VLOOKUP(A17,HOP!A:U,21,0)</f>
        <v>直连</v>
      </c>
    </row>
    <row r="18" s="4" customFormat="1" spans="1:9">
      <c r="A18" s="5">
        <v>18436450748</v>
      </c>
      <c r="B18" s="6">
        <v>44761</v>
      </c>
      <c r="C18" s="6">
        <v>44762</v>
      </c>
      <c r="D18" s="4">
        <v>287</v>
      </c>
      <c r="E18" s="4" t="str">
        <f>VLOOKUP(A18,HOP!A:L,12,0)</f>
        <v>287.00</v>
      </c>
      <c r="F18" s="4" t="str">
        <f>VLOOKUP(A18,HOP!A:C,3,0)</f>
        <v>2625248</v>
      </c>
      <c r="G18" s="4">
        <f t="shared" si="0"/>
        <v>0</v>
      </c>
      <c r="H18" s="4" t="str">
        <f t="shared" si="1"/>
        <v>，2625248</v>
      </c>
      <c r="I18" s="4" t="str">
        <f>VLOOKUP(A18,HOP!A:U,21,0)</f>
        <v>直连</v>
      </c>
    </row>
    <row r="19" s="4" customFormat="1" spans="1:9">
      <c r="A19" s="5">
        <v>18436943284</v>
      </c>
      <c r="B19" s="6">
        <v>44761</v>
      </c>
      <c r="C19" s="6">
        <v>44762</v>
      </c>
      <c r="D19" s="4">
        <v>412</v>
      </c>
      <c r="E19" s="4" t="str">
        <f>VLOOKUP(A19,HOP!A:L,12,0)</f>
        <v>412.00</v>
      </c>
      <c r="F19" s="4" t="str">
        <f>VLOOKUP(A19,HOP!A:C,3,0)</f>
        <v>2625322</v>
      </c>
      <c r="G19" s="4">
        <f t="shared" si="0"/>
        <v>0</v>
      </c>
      <c r="H19" s="4" t="str">
        <f t="shared" si="1"/>
        <v>，2625322</v>
      </c>
      <c r="I19" s="4" t="str">
        <f>VLOOKUP(A19,HOP!A:U,21,0)</f>
        <v>直连</v>
      </c>
    </row>
    <row r="20" s="4" customFormat="1" spans="1:9">
      <c r="A20" s="5">
        <v>18437112897</v>
      </c>
      <c r="B20" s="6">
        <v>44761</v>
      </c>
      <c r="C20" s="6">
        <v>44762</v>
      </c>
      <c r="D20" s="4">
        <v>251</v>
      </c>
      <c r="E20" s="4" t="str">
        <f>VLOOKUP(A20,HOP!A:L,12,0)</f>
        <v>251.00</v>
      </c>
      <c r="F20" s="4" t="str">
        <f>VLOOKUP(A20,HOP!A:C,3,0)</f>
        <v>2625349</v>
      </c>
      <c r="G20" s="4">
        <f t="shared" si="0"/>
        <v>0</v>
      </c>
      <c r="H20" s="4" t="str">
        <f t="shared" si="1"/>
        <v>，2625349</v>
      </c>
      <c r="I20" s="4" t="str">
        <f>VLOOKUP(A20,HOP!A:U,21,0)</f>
        <v>直连</v>
      </c>
    </row>
    <row r="21" s="4" customFormat="1" spans="1:9">
      <c r="A21" s="5">
        <v>18437621382</v>
      </c>
      <c r="B21" s="6">
        <v>44761</v>
      </c>
      <c r="C21" s="6">
        <v>44762</v>
      </c>
      <c r="D21" s="4">
        <v>377</v>
      </c>
      <c r="E21" s="4" t="str">
        <f>VLOOKUP(A21,HOP!A:L,12,0)</f>
        <v>377.00</v>
      </c>
      <c r="F21" s="4" t="str">
        <f>VLOOKUP(A21,HOP!A:C,3,0)</f>
        <v>2625436</v>
      </c>
      <c r="G21" s="4">
        <f t="shared" si="0"/>
        <v>0</v>
      </c>
      <c r="H21" s="4" t="str">
        <f t="shared" si="1"/>
        <v>，2625436</v>
      </c>
      <c r="I21" s="4" t="str">
        <f>VLOOKUP(A21,HOP!A:U,21,0)</f>
        <v>直连</v>
      </c>
    </row>
    <row r="22" s="4" customFormat="1" spans="1:9">
      <c r="A22" s="5">
        <v>18438191215</v>
      </c>
      <c r="B22" s="6">
        <v>44761</v>
      </c>
      <c r="C22" s="6">
        <v>44762</v>
      </c>
      <c r="D22" s="4">
        <v>219</v>
      </c>
      <c r="E22" s="4" t="str">
        <f>VLOOKUP(A22,HOP!A:L,12,0)</f>
        <v>219.00</v>
      </c>
      <c r="F22" s="4" t="str">
        <f>VLOOKUP(A22,HOP!A:C,3,0)</f>
        <v>2625515</v>
      </c>
      <c r="G22" s="4">
        <f t="shared" si="0"/>
        <v>0</v>
      </c>
      <c r="H22" s="4" t="str">
        <f t="shared" si="1"/>
        <v>，2625515</v>
      </c>
      <c r="I22" s="4" t="str">
        <f>VLOOKUP(A22,HOP!A:U,21,0)</f>
        <v>直连</v>
      </c>
    </row>
    <row r="23" s="4" customFormat="1" spans="1:9">
      <c r="A23" s="5">
        <v>18438693322</v>
      </c>
      <c r="B23" s="6">
        <v>44761</v>
      </c>
      <c r="C23" s="6">
        <v>44762</v>
      </c>
      <c r="D23" s="4">
        <v>176</v>
      </c>
      <c r="E23" s="4" t="str">
        <f>VLOOKUP(A23,HOP!A:L,12,0)</f>
        <v>176.00</v>
      </c>
      <c r="F23" s="4" t="str">
        <f>VLOOKUP(A23,HOP!A:C,3,0)</f>
        <v>2625678</v>
      </c>
      <c r="G23" s="4">
        <f t="shared" si="0"/>
        <v>0</v>
      </c>
      <c r="H23" s="4" t="str">
        <f t="shared" si="1"/>
        <v>，2625678</v>
      </c>
      <c r="I23" s="4" t="str">
        <f>VLOOKUP(A23,HOP!A:U,21,0)</f>
        <v>直连</v>
      </c>
    </row>
    <row r="24" s="4" customFormat="1" spans="1:9">
      <c r="A24" s="5">
        <v>18438905889</v>
      </c>
      <c r="B24" s="6">
        <v>44761</v>
      </c>
      <c r="C24" s="6">
        <v>44762</v>
      </c>
      <c r="D24" s="4">
        <v>293</v>
      </c>
      <c r="E24" s="4" t="str">
        <f>VLOOKUP(A24,HOP!A:L,12,0)</f>
        <v>293.00</v>
      </c>
      <c r="F24" s="4" t="str">
        <f>VLOOKUP(A24,HOP!A:C,3,0)</f>
        <v>2625743</v>
      </c>
      <c r="G24" s="4">
        <f t="shared" si="0"/>
        <v>0</v>
      </c>
      <c r="H24" s="4" t="str">
        <f t="shared" si="1"/>
        <v>，2625743</v>
      </c>
      <c r="I24" s="4" t="str">
        <f>VLOOKUP(A24,HOP!A:U,21,0)</f>
        <v>直连</v>
      </c>
    </row>
    <row r="25" s="4" customFormat="1" spans="1:9">
      <c r="A25" s="5">
        <v>18439005943</v>
      </c>
      <c r="B25" s="6">
        <v>44761</v>
      </c>
      <c r="C25" s="6">
        <v>44762</v>
      </c>
      <c r="D25" s="4">
        <v>420</v>
      </c>
      <c r="E25" s="4" t="str">
        <f>VLOOKUP(A25,HOP!A:L,12,0)</f>
        <v>420.00</v>
      </c>
      <c r="F25" s="4" t="str">
        <f>VLOOKUP(A25,HOP!A:C,3,0)</f>
        <v>2625756</v>
      </c>
      <c r="G25" s="4">
        <f t="shared" si="0"/>
        <v>0</v>
      </c>
      <c r="H25" s="4" t="str">
        <f t="shared" si="1"/>
        <v>，2625756</v>
      </c>
      <c r="I25" s="4" t="str">
        <f>VLOOKUP(A25,HOP!A:U,21,0)</f>
        <v>直连</v>
      </c>
    </row>
    <row r="26" s="4" customFormat="1" spans="1:9">
      <c r="A26" s="5">
        <v>18439296252</v>
      </c>
      <c r="B26" s="6">
        <v>44761</v>
      </c>
      <c r="C26" s="6">
        <v>44762</v>
      </c>
      <c r="D26" s="4">
        <v>152</v>
      </c>
      <c r="E26" s="4" t="str">
        <f>VLOOKUP(A26,HOP!A:L,12,0)</f>
        <v>152.00</v>
      </c>
      <c r="F26" s="4" t="str">
        <f>VLOOKUP(A26,HOP!A:C,3,0)</f>
        <v>2625799</v>
      </c>
      <c r="G26" s="4">
        <f t="shared" si="0"/>
        <v>0</v>
      </c>
      <c r="H26" s="4" t="str">
        <f t="shared" si="1"/>
        <v>，2625799</v>
      </c>
      <c r="I26" s="4" t="str">
        <f>VLOOKUP(A26,HOP!A:U,21,0)</f>
        <v>直连</v>
      </c>
    </row>
    <row r="27" s="4" customFormat="1" spans="1:9">
      <c r="A27" s="5">
        <v>18439328012</v>
      </c>
      <c r="B27" s="6">
        <v>44761</v>
      </c>
      <c r="C27" s="6">
        <v>44762</v>
      </c>
      <c r="D27" s="4">
        <v>140</v>
      </c>
      <c r="E27" s="4" t="str">
        <f>VLOOKUP(A27,HOP!A:L,12,0)</f>
        <v>140.00</v>
      </c>
      <c r="F27" s="4" t="str">
        <f>VLOOKUP(A27,HOP!A:C,3,0)</f>
        <v>2625805</v>
      </c>
      <c r="G27" s="4">
        <f t="shared" si="0"/>
        <v>0</v>
      </c>
      <c r="H27" s="4" t="str">
        <f t="shared" si="1"/>
        <v>，2625805</v>
      </c>
      <c r="I27" s="4" t="str">
        <f>VLOOKUP(A27,HOP!A:U,21,0)</f>
        <v>直连</v>
      </c>
    </row>
    <row r="28" s="4" customFormat="1" spans="1:9">
      <c r="A28" s="5">
        <v>18439603536</v>
      </c>
      <c r="B28" s="6">
        <v>44761</v>
      </c>
      <c r="C28" s="6">
        <v>44762</v>
      </c>
      <c r="D28" s="4">
        <v>93</v>
      </c>
      <c r="E28" s="4" t="str">
        <f>VLOOKUP(A28,HOP!A:L,12,0)</f>
        <v>93.00</v>
      </c>
      <c r="F28" s="4" t="str">
        <f>VLOOKUP(A28,HOP!A:C,3,0)</f>
        <v>2625839</v>
      </c>
      <c r="G28" s="4">
        <f t="shared" si="0"/>
        <v>0</v>
      </c>
      <c r="H28" s="4" t="str">
        <f t="shared" si="1"/>
        <v>，2625839</v>
      </c>
      <c r="I28" s="4" t="str">
        <f>VLOOKUP(A28,HOP!A:U,21,0)</f>
        <v>直连</v>
      </c>
    </row>
    <row r="29" s="4" customFormat="1" spans="1:9">
      <c r="A29" s="5">
        <v>18439613613</v>
      </c>
      <c r="B29" s="6">
        <v>44761</v>
      </c>
      <c r="C29" s="6">
        <v>44762</v>
      </c>
      <c r="D29" s="4">
        <v>107</v>
      </c>
      <c r="E29" s="4" t="str">
        <f>VLOOKUP(A29,HOP!A:L,12,0)</f>
        <v>107.00</v>
      </c>
      <c r="F29" s="4" t="str">
        <f>VLOOKUP(A29,HOP!A:C,3,0)</f>
        <v>2625841</v>
      </c>
      <c r="G29" s="4">
        <f t="shared" si="0"/>
        <v>0</v>
      </c>
      <c r="H29" s="4" t="str">
        <f t="shared" si="1"/>
        <v>，2625841</v>
      </c>
      <c r="I29" s="4" t="str">
        <f>VLOOKUP(A29,HOP!A:U,21,0)</f>
        <v>直连</v>
      </c>
    </row>
    <row r="30" s="4" customFormat="1" hidden="1" spans="1:9">
      <c r="A30" s="5">
        <v>18439732971</v>
      </c>
      <c r="B30" s="6">
        <v>44761</v>
      </c>
      <c r="C30" s="6">
        <v>44762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18439741404</v>
      </c>
      <c r="B31" s="6">
        <v>44761</v>
      </c>
      <c r="C31" s="6">
        <v>44762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18439753204</v>
      </c>
      <c r="B32" s="6">
        <v>44761</v>
      </c>
      <c r="C32" s="6">
        <v>44762</v>
      </c>
      <c r="D32" s="4">
        <v>262</v>
      </c>
      <c r="E32" s="4" t="str">
        <f>VLOOKUP(A32,HOP!A:L,12,0)</f>
        <v>262.00</v>
      </c>
      <c r="F32" s="4" t="str">
        <f>VLOOKUP(A32,HOP!A:C,3,0)</f>
        <v>2625860</v>
      </c>
      <c r="G32" s="4">
        <f t="shared" si="0"/>
        <v>0</v>
      </c>
      <c r="H32" s="4" t="str">
        <f t="shared" si="1"/>
        <v>，2625860</v>
      </c>
      <c r="I32" s="4" t="str">
        <f>VLOOKUP(A32,HOP!A:U,21,0)</f>
        <v>直连</v>
      </c>
    </row>
    <row r="33" s="4" customFormat="1" spans="1:9">
      <c r="A33" s="5">
        <v>18439924145</v>
      </c>
      <c r="B33" s="6">
        <v>44761</v>
      </c>
      <c r="C33" s="6">
        <v>44762</v>
      </c>
      <c r="D33" s="4">
        <v>104</v>
      </c>
      <c r="E33" s="4" t="str">
        <f>VLOOKUP(A33,HOP!A:L,12,0)</f>
        <v>104.00</v>
      </c>
      <c r="F33" s="4" t="str">
        <f>VLOOKUP(A33,HOP!A:C,3,0)</f>
        <v>2625877</v>
      </c>
      <c r="G33" s="4">
        <f t="shared" si="0"/>
        <v>0</v>
      </c>
      <c r="H33" s="4" t="str">
        <f t="shared" si="1"/>
        <v>，2625877</v>
      </c>
      <c r="I33" s="4" t="str">
        <f>VLOOKUP(A33,HOP!A:U,21,0)</f>
        <v>直连</v>
      </c>
    </row>
    <row r="34" s="4" customFormat="1" spans="1:9">
      <c r="A34" s="5">
        <v>18444443541</v>
      </c>
      <c r="B34" s="6">
        <v>44761</v>
      </c>
      <c r="C34" s="6">
        <v>44762</v>
      </c>
      <c r="D34" s="4">
        <v>205</v>
      </c>
      <c r="E34" s="4" t="str">
        <f>VLOOKUP(A34,HOP!A:L,12,0)</f>
        <v>205.00</v>
      </c>
      <c r="F34" s="4" t="str">
        <f>VLOOKUP(A34,HOP!A:C,3,0)</f>
        <v>2625989</v>
      </c>
      <c r="G34" s="4">
        <f t="shared" si="0"/>
        <v>0</v>
      </c>
      <c r="H34" s="4" t="str">
        <f t="shared" si="1"/>
        <v>，2625989</v>
      </c>
      <c r="I34" s="4" t="str">
        <f>VLOOKUP(A34,HOP!A:U,21,0)</f>
        <v>直连</v>
      </c>
    </row>
    <row r="35" s="4" customFormat="1" spans="1:9">
      <c r="A35" s="5">
        <v>18444750679</v>
      </c>
      <c r="B35" s="6">
        <v>44761</v>
      </c>
      <c r="C35" s="6">
        <v>44762</v>
      </c>
      <c r="D35" s="4">
        <v>174</v>
      </c>
      <c r="E35" s="4" t="str">
        <f>VLOOKUP(A35,HOP!A:L,12,0)</f>
        <v>174.00</v>
      </c>
      <c r="F35" s="4" t="str">
        <f>VLOOKUP(A35,HOP!A:C,3,0)</f>
        <v>2626038</v>
      </c>
      <c r="G35" s="4">
        <f t="shared" ref="G35:G54" si="2">D35-E35</f>
        <v>0</v>
      </c>
      <c r="H35" s="4" t="str">
        <f t="shared" ref="H35:H54" si="3">$H$1&amp;F35</f>
        <v>，2626038</v>
      </c>
      <c r="I35" s="4" t="str">
        <f>VLOOKUP(A35,HOP!A:U,21,0)</f>
        <v>直连</v>
      </c>
    </row>
    <row r="36" s="4" customFormat="1" spans="1:9">
      <c r="A36" s="5">
        <v>18444971354</v>
      </c>
      <c r="B36" s="6">
        <v>44761</v>
      </c>
      <c r="C36" s="6">
        <v>44762</v>
      </c>
      <c r="D36" s="4">
        <v>870</v>
      </c>
      <c r="E36" s="4" t="str">
        <f>VLOOKUP(A36,HOP!A:L,12,0)</f>
        <v>870.00</v>
      </c>
      <c r="F36" s="4" t="str">
        <f>VLOOKUP(A36,HOP!A:C,3,0)</f>
        <v>2626082</v>
      </c>
      <c r="G36" s="4">
        <f t="shared" si="2"/>
        <v>0</v>
      </c>
      <c r="H36" s="4" t="str">
        <f t="shared" si="3"/>
        <v>，2626082</v>
      </c>
      <c r="I36" s="4" t="str">
        <f>VLOOKUP(A36,HOP!A:U,21,0)</f>
        <v>直连</v>
      </c>
    </row>
    <row r="37" s="4" customFormat="1" spans="1:9">
      <c r="A37" s="5">
        <v>18445017229</v>
      </c>
      <c r="B37" s="6">
        <v>44761</v>
      </c>
      <c r="C37" s="6">
        <v>44762</v>
      </c>
      <c r="D37" s="4">
        <v>252</v>
      </c>
      <c r="E37" s="4" t="str">
        <f>VLOOKUP(A37,HOP!A:L,12,0)</f>
        <v>252.00</v>
      </c>
      <c r="F37" s="4" t="str">
        <f>VLOOKUP(A37,HOP!A:C,3,0)</f>
        <v>2626087</v>
      </c>
      <c r="G37" s="4">
        <f t="shared" si="2"/>
        <v>0</v>
      </c>
      <c r="H37" s="4" t="str">
        <f t="shared" si="3"/>
        <v>，2626087</v>
      </c>
      <c r="I37" s="4" t="str">
        <f>VLOOKUP(A37,HOP!A:U,21,0)</f>
        <v>直连</v>
      </c>
    </row>
    <row r="38" s="4" customFormat="1" hidden="1" spans="1:9">
      <c r="A38" s="5">
        <v>18445160072</v>
      </c>
      <c r="B38" s="6">
        <v>44761</v>
      </c>
      <c r="C38" s="6">
        <v>44762</v>
      </c>
      <c r="D38" s="4">
        <v>0</v>
      </c>
      <c r="E38" s="4" t="str">
        <f>VLOOKUP(A38,HOP!A:L,12,0)</f>
        <v>0.00</v>
      </c>
      <c r="F38" s="4" t="str">
        <f>VLOOKUP(A38,HOP!A:C,3,0)</f>
        <v>2626113</v>
      </c>
      <c r="G38" s="4">
        <f t="shared" si="2"/>
        <v>0</v>
      </c>
      <c r="H38" s="4" t="str">
        <f t="shared" si="3"/>
        <v>，2626113</v>
      </c>
      <c r="I38" s="4" t="str">
        <f>VLOOKUP(A38,HOP!A:U,21,0)</f>
        <v>直连</v>
      </c>
    </row>
    <row r="39" s="4" customFormat="1" spans="1:9">
      <c r="A39" s="5">
        <v>18445365097</v>
      </c>
      <c r="B39" s="6">
        <v>44761</v>
      </c>
      <c r="C39" s="6">
        <v>44762</v>
      </c>
      <c r="D39" s="4">
        <v>128</v>
      </c>
      <c r="E39" s="4" t="str">
        <f>VLOOKUP(A39,HOP!A:L,12,0)</f>
        <v>128.00</v>
      </c>
      <c r="F39" s="4" t="str">
        <f>VLOOKUP(A39,HOP!A:C,3,0)</f>
        <v>2626143</v>
      </c>
      <c r="G39" s="4">
        <f t="shared" si="2"/>
        <v>0</v>
      </c>
      <c r="H39" s="4" t="str">
        <f t="shared" si="3"/>
        <v>，2626143</v>
      </c>
      <c r="I39" s="4" t="str">
        <f>VLOOKUP(A39,HOP!A:U,21,0)</f>
        <v>直连</v>
      </c>
    </row>
    <row r="40" s="4" customFormat="1" spans="1:9">
      <c r="A40" s="5">
        <v>18445393874</v>
      </c>
      <c r="B40" s="6">
        <v>44761</v>
      </c>
      <c r="C40" s="6">
        <v>44762</v>
      </c>
      <c r="D40" s="4">
        <v>112</v>
      </c>
      <c r="E40" s="4" t="str">
        <f>VLOOKUP(A40,HOP!A:L,12,0)</f>
        <v>112.00</v>
      </c>
      <c r="F40" s="4" t="str">
        <f>VLOOKUP(A40,HOP!A:C,3,0)</f>
        <v>2626149</v>
      </c>
      <c r="G40" s="4">
        <f t="shared" si="2"/>
        <v>0</v>
      </c>
      <c r="H40" s="4" t="str">
        <f t="shared" si="3"/>
        <v>，2626149</v>
      </c>
      <c r="I40" s="4" t="str">
        <f>VLOOKUP(A40,HOP!A:U,21,0)</f>
        <v>直连</v>
      </c>
    </row>
    <row r="41" s="4" customFormat="1" spans="1:9">
      <c r="A41" s="5">
        <v>18445424152</v>
      </c>
      <c r="B41" s="6">
        <v>44761</v>
      </c>
      <c r="C41" s="6">
        <v>44762</v>
      </c>
      <c r="D41" s="4">
        <v>91</v>
      </c>
      <c r="E41" s="4" t="str">
        <f>VLOOKUP(A41,HOP!A:L,12,0)</f>
        <v>91.00</v>
      </c>
      <c r="F41" s="4" t="str">
        <f>VLOOKUP(A41,HOP!A:C,3,0)</f>
        <v>2626152</v>
      </c>
      <c r="G41" s="4">
        <f t="shared" si="2"/>
        <v>0</v>
      </c>
      <c r="H41" s="4" t="str">
        <f t="shared" si="3"/>
        <v>，2626152</v>
      </c>
      <c r="I41" s="4" t="str">
        <f>VLOOKUP(A41,HOP!A:U,21,0)</f>
        <v>直连</v>
      </c>
    </row>
    <row r="42" s="4" customFormat="1" spans="1:9">
      <c r="A42" s="5">
        <v>18445537740</v>
      </c>
      <c r="B42" s="6">
        <v>44761</v>
      </c>
      <c r="C42" s="6">
        <v>44762</v>
      </c>
      <c r="D42" s="4">
        <v>100</v>
      </c>
      <c r="E42" s="4" t="str">
        <f>VLOOKUP(A42,HOP!A:L,12,0)</f>
        <v>100.00</v>
      </c>
      <c r="F42" s="4" t="str">
        <f>VLOOKUP(A42,HOP!A:C,3,0)</f>
        <v>2626170</v>
      </c>
      <c r="G42" s="4">
        <f t="shared" si="2"/>
        <v>0</v>
      </c>
      <c r="H42" s="4" t="str">
        <f t="shared" si="3"/>
        <v>，2626170</v>
      </c>
      <c r="I42" s="4" t="str">
        <f>VLOOKUP(A42,HOP!A:U,21,0)</f>
        <v>直连</v>
      </c>
    </row>
    <row r="43" s="4" customFormat="1" spans="1:9">
      <c r="A43" s="5">
        <v>18445539722</v>
      </c>
      <c r="B43" s="6">
        <v>44761</v>
      </c>
      <c r="C43" s="6">
        <v>44762</v>
      </c>
      <c r="D43" s="4">
        <v>82</v>
      </c>
      <c r="E43" s="4" t="str">
        <f>VLOOKUP(A43,HOP!A:L,12,0)</f>
        <v>82.00</v>
      </c>
      <c r="F43" s="4" t="str">
        <f>VLOOKUP(A43,HOP!A:C,3,0)</f>
        <v>2626172</v>
      </c>
      <c r="G43" s="4">
        <f t="shared" si="2"/>
        <v>0</v>
      </c>
      <c r="H43" s="4" t="str">
        <f t="shared" si="3"/>
        <v>，2626172</v>
      </c>
      <c r="I43" s="4" t="str">
        <f>VLOOKUP(A43,HOP!A:U,21,0)</f>
        <v>直连</v>
      </c>
    </row>
    <row r="44" s="4" customFormat="1" spans="1:9">
      <c r="A44" s="5">
        <v>18445554685</v>
      </c>
      <c r="B44" s="6">
        <v>44761</v>
      </c>
      <c r="C44" s="6">
        <v>44762</v>
      </c>
      <c r="D44" s="4">
        <v>1036</v>
      </c>
      <c r="E44" s="4" t="str">
        <f>VLOOKUP(A44,HOP!A:L,12,0)</f>
        <v>1036.00</v>
      </c>
      <c r="F44" s="4" t="str">
        <f>VLOOKUP(A44,HOP!A:C,3,0)</f>
        <v>2626173</v>
      </c>
      <c r="G44" s="4">
        <f t="shared" si="2"/>
        <v>0</v>
      </c>
      <c r="H44" s="4" t="str">
        <f t="shared" si="3"/>
        <v>，2626173</v>
      </c>
      <c r="I44" s="4" t="str">
        <f>VLOOKUP(A44,HOP!A:U,21,0)</f>
        <v>直连</v>
      </c>
    </row>
    <row r="45" s="4" customFormat="1" hidden="1" spans="1:9">
      <c r="A45" s="5">
        <v>18445598879</v>
      </c>
      <c r="B45" s="6">
        <v>44761</v>
      </c>
      <c r="C45" s="6">
        <v>44762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18445646960</v>
      </c>
      <c r="B46" s="6">
        <v>44761</v>
      </c>
      <c r="C46" s="6">
        <v>44762</v>
      </c>
      <c r="D46" s="4">
        <v>143</v>
      </c>
      <c r="E46" s="4" t="str">
        <f>VLOOKUP(A46,HOP!A:L,12,0)</f>
        <v>143.00</v>
      </c>
      <c r="F46" s="4" t="str">
        <f>VLOOKUP(A46,HOP!A:C,3,0)</f>
        <v>2626186</v>
      </c>
      <c r="G46" s="4">
        <f t="shared" si="2"/>
        <v>0</v>
      </c>
      <c r="H46" s="4" t="str">
        <f t="shared" si="3"/>
        <v>，2626186</v>
      </c>
      <c r="I46" s="4" t="str">
        <f>VLOOKUP(A46,HOP!A:U,21,0)</f>
        <v>直连</v>
      </c>
    </row>
    <row r="47" s="4" customFormat="1" spans="1:9">
      <c r="A47" s="5">
        <v>18445772921</v>
      </c>
      <c r="B47" s="6">
        <v>44761</v>
      </c>
      <c r="C47" s="6">
        <v>44762</v>
      </c>
      <c r="D47" s="4">
        <v>79</v>
      </c>
      <c r="E47" s="4" t="str">
        <f>VLOOKUP(A47,HOP!A:L,12,0)</f>
        <v>79.00</v>
      </c>
      <c r="F47" s="4" t="str">
        <f>VLOOKUP(A47,HOP!A:C,3,0)</f>
        <v>2626203</v>
      </c>
      <c r="G47" s="4">
        <f t="shared" si="2"/>
        <v>0</v>
      </c>
      <c r="H47" s="4" t="str">
        <f t="shared" si="3"/>
        <v>，2626203</v>
      </c>
      <c r="I47" s="4" t="str">
        <f>VLOOKUP(A47,HOP!A:U,21,0)</f>
        <v>直连</v>
      </c>
    </row>
    <row r="48" s="4" customFormat="1" spans="1:9">
      <c r="A48" s="5">
        <v>18445829181</v>
      </c>
      <c r="B48" s="6">
        <v>44761</v>
      </c>
      <c r="C48" s="6">
        <v>44762</v>
      </c>
      <c r="D48" s="4">
        <v>62</v>
      </c>
      <c r="E48" s="4" t="str">
        <f>VLOOKUP(A48,HOP!A:L,12,0)</f>
        <v>62.00</v>
      </c>
      <c r="F48" s="4" t="str">
        <f>VLOOKUP(A48,HOP!A:C,3,0)</f>
        <v>2626214</v>
      </c>
      <c r="G48" s="4">
        <f t="shared" si="2"/>
        <v>0</v>
      </c>
      <c r="H48" s="4" t="str">
        <f t="shared" si="3"/>
        <v>，2626214</v>
      </c>
      <c r="I48" s="4" t="str">
        <f>VLOOKUP(A48,HOP!A:U,21,0)</f>
        <v>直连</v>
      </c>
    </row>
    <row r="49" s="4" customFormat="1" spans="1:9">
      <c r="A49" s="5">
        <v>18445855878</v>
      </c>
      <c r="B49" s="6">
        <v>44761</v>
      </c>
      <c r="C49" s="6">
        <v>44762</v>
      </c>
      <c r="D49" s="4">
        <v>79</v>
      </c>
      <c r="E49" s="4" t="str">
        <f>VLOOKUP(A49,HOP!A:L,12,0)</f>
        <v>79.00</v>
      </c>
      <c r="F49" s="4" t="str">
        <f>VLOOKUP(A49,HOP!A:C,3,0)</f>
        <v>2626218</v>
      </c>
      <c r="G49" s="4">
        <f t="shared" si="2"/>
        <v>0</v>
      </c>
      <c r="H49" s="4" t="str">
        <f t="shared" si="3"/>
        <v>，2626218</v>
      </c>
      <c r="I49" s="4" t="str">
        <f>VLOOKUP(A49,HOP!A:U,21,0)</f>
        <v>直连</v>
      </c>
    </row>
    <row r="50" s="4" customFormat="1" spans="1:9">
      <c r="A50" s="5">
        <v>18445971070</v>
      </c>
      <c r="B50" s="6">
        <v>44761</v>
      </c>
      <c r="C50" s="6">
        <v>44762</v>
      </c>
      <c r="D50" s="4">
        <v>202</v>
      </c>
      <c r="E50" s="4" t="str">
        <f>VLOOKUP(A50,HOP!A:L,12,0)</f>
        <v>202.00</v>
      </c>
      <c r="F50" s="4" t="str">
        <f>VLOOKUP(A50,HOP!A:C,3,0)</f>
        <v>2626237</v>
      </c>
      <c r="G50" s="4">
        <f t="shared" si="2"/>
        <v>0</v>
      </c>
      <c r="H50" s="4" t="str">
        <f t="shared" si="3"/>
        <v>，2626237</v>
      </c>
      <c r="I50" s="4" t="str">
        <f>VLOOKUP(A50,HOP!A:U,21,0)</f>
        <v>直连</v>
      </c>
    </row>
    <row r="51" s="4" customFormat="1" spans="1:9">
      <c r="A51" s="5">
        <v>18445985745</v>
      </c>
      <c r="B51" s="6">
        <v>44761</v>
      </c>
      <c r="C51" s="6">
        <v>44762</v>
      </c>
      <c r="D51" s="4">
        <v>129</v>
      </c>
      <c r="E51" s="4" t="str">
        <f>VLOOKUP(A51,HOP!A:L,12,0)</f>
        <v>129.00</v>
      </c>
      <c r="F51" s="4" t="str">
        <f>VLOOKUP(A51,HOP!A:C,3,0)</f>
        <v>2626238</v>
      </c>
      <c r="G51" s="4">
        <f t="shared" si="2"/>
        <v>0</v>
      </c>
      <c r="H51" s="4" t="str">
        <f t="shared" si="3"/>
        <v>，2626238</v>
      </c>
      <c r="I51" s="4" t="str">
        <f>VLOOKUP(A51,HOP!A:U,21,0)</f>
        <v>直连</v>
      </c>
    </row>
    <row r="52" s="4" customFormat="1" spans="1:9">
      <c r="A52" s="5">
        <v>18445989411</v>
      </c>
      <c r="B52" s="6">
        <v>44761</v>
      </c>
      <c r="C52" s="6">
        <v>44762</v>
      </c>
      <c r="D52" s="4">
        <v>159</v>
      </c>
      <c r="E52" s="4" t="str">
        <f>VLOOKUP(A52,HOP!A:L,12,0)</f>
        <v>159.00</v>
      </c>
      <c r="F52" s="4" t="str">
        <f>VLOOKUP(A52,HOP!A:C,3,0)</f>
        <v>2626240</v>
      </c>
      <c r="G52" s="4">
        <f t="shared" si="2"/>
        <v>0</v>
      </c>
      <c r="H52" s="4" t="str">
        <f t="shared" si="3"/>
        <v>，2626240</v>
      </c>
      <c r="I52" s="4" t="str">
        <f>VLOOKUP(A52,HOP!A:U,21,0)</f>
        <v>直连</v>
      </c>
    </row>
    <row r="53" s="4" customFormat="1" spans="1:9">
      <c r="A53" s="5">
        <v>18447831551</v>
      </c>
      <c r="B53" s="6">
        <v>44761</v>
      </c>
      <c r="C53" s="6">
        <v>44762</v>
      </c>
      <c r="D53" s="4">
        <v>183</v>
      </c>
      <c r="E53" s="4" t="str">
        <f>VLOOKUP(A53,HOP!A:L,12,0)</f>
        <v>183.00</v>
      </c>
      <c r="F53" s="4" t="str">
        <f>VLOOKUP(A53,HOP!A:C,3,0)</f>
        <v>2626515</v>
      </c>
      <c r="G53" s="4">
        <f t="shared" si="2"/>
        <v>0</v>
      </c>
      <c r="H53" s="4" t="str">
        <f t="shared" si="3"/>
        <v>，2626515</v>
      </c>
      <c r="I53" s="4" t="str">
        <f>VLOOKUP(A53,HOP!A:U,21,0)</f>
        <v>直连</v>
      </c>
    </row>
    <row r="54" s="4" customFormat="1" hidden="1" spans="1:9">
      <c r="A54" s="5">
        <v>18447844672</v>
      </c>
      <c r="B54" s="6">
        <v>44761</v>
      </c>
      <c r="C54" s="6">
        <v>44762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6" spans="4:4">
      <c r="D56" s="4">
        <f>SUM(D2:D55)</f>
        <v>13400</v>
      </c>
    </row>
    <row r="57" spans="4:4">
      <c r="D57" s="4" t="s">
        <v>246</v>
      </c>
    </row>
    <row r="61" spans="1:1">
      <c r="A61" s="4" t="s">
        <v>247</v>
      </c>
    </row>
    <row r="62" spans="1:1">
      <c r="A62" s="4" t="s">
        <v>248</v>
      </c>
    </row>
  </sheetData>
  <autoFilter ref="A1:X54">
    <filterColumn colId="3">
      <filters>
        <filter val="91"/>
        <filter val="251"/>
        <filter val="112"/>
        <filter val="152"/>
        <filter val="252"/>
        <filter val="412"/>
        <filter val="93"/>
        <filter val="293"/>
        <filter val="1014"/>
        <filter val="159"/>
        <filter val="219"/>
        <filter val="420"/>
        <filter val="560"/>
        <filter val="620"/>
        <filter val="321"/>
        <filter val="62"/>
        <filter val="262"/>
        <filter val="666"/>
        <filter val="128"/>
        <filter val="168"/>
        <filter val="129"/>
        <filter val="670"/>
        <filter val="870"/>
        <filter val="174"/>
        <filter val="176"/>
        <filter val="1036"/>
        <filter val="377"/>
        <filter val="378"/>
        <filter val="79"/>
        <filter val="100"/>
        <filter val="140"/>
        <filter val="82"/>
        <filter val="202"/>
        <filter val="143"/>
        <filter val="183"/>
        <filter val="104"/>
        <filter val="205"/>
        <filter val="305"/>
        <filter val="605"/>
        <filter val="107"/>
        <filter val="2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249</v>
      </c>
      <c r="B1" s="2" t="s">
        <v>250</v>
      </c>
      <c r="C1" s="2" t="s">
        <v>251</v>
      </c>
      <c r="D1" s="2" t="s">
        <v>252</v>
      </c>
      <c r="E1" s="2" t="s">
        <v>13</v>
      </c>
      <c r="F1" s="2" t="s">
        <v>5</v>
      </c>
      <c r="G1" s="2" t="s">
        <v>6</v>
      </c>
      <c r="H1" s="2" t="s">
        <v>253</v>
      </c>
      <c r="I1" s="2" t="s">
        <v>254</v>
      </c>
      <c r="J1" s="2" t="s">
        <v>255</v>
      </c>
      <c r="K1" s="2" t="s">
        <v>256</v>
      </c>
      <c r="L1" s="2" t="s">
        <v>257</v>
      </c>
      <c r="M1" s="2" t="s">
        <v>258</v>
      </c>
      <c r="N1" s="2" t="s">
        <v>259</v>
      </c>
      <c r="O1" s="2" t="s">
        <v>260</v>
      </c>
      <c r="P1" s="2" t="s">
        <v>261</v>
      </c>
      <c r="Q1" s="2" t="s">
        <v>262</v>
      </c>
      <c r="R1" s="2" t="s">
        <v>263</v>
      </c>
      <c r="S1" s="2" t="s">
        <v>264</v>
      </c>
      <c r="T1" s="2" t="s">
        <v>265</v>
      </c>
      <c r="U1" s="2" t="s">
        <v>266</v>
      </c>
    </row>
    <row r="2" s="1" customFormat="1" spans="1:21">
      <c r="A2" s="3">
        <v>18364817305</v>
      </c>
      <c r="B2" s="1" t="s">
        <v>267</v>
      </c>
      <c r="C2" s="1" t="s">
        <v>268</v>
      </c>
      <c r="D2" s="1" t="s">
        <v>269</v>
      </c>
      <c r="E2" s="1" t="s">
        <v>40</v>
      </c>
      <c r="F2" s="1" t="s">
        <v>270</v>
      </c>
      <c r="G2" s="1" t="s">
        <v>271</v>
      </c>
      <c r="H2" s="1" t="s">
        <v>272</v>
      </c>
      <c r="I2" s="1" t="s">
        <v>273</v>
      </c>
      <c r="J2" s="1" t="s">
        <v>274</v>
      </c>
      <c r="K2" s="1" t="s">
        <v>273</v>
      </c>
      <c r="L2" s="1" t="s">
        <v>273</v>
      </c>
      <c r="M2" s="1" t="s">
        <v>275</v>
      </c>
      <c r="N2" s="1" t="s">
        <v>275</v>
      </c>
      <c r="O2" s="1" t="s">
        <v>276</v>
      </c>
      <c r="P2" s="1" t="s">
        <v>277</v>
      </c>
      <c r="Q2" s="1" t="s">
        <v>278</v>
      </c>
      <c r="R2" s="1" t="s">
        <v>279</v>
      </c>
      <c r="S2" s="1" t="s">
        <v>280</v>
      </c>
      <c r="T2" s="1" t="s">
        <v>281</v>
      </c>
      <c r="U2" s="1" t="s">
        <v>282</v>
      </c>
    </row>
    <row r="3" s="1" customFormat="1" spans="1:21">
      <c r="A3" s="3">
        <v>18365173136</v>
      </c>
      <c r="B3" s="1" t="s">
        <v>267</v>
      </c>
      <c r="C3" s="1" t="s">
        <v>283</v>
      </c>
      <c r="D3" s="1" t="s">
        <v>269</v>
      </c>
      <c r="E3" s="1" t="s">
        <v>42</v>
      </c>
      <c r="F3" s="1" t="s">
        <v>270</v>
      </c>
      <c r="G3" s="1" t="s">
        <v>271</v>
      </c>
      <c r="H3" s="1" t="s">
        <v>272</v>
      </c>
      <c r="I3" s="1" t="s">
        <v>273</v>
      </c>
      <c r="J3" s="1" t="s">
        <v>274</v>
      </c>
      <c r="K3" s="1" t="s">
        <v>273</v>
      </c>
      <c r="L3" s="1" t="s">
        <v>273</v>
      </c>
      <c r="M3" s="1" t="s">
        <v>275</v>
      </c>
      <c r="N3" s="1" t="s">
        <v>275</v>
      </c>
      <c r="O3" s="1" t="s">
        <v>276</v>
      </c>
      <c r="P3" s="1" t="s">
        <v>277</v>
      </c>
      <c r="Q3" s="1" t="s">
        <v>278</v>
      </c>
      <c r="R3" s="1" t="s">
        <v>284</v>
      </c>
      <c r="S3" s="1" t="s">
        <v>280</v>
      </c>
      <c r="T3" s="1" t="s">
        <v>281</v>
      </c>
      <c r="U3" s="1" t="s">
        <v>282</v>
      </c>
    </row>
    <row r="4" s="1" customFormat="1" spans="1:21">
      <c r="A4" s="3">
        <v>18381510022</v>
      </c>
      <c r="B4" s="1" t="s">
        <v>285</v>
      </c>
      <c r="C4" s="1" t="s">
        <v>286</v>
      </c>
      <c r="D4" s="1" t="s">
        <v>269</v>
      </c>
      <c r="E4" s="1" t="s">
        <v>287</v>
      </c>
      <c r="F4" s="1" t="s">
        <v>270</v>
      </c>
      <c r="G4" s="1" t="s">
        <v>271</v>
      </c>
      <c r="H4" s="1" t="s">
        <v>272</v>
      </c>
      <c r="I4" s="1" t="s">
        <v>273</v>
      </c>
      <c r="J4" s="1" t="s">
        <v>274</v>
      </c>
      <c r="K4" s="1" t="s">
        <v>273</v>
      </c>
      <c r="L4" s="1" t="s">
        <v>273</v>
      </c>
      <c r="M4" s="1" t="s">
        <v>275</v>
      </c>
      <c r="N4" s="1" t="s">
        <v>275</v>
      </c>
      <c r="O4" s="1" t="s">
        <v>276</v>
      </c>
      <c r="P4" s="1" t="s">
        <v>277</v>
      </c>
      <c r="Q4" s="1" t="s">
        <v>278</v>
      </c>
      <c r="R4" s="1" t="s">
        <v>288</v>
      </c>
      <c r="S4" s="1" t="s">
        <v>280</v>
      </c>
      <c r="T4" s="1" t="s">
        <v>281</v>
      </c>
      <c r="U4" s="1" t="s">
        <v>282</v>
      </c>
    </row>
    <row r="5" s="1" customFormat="1" spans="1:21">
      <c r="A5" s="3">
        <v>18414921820</v>
      </c>
      <c r="B5" s="1" t="s">
        <v>289</v>
      </c>
      <c r="C5" s="1" t="s">
        <v>290</v>
      </c>
      <c r="D5" s="1" t="s">
        <v>291</v>
      </c>
      <c r="E5" s="1" t="s">
        <v>53</v>
      </c>
      <c r="F5" s="1" t="s">
        <v>270</v>
      </c>
      <c r="G5" s="1" t="s">
        <v>271</v>
      </c>
      <c r="H5" s="1" t="s">
        <v>272</v>
      </c>
      <c r="I5" s="1" t="s">
        <v>292</v>
      </c>
      <c r="J5" s="1" t="s">
        <v>274</v>
      </c>
      <c r="K5" s="1" t="s">
        <v>292</v>
      </c>
      <c r="L5" s="1" t="s">
        <v>292</v>
      </c>
      <c r="M5" s="1" t="s">
        <v>275</v>
      </c>
      <c r="N5" s="1" t="s">
        <v>275</v>
      </c>
      <c r="O5" s="1" t="s">
        <v>276</v>
      </c>
      <c r="P5" s="1" t="s">
        <v>277</v>
      </c>
      <c r="Q5" s="1" t="s">
        <v>278</v>
      </c>
      <c r="R5" s="1" t="s">
        <v>293</v>
      </c>
      <c r="S5" s="1" t="s">
        <v>280</v>
      </c>
      <c r="T5" s="1" t="s">
        <v>281</v>
      </c>
      <c r="U5" s="1" t="s">
        <v>282</v>
      </c>
    </row>
    <row r="6" s="1" customFormat="1" spans="1:21">
      <c r="A6" s="3">
        <v>18419990473</v>
      </c>
      <c r="B6" s="1" t="s">
        <v>289</v>
      </c>
      <c r="C6" s="1" t="s">
        <v>294</v>
      </c>
      <c r="D6" s="1" t="s">
        <v>295</v>
      </c>
      <c r="E6" s="1" t="s">
        <v>58</v>
      </c>
      <c r="F6" s="1" t="s">
        <v>296</v>
      </c>
      <c r="G6" s="1" t="s">
        <v>271</v>
      </c>
      <c r="H6" s="1" t="s">
        <v>272</v>
      </c>
      <c r="I6" s="1" t="s">
        <v>297</v>
      </c>
      <c r="J6" s="1" t="s">
        <v>274</v>
      </c>
      <c r="K6" s="1" t="s">
        <v>297</v>
      </c>
      <c r="L6" s="1" t="s">
        <v>297</v>
      </c>
      <c r="M6" s="1" t="s">
        <v>275</v>
      </c>
      <c r="N6" s="1" t="s">
        <v>275</v>
      </c>
      <c r="O6" s="1" t="s">
        <v>276</v>
      </c>
      <c r="P6" s="1" t="s">
        <v>277</v>
      </c>
      <c r="Q6" s="1" t="s">
        <v>278</v>
      </c>
      <c r="R6" s="1" t="s">
        <v>298</v>
      </c>
      <c r="S6" s="1" t="s">
        <v>280</v>
      </c>
      <c r="T6" s="1" t="s">
        <v>281</v>
      </c>
      <c r="U6" s="1" t="s">
        <v>282</v>
      </c>
    </row>
    <row r="7" s="1" customFormat="1" spans="1:21">
      <c r="A7" s="3">
        <v>18427886322</v>
      </c>
      <c r="B7" s="1" t="s">
        <v>296</v>
      </c>
      <c r="C7" s="1" t="s">
        <v>299</v>
      </c>
      <c r="D7" s="1" t="s">
        <v>300</v>
      </c>
      <c r="E7" s="1" t="s">
        <v>68</v>
      </c>
      <c r="F7" s="1" t="s">
        <v>301</v>
      </c>
      <c r="G7" s="1" t="s">
        <v>271</v>
      </c>
      <c r="H7" s="1" t="s">
        <v>272</v>
      </c>
      <c r="I7" s="1" t="s">
        <v>302</v>
      </c>
      <c r="J7" s="1" t="s">
        <v>274</v>
      </c>
      <c r="K7" s="1" t="s">
        <v>302</v>
      </c>
      <c r="L7" s="1" t="s">
        <v>302</v>
      </c>
      <c r="M7" s="1" t="s">
        <v>275</v>
      </c>
      <c r="N7" s="1" t="s">
        <v>275</v>
      </c>
      <c r="O7" s="1" t="s">
        <v>276</v>
      </c>
      <c r="P7" s="1" t="s">
        <v>277</v>
      </c>
      <c r="Q7" s="1" t="s">
        <v>278</v>
      </c>
      <c r="R7" s="1" t="s">
        <v>303</v>
      </c>
      <c r="S7" s="1" t="s">
        <v>280</v>
      </c>
      <c r="T7" s="1" t="s">
        <v>281</v>
      </c>
      <c r="U7" s="1" t="s">
        <v>282</v>
      </c>
    </row>
    <row r="8" s="1" customFormat="1" spans="1:21">
      <c r="A8" s="3">
        <v>18429871213</v>
      </c>
      <c r="B8" s="1" t="s">
        <v>301</v>
      </c>
      <c r="C8" s="1" t="s">
        <v>304</v>
      </c>
      <c r="D8" s="1" t="s">
        <v>305</v>
      </c>
      <c r="E8" s="1" t="s">
        <v>73</v>
      </c>
      <c r="F8" s="1" t="s">
        <v>301</v>
      </c>
      <c r="G8" s="1" t="s">
        <v>271</v>
      </c>
      <c r="H8" s="1" t="s">
        <v>272</v>
      </c>
      <c r="I8" s="1" t="s">
        <v>306</v>
      </c>
      <c r="J8" s="1" t="s">
        <v>274</v>
      </c>
      <c r="K8" s="1" t="s">
        <v>306</v>
      </c>
      <c r="L8" s="1" t="s">
        <v>306</v>
      </c>
      <c r="M8" s="1" t="s">
        <v>275</v>
      </c>
      <c r="N8" s="1" t="s">
        <v>275</v>
      </c>
      <c r="O8" s="1" t="s">
        <v>276</v>
      </c>
      <c r="P8" s="1" t="s">
        <v>277</v>
      </c>
      <c r="Q8" s="1" t="s">
        <v>278</v>
      </c>
      <c r="R8" s="1" t="s">
        <v>307</v>
      </c>
      <c r="S8" s="1" t="s">
        <v>280</v>
      </c>
      <c r="T8" s="1" t="s">
        <v>281</v>
      </c>
      <c r="U8" s="1" t="s">
        <v>282</v>
      </c>
    </row>
    <row r="9" s="1" customFormat="1" spans="1:21">
      <c r="A9" s="3">
        <v>18430796241</v>
      </c>
      <c r="B9" s="1" t="s">
        <v>301</v>
      </c>
      <c r="C9" s="1" t="s">
        <v>308</v>
      </c>
      <c r="D9" s="1" t="s">
        <v>309</v>
      </c>
      <c r="E9" s="1" t="s">
        <v>77</v>
      </c>
      <c r="F9" s="1" t="s">
        <v>301</v>
      </c>
      <c r="G9" s="1" t="s">
        <v>271</v>
      </c>
      <c r="H9" s="1" t="s">
        <v>272</v>
      </c>
      <c r="I9" s="1" t="s">
        <v>310</v>
      </c>
      <c r="J9" s="1" t="s">
        <v>274</v>
      </c>
      <c r="K9" s="1" t="s">
        <v>310</v>
      </c>
      <c r="L9" s="1" t="s">
        <v>310</v>
      </c>
      <c r="M9" s="1" t="s">
        <v>275</v>
      </c>
      <c r="N9" s="1" t="s">
        <v>275</v>
      </c>
      <c r="O9" s="1" t="s">
        <v>276</v>
      </c>
      <c r="P9" s="1" t="s">
        <v>277</v>
      </c>
      <c r="Q9" s="1" t="s">
        <v>278</v>
      </c>
      <c r="R9" s="1" t="s">
        <v>311</v>
      </c>
      <c r="S9" s="1" t="s">
        <v>280</v>
      </c>
      <c r="T9" s="1" t="s">
        <v>281</v>
      </c>
      <c r="U9" s="1" t="s">
        <v>282</v>
      </c>
    </row>
    <row r="10" s="1" customFormat="1" spans="1:21">
      <c r="A10" s="3">
        <v>18431284636</v>
      </c>
      <c r="B10" s="1" t="s">
        <v>301</v>
      </c>
      <c r="C10" s="1" t="s">
        <v>312</v>
      </c>
      <c r="D10" s="1" t="s">
        <v>269</v>
      </c>
      <c r="E10" s="1" t="s">
        <v>313</v>
      </c>
      <c r="F10" s="1" t="s">
        <v>301</v>
      </c>
      <c r="G10" s="1" t="s">
        <v>271</v>
      </c>
      <c r="H10" s="1" t="s">
        <v>272</v>
      </c>
      <c r="I10" s="1" t="s">
        <v>314</v>
      </c>
      <c r="J10" s="1" t="s">
        <v>274</v>
      </c>
      <c r="K10" s="1" t="s">
        <v>314</v>
      </c>
      <c r="L10" s="1" t="s">
        <v>314</v>
      </c>
      <c r="M10" s="1" t="s">
        <v>275</v>
      </c>
      <c r="N10" s="1" t="s">
        <v>275</v>
      </c>
      <c r="O10" s="1" t="s">
        <v>276</v>
      </c>
      <c r="P10" s="1" t="s">
        <v>277</v>
      </c>
      <c r="Q10" s="1" t="s">
        <v>278</v>
      </c>
      <c r="R10" s="1" t="s">
        <v>315</v>
      </c>
      <c r="S10" s="1" t="s">
        <v>280</v>
      </c>
      <c r="T10" s="1" t="s">
        <v>281</v>
      </c>
      <c r="U10" s="1" t="s">
        <v>282</v>
      </c>
    </row>
    <row r="11" s="1" customFormat="1" spans="1:21">
      <c r="A11" s="3">
        <v>18434880643</v>
      </c>
      <c r="B11" s="1" t="s">
        <v>301</v>
      </c>
      <c r="C11" s="1" t="s">
        <v>316</v>
      </c>
      <c r="D11" s="1" t="s">
        <v>317</v>
      </c>
      <c r="E11" s="1" t="s">
        <v>83</v>
      </c>
      <c r="F11" s="1" t="s">
        <v>270</v>
      </c>
      <c r="G11" s="1" t="s">
        <v>271</v>
      </c>
      <c r="H11" s="1" t="s">
        <v>272</v>
      </c>
      <c r="I11" s="1" t="s">
        <v>318</v>
      </c>
      <c r="J11" s="1" t="s">
        <v>274</v>
      </c>
      <c r="K11" s="1" t="s">
        <v>318</v>
      </c>
      <c r="L11" s="1" t="s">
        <v>318</v>
      </c>
      <c r="M11" s="1" t="s">
        <v>275</v>
      </c>
      <c r="N11" s="1" t="s">
        <v>275</v>
      </c>
      <c r="O11" s="1" t="s">
        <v>276</v>
      </c>
      <c r="P11" s="1" t="s">
        <v>277</v>
      </c>
      <c r="Q11" s="1" t="s">
        <v>278</v>
      </c>
      <c r="R11" s="1" t="s">
        <v>319</v>
      </c>
      <c r="S11" s="1" t="s">
        <v>280</v>
      </c>
      <c r="T11" s="1" t="s">
        <v>281</v>
      </c>
      <c r="U11" s="1" t="s">
        <v>282</v>
      </c>
    </row>
    <row r="12" s="1" customFormat="1" spans="1:21">
      <c r="A12" s="3">
        <v>18435559748</v>
      </c>
      <c r="B12" s="1" t="s">
        <v>301</v>
      </c>
      <c r="C12" s="1" t="s">
        <v>320</v>
      </c>
      <c r="D12" s="1" t="s">
        <v>321</v>
      </c>
      <c r="E12" s="1" t="s">
        <v>87</v>
      </c>
      <c r="F12" s="1" t="s">
        <v>270</v>
      </c>
      <c r="G12" s="1" t="s">
        <v>271</v>
      </c>
      <c r="H12" s="1" t="s">
        <v>272</v>
      </c>
      <c r="I12" s="1" t="s">
        <v>322</v>
      </c>
      <c r="J12" s="1" t="s">
        <v>274</v>
      </c>
      <c r="K12" s="1" t="s">
        <v>322</v>
      </c>
      <c r="L12" s="1" t="s">
        <v>322</v>
      </c>
      <c r="M12" s="1" t="s">
        <v>275</v>
      </c>
      <c r="N12" s="1" t="s">
        <v>275</v>
      </c>
      <c r="O12" s="1" t="s">
        <v>276</v>
      </c>
      <c r="P12" s="1" t="s">
        <v>277</v>
      </c>
      <c r="Q12" s="1" t="s">
        <v>278</v>
      </c>
      <c r="R12" s="1" t="s">
        <v>323</v>
      </c>
      <c r="S12" s="1" t="s">
        <v>280</v>
      </c>
      <c r="T12" s="1" t="s">
        <v>281</v>
      </c>
      <c r="U12" s="1" t="s">
        <v>282</v>
      </c>
    </row>
    <row r="13" s="1" customFormat="1" spans="1:21">
      <c r="A13" s="3">
        <v>18436213355</v>
      </c>
      <c r="B13" s="1" t="s">
        <v>301</v>
      </c>
      <c r="C13" s="1" t="s">
        <v>324</v>
      </c>
      <c r="D13" s="1" t="s">
        <v>325</v>
      </c>
      <c r="E13" s="1" t="s">
        <v>326</v>
      </c>
      <c r="F13" s="1" t="s">
        <v>270</v>
      </c>
      <c r="G13" s="1" t="s">
        <v>271</v>
      </c>
      <c r="H13" s="1" t="s">
        <v>272</v>
      </c>
      <c r="I13" s="1" t="s">
        <v>327</v>
      </c>
      <c r="J13" s="1" t="s">
        <v>274</v>
      </c>
      <c r="K13" s="1" t="s">
        <v>327</v>
      </c>
      <c r="L13" s="1" t="s">
        <v>327</v>
      </c>
      <c r="M13" s="1" t="s">
        <v>275</v>
      </c>
      <c r="N13" s="1" t="s">
        <v>275</v>
      </c>
      <c r="O13" s="1" t="s">
        <v>276</v>
      </c>
      <c r="P13" s="1" t="s">
        <v>277</v>
      </c>
      <c r="Q13" s="1" t="s">
        <v>278</v>
      </c>
      <c r="R13" s="1" t="s">
        <v>328</v>
      </c>
      <c r="S13" s="1" t="s">
        <v>280</v>
      </c>
      <c r="T13" s="1" t="s">
        <v>281</v>
      </c>
      <c r="U13" s="1" t="s">
        <v>282</v>
      </c>
    </row>
    <row r="14" s="1" customFormat="1" spans="1:21">
      <c r="A14" s="3">
        <v>18436422815</v>
      </c>
      <c r="B14" s="1" t="s">
        <v>301</v>
      </c>
      <c r="C14" s="1" t="s">
        <v>329</v>
      </c>
      <c r="D14" s="1" t="s">
        <v>330</v>
      </c>
      <c r="E14" s="1" t="s">
        <v>95</v>
      </c>
      <c r="F14" s="1" t="s">
        <v>270</v>
      </c>
      <c r="G14" s="1" t="s">
        <v>271</v>
      </c>
      <c r="H14" s="1" t="s">
        <v>272</v>
      </c>
      <c r="I14" s="1" t="s">
        <v>331</v>
      </c>
      <c r="J14" s="1" t="s">
        <v>274</v>
      </c>
      <c r="K14" s="1" t="s">
        <v>331</v>
      </c>
      <c r="L14" s="1" t="s">
        <v>331</v>
      </c>
      <c r="M14" s="1" t="s">
        <v>275</v>
      </c>
      <c r="N14" s="1" t="s">
        <v>275</v>
      </c>
      <c r="O14" s="1" t="s">
        <v>276</v>
      </c>
      <c r="P14" s="1" t="s">
        <v>277</v>
      </c>
      <c r="Q14" s="1" t="s">
        <v>278</v>
      </c>
      <c r="R14" s="1" t="s">
        <v>332</v>
      </c>
      <c r="S14" s="1" t="s">
        <v>280</v>
      </c>
      <c r="T14" s="1" t="s">
        <v>281</v>
      </c>
      <c r="U14" s="1" t="s">
        <v>282</v>
      </c>
    </row>
    <row r="15" s="1" customFormat="1" spans="1:21">
      <c r="A15" s="3">
        <v>18436450748</v>
      </c>
      <c r="B15" s="1" t="s">
        <v>301</v>
      </c>
      <c r="C15" s="1" t="s">
        <v>333</v>
      </c>
      <c r="D15" s="1" t="s">
        <v>334</v>
      </c>
      <c r="E15" s="1" t="s">
        <v>99</v>
      </c>
      <c r="F15" s="1" t="s">
        <v>270</v>
      </c>
      <c r="G15" s="1" t="s">
        <v>271</v>
      </c>
      <c r="H15" s="1" t="s">
        <v>272</v>
      </c>
      <c r="I15" s="1" t="s">
        <v>335</v>
      </c>
      <c r="J15" s="1" t="s">
        <v>274</v>
      </c>
      <c r="K15" s="1" t="s">
        <v>335</v>
      </c>
      <c r="L15" s="1" t="s">
        <v>335</v>
      </c>
      <c r="M15" s="1" t="s">
        <v>275</v>
      </c>
      <c r="N15" s="1" t="s">
        <v>275</v>
      </c>
      <c r="O15" s="1" t="s">
        <v>276</v>
      </c>
      <c r="P15" s="1" t="s">
        <v>277</v>
      </c>
      <c r="Q15" s="1" t="s">
        <v>278</v>
      </c>
      <c r="R15" s="1" t="s">
        <v>336</v>
      </c>
      <c r="S15" s="1" t="s">
        <v>280</v>
      </c>
      <c r="T15" s="1" t="s">
        <v>281</v>
      </c>
      <c r="U15" s="1" t="s">
        <v>282</v>
      </c>
    </row>
    <row r="16" s="1" customFormat="1" spans="1:21">
      <c r="A16" s="3">
        <v>18436943284</v>
      </c>
      <c r="B16" s="1" t="s">
        <v>301</v>
      </c>
      <c r="C16" s="1" t="s">
        <v>337</v>
      </c>
      <c r="D16" s="1" t="s">
        <v>338</v>
      </c>
      <c r="E16" s="1" t="s">
        <v>103</v>
      </c>
      <c r="F16" s="1" t="s">
        <v>270</v>
      </c>
      <c r="G16" s="1" t="s">
        <v>271</v>
      </c>
      <c r="H16" s="1" t="s">
        <v>272</v>
      </c>
      <c r="I16" s="1" t="s">
        <v>339</v>
      </c>
      <c r="J16" s="1" t="s">
        <v>274</v>
      </c>
      <c r="K16" s="1" t="s">
        <v>339</v>
      </c>
      <c r="L16" s="1" t="s">
        <v>339</v>
      </c>
      <c r="M16" s="1" t="s">
        <v>275</v>
      </c>
      <c r="N16" s="1" t="s">
        <v>275</v>
      </c>
      <c r="O16" s="1" t="s">
        <v>276</v>
      </c>
      <c r="P16" s="1" t="s">
        <v>277</v>
      </c>
      <c r="Q16" s="1" t="s">
        <v>278</v>
      </c>
      <c r="R16" s="1" t="s">
        <v>340</v>
      </c>
      <c r="S16" s="1" t="s">
        <v>280</v>
      </c>
      <c r="T16" s="1" t="s">
        <v>281</v>
      </c>
      <c r="U16" s="1" t="s">
        <v>282</v>
      </c>
    </row>
    <row r="17" s="1" customFormat="1" spans="1:21">
      <c r="A17" s="3">
        <v>18437112897</v>
      </c>
      <c r="B17" s="1" t="s">
        <v>301</v>
      </c>
      <c r="C17" s="1" t="s">
        <v>341</v>
      </c>
      <c r="D17" s="1" t="s">
        <v>342</v>
      </c>
      <c r="E17" s="1" t="s">
        <v>343</v>
      </c>
      <c r="F17" s="1" t="s">
        <v>270</v>
      </c>
      <c r="G17" s="1" t="s">
        <v>271</v>
      </c>
      <c r="H17" s="1" t="s">
        <v>272</v>
      </c>
      <c r="I17" s="1" t="s">
        <v>344</v>
      </c>
      <c r="J17" s="1" t="s">
        <v>274</v>
      </c>
      <c r="K17" s="1" t="s">
        <v>344</v>
      </c>
      <c r="L17" s="1" t="s">
        <v>344</v>
      </c>
      <c r="M17" s="1" t="s">
        <v>275</v>
      </c>
      <c r="N17" s="1" t="s">
        <v>275</v>
      </c>
      <c r="O17" s="1" t="s">
        <v>276</v>
      </c>
      <c r="P17" s="1" t="s">
        <v>277</v>
      </c>
      <c r="Q17" s="1" t="s">
        <v>278</v>
      </c>
      <c r="R17" s="1" t="s">
        <v>345</v>
      </c>
      <c r="S17" s="1" t="s">
        <v>280</v>
      </c>
      <c r="T17" s="1" t="s">
        <v>281</v>
      </c>
      <c r="U17" s="1" t="s">
        <v>282</v>
      </c>
    </row>
    <row r="18" s="1" customFormat="1" spans="1:21">
      <c r="A18" s="3">
        <v>18437621382</v>
      </c>
      <c r="B18" s="1" t="s">
        <v>301</v>
      </c>
      <c r="C18" s="1" t="s">
        <v>346</v>
      </c>
      <c r="D18" s="1" t="s">
        <v>347</v>
      </c>
      <c r="E18" s="1" t="s">
        <v>348</v>
      </c>
      <c r="F18" s="1" t="s">
        <v>270</v>
      </c>
      <c r="G18" s="1" t="s">
        <v>271</v>
      </c>
      <c r="H18" s="1" t="s">
        <v>272</v>
      </c>
      <c r="I18" s="1" t="s">
        <v>349</v>
      </c>
      <c r="J18" s="1" t="s">
        <v>274</v>
      </c>
      <c r="K18" s="1" t="s">
        <v>349</v>
      </c>
      <c r="L18" s="1" t="s">
        <v>349</v>
      </c>
      <c r="M18" s="1" t="s">
        <v>275</v>
      </c>
      <c r="N18" s="1" t="s">
        <v>275</v>
      </c>
      <c r="O18" s="1" t="s">
        <v>276</v>
      </c>
      <c r="P18" s="1" t="s">
        <v>277</v>
      </c>
      <c r="Q18" s="1" t="s">
        <v>278</v>
      </c>
      <c r="R18" s="1" t="s">
        <v>350</v>
      </c>
      <c r="S18" s="1" t="s">
        <v>280</v>
      </c>
      <c r="T18" s="1" t="s">
        <v>281</v>
      </c>
      <c r="U18" s="1" t="s">
        <v>282</v>
      </c>
    </row>
    <row r="19" s="1" customFormat="1" spans="1:21">
      <c r="A19" s="3">
        <v>18438191215</v>
      </c>
      <c r="B19" s="1" t="s">
        <v>301</v>
      </c>
      <c r="C19" s="1" t="s">
        <v>351</v>
      </c>
      <c r="D19" s="1" t="s">
        <v>352</v>
      </c>
      <c r="E19" s="1" t="s">
        <v>116</v>
      </c>
      <c r="F19" s="1" t="s">
        <v>270</v>
      </c>
      <c r="G19" s="1" t="s">
        <v>271</v>
      </c>
      <c r="H19" s="1" t="s">
        <v>272</v>
      </c>
      <c r="I19" s="1" t="s">
        <v>353</v>
      </c>
      <c r="J19" s="1" t="s">
        <v>274</v>
      </c>
      <c r="K19" s="1" t="s">
        <v>353</v>
      </c>
      <c r="L19" s="1" t="s">
        <v>353</v>
      </c>
      <c r="M19" s="1" t="s">
        <v>275</v>
      </c>
      <c r="N19" s="1" t="s">
        <v>275</v>
      </c>
      <c r="O19" s="1" t="s">
        <v>276</v>
      </c>
      <c r="P19" s="1" t="s">
        <v>277</v>
      </c>
      <c r="Q19" s="1" t="s">
        <v>278</v>
      </c>
      <c r="R19" s="1" t="s">
        <v>354</v>
      </c>
      <c r="S19" s="1" t="s">
        <v>280</v>
      </c>
      <c r="T19" s="1" t="s">
        <v>281</v>
      </c>
      <c r="U19" s="1" t="s">
        <v>282</v>
      </c>
    </row>
    <row r="20" s="1" customFormat="1" spans="1:21">
      <c r="A20" s="3">
        <v>18438693322</v>
      </c>
      <c r="B20" s="1" t="s">
        <v>270</v>
      </c>
      <c r="C20" s="1" t="s">
        <v>355</v>
      </c>
      <c r="D20" s="1" t="s">
        <v>356</v>
      </c>
      <c r="E20" s="1" t="s">
        <v>120</v>
      </c>
      <c r="F20" s="1" t="s">
        <v>270</v>
      </c>
      <c r="G20" s="1" t="s">
        <v>271</v>
      </c>
      <c r="H20" s="1" t="s">
        <v>272</v>
      </c>
      <c r="I20" s="1" t="s">
        <v>357</v>
      </c>
      <c r="J20" s="1" t="s">
        <v>274</v>
      </c>
      <c r="K20" s="1" t="s">
        <v>357</v>
      </c>
      <c r="L20" s="1" t="s">
        <v>357</v>
      </c>
      <c r="M20" s="1" t="s">
        <v>275</v>
      </c>
      <c r="N20" s="1" t="s">
        <v>275</v>
      </c>
      <c r="O20" s="1" t="s">
        <v>276</v>
      </c>
      <c r="P20" s="1" t="s">
        <v>277</v>
      </c>
      <c r="Q20" s="1" t="s">
        <v>278</v>
      </c>
      <c r="R20" s="1" t="s">
        <v>358</v>
      </c>
      <c r="S20" s="1" t="s">
        <v>280</v>
      </c>
      <c r="T20" s="1" t="s">
        <v>281</v>
      </c>
      <c r="U20" s="1" t="s">
        <v>282</v>
      </c>
    </row>
    <row r="21" s="1" customFormat="1" spans="1:21">
      <c r="A21" s="3">
        <v>18438905889</v>
      </c>
      <c r="B21" s="1" t="s">
        <v>270</v>
      </c>
      <c r="C21" s="1" t="s">
        <v>359</v>
      </c>
      <c r="D21" s="1" t="s">
        <v>360</v>
      </c>
      <c r="E21" s="1" t="s">
        <v>125</v>
      </c>
      <c r="F21" s="1" t="s">
        <v>270</v>
      </c>
      <c r="G21" s="1" t="s">
        <v>271</v>
      </c>
      <c r="H21" s="1" t="s">
        <v>272</v>
      </c>
      <c r="I21" s="1" t="s">
        <v>361</v>
      </c>
      <c r="J21" s="1" t="s">
        <v>274</v>
      </c>
      <c r="K21" s="1" t="s">
        <v>361</v>
      </c>
      <c r="L21" s="1" t="s">
        <v>361</v>
      </c>
      <c r="M21" s="1" t="s">
        <v>275</v>
      </c>
      <c r="N21" s="1" t="s">
        <v>275</v>
      </c>
      <c r="O21" s="1" t="s">
        <v>276</v>
      </c>
      <c r="P21" s="1" t="s">
        <v>277</v>
      </c>
      <c r="Q21" s="1" t="s">
        <v>278</v>
      </c>
      <c r="R21" s="1" t="s">
        <v>362</v>
      </c>
      <c r="S21" s="1" t="s">
        <v>280</v>
      </c>
      <c r="T21" s="1" t="s">
        <v>281</v>
      </c>
      <c r="U21" s="1" t="s">
        <v>282</v>
      </c>
    </row>
    <row r="22" s="1" customFormat="1" spans="1:21">
      <c r="A22" s="3">
        <v>18439005943</v>
      </c>
      <c r="B22" s="1" t="s">
        <v>270</v>
      </c>
      <c r="C22" s="1" t="s">
        <v>363</v>
      </c>
      <c r="D22" s="1" t="s">
        <v>364</v>
      </c>
      <c r="E22" s="1" t="s">
        <v>130</v>
      </c>
      <c r="F22" s="1" t="s">
        <v>270</v>
      </c>
      <c r="G22" s="1" t="s">
        <v>271</v>
      </c>
      <c r="H22" s="1" t="s">
        <v>272</v>
      </c>
      <c r="I22" s="1" t="s">
        <v>365</v>
      </c>
      <c r="J22" s="1" t="s">
        <v>274</v>
      </c>
      <c r="K22" s="1" t="s">
        <v>365</v>
      </c>
      <c r="L22" s="1" t="s">
        <v>365</v>
      </c>
      <c r="M22" s="1" t="s">
        <v>275</v>
      </c>
      <c r="N22" s="1" t="s">
        <v>275</v>
      </c>
      <c r="O22" s="1" t="s">
        <v>276</v>
      </c>
      <c r="P22" s="1" t="s">
        <v>277</v>
      </c>
      <c r="Q22" s="1" t="s">
        <v>278</v>
      </c>
      <c r="R22" s="1" t="s">
        <v>366</v>
      </c>
      <c r="S22" s="1" t="s">
        <v>280</v>
      </c>
      <c r="T22" s="1" t="s">
        <v>281</v>
      </c>
      <c r="U22" s="1" t="s">
        <v>282</v>
      </c>
    </row>
    <row r="23" s="1" customFormat="1" spans="1:21">
      <c r="A23" s="3">
        <v>18439296252</v>
      </c>
      <c r="B23" s="1" t="s">
        <v>270</v>
      </c>
      <c r="C23" s="1" t="s">
        <v>367</v>
      </c>
      <c r="D23" s="1" t="s">
        <v>368</v>
      </c>
      <c r="E23" s="1" t="s">
        <v>135</v>
      </c>
      <c r="F23" s="1" t="s">
        <v>270</v>
      </c>
      <c r="G23" s="1" t="s">
        <v>271</v>
      </c>
      <c r="H23" s="1" t="s">
        <v>272</v>
      </c>
      <c r="I23" s="1" t="s">
        <v>369</v>
      </c>
      <c r="J23" s="1" t="s">
        <v>274</v>
      </c>
      <c r="K23" s="1" t="s">
        <v>369</v>
      </c>
      <c r="L23" s="1" t="s">
        <v>369</v>
      </c>
      <c r="M23" s="1" t="s">
        <v>275</v>
      </c>
      <c r="N23" s="1" t="s">
        <v>275</v>
      </c>
      <c r="O23" s="1" t="s">
        <v>276</v>
      </c>
      <c r="P23" s="1" t="s">
        <v>277</v>
      </c>
      <c r="Q23" s="1" t="s">
        <v>278</v>
      </c>
      <c r="R23" s="1" t="s">
        <v>370</v>
      </c>
      <c r="S23" s="1" t="s">
        <v>280</v>
      </c>
      <c r="T23" s="1" t="s">
        <v>281</v>
      </c>
      <c r="U23" s="1" t="s">
        <v>282</v>
      </c>
    </row>
    <row r="24" s="1" customFormat="1" spans="1:21">
      <c r="A24" s="3">
        <v>18439328012</v>
      </c>
      <c r="B24" s="1" t="s">
        <v>270</v>
      </c>
      <c r="C24" s="1" t="s">
        <v>371</v>
      </c>
      <c r="D24" s="1" t="s">
        <v>372</v>
      </c>
      <c r="E24" s="1" t="s">
        <v>140</v>
      </c>
      <c r="F24" s="1" t="s">
        <v>270</v>
      </c>
      <c r="G24" s="1" t="s">
        <v>271</v>
      </c>
      <c r="H24" s="1" t="s">
        <v>272</v>
      </c>
      <c r="I24" s="1" t="s">
        <v>373</v>
      </c>
      <c r="J24" s="1" t="s">
        <v>274</v>
      </c>
      <c r="K24" s="1" t="s">
        <v>373</v>
      </c>
      <c r="L24" s="1" t="s">
        <v>373</v>
      </c>
      <c r="M24" s="1" t="s">
        <v>275</v>
      </c>
      <c r="N24" s="1" t="s">
        <v>275</v>
      </c>
      <c r="O24" s="1" t="s">
        <v>276</v>
      </c>
      <c r="P24" s="1" t="s">
        <v>277</v>
      </c>
      <c r="Q24" s="1" t="s">
        <v>278</v>
      </c>
      <c r="R24" s="1" t="s">
        <v>374</v>
      </c>
      <c r="S24" s="1" t="s">
        <v>280</v>
      </c>
      <c r="T24" s="1" t="s">
        <v>281</v>
      </c>
      <c r="U24" s="1" t="s">
        <v>282</v>
      </c>
    </row>
    <row r="25" s="1" customFormat="1" spans="1:21">
      <c r="A25" s="3">
        <v>18439603536</v>
      </c>
      <c r="B25" s="1" t="s">
        <v>270</v>
      </c>
      <c r="C25" s="1" t="s">
        <v>375</v>
      </c>
      <c r="D25" s="1" t="s">
        <v>376</v>
      </c>
      <c r="E25" s="1" t="s">
        <v>144</v>
      </c>
      <c r="F25" s="1" t="s">
        <v>270</v>
      </c>
      <c r="G25" s="1" t="s">
        <v>271</v>
      </c>
      <c r="H25" s="1" t="s">
        <v>272</v>
      </c>
      <c r="I25" s="1" t="s">
        <v>377</v>
      </c>
      <c r="J25" s="1" t="s">
        <v>274</v>
      </c>
      <c r="K25" s="1" t="s">
        <v>377</v>
      </c>
      <c r="L25" s="1" t="s">
        <v>377</v>
      </c>
      <c r="M25" s="1" t="s">
        <v>275</v>
      </c>
      <c r="N25" s="1" t="s">
        <v>275</v>
      </c>
      <c r="O25" s="1" t="s">
        <v>276</v>
      </c>
      <c r="P25" s="1" t="s">
        <v>277</v>
      </c>
      <c r="Q25" s="1" t="s">
        <v>278</v>
      </c>
      <c r="R25" s="1" t="s">
        <v>378</v>
      </c>
      <c r="S25" s="1" t="s">
        <v>280</v>
      </c>
      <c r="T25" s="1" t="s">
        <v>281</v>
      </c>
      <c r="U25" s="1" t="s">
        <v>282</v>
      </c>
    </row>
    <row r="26" s="1" customFormat="1" spans="1:21">
      <c r="A26" s="3">
        <v>18439613613</v>
      </c>
      <c r="B26" s="1" t="s">
        <v>270</v>
      </c>
      <c r="C26" s="1" t="s">
        <v>379</v>
      </c>
      <c r="D26" s="1" t="s">
        <v>380</v>
      </c>
      <c r="E26" s="1" t="s">
        <v>148</v>
      </c>
      <c r="F26" s="1" t="s">
        <v>270</v>
      </c>
      <c r="G26" s="1" t="s">
        <v>271</v>
      </c>
      <c r="H26" s="1" t="s">
        <v>272</v>
      </c>
      <c r="I26" s="1" t="s">
        <v>381</v>
      </c>
      <c r="J26" s="1" t="s">
        <v>274</v>
      </c>
      <c r="K26" s="1" t="s">
        <v>381</v>
      </c>
      <c r="L26" s="1" t="s">
        <v>381</v>
      </c>
      <c r="M26" s="1" t="s">
        <v>275</v>
      </c>
      <c r="N26" s="1" t="s">
        <v>275</v>
      </c>
      <c r="O26" s="1" t="s">
        <v>276</v>
      </c>
      <c r="P26" s="1" t="s">
        <v>277</v>
      </c>
      <c r="Q26" s="1" t="s">
        <v>278</v>
      </c>
      <c r="R26" s="1" t="s">
        <v>382</v>
      </c>
      <c r="S26" s="1" t="s">
        <v>280</v>
      </c>
      <c r="T26" s="1" t="s">
        <v>281</v>
      </c>
      <c r="U26" s="1" t="s">
        <v>282</v>
      </c>
    </row>
    <row r="27" s="1" customFormat="1" spans="1:21">
      <c r="A27" s="3">
        <v>18439753204</v>
      </c>
      <c r="B27" s="1" t="s">
        <v>270</v>
      </c>
      <c r="C27" s="1" t="s">
        <v>383</v>
      </c>
      <c r="D27" s="1" t="s">
        <v>384</v>
      </c>
      <c r="E27" s="1" t="s">
        <v>157</v>
      </c>
      <c r="F27" s="1" t="s">
        <v>270</v>
      </c>
      <c r="G27" s="1" t="s">
        <v>271</v>
      </c>
      <c r="H27" s="1" t="s">
        <v>272</v>
      </c>
      <c r="I27" s="1" t="s">
        <v>385</v>
      </c>
      <c r="J27" s="1" t="s">
        <v>274</v>
      </c>
      <c r="K27" s="1" t="s">
        <v>385</v>
      </c>
      <c r="L27" s="1" t="s">
        <v>385</v>
      </c>
      <c r="M27" s="1" t="s">
        <v>275</v>
      </c>
      <c r="N27" s="1" t="s">
        <v>275</v>
      </c>
      <c r="O27" s="1" t="s">
        <v>276</v>
      </c>
      <c r="P27" s="1" t="s">
        <v>277</v>
      </c>
      <c r="Q27" s="1" t="s">
        <v>278</v>
      </c>
      <c r="R27" s="1" t="s">
        <v>386</v>
      </c>
      <c r="S27" s="1" t="s">
        <v>280</v>
      </c>
      <c r="T27" s="1" t="s">
        <v>281</v>
      </c>
      <c r="U27" s="1" t="s">
        <v>282</v>
      </c>
    </row>
    <row r="28" s="1" customFormat="1" spans="1:21">
      <c r="A28" s="3">
        <v>18439924145</v>
      </c>
      <c r="B28" s="1" t="s">
        <v>270</v>
      </c>
      <c r="C28" s="1" t="s">
        <v>387</v>
      </c>
      <c r="D28" s="1" t="s">
        <v>388</v>
      </c>
      <c r="E28" s="1" t="s">
        <v>161</v>
      </c>
      <c r="F28" s="1" t="s">
        <v>270</v>
      </c>
      <c r="G28" s="1" t="s">
        <v>271</v>
      </c>
      <c r="H28" s="1" t="s">
        <v>272</v>
      </c>
      <c r="I28" s="1" t="s">
        <v>322</v>
      </c>
      <c r="J28" s="1" t="s">
        <v>274</v>
      </c>
      <c r="K28" s="1" t="s">
        <v>322</v>
      </c>
      <c r="L28" s="1" t="s">
        <v>322</v>
      </c>
      <c r="M28" s="1" t="s">
        <v>275</v>
      </c>
      <c r="N28" s="1" t="s">
        <v>275</v>
      </c>
      <c r="O28" s="1" t="s">
        <v>276</v>
      </c>
      <c r="P28" s="1" t="s">
        <v>277</v>
      </c>
      <c r="Q28" s="1" t="s">
        <v>278</v>
      </c>
      <c r="R28" s="1" t="s">
        <v>389</v>
      </c>
      <c r="S28" s="1" t="s">
        <v>280</v>
      </c>
      <c r="T28" s="1" t="s">
        <v>281</v>
      </c>
      <c r="U28" s="1" t="s">
        <v>282</v>
      </c>
    </row>
    <row r="29" s="1" customFormat="1" spans="1:21">
      <c r="A29" s="3">
        <v>18444443541</v>
      </c>
      <c r="B29" s="1" t="s">
        <v>270</v>
      </c>
      <c r="C29" s="1" t="s">
        <v>390</v>
      </c>
      <c r="D29" s="1" t="s">
        <v>391</v>
      </c>
      <c r="E29" s="1" t="s">
        <v>164</v>
      </c>
      <c r="F29" s="1" t="s">
        <v>270</v>
      </c>
      <c r="G29" s="1" t="s">
        <v>271</v>
      </c>
      <c r="H29" s="1" t="s">
        <v>272</v>
      </c>
      <c r="I29" s="1" t="s">
        <v>392</v>
      </c>
      <c r="J29" s="1" t="s">
        <v>274</v>
      </c>
      <c r="K29" s="1" t="s">
        <v>392</v>
      </c>
      <c r="L29" s="1" t="s">
        <v>392</v>
      </c>
      <c r="M29" s="1" t="s">
        <v>275</v>
      </c>
      <c r="N29" s="1" t="s">
        <v>275</v>
      </c>
      <c r="O29" s="1" t="s">
        <v>276</v>
      </c>
      <c r="P29" s="1" t="s">
        <v>277</v>
      </c>
      <c r="Q29" s="1" t="s">
        <v>278</v>
      </c>
      <c r="R29" s="1" t="s">
        <v>393</v>
      </c>
      <c r="S29" s="1" t="s">
        <v>280</v>
      </c>
      <c r="T29" s="1" t="s">
        <v>281</v>
      </c>
      <c r="U29" s="1" t="s">
        <v>282</v>
      </c>
    </row>
    <row r="30" s="1" customFormat="1" spans="1:21">
      <c r="A30" s="3">
        <v>18444750679</v>
      </c>
      <c r="B30" s="1" t="s">
        <v>270</v>
      </c>
      <c r="C30" s="1" t="s">
        <v>394</v>
      </c>
      <c r="D30" s="1" t="s">
        <v>395</v>
      </c>
      <c r="E30" s="1" t="s">
        <v>169</v>
      </c>
      <c r="F30" s="1" t="s">
        <v>270</v>
      </c>
      <c r="G30" s="1" t="s">
        <v>271</v>
      </c>
      <c r="H30" s="1" t="s">
        <v>272</v>
      </c>
      <c r="I30" s="1" t="s">
        <v>396</v>
      </c>
      <c r="J30" s="1" t="s">
        <v>274</v>
      </c>
      <c r="K30" s="1" t="s">
        <v>396</v>
      </c>
      <c r="L30" s="1" t="s">
        <v>396</v>
      </c>
      <c r="M30" s="1" t="s">
        <v>275</v>
      </c>
      <c r="N30" s="1" t="s">
        <v>275</v>
      </c>
      <c r="O30" s="1" t="s">
        <v>276</v>
      </c>
      <c r="P30" s="1" t="s">
        <v>277</v>
      </c>
      <c r="Q30" s="1" t="s">
        <v>278</v>
      </c>
      <c r="R30" s="1" t="s">
        <v>397</v>
      </c>
      <c r="S30" s="1" t="s">
        <v>280</v>
      </c>
      <c r="T30" s="1" t="s">
        <v>281</v>
      </c>
      <c r="U30" s="1" t="s">
        <v>282</v>
      </c>
    </row>
    <row r="31" s="1" customFormat="1" spans="1:21">
      <c r="A31" s="3">
        <v>18444971354</v>
      </c>
      <c r="B31" s="1" t="s">
        <v>270</v>
      </c>
      <c r="C31" s="1" t="s">
        <v>398</v>
      </c>
      <c r="D31" s="1" t="s">
        <v>399</v>
      </c>
      <c r="E31" s="1" t="s">
        <v>400</v>
      </c>
      <c r="F31" s="1" t="s">
        <v>270</v>
      </c>
      <c r="G31" s="1" t="s">
        <v>271</v>
      </c>
      <c r="H31" s="1" t="s">
        <v>272</v>
      </c>
      <c r="I31" s="1" t="s">
        <v>401</v>
      </c>
      <c r="J31" s="1" t="s">
        <v>274</v>
      </c>
      <c r="K31" s="1" t="s">
        <v>401</v>
      </c>
      <c r="L31" s="1" t="s">
        <v>401</v>
      </c>
      <c r="M31" s="1" t="s">
        <v>275</v>
      </c>
      <c r="N31" s="1" t="s">
        <v>275</v>
      </c>
      <c r="O31" s="1" t="s">
        <v>276</v>
      </c>
      <c r="P31" s="1" t="s">
        <v>277</v>
      </c>
      <c r="Q31" s="1" t="s">
        <v>278</v>
      </c>
      <c r="R31" s="1" t="s">
        <v>402</v>
      </c>
      <c r="S31" s="1" t="s">
        <v>280</v>
      </c>
      <c r="T31" s="1" t="s">
        <v>281</v>
      </c>
      <c r="U31" s="1" t="s">
        <v>282</v>
      </c>
    </row>
    <row r="32" s="1" customFormat="1" spans="1:21">
      <c r="A32" s="3">
        <v>18445017229</v>
      </c>
      <c r="B32" s="1" t="s">
        <v>270</v>
      </c>
      <c r="C32" s="1" t="s">
        <v>403</v>
      </c>
      <c r="D32" s="1" t="s">
        <v>404</v>
      </c>
      <c r="E32" s="1" t="s">
        <v>179</v>
      </c>
      <c r="F32" s="1" t="s">
        <v>270</v>
      </c>
      <c r="G32" s="1" t="s">
        <v>271</v>
      </c>
      <c r="H32" s="1" t="s">
        <v>272</v>
      </c>
      <c r="I32" s="1" t="s">
        <v>405</v>
      </c>
      <c r="J32" s="1" t="s">
        <v>274</v>
      </c>
      <c r="K32" s="1" t="s">
        <v>405</v>
      </c>
      <c r="L32" s="1" t="s">
        <v>405</v>
      </c>
      <c r="M32" s="1" t="s">
        <v>275</v>
      </c>
      <c r="N32" s="1" t="s">
        <v>275</v>
      </c>
      <c r="O32" s="1" t="s">
        <v>276</v>
      </c>
      <c r="P32" s="1" t="s">
        <v>277</v>
      </c>
      <c r="Q32" s="1" t="s">
        <v>278</v>
      </c>
      <c r="R32" s="1" t="s">
        <v>406</v>
      </c>
      <c r="S32" s="1" t="s">
        <v>280</v>
      </c>
      <c r="T32" s="1" t="s">
        <v>281</v>
      </c>
      <c r="U32" s="1" t="s">
        <v>282</v>
      </c>
    </row>
    <row r="33" s="1" customFormat="1" spans="1:21">
      <c r="A33" s="3">
        <v>18445160072</v>
      </c>
      <c r="B33" s="1" t="s">
        <v>270</v>
      </c>
      <c r="C33" s="1" t="s">
        <v>407</v>
      </c>
      <c r="D33" s="1" t="s">
        <v>408</v>
      </c>
      <c r="E33" s="1" t="s">
        <v>183</v>
      </c>
      <c r="F33" s="1" t="s">
        <v>270</v>
      </c>
      <c r="G33" s="1" t="s">
        <v>271</v>
      </c>
      <c r="H33" s="1" t="s">
        <v>272</v>
      </c>
      <c r="I33" s="1" t="s">
        <v>409</v>
      </c>
      <c r="J33" s="1" t="s">
        <v>274</v>
      </c>
      <c r="K33" s="1" t="s">
        <v>409</v>
      </c>
      <c r="L33" s="1" t="s">
        <v>276</v>
      </c>
      <c r="M33" s="1" t="s">
        <v>410</v>
      </c>
      <c r="N33" s="1" t="s">
        <v>410</v>
      </c>
      <c r="O33" s="1" t="s">
        <v>276</v>
      </c>
      <c r="P33" s="1" t="s">
        <v>277</v>
      </c>
      <c r="Q33" s="1" t="s">
        <v>278</v>
      </c>
      <c r="R33" s="1" t="s">
        <v>411</v>
      </c>
      <c r="S33" s="1" t="s">
        <v>280</v>
      </c>
      <c r="T33" s="1" t="s">
        <v>281</v>
      </c>
      <c r="U33" s="1" t="s">
        <v>282</v>
      </c>
    </row>
    <row r="34" s="1" customFormat="1" spans="1:21">
      <c r="A34" s="3">
        <v>18445365097</v>
      </c>
      <c r="B34" s="1" t="s">
        <v>270</v>
      </c>
      <c r="C34" s="1" t="s">
        <v>412</v>
      </c>
      <c r="D34" s="1" t="s">
        <v>413</v>
      </c>
      <c r="E34" s="1" t="s">
        <v>187</v>
      </c>
      <c r="F34" s="1" t="s">
        <v>270</v>
      </c>
      <c r="G34" s="1" t="s">
        <v>271</v>
      </c>
      <c r="H34" s="1" t="s">
        <v>272</v>
      </c>
      <c r="I34" s="1" t="s">
        <v>414</v>
      </c>
      <c r="J34" s="1" t="s">
        <v>274</v>
      </c>
      <c r="K34" s="1" t="s">
        <v>414</v>
      </c>
      <c r="L34" s="1" t="s">
        <v>414</v>
      </c>
      <c r="M34" s="1" t="s">
        <v>275</v>
      </c>
      <c r="N34" s="1" t="s">
        <v>275</v>
      </c>
      <c r="O34" s="1" t="s">
        <v>276</v>
      </c>
      <c r="P34" s="1" t="s">
        <v>277</v>
      </c>
      <c r="Q34" s="1" t="s">
        <v>278</v>
      </c>
      <c r="R34" s="1" t="s">
        <v>415</v>
      </c>
      <c r="S34" s="1" t="s">
        <v>280</v>
      </c>
      <c r="T34" s="1" t="s">
        <v>281</v>
      </c>
      <c r="U34" s="1" t="s">
        <v>282</v>
      </c>
    </row>
    <row r="35" s="1" customFormat="1" spans="1:21">
      <c r="A35" s="3">
        <v>18445393874</v>
      </c>
      <c r="B35" s="1" t="s">
        <v>270</v>
      </c>
      <c r="C35" s="1" t="s">
        <v>416</v>
      </c>
      <c r="D35" s="1" t="s">
        <v>417</v>
      </c>
      <c r="E35" s="1" t="s">
        <v>191</v>
      </c>
      <c r="F35" s="1" t="s">
        <v>270</v>
      </c>
      <c r="G35" s="1" t="s">
        <v>271</v>
      </c>
      <c r="H35" s="1" t="s">
        <v>272</v>
      </c>
      <c r="I35" s="1" t="s">
        <v>418</v>
      </c>
      <c r="J35" s="1" t="s">
        <v>274</v>
      </c>
      <c r="K35" s="1" t="s">
        <v>418</v>
      </c>
      <c r="L35" s="1" t="s">
        <v>418</v>
      </c>
      <c r="M35" s="1" t="s">
        <v>275</v>
      </c>
      <c r="N35" s="1" t="s">
        <v>275</v>
      </c>
      <c r="O35" s="1" t="s">
        <v>276</v>
      </c>
      <c r="P35" s="1" t="s">
        <v>277</v>
      </c>
      <c r="Q35" s="1" t="s">
        <v>278</v>
      </c>
      <c r="R35" s="1" t="s">
        <v>419</v>
      </c>
      <c r="S35" s="1" t="s">
        <v>280</v>
      </c>
      <c r="T35" s="1" t="s">
        <v>281</v>
      </c>
      <c r="U35" s="1" t="s">
        <v>282</v>
      </c>
    </row>
    <row r="36" s="1" customFormat="1" spans="1:21">
      <c r="A36" s="3">
        <v>18445424152</v>
      </c>
      <c r="B36" s="1" t="s">
        <v>270</v>
      </c>
      <c r="C36" s="1" t="s">
        <v>420</v>
      </c>
      <c r="D36" s="1" t="s">
        <v>421</v>
      </c>
      <c r="E36" s="1" t="s">
        <v>195</v>
      </c>
      <c r="F36" s="1" t="s">
        <v>270</v>
      </c>
      <c r="G36" s="1" t="s">
        <v>271</v>
      </c>
      <c r="H36" s="1" t="s">
        <v>272</v>
      </c>
      <c r="I36" s="1" t="s">
        <v>422</v>
      </c>
      <c r="J36" s="1" t="s">
        <v>274</v>
      </c>
      <c r="K36" s="1" t="s">
        <v>422</v>
      </c>
      <c r="L36" s="1" t="s">
        <v>422</v>
      </c>
      <c r="M36" s="1" t="s">
        <v>275</v>
      </c>
      <c r="N36" s="1" t="s">
        <v>275</v>
      </c>
      <c r="O36" s="1" t="s">
        <v>276</v>
      </c>
      <c r="P36" s="1" t="s">
        <v>277</v>
      </c>
      <c r="Q36" s="1" t="s">
        <v>278</v>
      </c>
      <c r="R36" s="1" t="s">
        <v>423</v>
      </c>
      <c r="S36" s="1" t="s">
        <v>280</v>
      </c>
      <c r="T36" s="1" t="s">
        <v>281</v>
      </c>
      <c r="U36" s="1" t="s">
        <v>282</v>
      </c>
    </row>
    <row r="37" s="1" customFormat="1" spans="1:21">
      <c r="A37" s="3">
        <v>18445537740</v>
      </c>
      <c r="B37" s="1" t="s">
        <v>270</v>
      </c>
      <c r="C37" s="1" t="s">
        <v>424</v>
      </c>
      <c r="D37" s="1" t="s">
        <v>425</v>
      </c>
      <c r="E37" s="1" t="s">
        <v>199</v>
      </c>
      <c r="F37" s="1" t="s">
        <v>270</v>
      </c>
      <c r="G37" s="1" t="s">
        <v>271</v>
      </c>
      <c r="H37" s="1" t="s">
        <v>272</v>
      </c>
      <c r="I37" s="1" t="s">
        <v>426</v>
      </c>
      <c r="J37" s="1" t="s">
        <v>274</v>
      </c>
      <c r="K37" s="1" t="s">
        <v>426</v>
      </c>
      <c r="L37" s="1" t="s">
        <v>426</v>
      </c>
      <c r="M37" s="1" t="s">
        <v>275</v>
      </c>
      <c r="N37" s="1" t="s">
        <v>275</v>
      </c>
      <c r="O37" s="1" t="s">
        <v>276</v>
      </c>
      <c r="P37" s="1" t="s">
        <v>277</v>
      </c>
      <c r="Q37" s="1" t="s">
        <v>278</v>
      </c>
      <c r="R37" s="1" t="s">
        <v>427</v>
      </c>
      <c r="S37" s="1" t="s">
        <v>280</v>
      </c>
      <c r="T37" s="1" t="s">
        <v>281</v>
      </c>
      <c r="U37" s="1" t="s">
        <v>282</v>
      </c>
    </row>
    <row r="38" s="1" customFormat="1" spans="1:21">
      <c r="A38" s="3">
        <v>18445539722</v>
      </c>
      <c r="B38" s="1" t="s">
        <v>270</v>
      </c>
      <c r="C38" s="1" t="s">
        <v>428</v>
      </c>
      <c r="D38" s="1" t="s">
        <v>429</v>
      </c>
      <c r="E38" s="1" t="s">
        <v>203</v>
      </c>
      <c r="F38" s="1" t="s">
        <v>270</v>
      </c>
      <c r="G38" s="1" t="s">
        <v>271</v>
      </c>
      <c r="H38" s="1" t="s">
        <v>272</v>
      </c>
      <c r="I38" s="1" t="s">
        <v>430</v>
      </c>
      <c r="J38" s="1" t="s">
        <v>274</v>
      </c>
      <c r="K38" s="1" t="s">
        <v>430</v>
      </c>
      <c r="L38" s="1" t="s">
        <v>430</v>
      </c>
      <c r="M38" s="1" t="s">
        <v>275</v>
      </c>
      <c r="N38" s="1" t="s">
        <v>275</v>
      </c>
      <c r="O38" s="1" t="s">
        <v>276</v>
      </c>
      <c r="P38" s="1" t="s">
        <v>277</v>
      </c>
      <c r="Q38" s="1" t="s">
        <v>278</v>
      </c>
      <c r="R38" s="1" t="s">
        <v>431</v>
      </c>
      <c r="S38" s="1" t="s">
        <v>280</v>
      </c>
      <c r="T38" s="1" t="s">
        <v>281</v>
      </c>
      <c r="U38" s="1" t="s">
        <v>282</v>
      </c>
    </row>
    <row r="39" s="1" customFormat="1" spans="1:21">
      <c r="A39" s="3">
        <v>18445554685</v>
      </c>
      <c r="B39" s="1" t="s">
        <v>270</v>
      </c>
      <c r="C39" s="1" t="s">
        <v>432</v>
      </c>
      <c r="D39" s="1" t="s">
        <v>433</v>
      </c>
      <c r="E39" s="1" t="s">
        <v>434</v>
      </c>
      <c r="F39" s="1" t="s">
        <v>270</v>
      </c>
      <c r="G39" s="1" t="s">
        <v>271</v>
      </c>
      <c r="H39" s="1" t="s">
        <v>272</v>
      </c>
      <c r="I39" s="1" t="s">
        <v>435</v>
      </c>
      <c r="J39" s="1" t="s">
        <v>274</v>
      </c>
      <c r="K39" s="1" t="s">
        <v>435</v>
      </c>
      <c r="L39" s="1" t="s">
        <v>435</v>
      </c>
      <c r="M39" s="1" t="s">
        <v>275</v>
      </c>
      <c r="N39" s="1" t="s">
        <v>275</v>
      </c>
      <c r="O39" s="1" t="s">
        <v>276</v>
      </c>
      <c r="P39" s="1" t="s">
        <v>277</v>
      </c>
      <c r="Q39" s="1" t="s">
        <v>278</v>
      </c>
      <c r="R39" s="1" t="s">
        <v>436</v>
      </c>
      <c r="S39" s="1" t="s">
        <v>280</v>
      </c>
      <c r="T39" s="1" t="s">
        <v>281</v>
      </c>
      <c r="U39" s="1" t="s">
        <v>282</v>
      </c>
    </row>
    <row r="40" s="1" customFormat="1" spans="1:21">
      <c r="A40" s="3">
        <v>18445646960</v>
      </c>
      <c r="B40" s="1" t="s">
        <v>270</v>
      </c>
      <c r="C40" s="1" t="s">
        <v>437</v>
      </c>
      <c r="D40" s="1" t="s">
        <v>438</v>
      </c>
      <c r="E40" s="1" t="s">
        <v>216</v>
      </c>
      <c r="F40" s="1" t="s">
        <v>270</v>
      </c>
      <c r="G40" s="1" t="s">
        <v>271</v>
      </c>
      <c r="H40" s="1" t="s">
        <v>272</v>
      </c>
      <c r="I40" s="1" t="s">
        <v>439</v>
      </c>
      <c r="J40" s="1" t="s">
        <v>274</v>
      </c>
      <c r="K40" s="1" t="s">
        <v>439</v>
      </c>
      <c r="L40" s="1" t="s">
        <v>439</v>
      </c>
      <c r="M40" s="1" t="s">
        <v>275</v>
      </c>
      <c r="N40" s="1" t="s">
        <v>275</v>
      </c>
      <c r="O40" s="1" t="s">
        <v>276</v>
      </c>
      <c r="P40" s="1" t="s">
        <v>277</v>
      </c>
      <c r="Q40" s="1" t="s">
        <v>278</v>
      </c>
      <c r="R40" s="1" t="s">
        <v>440</v>
      </c>
      <c r="S40" s="1" t="s">
        <v>280</v>
      </c>
      <c r="T40" s="1" t="s">
        <v>281</v>
      </c>
      <c r="U40" s="1" t="s">
        <v>282</v>
      </c>
    </row>
    <row r="41" s="1" customFormat="1" spans="1:21">
      <c r="A41" s="3">
        <v>18445772921</v>
      </c>
      <c r="B41" s="1" t="s">
        <v>270</v>
      </c>
      <c r="C41" s="1" t="s">
        <v>441</v>
      </c>
      <c r="D41" s="1" t="s">
        <v>442</v>
      </c>
      <c r="E41" s="1" t="s">
        <v>443</v>
      </c>
      <c r="F41" s="1" t="s">
        <v>270</v>
      </c>
      <c r="G41" s="1" t="s">
        <v>271</v>
      </c>
      <c r="H41" s="1" t="s">
        <v>272</v>
      </c>
      <c r="I41" s="1" t="s">
        <v>444</v>
      </c>
      <c r="J41" s="1" t="s">
        <v>274</v>
      </c>
      <c r="K41" s="1" t="s">
        <v>444</v>
      </c>
      <c r="L41" s="1" t="s">
        <v>444</v>
      </c>
      <c r="M41" s="1" t="s">
        <v>275</v>
      </c>
      <c r="N41" s="1" t="s">
        <v>275</v>
      </c>
      <c r="O41" s="1" t="s">
        <v>276</v>
      </c>
      <c r="P41" s="1" t="s">
        <v>277</v>
      </c>
      <c r="Q41" s="1" t="s">
        <v>278</v>
      </c>
      <c r="R41" s="1" t="s">
        <v>445</v>
      </c>
      <c r="S41" s="1" t="s">
        <v>280</v>
      </c>
      <c r="T41" s="1" t="s">
        <v>281</v>
      </c>
      <c r="U41" s="1" t="s">
        <v>282</v>
      </c>
    </row>
    <row r="42" s="1" customFormat="1" spans="1:21">
      <c r="A42" s="3">
        <v>18445829181</v>
      </c>
      <c r="B42" s="1" t="s">
        <v>270</v>
      </c>
      <c r="C42" s="1" t="s">
        <v>446</v>
      </c>
      <c r="D42" s="1" t="s">
        <v>447</v>
      </c>
      <c r="E42" s="1" t="s">
        <v>223</v>
      </c>
      <c r="F42" s="1" t="s">
        <v>270</v>
      </c>
      <c r="G42" s="1" t="s">
        <v>271</v>
      </c>
      <c r="H42" s="1" t="s">
        <v>272</v>
      </c>
      <c r="I42" s="1" t="s">
        <v>448</v>
      </c>
      <c r="J42" s="1" t="s">
        <v>274</v>
      </c>
      <c r="K42" s="1" t="s">
        <v>448</v>
      </c>
      <c r="L42" s="1" t="s">
        <v>448</v>
      </c>
      <c r="M42" s="1" t="s">
        <v>275</v>
      </c>
      <c r="N42" s="1" t="s">
        <v>275</v>
      </c>
      <c r="O42" s="1" t="s">
        <v>276</v>
      </c>
      <c r="P42" s="1" t="s">
        <v>277</v>
      </c>
      <c r="Q42" s="1" t="s">
        <v>278</v>
      </c>
      <c r="R42" s="1" t="s">
        <v>449</v>
      </c>
      <c r="S42" s="1" t="s">
        <v>280</v>
      </c>
      <c r="T42" s="1" t="s">
        <v>281</v>
      </c>
      <c r="U42" s="1" t="s">
        <v>282</v>
      </c>
    </row>
    <row r="43" s="1" customFormat="1" spans="1:21">
      <c r="A43" s="3">
        <v>18445855878</v>
      </c>
      <c r="B43" s="1" t="s">
        <v>270</v>
      </c>
      <c r="C43" s="1" t="s">
        <v>450</v>
      </c>
      <c r="D43" s="1" t="s">
        <v>442</v>
      </c>
      <c r="E43" s="1" t="s">
        <v>451</v>
      </c>
      <c r="F43" s="1" t="s">
        <v>270</v>
      </c>
      <c r="G43" s="1" t="s">
        <v>271</v>
      </c>
      <c r="H43" s="1" t="s">
        <v>272</v>
      </c>
      <c r="I43" s="1" t="s">
        <v>444</v>
      </c>
      <c r="J43" s="1" t="s">
        <v>274</v>
      </c>
      <c r="K43" s="1" t="s">
        <v>444</v>
      </c>
      <c r="L43" s="1" t="s">
        <v>444</v>
      </c>
      <c r="M43" s="1" t="s">
        <v>275</v>
      </c>
      <c r="N43" s="1" t="s">
        <v>275</v>
      </c>
      <c r="O43" s="1" t="s">
        <v>276</v>
      </c>
      <c r="P43" s="1" t="s">
        <v>277</v>
      </c>
      <c r="Q43" s="1" t="s">
        <v>278</v>
      </c>
      <c r="R43" s="1" t="s">
        <v>452</v>
      </c>
      <c r="S43" s="1" t="s">
        <v>280</v>
      </c>
      <c r="T43" s="1" t="s">
        <v>281</v>
      </c>
      <c r="U43" s="1" t="s">
        <v>282</v>
      </c>
    </row>
    <row r="44" s="1" customFormat="1" spans="1:21">
      <c r="A44" s="3">
        <v>18445971070</v>
      </c>
      <c r="B44" s="1" t="s">
        <v>270</v>
      </c>
      <c r="C44" s="1" t="s">
        <v>453</v>
      </c>
      <c r="D44" s="1" t="s">
        <v>454</v>
      </c>
      <c r="E44" s="1" t="s">
        <v>228</v>
      </c>
      <c r="F44" s="1" t="s">
        <v>270</v>
      </c>
      <c r="G44" s="1" t="s">
        <v>271</v>
      </c>
      <c r="H44" s="1" t="s">
        <v>272</v>
      </c>
      <c r="I44" s="1" t="s">
        <v>455</v>
      </c>
      <c r="J44" s="1" t="s">
        <v>274</v>
      </c>
      <c r="K44" s="1" t="s">
        <v>455</v>
      </c>
      <c r="L44" s="1" t="s">
        <v>455</v>
      </c>
      <c r="M44" s="1" t="s">
        <v>275</v>
      </c>
      <c r="N44" s="1" t="s">
        <v>275</v>
      </c>
      <c r="O44" s="1" t="s">
        <v>276</v>
      </c>
      <c r="P44" s="1" t="s">
        <v>277</v>
      </c>
      <c r="Q44" s="1" t="s">
        <v>278</v>
      </c>
      <c r="R44" s="1" t="s">
        <v>456</v>
      </c>
      <c r="S44" s="1" t="s">
        <v>280</v>
      </c>
      <c r="T44" s="1" t="s">
        <v>281</v>
      </c>
      <c r="U44" s="1" t="s">
        <v>282</v>
      </c>
    </row>
    <row r="45" s="1" customFormat="1" spans="1:21">
      <c r="A45" s="3">
        <v>18445985745</v>
      </c>
      <c r="B45" s="1" t="s">
        <v>270</v>
      </c>
      <c r="C45" s="1" t="s">
        <v>457</v>
      </c>
      <c r="D45" s="1" t="s">
        <v>458</v>
      </c>
      <c r="E45" s="1" t="s">
        <v>232</v>
      </c>
      <c r="F45" s="1" t="s">
        <v>270</v>
      </c>
      <c r="G45" s="1" t="s">
        <v>271</v>
      </c>
      <c r="H45" s="1" t="s">
        <v>272</v>
      </c>
      <c r="I45" s="1" t="s">
        <v>459</v>
      </c>
      <c r="J45" s="1" t="s">
        <v>274</v>
      </c>
      <c r="K45" s="1" t="s">
        <v>459</v>
      </c>
      <c r="L45" s="1" t="s">
        <v>459</v>
      </c>
      <c r="M45" s="1" t="s">
        <v>275</v>
      </c>
      <c r="N45" s="1" t="s">
        <v>275</v>
      </c>
      <c r="O45" s="1" t="s">
        <v>276</v>
      </c>
      <c r="P45" s="1" t="s">
        <v>277</v>
      </c>
      <c r="Q45" s="1" t="s">
        <v>278</v>
      </c>
      <c r="R45" s="1" t="s">
        <v>460</v>
      </c>
      <c r="S45" s="1" t="s">
        <v>280</v>
      </c>
      <c r="T45" s="1" t="s">
        <v>281</v>
      </c>
      <c r="U45" s="1" t="s">
        <v>282</v>
      </c>
    </row>
    <row r="46" s="1" customFormat="1" spans="1:21">
      <c r="A46" s="3">
        <v>18445989411</v>
      </c>
      <c r="B46" s="1" t="s">
        <v>270</v>
      </c>
      <c r="C46" s="1" t="s">
        <v>461</v>
      </c>
      <c r="D46" s="1" t="s">
        <v>462</v>
      </c>
      <c r="E46" s="1" t="s">
        <v>236</v>
      </c>
      <c r="F46" s="1" t="s">
        <v>270</v>
      </c>
      <c r="G46" s="1" t="s">
        <v>271</v>
      </c>
      <c r="H46" s="1" t="s">
        <v>272</v>
      </c>
      <c r="I46" s="1" t="s">
        <v>463</v>
      </c>
      <c r="J46" s="1" t="s">
        <v>274</v>
      </c>
      <c r="K46" s="1" t="s">
        <v>463</v>
      </c>
      <c r="L46" s="1" t="s">
        <v>463</v>
      </c>
      <c r="M46" s="1" t="s">
        <v>275</v>
      </c>
      <c r="N46" s="1" t="s">
        <v>275</v>
      </c>
      <c r="O46" s="1" t="s">
        <v>276</v>
      </c>
      <c r="P46" s="1" t="s">
        <v>277</v>
      </c>
      <c r="Q46" s="1" t="s">
        <v>278</v>
      </c>
      <c r="R46" s="1" t="s">
        <v>464</v>
      </c>
      <c r="S46" s="1" t="s">
        <v>280</v>
      </c>
      <c r="T46" s="1" t="s">
        <v>281</v>
      </c>
      <c r="U46" s="1" t="s">
        <v>282</v>
      </c>
    </row>
    <row r="47" s="1" customFormat="1" spans="1:21">
      <c r="A47" s="3">
        <v>18447831551</v>
      </c>
      <c r="B47" s="1" t="s">
        <v>270</v>
      </c>
      <c r="C47" s="1" t="s">
        <v>465</v>
      </c>
      <c r="D47" s="1" t="s">
        <v>466</v>
      </c>
      <c r="E47" s="1" t="s">
        <v>240</v>
      </c>
      <c r="F47" s="1" t="s">
        <v>270</v>
      </c>
      <c r="G47" s="1" t="s">
        <v>271</v>
      </c>
      <c r="H47" s="1" t="s">
        <v>272</v>
      </c>
      <c r="I47" s="1" t="s">
        <v>467</v>
      </c>
      <c r="J47" s="1" t="s">
        <v>274</v>
      </c>
      <c r="K47" s="1" t="s">
        <v>467</v>
      </c>
      <c r="L47" s="1" t="s">
        <v>467</v>
      </c>
      <c r="M47" s="1" t="s">
        <v>275</v>
      </c>
      <c r="N47" s="1" t="s">
        <v>275</v>
      </c>
      <c r="O47" s="1" t="s">
        <v>276</v>
      </c>
      <c r="P47" s="1" t="s">
        <v>277</v>
      </c>
      <c r="Q47" s="1" t="s">
        <v>278</v>
      </c>
      <c r="R47" s="1" t="s">
        <v>468</v>
      </c>
      <c r="S47" s="1" t="s">
        <v>280</v>
      </c>
      <c r="T47" s="1" t="s">
        <v>281</v>
      </c>
      <c r="U47" s="1" t="s">
        <v>282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2022-08-04T02:22:16Z</dcterms:created>
  <dcterms:modified xsi:type="dcterms:W3CDTF">2022-08-04T02:43:30Z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3A75FD680480497988ADD421CE42FFE5</vt:lpwstr>
  </property>
  <property fmtid="{D5CDD505-2E9C-101B-9397-08002B2CF9AE}" pid="3" name="KSOProductBuildVer">
    <vt:lpwstr>2052-11.1.0.12300</vt:lpwstr>
  </property>
</Properties>
</file>