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对账!$A$1:$X$69</definedName>
  </definedNames>
  <calcPr calcId="144525"/>
</workbook>
</file>

<file path=xl/sharedStrings.xml><?xml version="1.0" encoding="utf-8"?>
<sst xmlns="http://schemas.openxmlformats.org/spreadsheetml/2006/main" count="2186" uniqueCount="717">
  <si>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</si>
  <si>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</si>
  <si>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</si>
  <si>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</si>
  <si>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</si>
  <si>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</si>
  <si>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</si>
  <si>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</si>
  <si>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</si>
  <si>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</si>
  <si>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</si>
  <si>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</si>
  <si>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</si>
  <si>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</si>
  <si>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</si>
  <si>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</si>
  <si>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</si>
  <si>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</si>
  <si>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</si>
  <si>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</si>
  <si>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</si>
  <si>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</si>
  <si>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</si>
  <si>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</si>
  <si>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</si>
  <si>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17955530615	</t>
  </si>
  <si>
    <t>Ctrip</t>
  </si>
  <si>
    <t>正常</t>
  </si>
  <si>
    <t>[长滩岛]水晶沙海滩度假酒店(Henann Crystal Sands Resort)(13178583)</t>
  </si>
  <si>
    <t>豪华房&lt;三人入住&gt;&lt;特价房&gt;&lt;早餐&gt;</t>
  </si>
  <si>
    <t>CNY</t>
  </si>
  <si>
    <t>Lid/Alf-Magne,Lid/Alf-Magne,Lid/Alf-Magne</t>
  </si>
  <si>
    <t>CA2019220805CNY</t>
  </si>
  <si>
    <t>未提现</t>
  </si>
  <si>
    <t>携程开票</t>
  </si>
  <si>
    <t xml:space="preserve">2555837	</t>
  </si>
  <si>
    <t xml:space="preserve">HCS309-1044	</t>
  </si>
  <si>
    <t xml:space="preserve">18008024035	</t>
  </si>
  <si>
    <t>[象岛]象岛圣思雅林木度假酒店(Santhiya Tree Koh Chang Resort)(6266736)</t>
  </si>
  <si>
    <t>水景泳池套房&lt;特惠专享&gt;&lt;双人入住&gt;&lt;双早&gt;</t>
  </si>
  <si>
    <t>Singh/Manpreet,Singh/Manpreet</t>
  </si>
  <si>
    <t xml:space="preserve">2565647	</t>
  </si>
  <si>
    <t xml:space="preserve">acknowledge	</t>
  </si>
  <si>
    <t xml:space="preserve">18097164157	</t>
  </si>
  <si>
    <t>[加亚岛]加雅岛度假村- 全球奢华精品酒店(Gaya Island Resort - Small Luxury Hotels of the World)(12516264)</t>
  </si>
  <si>
    <t>加诺比别墅&lt;双人入住&gt;&lt;双早&gt;</t>
  </si>
  <si>
    <t>chuo/chung ming</t>
  </si>
  <si>
    <t xml:space="preserve">2586730	</t>
  </si>
  <si>
    <t xml:space="preserve">	</t>
  </si>
  <si>
    <t xml:space="preserve">18098097058	</t>
  </si>
  <si>
    <t>加诺比别墅(至少提前30天预订)(连住3晚及以上)&lt;双人入住&gt;&lt;双早&gt;</t>
  </si>
  <si>
    <t>Su/Annika,Han/Peiling</t>
  </si>
  <si>
    <t xml:space="preserve">2587025	</t>
  </si>
  <si>
    <t xml:space="preserve">18136512123	</t>
  </si>
  <si>
    <t>[曼谷]曼谷盛泰乐水门酒店 (SHA Plus+)(Centara Watergate Pavillion Hotel Bangkok (SHA Plus+))(4733674)</t>
  </si>
  <si>
    <t>高级房(至少连住2晚及以上)&lt;今日特价 &gt;&lt;双人入住&gt;&lt;适用于除泰国的亚洲客人&gt;&lt;双早&gt;</t>
  </si>
  <si>
    <t>Ailmchandani/Darul Abdullah,Gaffoor/Akbar Khan</t>
  </si>
  <si>
    <t xml:space="preserve">2593624	</t>
  </si>
  <si>
    <t xml:space="preserve">220939	</t>
  </si>
  <si>
    <t>取消</t>
  </si>
  <si>
    <t xml:space="preserve">18191563812	</t>
  </si>
  <si>
    <t>[曼谷]是隆中央酒店(SHA Plus+)(Centre Point Silom(SHA Plus+))(5007549)</t>
  </si>
  <si>
    <t>家庭套房&lt;今日特价 &gt;&lt;五人入住&gt;&lt;早餐&gt;</t>
  </si>
  <si>
    <t>PAUL SARMIENTO MAMONONG/ROBERT,PAUL SARMIENTO MAMONONG/ROBERT,PAUL SARMIENTO MAMONONG/ROBERT,PAUL SARMIENTO MAMONONG/ROBERT,PAUL SARMIENTO MAMONONG/ROBERT</t>
  </si>
  <si>
    <t xml:space="preserve">18198513847	</t>
  </si>
  <si>
    <t>[长滩岛]长滩岛帕莱姆海滨度假村(Henann Prime Beach Resort Boracay)(6372666)</t>
  </si>
  <si>
    <t>东翼豪华甄选房&lt;特价大促销&gt;&lt;三人入住&gt;&lt;早餐&gt;</t>
  </si>
  <si>
    <t>SUNG/KICHUN</t>
  </si>
  <si>
    <t xml:space="preserve">2601992	</t>
  </si>
  <si>
    <t xml:space="preserve">HPM404-716	</t>
  </si>
  <si>
    <t xml:space="preserve">18221331505	</t>
  </si>
  <si>
    <t>[迪沙鲁]安纳塔拉迪沙鲁海岸度假别墅(Anantara Desaru Coast Resort &amp; Villas)(58221042)</t>
  </si>
  <si>
    <t>尊贵房&lt;双人入住&gt;&lt;双早&gt;</t>
  </si>
  <si>
    <t>Kasim /Yusri</t>
  </si>
  <si>
    <t xml:space="preserve">2604625	</t>
  </si>
  <si>
    <t xml:space="preserve">1679654	</t>
  </si>
  <si>
    <t xml:space="preserve">18222283297	</t>
  </si>
  <si>
    <t>[普吉岛]普吉岛悦榕庄(SHA Extra Plus)(Banyan Tree Phuket (SHA Extra Plus))(3707426)</t>
  </si>
  <si>
    <t>悦榕泳池别墅&lt;双人入住&gt;&lt;特价&gt;&lt;双早&gt;</t>
  </si>
  <si>
    <t>choi/eunmee,choi/eunmee</t>
  </si>
  <si>
    <t xml:space="preserve">2604786	</t>
  </si>
  <si>
    <t xml:space="preserve">19647728	</t>
  </si>
  <si>
    <t xml:space="preserve">18242083133	</t>
  </si>
  <si>
    <t>[瓜拉龙运]登嘉楼丹绒佳拉月之影度假村- 全球奢华精品酒店(Tanjong Jara Resort - Small Luxury Hotels of the World)(13624259)</t>
  </si>
  <si>
    <t>海景房&lt;bumbung&gt;(至少连住2晚及以上)&lt;双人入住&gt;&lt;双早&gt;</t>
  </si>
  <si>
    <t>Wan Mansor/Wan Muhammad Maznin</t>
  </si>
  <si>
    <t xml:space="preserve">2607092	</t>
  </si>
  <si>
    <t xml:space="preserve">156852219	</t>
  </si>
  <si>
    <t xml:space="preserve">18259095336	</t>
  </si>
  <si>
    <t>Syafiq/MUHAMAD SYAFIQ BIN JAAFAR</t>
  </si>
  <si>
    <t xml:space="preserve">2608698	</t>
  </si>
  <si>
    <t xml:space="preserve">1699140	</t>
  </si>
  <si>
    <t xml:space="preserve">18347969079	</t>
  </si>
  <si>
    <t>招牌泳池别墅&lt;A&gt;&lt;双人入住&gt;&lt;特价&gt;&lt;双早&gt;</t>
  </si>
  <si>
    <t>LI/XINYUE,Wang/Ye</t>
  </si>
  <si>
    <t xml:space="preserve">18448436554	</t>
  </si>
  <si>
    <t>[曼谷]曼谷阿文苏昆维特酒店(Avani Sukhumvit Bangkok)(39563757)</t>
  </si>
  <si>
    <t>阿瓦尼房&lt;大床&gt;&lt;全日特价&gt;&lt;双人入住&gt;&lt;无早&gt;</t>
  </si>
  <si>
    <t>Felton/Brandon</t>
  </si>
  <si>
    <t xml:space="preserve">2626635	</t>
  </si>
  <si>
    <t xml:space="preserve">380475	</t>
  </si>
  <si>
    <t xml:space="preserve">18455527610	</t>
  </si>
  <si>
    <t>[苏梅岛]苏梅岛丽思卡尔顿酒店(SHA Extra Plus)(The Ritz-Carlton, Koh Samui(SHA Extra Plus))(13570752)</t>
  </si>
  <si>
    <t>优选露台双床套房(至少连住2晚及以上)&lt;今日特价 &gt;&lt;双人入住&gt;&lt;双早&gt;</t>
  </si>
  <si>
    <t>Wang/Miao,Qiu/Hongyu</t>
  </si>
  <si>
    <t xml:space="preserve">2627232	</t>
  </si>
  <si>
    <t xml:space="preserve">81713656	</t>
  </si>
  <si>
    <t>赔款</t>
  </si>
  <si>
    <t>[加亚岛]加雅岛度假村- 全球奢华精品酒店(Gaya Island Resort - Small Luxury Hotels of the World)(1877699)</t>
  </si>
  <si>
    <t xml:space="preserve">18471283682	</t>
  </si>
  <si>
    <t>[曼谷]曼谷香格里拉大酒店 (SHA Extra Plus)(Shangri-La Bangkok)(3243791)</t>
  </si>
  <si>
    <t>香格里拉楼豪华双床房&lt;三人入住&gt;&lt;早餐&gt;</t>
  </si>
  <si>
    <t>KIM/Byung ju,kim/miyeon,kim /nahyeon</t>
  </si>
  <si>
    <t xml:space="preserve">2628622	</t>
  </si>
  <si>
    <t xml:space="preserve">11421993	</t>
  </si>
  <si>
    <t xml:space="preserve">18479227264	</t>
  </si>
  <si>
    <t>[新山]希思尔新山酒店(Thistle Johor Bahru)(5624049)</t>
  </si>
  <si>
    <t>豪华特大床房&lt;双人入住&gt;&lt;双早&gt;</t>
  </si>
  <si>
    <t>Noordin/Mohamad</t>
  </si>
  <si>
    <t xml:space="preserve">2629452	</t>
  </si>
  <si>
    <t xml:space="preserve">4174984	</t>
  </si>
  <si>
    <t xml:space="preserve">18480689683	</t>
  </si>
  <si>
    <t>[芽庄]芽庄洲际酒店(InterContinental Nha Trang, an IHG Hotel)(4398930)</t>
  </si>
  <si>
    <t>海景经典特大床房&lt;双人入住&gt;&lt;双早&gt;</t>
  </si>
  <si>
    <t>KIM/KYUNGNAM,KIM/INJIN</t>
  </si>
  <si>
    <t xml:space="preserve">2629738	</t>
  </si>
  <si>
    <t xml:space="preserve">18485654782	</t>
  </si>
  <si>
    <t>KIM/KYUNGNAM</t>
  </si>
  <si>
    <t xml:space="preserve">2630072	</t>
  </si>
  <si>
    <t xml:space="preserve">546080	</t>
  </si>
  <si>
    <t xml:space="preserve">18492819213	</t>
  </si>
  <si>
    <t>[苏梅岛]诺拉布里温泉度假酒店 (SHA Plus+)(Nora Buri Resort &amp; Spa (SHA Plus+))(3668073)</t>
  </si>
  <si>
    <t>海景山坡豪华房&lt;今日特价 &gt;&lt;双人入住&gt;&lt;双早&gt;</t>
  </si>
  <si>
    <t>Monga/Isha,Monga/Isha</t>
  </si>
  <si>
    <t xml:space="preserve">2630772	</t>
  </si>
  <si>
    <t xml:space="preserve">62811	</t>
  </si>
  <si>
    <t xml:space="preserve">18495288416	</t>
  </si>
  <si>
    <t>[曼谷]曼谷秋素坤逸酒店 (SHA Plus+)(Qiu Hotel Sukhumvit (SHA Plus+))(28597378)</t>
  </si>
  <si>
    <t>豪华池景房(高层)&lt;特价大促销&gt;&lt;双人入住&gt;&lt;无早&gt;</t>
  </si>
  <si>
    <t>NOH/EUNKYUNG</t>
  </si>
  <si>
    <t xml:space="preserve">2631064	</t>
  </si>
  <si>
    <t xml:space="preserve">74784	</t>
  </si>
  <si>
    <t xml:space="preserve">18496436778	</t>
  </si>
  <si>
    <t>Kim/Sujin</t>
  </si>
  <si>
    <t xml:space="preserve">2631294	</t>
  </si>
  <si>
    <t xml:space="preserve">381975	</t>
  </si>
  <si>
    <t xml:space="preserve">18504593844	</t>
  </si>
  <si>
    <t>Law/Ho Ching Nathaniel</t>
  </si>
  <si>
    <t xml:space="preserve">2632037	</t>
  </si>
  <si>
    <t xml:space="preserve">382458	</t>
  </si>
  <si>
    <t xml:space="preserve">18513733464	</t>
  </si>
  <si>
    <t>[曼谷]曼谷利特酒店 (SHA Extra Plus)(LiT BANGKOK Hotel)(3799511)</t>
  </si>
  <si>
    <t>璀璨光辉房&lt;特惠专享&gt;&lt;双人入住&gt;&lt;双早&gt;</t>
  </si>
  <si>
    <t>makwana/niriksha,makwana/niriksha</t>
  </si>
  <si>
    <t xml:space="preserve">2632920	</t>
  </si>
  <si>
    <t xml:space="preserve">18524709507	</t>
  </si>
  <si>
    <t>[宿务]宿雾海湾酒店- 国会大厦(Bayfront Hotel Cebu - Capitol Site)(82189082)</t>
  </si>
  <si>
    <t>经典房&lt;双人入住&gt;&lt;双早&gt;</t>
  </si>
  <si>
    <t>Joy Rabago/Kristine,Joy Rabago/Kristine</t>
  </si>
  <si>
    <t xml:space="preserve">2634036	</t>
  </si>
  <si>
    <t xml:space="preserve">12396	</t>
  </si>
  <si>
    <t xml:space="preserve">18527260257	</t>
  </si>
  <si>
    <t>[普吉岛]普吉岛兰花温泉度假酒店 (SHA Extra Plus)(Phuket Orchid Resort and Spa (SHA Extra Plus))(3735886)</t>
  </si>
  <si>
    <t>豪华房(至少连住2晚及以上)&lt;双人入住&gt;&lt;双早&gt;</t>
  </si>
  <si>
    <t>NICOLAI/SASCHA JOCHEN</t>
  </si>
  <si>
    <t xml:space="preserve">2634498	</t>
  </si>
  <si>
    <t xml:space="preserve">120909	</t>
  </si>
  <si>
    <t xml:space="preserve">18527791527	</t>
  </si>
  <si>
    <t>[曼谷]曼谷湄南河四季酒店 (SHA Plus+)(Four Seasons Hotel Bangkok at Chao Phraya River (SHA Plus+))(57171815)</t>
  </si>
  <si>
    <t>豪华河景特大床房&lt;双人入住&gt;&lt;双早&gt;</t>
  </si>
  <si>
    <t>GAO/YUXUAN</t>
  </si>
  <si>
    <t xml:space="preserve">2634568	</t>
  </si>
  <si>
    <t xml:space="preserve">110544	</t>
  </si>
  <si>
    <t xml:space="preserve">18528398076	</t>
  </si>
  <si>
    <t>[努沙再也]双威大盒子酒店(Sunway Hotel Big Box)(91411884)</t>
  </si>
  <si>
    <t>豪华双床房&lt;双人入住&gt;&lt;双早&gt;</t>
  </si>
  <si>
    <t>Ching Shyang/Lau,Ching Shyang/Lau</t>
  </si>
  <si>
    <t xml:space="preserve">2634673	</t>
  </si>
  <si>
    <t xml:space="preserve">43135	</t>
  </si>
  <si>
    <t xml:space="preserve">18532367107	</t>
  </si>
  <si>
    <t>[曼谷]曼谷素坤逸11号巷美居酒店(Mercure Bangkok Sukhumvit 11)(17527600)</t>
  </si>
  <si>
    <t>豪华特大床房(至少连住2晚及以上)&lt;双人入住&gt;&lt;双早&gt;</t>
  </si>
  <si>
    <t>WU/DONGHUAN</t>
  </si>
  <si>
    <t xml:space="preserve">2634691	</t>
  </si>
  <si>
    <t xml:space="preserve">925945	</t>
  </si>
  <si>
    <t xml:space="preserve">18535089290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</si>
  <si>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</si>
  <si>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</si>
  <si>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PARK/SANGWOON,OH/SUYEON,PARK/HOKYUNG</t>
  </si>
  <si>
    <t xml:space="preserve">2634954	</t>
  </si>
  <si>
    <t xml:space="preserve">200092345	</t>
  </si>
  <si>
    <t xml:space="preserve">18542964608	</t>
  </si>
  <si>
    <t>香格里拉楼豪华特大床房&lt;双人入住&gt;&lt;双早&gt;</t>
  </si>
  <si>
    <t>JONDRY BER/SOE MOE</t>
  </si>
  <si>
    <t xml:space="preserve">2635620	</t>
  </si>
  <si>
    <t xml:space="preserve">11423510	</t>
  </si>
  <si>
    <t xml:space="preserve">18543664531	</t>
  </si>
  <si>
    <t>[曼谷]曼谷素坤逸55号通罗中心点大酒店 (SHA Plus+)(Grande Centre Point Sukhumvit 55 Bangkok (SHA Plus+))(8173962)</t>
  </si>
  <si>
    <t>特色豪华房&lt;三人入住&gt;&lt;无早&gt;</t>
  </si>
  <si>
    <t>Lau/Yuen Pik Priscilla,Lau/Yuen Pik Priscilla,Lau/Yuen Pik Priscilla</t>
  </si>
  <si>
    <t xml:space="preserve">2635734	</t>
  </si>
  <si>
    <t xml:space="preserve">229333	</t>
  </si>
  <si>
    <t xml:space="preserve">18544065754	</t>
  </si>
  <si>
    <t>[芭堤雅]芭堤雅阿瓦尼度假酒店 (SHA Extra Plus)(Avani Pattaya Resort (SHA Extra Plus))(5418586)</t>
  </si>
  <si>
    <t>园景阿瓦尼房(至少连住2晚及以上)&lt;特惠专享&gt;&lt;双人入住&gt;&lt;双早&gt;</t>
  </si>
  <si>
    <t>Ayers/Weeraya,Ayers/Weeraya</t>
  </si>
  <si>
    <t xml:space="preserve">2635804	</t>
  </si>
  <si>
    <t xml:space="preserve">61749066	</t>
  </si>
  <si>
    <t xml:space="preserve">18546064763	</t>
  </si>
  <si>
    <t>[新山]士乃宴宾雅酒店(Impiana Hotel Senai)(28566880)</t>
  </si>
  <si>
    <t>豪华双床房&lt;特惠&gt;&lt;双人入住&gt;&lt;双早&gt;</t>
  </si>
  <si>
    <t>binti hashim/nurhalinda</t>
  </si>
  <si>
    <t xml:space="preserve">2636136	</t>
  </si>
  <si>
    <t xml:space="preserve">123121	</t>
  </si>
  <si>
    <t xml:space="preserve">18547068856	</t>
  </si>
  <si>
    <t>Fried/Ischai</t>
  </si>
  <si>
    <t xml:space="preserve">2636302	</t>
  </si>
  <si>
    <t xml:space="preserve">11423972	</t>
  </si>
  <si>
    <t xml:space="preserve">18552127546	</t>
  </si>
  <si>
    <t>[曼谷]曼谷苏阁索酒店 (SHA Plus+)(The Sukosol Hotel Bangkok (SHA Plus+))(3627909)</t>
  </si>
  <si>
    <t>豪华房&lt;双人入住&gt;&lt;不适用泰国客人&gt;&lt;双早&gt;</t>
  </si>
  <si>
    <t>Dai/Yan,You/Lu</t>
  </si>
  <si>
    <t xml:space="preserve">18552437374	</t>
  </si>
  <si>
    <t>[巴都丁宜]槟城硬石酒店(Hard Rock Hotel Penang)(4649444)</t>
  </si>
  <si>
    <t>海景豪华房&lt;双人入住&gt;&lt;双早&gt;</t>
  </si>
  <si>
    <t>ZIN/RAZAK</t>
  </si>
  <si>
    <t xml:space="preserve">2636656	</t>
  </si>
  <si>
    <t xml:space="preserve">15649897	</t>
  </si>
  <si>
    <t xml:space="preserve">18554377403	</t>
  </si>
  <si>
    <t>wang /shu yuan</t>
  </si>
  <si>
    <t xml:space="preserve">2636978	</t>
  </si>
  <si>
    <t xml:space="preserve">383979	</t>
  </si>
  <si>
    <t xml:space="preserve">18554474638	</t>
  </si>
  <si>
    <t>至尊河景特大床房&lt;双人入住&gt;&lt;双早&gt;</t>
  </si>
  <si>
    <t>woo/minji</t>
  </si>
  <si>
    <t xml:space="preserve">2636997	</t>
  </si>
  <si>
    <t xml:space="preserve">110790	</t>
  </si>
  <si>
    <t xml:space="preserve">18554497254	</t>
  </si>
  <si>
    <t>shaharudin/saiful</t>
  </si>
  <si>
    <t xml:space="preserve">2637000	</t>
  </si>
  <si>
    <t xml:space="preserve">15649948	</t>
  </si>
  <si>
    <t xml:space="preserve">18556512856	</t>
  </si>
  <si>
    <t>[曼谷]尼兰大酒店(Niran Grand Hotel)(96424884)</t>
  </si>
  <si>
    <t>豪华双床房&lt;双人入住&gt;&lt;无早&gt;</t>
  </si>
  <si>
    <t>srisomphot /panjaphon</t>
  </si>
  <si>
    <t xml:space="preserve">2637361	</t>
  </si>
  <si>
    <t xml:space="preserve">18557227694	</t>
  </si>
  <si>
    <t>特色豪华房&lt;双人入住&gt;&lt;预付&gt;&lt;无早&gt;&lt;net rate mode&gt;</t>
  </si>
  <si>
    <t>WANG/LIU</t>
  </si>
  <si>
    <t xml:space="preserve">2637483	</t>
  </si>
  <si>
    <t xml:space="preserve">229509	</t>
  </si>
  <si>
    <t xml:space="preserve">18557493618	</t>
  </si>
  <si>
    <t>[普吉岛]Travelodge 普吉城镇酒店(Travelodge Phuket Town)(83852850)</t>
  </si>
  <si>
    <t>标准房&lt;双人入住&gt;&lt;无早&gt;</t>
  </si>
  <si>
    <t>PAENGTONG/RANCHIDA</t>
  </si>
  <si>
    <t xml:space="preserve">2637531	</t>
  </si>
  <si>
    <t xml:space="preserve">2579	</t>
  </si>
  <si>
    <t xml:space="preserve">18561889605	</t>
  </si>
  <si>
    <t>WU/YINGDONG,XU/QI,JU/JIE</t>
  </si>
  <si>
    <t xml:space="preserve">18562927377	</t>
  </si>
  <si>
    <t>WU/YINGDONG,JU/JIE,XU/QI</t>
  </si>
  <si>
    <t xml:space="preserve">2637847	</t>
  </si>
  <si>
    <t xml:space="preserve">229510	</t>
  </si>
  <si>
    <t xml:space="preserve">18565052376	</t>
  </si>
  <si>
    <t>[西归浦市]蓝色海洋酒店(Ocean Blue Hotel)(94885136)</t>
  </si>
  <si>
    <t>标准双人间&lt;双人入住&gt;&lt;无早&gt;</t>
  </si>
  <si>
    <t>suh/kyohyuk</t>
  </si>
  <si>
    <t xml:space="preserve">2638116	</t>
  </si>
  <si>
    <t xml:space="preserve">20220731301	</t>
  </si>
  <si>
    <t xml:space="preserve">18565240713	</t>
  </si>
  <si>
    <t>[曼谷]沙吞大塔酒店 (SHA Plus+)(Grand Tower Inn Sathorn Hotel  (SHA Plus+))(94468490)</t>
  </si>
  <si>
    <t>豪华房&lt;双人入住&gt;&lt;双早&gt;</t>
  </si>
  <si>
    <t>Siriwat/Matsarinya,Siriwat/Matsarinya,Siriwat/Matsarinya,Siriwat/Matsarinya</t>
  </si>
  <si>
    <t xml:space="preserve">2638150	</t>
  </si>
  <si>
    <t xml:space="preserve">18565428155	</t>
  </si>
  <si>
    <t>[普吉岛]卡隆超越度假酒店 – 限成人 (SHA Extra Plus)(Beyond Resort Karon – Adults Only (SHA Extra Plus))(5904478)</t>
  </si>
  <si>
    <t>海景豪华房(至少连住2晚及以上)&lt;双人入住&gt;&lt;双早&gt;</t>
  </si>
  <si>
    <t>GWEON/HYE YOUNG,KIM/JUNG WOO</t>
  </si>
  <si>
    <t xml:space="preserve">2638184	</t>
  </si>
  <si>
    <t xml:space="preserve">122209	</t>
  </si>
  <si>
    <t xml:space="preserve">18566210637	</t>
  </si>
  <si>
    <t>阿瓦尼房&lt;大床&gt;&lt;限量特价&gt;&lt;双人入住&gt;&lt;双早&gt;</t>
  </si>
  <si>
    <t xml:space="preserve">2638292	</t>
  </si>
  <si>
    <t xml:space="preserve">384467	</t>
  </si>
  <si>
    <t xml:space="preserve">18566416460	</t>
  </si>
  <si>
    <t>[曼谷]金玉素万那普酒店(Golden Jade Suvarnabhumi)(28680143)</t>
  </si>
  <si>
    <t>高级房&lt;双人入住&gt;&lt;无早&gt;</t>
  </si>
  <si>
    <t>CHENG/YIU KAU</t>
  </si>
  <si>
    <t xml:space="preserve">2638323	</t>
  </si>
  <si>
    <t xml:space="preserve">18566446291	</t>
  </si>
  <si>
    <t>SHEN/CHEN</t>
  </si>
  <si>
    <t xml:space="preserve">2638327	</t>
  </si>
  <si>
    <t xml:space="preserve">200766087	</t>
  </si>
  <si>
    <t xml:space="preserve">18566645077	</t>
  </si>
  <si>
    <t>[圣胡安]锡基霍尔可可树林度假村(Coco Grove Beach Resort Siquijor)(28555250)</t>
  </si>
  <si>
    <t>别墅套房&lt;特价大促销&gt;&lt;四人入住&gt;&lt;早餐&gt;</t>
  </si>
  <si>
    <t>Chua/Lexa,Chua/Lexa,Chua/Lexa,Chua/Lexa</t>
  </si>
  <si>
    <t xml:space="preserve">2638345	</t>
  </si>
  <si>
    <t xml:space="preserve">07309147	</t>
  </si>
  <si>
    <t xml:space="preserve">18566870493	</t>
  </si>
  <si>
    <t>豪华特大床房&lt;全日特价&gt;&lt;双人入住&gt;&lt;双早&gt;</t>
  </si>
  <si>
    <t>JIANG/CHEN,ZHOU/HUANBAO</t>
  </si>
  <si>
    <t xml:space="preserve">2638368	</t>
  </si>
  <si>
    <t xml:space="preserve">111088	</t>
  </si>
  <si>
    <t xml:space="preserve">18572127620	</t>
  </si>
  <si>
    <t>[普吉岛]普吉岛悦梿酒店(SHA Extra Plus)(Cassia Phuket(SHA Extra Plus))(4037173)</t>
  </si>
  <si>
    <t>水景单卧室套房&lt;双人入住&gt;&lt;无早&gt;</t>
  </si>
  <si>
    <t>Nedyak/Arseniy</t>
  </si>
  <si>
    <t xml:space="preserve">2638530	</t>
  </si>
  <si>
    <t xml:space="preserve">25552651	</t>
  </si>
  <si>
    <t xml:space="preserve">18573057642	</t>
  </si>
  <si>
    <t>YANG/JINGJING</t>
  </si>
  <si>
    <t xml:space="preserve">2638630	</t>
  </si>
  <si>
    <t xml:space="preserve">200862220	</t>
  </si>
  <si>
    <t xml:space="preserve">18573426101	</t>
  </si>
  <si>
    <t>[乔治市]槟城尼奥酒店 (槟城对抗新冠肺炎认证)(Neo+ Penang (PenangFightCovid-19 Certified))(24052379)</t>
  </si>
  <si>
    <t>空间家庭房&lt;双人入住&gt;&lt;双早&gt;</t>
  </si>
  <si>
    <t>MULJANI/MULJANI</t>
  </si>
  <si>
    <t xml:space="preserve">2638686	</t>
  </si>
  <si>
    <t xml:space="preserve">159573	</t>
  </si>
  <si>
    <t xml:space="preserve">18573452989	</t>
  </si>
  <si>
    <t>[曼谷]曼谷 JW 万豪酒店 (SHA Plus+)(JW Marriott Hotel Bangkok (SHA Plus+))(3031185)</t>
  </si>
  <si>
    <t>行政特大床房&lt;双人入住&gt;&lt;不适用中东客人&gt;&lt;双早&gt;&lt;普通会员&gt;</t>
  </si>
  <si>
    <t>HUANG/DONGHUI,HUANG/DONGHUI</t>
  </si>
  <si>
    <t xml:space="preserve">18573984524	</t>
  </si>
  <si>
    <t>[甲米]奥南菲奥雷度假村(Aonang Fiore Resort)(5494971)</t>
  </si>
  <si>
    <t>豪华特大床小屋&lt;双人入住&gt;&lt;双早&gt;</t>
  </si>
  <si>
    <t>HUSSAIN/RUSLAINI,HUSSAIN/RUSLAINI</t>
  </si>
  <si>
    <t xml:space="preserve">2638824	</t>
  </si>
  <si>
    <t xml:space="preserve">38024	</t>
  </si>
  <si>
    <t xml:space="preserve">18575424607	</t>
  </si>
  <si>
    <t>CHO/HYEWON</t>
  </si>
  <si>
    <t xml:space="preserve">2639034	</t>
  </si>
  <si>
    <t xml:space="preserve">384683	</t>
  </si>
  <si>
    <t xml:space="preserve">18583903631	</t>
  </si>
  <si>
    <t>YU/TIANLI,DONG/SIYANG</t>
  </si>
  <si>
    <t xml:space="preserve">2639733	</t>
  </si>
  <si>
    <t xml:space="preserve">229741	</t>
  </si>
  <si>
    <t xml:space="preserve">18584698136	</t>
  </si>
  <si>
    <t>[新加坡]新加坡悦乐加东酒店(SG Clean)(Village Hotel Katong by Far East Hospitality (SG Clean))(28555520)</t>
  </si>
  <si>
    <t>TSE/BARBARA</t>
  </si>
  <si>
    <t xml:space="preserve">2639903	</t>
  </si>
  <si>
    <t xml:space="preserve">172605715	</t>
  </si>
  <si>
    <t xml:space="preserve">18585398509	</t>
  </si>
  <si>
    <t>[吉隆坡]吉隆披武吉免登瑞园酒店(Swiss-Garden Hotel Bukit Bintang Kuala Lumpur)(24422053)</t>
  </si>
  <si>
    <t>豪华双床房&lt;双人入住&gt;&lt;特价&gt;&lt;双早&gt;</t>
  </si>
  <si>
    <t>Arif Bin Dahlan/Faizal</t>
  </si>
  <si>
    <t xml:space="preserve">2640013	</t>
  </si>
  <si>
    <t xml:space="preserve">132222	</t>
  </si>
  <si>
    <t xml:space="preserve">18585725382	</t>
  </si>
  <si>
    <t>宁静泳池别墅&lt;促销&gt;&lt;双人入住&gt;&lt;双早&gt;</t>
  </si>
  <si>
    <t>Seung yeong/Lee,Seung yeong/Lee</t>
  </si>
  <si>
    <t xml:space="preserve">2640055	</t>
  </si>
  <si>
    <t xml:space="preserve">19652640	</t>
  </si>
  <si>
    <t xml:space="preserve">18586137852	</t>
  </si>
  <si>
    <t>WONG/HAU YUNG</t>
  </si>
  <si>
    <t xml:space="preserve">2640099	</t>
  </si>
  <si>
    <t xml:space="preserve">201137460	</t>
  </si>
  <si>
    <t xml:space="preserve">18586161670	</t>
  </si>
  <si>
    <t>标准房&lt;双人入住&gt;&lt;双早&gt;</t>
  </si>
  <si>
    <t>Ye/Feng,Ye/Feng</t>
  </si>
  <si>
    <t xml:space="preserve">2640103	</t>
  </si>
  <si>
    <t xml:space="preserve">2603	</t>
  </si>
  <si>
    <t xml:space="preserve">18586177160	</t>
  </si>
  <si>
    <t>panichchakulwat /Aissaree</t>
  </si>
  <si>
    <t xml:space="preserve">2640107	</t>
  </si>
  <si>
    <t xml:space="preserve">2605	</t>
  </si>
  <si>
    <t xml:space="preserve">18586527687	</t>
  </si>
  <si>
    <t>[普吉岛]巴姆哥度假村 (SHA Certified)(Pamookkoo Resort (SHA Certified))(88514381)</t>
  </si>
  <si>
    <t>豪华房&lt;特惠专享&gt;&lt;双人入住&gt;&lt;不适用泰国客人&gt;&lt;双早&gt;</t>
  </si>
  <si>
    <t>YUNG /KA LAM</t>
  </si>
  <si>
    <t xml:space="preserve">2640155	</t>
  </si>
  <si>
    <t xml:space="preserve">Acknowledged	</t>
  </si>
  <si>
    <t xml:space="preserve">18587467320	</t>
  </si>
  <si>
    <t>[曼谷]维布萨南保旅馆(Vib Best Western Sanam Pao)(41650497)</t>
  </si>
  <si>
    <t>高级特大床房&lt;特惠专享&gt;&lt;双人入住&gt;&lt;无早&gt;</t>
  </si>
  <si>
    <t>Saiboonchuay/Paweena</t>
  </si>
  <si>
    <t xml:space="preserve">2640296	</t>
  </si>
  <si>
    <t xml:space="preserve">BK013067/1	</t>
  </si>
  <si>
    <t xml:space="preserve">18587708889	</t>
  </si>
  <si>
    <t>[丹戎本雅]洪腾海滨酒店 (槟城对抗新冠肺炎认证)(Hompton by the Beach Penang (PenangFightCovid-19 Certified))(91143907)</t>
  </si>
  <si>
    <t>NAIR/PRAVEETHA</t>
  </si>
  <si>
    <t xml:space="preserve">2640343	</t>
  </si>
  <si>
    <t xml:space="preserve">10074638	</t>
  </si>
  <si>
    <t>，</t>
  </si>
  <si>
    <t xml:space="preserve"> 本期扣款1637元</t>
  </si>
  <si>
    <t>A220805105600481</t>
  </si>
  <si>
    <t>CNY / HKD 当前参考汇率: 1.162351816</t>
  </si>
  <si>
    <t>总计：92055 CNY/
107000.3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</si>
  <si>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</si>
  <si>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</si>
  <si>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</si>
  <si>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</si>
  <si>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</si>
  <si>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</si>
  <si>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</si>
  <si>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</si>
  <si>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</si>
  <si>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</si>
  <si>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</si>
  <si>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</si>
  <si>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</si>
  <si>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</si>
  <si>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</si>
  <si>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</si>
  <si>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</si>
  <si>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</si>
  <si>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2022-05-19</t>
  </si>
  <si>
    <t>2555837</t>
  </si>
  <si>
    <t>水晶沙海滩度假酒店</t>
  </si>
  <si>
    <t>Lid Alf-Magne,Lid Alf-Magne,Lid Alf-Magne</t>
  </si>
  <si>
    <t>2022-07-25</t>
  </si>
  <si>
    <t>2022-08-02</t>
  </si>
  <si>
    <t>退房日周结</t>
  </si>
  <si>
    <t>8770.00</t>
  </si>
  <si>
    <t>RMB</t>
  </si>
  <si>
    <t>0</t>
  </si>
  <si>
    <t>0.00</t>
  </si>
  <si>
    <t>携程国际直连(DD)</t>
  </si>
  <si>
    <t>01.011174</t>
  </si>
  <si>
    <t>2022-05-24 15:09:44</t>
  </si>
  <si>
    <t>否</t>
  </si>
  <si>
    <t>汇智国际旅游发展有限公司</t>
  </si>
  <si>
    <t>直采</t>
  </si>
  <si>
    <t>2022-05-27</t>
  </si>
  <si>
    <t>2565647</t>
  </si>
  <si>
    <t>象岛圣思雅林木度假酒店</t>
  </si>
  <si>
    <t>Singh Manpreet,Singh Manpreet</t>
  </si>
  <si>
    <t>2022-08-01</t>
  </si>
  <si>
    <t>355.00</t>
  </si>
  <si>
    <t>2022-05-30 12:26:53</t>
  </si>
  <si>
    <t>2022-06-17</t>
  </si>
  <si>
    <t>2593624</t>
  </si>
  <si>
    <t>曼谷盛泰乐水门酒店</t>
  </si>
  <si>
    <t>Ailmchandani Darul Abdullah,Gaffoor Akbar Khan</t>
  </si>
  <si>
    <t>2022-07-29</t>
  </si>
  <si>
    <t>1388.00</t>
  </si>
  <si>
    <t>2022-06-17 14:10:12</t>
  </si>
  <si>
    <t>2022-06-24</t>
  </si>
  <si>
    <t>2601992</t>
  </si>
  <si>
    <t>长滩岛帕莱姆海滨度假村</t>
  </si>
  <si>
    <t>SUNG KICHUN</t>
  </si>
  <si>
    <t>2022-07-30</t>
  </si>
  <si>
    <t>3042.00</t>
  </si>
  <si>
    <t>2022-06-25 10:03:54</t>
  </si>
  <si>
    <t>2022-06-27</t>
  </si>
  <si>
    <t>2604625</t>
  </si>
  <si>
    <t>安纳塔拉迪沙鲁海岸度假别墅</t>
  </si>
  <si>
    <t>Kasim Yusri</t>
  </si>
  <si>
    <t>1216.00</t>
  </si>
  <si>
    <t>2022-06-28 09:38:42</t>
  </si>
  <si>
    <t>2604786</t>
  </si>
  <si>
    <t>普吉岛悦榕庄(SHA Plus+)</t>
  </si>
  <si>
    <t>choi eunmee,choi eunmee</t>
  </si>
  <si>
    <t>1425.00</t>
  </si>
  <si>
    <t>2022-06-29 08:17:34</t>
  </si>
  <si>
    <t>2022-06-30</t>
  </si>
  <si>
    <t>2607092</t>
  </si>
  <si>
    <t>月之影度假村</t>
  </si>
  <si>
    <t>Wan Mansor Wan Muhammad Maznin</t>
  </si>
  <si>
    <t>2022-07-31</t>
  </si>
  <si>
    <t>3023.00</t>
  </si>
  <si>
    <t>2022-06-30 10:14:35</t>
  </si>
  <si>
    <t>2022-07-01</t>
  </si>
  <si>
    <t>2608698</t>
  </si>
  <si>
    <t>Syafiq MUHAMAD SYAFIQ BIN JAAFAR</t>
  </si>
  <si>
    <t>1310.00</t>
  </si>
  <si>
    <t>2022-07-02 12:15:28</t>
  </si>
  <si>
    <t>2022-07-20</t>
  </si>
  <si>
    <t>2626635</t>
  </si>
  <si>
    <t>曼谷阿文苏昆维特酒店</t>
  </si>
  <si>
    <t>Felton Brandon</t>
  </si>
  <si>
    <t>291.00</t>
  </si>
  <si>
    <t>2022-07-20 16:41:18</t>
  </si>
  <si>
    <t>2627232</t>
  </si>
  <si>
    <t>苏梅岛丽思卡尔顿酒店</t>
  </si>
  <si>
    <t>Wang Miao,Qiu Hongyu</t>
  </si>
  <si>
    <t>14240.00</t>
  </si>
  <si>
    <t>2022-07-22 16:21:11</t>
  </si>
  <si>
    <t>2022-07-22</t>
  </si>
  <si>
    <t>2628622</t>
  </si>
  <si>
    <t>曼谷香格里拉大酒店</t>
  </si>
  <si>
    <t>KIM Byung ju,kim miyeon,kim nahyeon</t>
  </si>
  <si>
    <t>2700.00</t>
  </si>
  <si>
    <t>2022-07-23 13:59:01</t>
  </si>
  <si>
    <t>2629452</t>
  </si>
  <si>
    <t>希思尔新山酒店</t>
  </si>
  <si>
    <t>Noordin Mohamad</t>
  </si>
  <si>
    <t>273.00</t>
  </si>
  <si>
    <t>2022-07-23 09:53:18</t>
  </si>
  <si>
    <t>2022-07-23</t>
  </si>
  <si>
    <t>2630072</t>
  </si>
  <si>
    <t>芽庄洲际酒店</t>
  </si>
  <si>
    <t>KIM KYUNGNAM</t>
  </si>
  <si>
    <t>1927.00</t>
  </si>
  <si>
    <t>2022-07-23 14:32:34</t>
  </si>
  <si>
    <t>2022-07-24</t>
  </si>
  <si>
    <t>2630772</t>
  </si>
  <si>
    <t>诺拉布里温泉度假酒店 (SHA Plus+)</t>
  </si>
  <si>
    <t>Monga Isha,Monga Isha</t>
  </si>
  <si>
    <t>1680.00</t>
  </si>
  <si>
    <t>2022-07-24 21:19:26</t>
  </si>
  <si>
    <t>2631064</t>
  </si>
  <si>
    <t>曼谷秋素坤逸酒店 (SHA Plus+)</t>
  </si>
  <si>
    <t>NOH EUNKYUNG</t>
  </si>
  <si>
    <t>630.00</t>
  </si>
  <si>
    <t>2022-07-24 13:59:32</t>
  </si>
  <si>
    <t>2631294</t>
  </si>
  <si>
    <t>Kim Sujin</t>
  </si>
  <si>
    <t>2022-07-24 17:20:38</t>
  </si>
  <si>
    <t>2632037</t>
  </si>
  <si>
    <t>Law Ho Ching Nathaniel</t>
  </si>
  <si>
    <t>2022-07-26</t>
  </si>
  <si>
    <t>2037.00</t>
  </si>
  <si>
    <t>2022-07-25 12:44:35</t>
  </si>
  <si>
    <t>2632920</t>
  </si>
  <si>
    <t>曼谷利特酒店</t>
  </si>
  <si>
    <t>makwana niriksha,makwana niriksha</t>
  </si>
  <si>
    <t>758.00</t>
  </si>
  <si>
    <t>2022-07-26 10:08:45</t>
  </si>
  <si>
    <t>2022-07-27</t>
  </si>
  <si>
    <t>2634036</t>
  </si>
  <si>
    <t>宿务海湾酒店-国会大厦</t>
  </si>
  <si>
    <t>Joy Rabago Kristine,Joy Rabago Kristine</t>
  </si>
  <si>
    <t>270.00</t>
  </si>
  <si>
    <t>2022-07-27 08:33:32</t>
  </si>
  <si>
    <t>2634498</t>
  </si>
  <si>
    <t>普吉岛兰花温泉度假酒店</t>
  </si>
  <si>
    <t>NICOLAI SASCHA JOCHEN</t>
  </si>
  <si>
    <t>1672.00</t>
  </si>
  <si>
    <t>2022-07-28 16:20:44</t>
  </si>
  <si>
    <t>2634568</t>
  </si>
  <si>
    <t>曼谷湄南河四季酒店 (SHA Plus+)</t>
  </si>
  <si>
    <t>GAO YUXUAN</t>
  </si>
  <si>
    <t>2952.00</t>
  </si>
  <si>
    <t>2022-07-28 18:38:36</t>
  </si>
  <si>
    <t>2634673</t>
  </si>
  <si>
    <t>双威大盒子酒店</t>
  </si>
  <si>
    <t>Ching Shyang Lau,Ching Shyang Lau</t>
  </si>
  <si>
    <t>379.00</t>
  </si>
  <si>
    <t>2022-07-28 09:16:35</t>
  </si>
  <si>
    <t>2634691</t>
  </si>
  <si>
    <t>曼谷素坤逸11号美居酒店</t>
  </si>
  <si>
    <t>WU DONGHUAN</t>
  </si>
  <si>
    <t>1140.00</t>
  </si>
  <si>
    <t>2022-07-27 17:45:40</t>
  </si>
  <si>
    <t>2634954</t>
  </si>
  <si>
    <t>盛泰澜拉普崂中央广场酒店</t>
  </si>
  <si>
    <t>PARK SANGWOON,OH SUYEON,PARK HOKYUNG</t>
  </si>
  <si>
    <t>2022-07-28</t>
  </si>
  <si>
    <t>3006.00</t>
  </si>
  <si>
    <t>2022-07-28 12:50:31</t>
  </si>
  <si>
    <t>2635620</t>
  </si>
  <si>
    <t>JONDRY BER SOE MOE</t>
  </si>
  <si>
    <t>4410.00</t>
  </si>
  <si>
    <t>2022-07-28 15:37:34</t>
  </si>
  <si>
    <t>2635734</t>
  </si>
  <si>
    <t>曼谷素坤逸55号通罗中心点大酒店 (SHA Plus+)</t>
  </si>
  <si>
    <t>Lau Yuen Pik Priscilla,Lau Yuen Pik Priscilla,Lau Yuen Pik Priscilla</t>
  </si>
  <si>
    <t>1964.00</t>
  </si>
  <si>
    <t>2022-07-29 09:36:07</t>
  </si>
  <si>
    <t>2635804</t>
  </si>
  <si>
    <t>芭堤雅阿瓦尼度假酒店</t>
  </si>
  <si>
    <t>Ayers Weeraya,Ayers Weeraya</t>
  </si>
  <si>
    <t>1530.00</t>
  </si>
  <si>
    <t>2022-07-29 15:57:28</t>
  </si>
  <si>
    <t>2636136</t>
  </si>
  <si>
    <t>士乃宴宾雅酒店</t>
  </si>
  <si>
    <t>binti hashim nurhalinda</t>
  </si>
  <si>
    <t>747.00</t>
  </si>
  <si>
    <t>2022-07-29 16:32:02</t>
  </si>
  <si>
    <t>2636302</t>
  </si>
  <si>
    <t>Fried Ischai</t>
  </si>
  <si>
    <t>2640.00</t>
  </si>
  <si>
    <t>2022-07-29 18:37:41</t>
  </si>
  <si>
    <t>2636604</t>
  </si>
  <si>
    <t>曼谷苏阁索酒店</t>
  </si>
  <si>
    <t>Dai Yan,You Lu</t>
  </si>
  <si>
    <t>1687.00</t>
  </si>
  <si>
    <t>2022-07-29 11:00:44</t>
  </si>
  <si>
    <t>2636656</t>
  </si>
  <si>
    <t>槟城硬石酒店</t>
  </si>
  <si>
    <t>ZIN RAZAK</t>
  </si>
  <si>
    <t>1697.00</t>
  </si>
  <si>
    <t>2022-07-29 13:32:39</t>
  </si>
  <si>
    <t>2636978</t>
  </si>
  <si>
    <t>wang shu yuan</t>
  </si>
  <si>
    <t>582.00</t>
  </si>
  <si>
    <t>2022-07-29 16:39:05</t>
  </si>
  <si>
    <t>2636997</t>
  </si>
  <si>
    <t>woo minji</t>
  </si>
  <si>
    <t>3700.00</t>
  </si>
  <si>
    <t>2022-07-29 20:12:57</t>
  </si>
  <si>
    <t>2637000</t>
  </si>
  <si>
    <t>shaharudin saiful</t>
  </si>
  <si>
    <t>760.00</t>
  </si>
  <si>
    <t>2022-07-29 17:19:02</t>
  </si>
  <si>
    <t>2637361</t>
  </si>
  <si>
    <t>尼兰大酒店</t>
  </si>
  <si>
    <t>srisomphot panjaphon</t>
  </si>
  <si>
    <t>390.00</t>
  </si>
  <si>
    <t>2022-07-29 21:07:50</t>
  </si>
  <si>
    <t>2637483</t>
  </si>
  <si>
    <t>WANG LIU</t>
  </si>
  <si>
    <t>1566.00</t>
  </si>
  <si>
    <t>2022-07-30 11:13:38</t>
  </si>
  <si>
    <t>2637531</t>
  </si>
  <si>
    <t>Travelodge Phuket Town</t>
  </si>
  <si>
    <t>PAENGTONG RANCHIDA</t>
  </si>
  <si>
    <t>148.00</t>
  </si>
  <si>
    <t>2022-07-30 14:38:50</t>
  </si>
  <si>
    <t>2637847</t>
  </si>
  <si>
    <t>WU YINGDONG,JU JIE,XU QI</t>
  </si>
  <si>
    <t>3158.00</t>
  </si>
  <si>
    <t>2022-07-30 10:11:48</t>
  </si>
  <si>
    <t>2638116</t>
  </si>
  <si>
    <t>中文海洋蓝酒店</t>
  </si>
  <si>
    <t>suh kyohyuk</t>
  </si>
  <si>
    <t>526.00</t>
  </si>
  <si>
    <t>2022-07-30 15:56:38</t>
  </si>
  <si>
    <t>2638150</t>
  </si>
  <si>
    <t>沙吞大塔酒店</t>
  </si>
  <si>
    <t>Siriwat Matsarinya,Siriwat Matsarinya,Siriwat Matsarinya,Siriwat Matsarinya</t>
  </si>
  <si>
    <t>340.00</t>
  </si>
  <si>
    <t>2022-07-30 15:01:09</t>
  </si>
  <si>
    <t>2638184</t>
  </si>
  <si>
    <t>卡隆超越度假酒店 – 限成人 (SHA Extra Plus)</t>
  </si>
  <si>
    <t>GWEON HYE YOUNG,KIM JUNG WOO</t>
  </si>
  <si>
    <t>1130.00</t>
  </si>
  <si>
    <t>2022-07-30 15:42:33</t>
  </si>
  <si>
    <t>2638292</t>
  </si>
  <si>
    <t>680.00</t>
  </si>
  <si>
    <t>2022-07-30 18:32:42</t>
  </si>
  <si>
    <t>2638323</t>
  </si>
  <si>
    <t>曼谷金玉素旺纳普酒店</t>
  </si>
  <si>
    <t>CHENG YIU KAU</t>
  </si>
  <si>
    <t>141.00</t>
  </si>
  <si>
    <t>2022-07-30 19:35:06</t>
  </si>
  <si>
    <t>2638327</t>
  </si>
  <si>
    <t>SHEN CHEN</t>
  </si>
  <si>
    <t>313.00</t>
  </si>
  <si>
    <t>2022-07-30 17:56:23</t>
  </si>
  <si>
    <t>2638345</t>
  </si>
  <si>
    <t>锡基霍尔可可树林度假村</t>
  </si>
  <si>
    <t>Chua Lexa,Chua Lexa,Chua Lexa,Chua Lexa</t>
  </si>
  <si>
    <t>1488.00</t>
  </si>
  <si>
    <t>2022-07-30 22:34:45</t>
  </si>
  <si>
    <t>2638368</t>
  </si>
  <si>
    <t>JIANG CHEN,ZHOU HUANBAO</t>
  </si>
  <si>
    <t>2650.00</t>
  </si>
  <si>
    <t>2022-07-31 17:28:21</t>
  </si>
  <si>
    <t>2638530</t>
  </si>
  <si>
    <t>普吉岛悦梿酒店(SHA Plus+)</t>
  </si>
  <si>
    <t>Nedyak Arseniy</t>
  </si>
  <si>
    <t>219.00</t>
  </si>
  <si>
    <t>2022-07-31 11:44:49</t>
  </si>
  <si>
    <t>2638630</t>
  </si>
  <si>
    <t>YANG JINGJING</t>
  </si>
  <si>
    <t>618.00</t>
  </si>
  <si>
    <t>2022-07-31 11:37:45</t>
  </si>
  <si>
    <t>2638686</t>
  </si>
  <si>
    <t>槟城尼奥酒店</t>
  </si>
  <si>
    <t>MULJANI MULJANI</t>
  </si>
  <si>
    <t>316.00</t>
  </si>
  <si>
    <t>2022-07-31 10:27:50</t>
  </si>
  <si>
    <t>2638824</t>
  </si>
  <si>
    <t>甲米奥南菲奥雷度假村</t>
  </si>
  <si>
    <t>HUSSAIN RUSLAINI,HUSSAIN RUSLAINI</t>
  </si>
  <si>
    <t>337.00</t>
  </si>
  <si>
    <t>2022-07-31 09:21:45</t>
  </si>
  <si>
    <t>2639034</t>
  </si>
  <si>
    <t>CHO HYEWON</t>
  </si>
  <si>
    <t>2022-07-31 13:08:26</t>
  </si>
  <si>
    <t>2639733</t>
  </si>
  <si>
    <t>YU TIANLI,DONG SIYANG</t>
  </si>
  <si>
    <t>535.00</t>
  </si>
  <si>
    <t>2022-08-01 10:09:03</t>
  </si>
  <si>
    <t>2639903</t>
  </si>
  <si>
    <t>新加坡悦乐加东酒店</t>
  </si>
  <si>
    <t>TSE BARBARA</t>
  </si>
  <si>
    <t>800.00</t>
  </si>
  <si>
    <t>2022-08-01 10:25:10</t>
  </si>
  <si>
    <t>2640013</t>
  </si>
  <si>
    <t>吉隆坡瑞园酒店</t>
  </si>
  <si>
    <t>Arif Bin Dahlan Faizal</t>
  </si>
  <si>
    <t>358.00</t>
  </si>
  <si>
    <t>2022-08-01 11:58:58</t>
  </si>
  <si>
    <t>2640055</t>
  </si>
  <si>
    <t>Seung yeong Lee,Seung yeong Lee</t>
  </si>
  <si>
    <t>1733.00</t>
  </si>
  <si>
    <t>2022-08-01 12:56:31</t>
  </si>
  <si>
    <t>2640099</t>
  </si>
  <si>
    <t>WONG HAU YUNG</t>
  </si>
  <si>
    <t>323.00</t>
  </si>
  <si>
    <t>2022-08-01 13:42:20</t>
  </si>
  <si>
    <t>2640103</t>
  </si>
  <si>
    <t>Ye Feng,Ye Feng</t>
  </si>
  <si>
    <t>186.00</t>
  </si>
  <si>
    <t>2022-08-01 13:37:01</t>
  </si>
  <si>
    <t>2640107</t>
  </si>
  <si>
    <t>panichchakulwat Aissaree</t>
  </si>
  <si>
    <t>2022-08-01 13:45:19</t>
  </si>
  <si>
    <t>2640155</t>
  </si>
  <si>
    <t>巴姆哥度假村 (SHA Certified)</t>
  </si>
  <si>
    <t>YUNG KA LAM</t>
  </si>
  <si>
    <t>212.00</t>
  </si>
  <si>
    <t>2022-08-01 13:56:30</t>
  </si>
  <si>
    <t>2640296</t>
  </si>
  <si>
    <t>维布萨南保旅馆</t>
  </si>
  <si>
    <t>Saiboonchuay Paweena</t>
  </si>
  <si>
    <t>180.00</t>
  </si>
  <si>
    <t>2022-08-01 16:17:29</t>
  </si>
  <si>
    <t>2640343</t>
  </si>
  <si>
    <t>槟城海滩汉普敦酒店</t>
  </si>
  <si>
    <t>NAIR PRAVEETHA</t>
  </si>
  <si>
    <t>414.00</t>
  </si>
  <si>
    <t>2022-08-01 17:11:46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</si>
</sst>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91</xdr:row>
      <xdr:rowOff>0</xdr:rowOff>
    </xdr:from>
    <xdr:to>
      <xdr:col>14</xdr:col>
      <xdr:colOff>514350</xdr:colOff>
      <xdr:row>124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629900" cy="5657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44767</v>
      </c>
      <c r="G2" s="6">
        <v>44775</v>
      </c>
      <c r="H2" s="4">
        <v>1</v>
      </c>
      <c r="I2" s="4">
        <v>8</v>
      </c>
      <c r="J2" s="4">
        <v>8</v>
      </c>
      <c r="K2" s="4" t="s">
        <v>30</v>
      </c>
      <c r="L2" s="4">
        <v>8770</v>
      </c>
      <c r="M2" s="4">
        <v>8770</v>
      </c>
      <c r="N2" s="4" t="s">
        <v>31</v>
      </c>
      <c r="O2" s="4" t="s">
        <v>32</v>
      </c>
      <c r="P2" s="4" t="s">
        <v>33</v>
      </c>
      <c r="Q2" s="4">
        <v>0</v>
      </c>
      <c r="R2" s="7">
        <v>44700</v>
      </c>
      <c r="S2" s="6">
        <v>44778</v>
      </c>
      <c r="T2" s="4" t="s">
        <v>34</v>
      </c>
      <c r="U2" s="4">
        <v>8770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44774</v>
      </c>
      <c r="G3" s="6">
        <v>44775</v>
      </c>
      <c r="H3" s="4">
        <v>1</v>
      </c>
      <c r="I3" s="4">
        <v>1</v>
      </c>
      <c r="J3" s="4">
        <v>1</v>
      </c>
      <c r="K3" s="4" t="s">
        <v>30</v>
      </c>
      <c r="L3" s="4">
        <v>355</v>
      </c>
      <c r="M3" s="4">
        <v>355</v>
      </c>
      <c r="N3" s="4" t="s">
        <v>40</v>
      </c>
      <c r="O3" s="4" t="s">
        <v>32</v>
      </c>
      <c r="P3" s="4" t="s">
        <v>33</v>
      </c>
      <c r="Q3" s="4">
        <v>0</v>
      </c>
      <c r="R3" s="7">
        <v>44708</v>
      </c>
      <c r="S3" s="6">
        <v>44778</v>
      </c>
      <c r="T3" s="4" t="s">
        <v>34</v>
      </c>
      <c r="U3" s="4">
        <v>355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44773</v>
      </c>
      <c r="G4" s="6">
        <v>44775</v>
      </c>
      <c r="H4" s="4">
        <v>1</v>
      </c>
      <c r="I4" s="4">
        <v>2</v>
      </c>
      <c r="J4" s="4">
        <v>2</v>
      </c>
      <c r="K4" s="4" t="s">
        <v>30</v>
      </c>
      <c r="L4" s="4">
        <v>3274</v>
      </c>
      <c r="M4" s="4">
        <v>3274</v>
      </c>
      <c r="N4" s="4" t="s">
        <v>46</v>
      </c>
      <c r="O4" s="4" t="s">
        <v>32</v>
      </c>
      <c r="P4" s="4" t="s">
        <v>33</v>
      </c>
      <c r="Q4" s="4">
        <v>0</v>
      </c>
      <c r="R4" s="7">
        <v>44723</v>
      </c>
      <c r="S4" s="6">
        <v>44778</v>
      </c>
      <c r="T4" s="4" t="s">
        <v>34</v>
      </c>
      <c r="U4" s="4">
        <v>3274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50</v>
      </c>
      <c r="F5" s="6">
        <v>44772</v>
      </c>
      <c r="G5" s="6">
        <v>44775</v>
      </c>
      <c r="H5" s="4">
        <v>1</v>
      </c>
      <c r="I5" s="4">
        <v>3</v>
      </c>
      <c r="J5" s="4">
        <v>3</v>
      </c>
      <c r="K5" s="4" t="s">
        <v>30</v>
      </c>
      <c r="L5" s="4">
        <v>4818</v>
      </c>
      <c r="M5" s="4">
        <v>4818</v>
      </c>
      <c r="N5" s="4" t="s">
        <v>51</v>
      </c>
      <c r="O5" s="4" t="s">
        <v>32</v>
      </c>
      <c r="P5" s="4" t="s">
        <v>33</v>
      </c>
      <c r="Q5" s="4">
        <v>0</v>
      </c>
      <c r="R5" s="7">
        <v>44723</v>
      </c>
      <c r="S5" s="6">
        <v>44778</v>
      </c>
      <c r="T5" s="4" t="s">
        <v>34</v>
      </c>
      <c r="U5" s="4">
        <v>4818</v>
      </c>
      <c r="V5" s="4">
        <v>0</v>
      </c>
      <c r="W5" s="4">
        <v>0</v>
      </c>
      <c r="X5" s="4" t="s">
        <v>52</v>
      </c>
      <c r="Y5" s="4" t="s">
        <v>48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44771</v>
      </c>
      <c r="G6" s="6">
        <v>44775</v>
      </c>
      <c r="H6" s="4">
        <v>1</v>
      </c>
      <c r="I6" s="4">
        <v>4</v>
      </c>
      <c r="J6" s="4">
        <v>4</v>
      </c>
      <c r="K6" s="4" t="s">
        <v>30</v>
      </c>
      <c r="L6" s="4">
        <v>1388</v>
      </c>
      <c r="M6" s="4">
        <v>1388</v>
      </c>
      <c r="N6" s="4" t="s">
        <v>56</v>
      </c>
      <c r="O6" s="4" t="s">
        <v>32</v>
      </c>
      <c r="P6" s="4" t="s">
        <v>33</v>
      </c>
      <c r="Q6" s="4">
        <v>0</v>
      </c>
      <c r="R6" s="7">
        <v>44729</v>
      </c>
      <c r="S6" s="6">
        <v>44778</v>
      </c>
      <c r="T6" s="4" t="s">
        <v>34</v>
      </c>
      <c r="U6" s="4">
        <v>1388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43</v>
      </c>
      <c r="B7" s="4" t="s">
        <v>26</v>
      </c>
      <c r="C7" s="4" t="s">
        <v>59</v>
      </c>
      <c r="D7" s="4" t="s">
        <v>44</v>
      </c>
      <c r="E7" s="4" t="s">
        <v>45</v>
      </c>
      <c r="F7" s="6">
        <v>44773</v>
      </c>
      <c r="G7" s="6">
        <v>44775</v>
      </c>
      <c r="H7" s="4">
        <v>1</v>
      </c>
      <c r="I7" s="4">
        <v>2</v>
      </c>
      <c r="J7" s="4">
        <v>2</v>
      </c>
      <c r="K7" s="4" t="s">
        <v>30</v>
      </c>
      <c r="L7" s="4">
        <v>-3274</v>
      </c>
      <c r="M7" s="4">
        <v>-3274</v>
      </c>
      <c r="N7" s="4" t="s">
        <v>46</v>
      </c>
      <c r="O7" s="4" t="s">
        <v>32</v>
      </c>
      <c r="P7" s="4" t="s">
        <v>33</v>
      </c>
      <c r="Q7" s="4">
        <v>0</v>
      </c>
      <c r="R7" s="7">
        <v>44723</v>
      </c>
      <c r="S7" s="6">
        <v>44778</v>
      </c>
      <c r="T7" s="4" t="s">
        <v>34</v>
      </c>
      <c r="U7" s="4">
        <v>-3274</v>
      </c>
      <c r="V7" s="4">
        <v>0</v>
      </c>
      <c r="W7" s="4">
        <v>0</v>
      </c>
      <c r="X7" s="4" t="s">
        <v>47</v>
      </c>
      <c r="Y7" s="4" t="s">
        <v>48</v>
      </c>
    </row>
    <row r="8" s="4" customFormat="1" spans="1:25">
      <c r="A8" s="4" t="s">
        <v>49</v>
      </c>
      <c r="B8" s="4" t="s">
        <v>26</v>
      </c>
      <c r="C8" s="4" t="s">
        <v>59</v>
      </c>
      <c r="D8" s="4" t="s">
        <v>44</v>
      </c>
      <c r="E8" s="4" t="s">
        <v>50</v>
      </c>
      <c r="F8" s="6">
        <v>44772</v>
      </c>
      <c r="G8" s="6">
        <v>44775</v>
      </c>
      <c r="H8" s="4">
        <v>1</v>
      </c>
      <c r="I8" s="4">
        <v>3</v>
      </c>
      <c r="J8" s="4">
        <v>3</v>
      </c>
      <c r="K8" s="4" t="s">
        <v>30</v>
      </c>
      <c r="L8" s="4">
        <v>-4818</v>
      </c>
      <c r="M8" s="4">
        <v>-4818</v>
      </c>
      <c r="N8" s="4" t="s">
        <v>51</v>
      </c>
      <c r="O8" s="4" t="s">
        <v>32</v>
      </c>
      <c r="P8" s="4" t="s">
        <v>33</v>
      </c>
      <c r="Q8" s="4">
        <v>0</v>
      </c>
      <c r="R8" s="7">
        <v>44723</v>
      </c>
      <c r="S8" s="6">
        <v>44778</v>
      </c>
      <c r="T8" s="4" t="s">
        <v>34</v>
      </c>
      <c r="U8" s="4">
        <v>-4818</v>
      </c>
      <c r="V8" s="4">
        <v>0</v>
      </c>
      <c r="W8" s="4">
        <v>0</v>
      </c>
      <c r="X8" s="4" t="s">
        <v>52</v>
      </c>
      <c r="Y8" s="4" t="s">
        <v>48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44768</v>
      </c>
      <c r="G9" s="6">
        <v>44775</v>
      </c>
      <c r="H9" s="4">
        <v>1</v>
      </c>
      <c r="I9" s="4">
        <v>7</v>
      </c>
      <c r="J9" s="4">
        <v>7</v>
      </c>
      <c r="K9" s="4" t="s">
        <v>30</v>
      </c>
      <c r="L9" s="4">
        <v>7686</v>
      </c>
      <c r="M9" s="4">
        <v>7686</v>
      </c>
      <c r="N9" s="4" t="s">
        <v>63</v>
      </c>
      <c r="O9" s="4" t="s">
        <v>32</v>
      </c>
      <c r="P9" s="4" t="s">
        <v>33</v>
      </c>
      <c r="Q9" s="4">
        <v>0</v>
      </c>
      <c r="R9" s="7">
        <v>44736</v>
      </c>
      <c r="S9" s="6">
        <v>44778</v>
      </c>
      <c r="T9" s="4" t="s">
        <v>34</v>
      </c>
      <c r="U9" s="4">
        <v>7686</v>
      </c>
      <c r="V9" s="4">
        <v>0</v>
      </c>
      <c r="W9" s="4">
        <v>0</v>
      </c>
      <c r="X9" s="4" t="s">
        <v>48</v>
      </c>
      <c r="Y9" s="4" t="s">
        <v>48</v>
      </c>
    </row>
    <row r="10" s="4" customFormat="1" spans="1:25">
      <c r="A10" s="4" t="s">
        <v>60</v>
      </c>
      <c r="B10" s="4" t="s">
        <v>26</v>
      </c>
      <c r="C10" s="4" t="s">
        <v>59</v>
      </c>
      <c r="D10" s="4" t="s">
        <v>61</v>
      </c>
      <c r="E10" s="4" t="s">
        <v>62</v>
      </c>
      <c r="F10" s="6">
        <v>44768</v>
      </c>
      <c r="G10" s="6">
        <v>44775</v>
      </c>
      <c r="H10" s="4">
        <v>1</v>
      </c>
      <c r="I10" s="4">
        <v>7</v>
      </c>
      <c r="J10" s="4">
        <v>7</v>
      </c>
      <c r="K10" s="4" t="s">
        <v>30</v>
      </c>
      <c r="L10" s="4">
        <v>-7686</v>
      </c>
      <c r="M10" s="4">
        <v>-7686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44736</v>
      </c>
      <c r="S10" s="6">
        <v>44778</v>
      </c>
      <c r="T10" s="4" t="s">
        <v>34</v>
      </c>
      <c r="U10" s="4">
        <v>-7686</v>
      </c>
      <c r="V10" s="4">
        <v>0</v>
      </c>
      <c r="W10" s="4">
        <v>0</v>
      </c>
      <c r="X10" s="4" t="s">
        <v>48</v>
      </c>
      <c r="Y10" s="4" t="s">
        <v>48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65</v>
      </c>
      <c r="E11" s="4" t="s">
        <v>66</v>
      </c>
      <c r="F11" s="6">
        <v>44772</v>
      </c>
      <c r="G11" s="6">
        <v>44775</v>
      </c>
      <c r="H11" s="4">
        <v>1</v>
      </c>
      <c r="I11" s="4">
        <v>3</v>
      </c>
      <c r="J11" s="4">
        <v>3</v>
      </c>
      <c r="K11" s="4" t="s">
        <v>30</v>
      </c>
      <c r="L11" s="4">
        <v>3042</v>
      </c>
      <c r="M11" s="4">
        <v>3042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44736</v>
      </c>
      <c r="S11" s="6">
        <v>44778</v>
      </c>
      <c r="T11" s="4" t="s">
        <v>34</v>
      </c>
      <c r="U11" s="4">
        <v>3042</v>
      </c>
      <c r="V11" s="4">
        <v>0</v>
      </c>
      <c r="W11" s="4">
        <v>0</v>
      </c>
      <c r="X11" s="4" t="s">
        <v>68</v>
      </c>
      <c r="Y11" s="4" t="s">
        <v>69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71</v>
      </c>
      <c r="E12" s="4" t="s">
        <v>72</v>
      </c>
      <c r="F12" s="6">
        <v>44774</v>
      </c>
      <c r="G12" s="6">
        <v>44775</v>
      </c>
      <c r="H12" s="4">
        <v>1</v>
      </c>
      <c r="I12" s="4">
        <v>1</v>
      </c>
      <c r="J12" s="4">
        <v>1</v>
      </c>
      <c r="K12" s="4" t="s">
        <v>30</v>
      </c>
      <c r="L12" s="4">
        <v>1216</v>
      </c>
      <c r="M12" s="4">
        <v>1216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44739</v>
      </c>
      <c r="S12" s="6">
        <v>44778</v>
      </c>
      <c r="T12" s="4" t="s">
        <v>34</v>
      </c>
      <c r="U12" s="4">
        <v>1216</v>
      </c>
      <c r="V12" s="4">
        <v>0</v>
      </c>
      <c r="W12" s="4">
        <v>0</v>
      </c>
      <c r="X12" s="4" t="s">
        <v>74</v>
      </c>
      <c r="Y12" s="4" t="s">
        <v>75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44774</v>
      </c>
      <c r="G13" s="6">
        <v>44775</v>
      </c>
      <c r="H13" s="4">
        <v>1</v>
      </c>
      <c r="I13" s="4">
        <v>1</v>
      </c>
      <c r="J13" s="4">
        <v>1</v>
      </c>
      <c r="K13" s="4" t="s">
        <v>30</v>
      </c>
      <c r="L13" s="4">
        <v>1425</v>
      </c>
      <c r="M13" s="4">
        <v>1425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44739</v>
      </c>
      <c r="S13" s="6">
        <v>44778</v>
      </c>
      <c r="T13" s="4" t="s">
        <v>34</v>
      </c>
      <c r="U13" s="4">
        <v>1425</v>
      </c>
      <c r="V13" s="4">
        <v>0</v>
      </c>
      <c r="W13" s="4">
        <v>0</v>
      </c>
      <c r="X13" s="4" t="s">
        <v>80</v>
      </c>
      <c r="Y13" s="4" t="s">
        <v>81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44773</v>
      </c>
      <c r="G14" s="6">
        <v>44775</v>
      </c>
      <c r="H14" s="4">
        <v>1</v>
      </c>
      <c r="I14" s="4">
        <v>2</v>
      </c>
      <c r="J14" s="4">
        <v>2</v>
      </c>
      <c r="K14" s="4" t="s">
        <v>30</v>
      </c>
      <c r="L14" s="4">
        <v>3023</v>
      </c>
      <c r="M14" s="4">
        <v>3023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44742</v>
      </c>
      <c r="S14" s="6">
        <v>44778</v>
      </c>
      <c r="T14" s="4" t="s">
        <v>34</v>
      </c>
      <c r="U14" s="4">
        <v>3023</v>
      </c>
      <c r="V14" s="4">
        <v>0</v>
      </c>
      <c r="W14" s="4">
        <v>0</v>
      </c>
      <c r="X14" s="4" t="s">
        <v>86</v>
      </c>
      <c r="Y14" s="4" t="s">
        <v>87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71</v>
      </c>
      <c r="E15" s="4" t="s">
        <v>72</v>
      </c>
      <c r="F15" s="6">
        <v>44774</v>
      </c>
      <c r="G15" s="6">
        <v>44775</v>
      </c>
      <c r="H15" s="4">
        <v>1</v>
      </c>
      <c r="I15" s="4">
        <v>1</v>
      </c>
      <c r="J15" s="4">
        <v>1</v>
      </c>
      <c r="K15" s="4" t="s">
        <v>30</v>
      </c>
      <c r="L15" s="4">
        <v>1310</v>
      </c>
      <c r="M15" s="4">
        <v>1310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44743</v>
      </c>
      <c r="S15" s="6">
        <v>44778</v>
      </c>
      <c r="T15" s="4" t="s">
        <v>34</v>
      </c>
      <c r="U15" s="4">
        <v>1310</v>
      </c>
      <c r="V15" s="4">
        <v>0</v>
      </c>
      <c r="W15" s="4">
        <v>0</v>
      </c>
      <c r="X15" s="4" t="s">
        <v>90</v>
      </c>
      <c r="Y15" s="4" t="s">
        <v>91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77</v>
      </c>
      <c r="E16" s="4" t="s">
        <v>93</v>
      </c>
      <c r="F16" s="6">
        <v>44773</v>
      </c>
      <c r="G16" s="6">
        <v>44775</v>
      </c>
      <c r="H16" s="4">
        <v>1</v>
      </c>
      <c r="I16" s="4">
        <v>2</v>
      </c>
      <c r="J16" s="4">
        <v>2</v>
      </c>
      <c r="K16" s="4" t="s">
        <v>30</v>
      </c>
      <c r="L16" s="4">
        <v>3396</v>
      </c>
      <c r="M16" s="4">
        <v>3396</v>
      </c>
      <c r="N16" s="4" t="s">
        <v>94</v>
      </c>
      <c r="O16" s="4" t="s">
        <v>32</v>
      </c>
      <c r="P16" s="4" t="s">
        <v>33</v>
      </c>
      <c r="Q16" s="4">
        <v>0</v>
      </c>
      <c r="R16" s="7">
        <v>44751</v>
      </c>
      <c r="S16" s="6">
        <v>44778</v>
      </c>
      <c r="T16" s="4" t="s">
        <v>34</v>
      </c>
      <c r="U16" s="4">
        <v>3396</v>
      </c>
      <c r="V16" s="4">
        <v>0</v>
      </c>
      <c r="W16" s="4">
        <v>0</v>
      </c>
      <c r="X16" s="4" t="s">
        <v>48</v>
      </c>
      <c r="Y16" s="4" t="s">
        <v>48</v>
      </c>
    </row>
    <row r="17" s="4" customFormat="1" spans="1:25">
      <c r="A17" s="4" t="s">
        <v>92</v>
      </c>
      <c r="B17" s="4" t="s">
        <v>26</v>
      </c>
      <c r="C17" s="4" t="s">
        <v>59</v>
      </c>
      <c r="D17" s="4" t="s">
        <v>77</v>
      </c>
      <c r="E17" s="4" t="s">
        <v>93</v>
      </c>
      <c r="F17" s="6">
        <v>44773</v>
      </c>
      <c r="G17" s="6">
        <v>44775</v>
      </c>
      <c r="H17" s="4">
        <v>1</v>
      </c>
      <c r="I17" s="4">
        <v>2</v>
      </c>
      <c r="J17" s="4">
        <v>2</v>
      </c>
      <c r="K17" s="4" t="s">
        <v>30</v>
      </c>
      <c r="L17" s="4">
        <v>-3396</v>
      </c>
      <c r="M17" s="4">
        <v>-3396</v>
      </c>
      <c r="N17" s="4" t="s">
        <v>94</v>
      </c>
      <c r="O17" s="4" t="s">
        <v>32</v>
      </c>
      <c r="P17" s="4" t="s">
        <v>33</v>
      </c>
      <c r="Q17" s="4">
        <v>0</v>
      </c>
      <c r="R17" s="7">
        <v>44751</v>
      </c>
      <c r="S17" s="6">
        <v>44778</v>
      </c>
      <c r="T17" s="4" t="s">
        <v>34</v>
      </c>
      <c r="U17" s="4">
        <v>-3396</v>
      </c>
      <c r="V17" s="4">
        <v>0</v>
      </c>
      <c r="W17" s="4">
        <v>0</v>
      </c>
      <c r="X17" s="4" t="s">
        <v>48</v>
      </c>
      <c r="Y17" s="4" t="s">
        <v>48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96</v>
      </c>
      <c r="E18" s="4" t="s">
        <v>97</v>
      </c>
      <c r="F18" s="6">
        <v>44774</v>
      </c>
      <c r="G18" s="6">
        <v>44775</v>
      </c>
      <c r="H18" s="4">
        <v>1</v>
      </c>
      <c r="I18" s="4">
        <v>1</v>
      </c>
      <c r="J18" s="4">
        <v>1</v>
      </c>
      <c r="K18" s="4" t="s">
        <v>30</v>
      </c>
      <c r="L18" s="4">
        <v>291</v>
      </c>
      <c r="M18" s="4">
        <v>291</v>
      </c>
      <c r="N18" s="4" t="s">
        <v>98</v>
      </c>
      <c r="O18" s="4" t="s">
        <v>32</v>
      </c>
      <c r="P18" s="4" t="s">
        <v>33</v>
      </c>
      <c r="Q18" s="4">
        <v>0</v>
      </c>
      <c r="R18" s="7">
        <v>44762</v>
      </c>
      <c r="S18" s="6">
        <v>44778</v>
      </c>
      <c r="T18" s="4" t="s">
        <v>34</v>
      </c>
      <c r="U18" s="4">
        <v>291</v>
      </c>
      <c r="V18" s="4">
        <v>0</v>
      </c>
      <c r="W18" s="4">
        <v>0</v>
      </c>
      <c r="X18" s="4" t="s">
        <v>99</v>
      </c>
      <c r="Y18" s="4" t="s">
        <v>100</v>
      </c>
    </row>
    <row r="19" s="4" customFormat="1" spans="1:25">
      <c r="A19" s="4" t="s">
        <v>101</v>
      </c>
      <c r="B19" s="4" t="s">
        <v>26</v>
      </c>
      <c r="C19" s="4" t="s">
        <v>27</v>
      </c>
      <c r="D19" s="4" t="s">
        <v>102</v>
      </c>
      <c r="E19" s="4" t="s">
        <v>103</v>
      </c>
      <c r="F19" s="6">
        <v>44767</v>
      </c>
      <c r="G19" s="6">
        <v>44775</v>
      </c>
      <c r="H19" s="4">
        <v>1</v>
      </c>
      <c r="I19" s="4">
        <v>8</v>
      </c>
      <c r="J19" s="4">
        <v>8</v>
      </c>
      <c r="K19" s="4" t="s">
        <v>30</v>
      </c>
      <c r="L19" s="4">
        <v>14240</v>
      </c>
      <c r="M19" s="4">
        <v>14240</v>
      </c>
      <c r="N19" s="4" t="s">
        <v>104</v>
      </c>
      <c r="O19" s="4" t="s">
        <v>32</v>
      </c>
      <c r="P19" s="4" t="s">
        <v>33</v>
      </c>
      <c r="Q19" s="4">
        <v>0</v>
      </c>
      <c r="R19" s="7">
        <v>44762</v>
      </c>
      <c r="S19" s="6">
        <v>44778</v>
      </c>
      <c r="T19" s="4" t="s">
        <v>34</v>
      </c>
      <c r="U19" s="4">
        <v>14240</v>
      </c>
      <c r="V19" s="4">
        <v>0</v>
      </c>
      <c r="W19" s="4">
        <v>0</v>
      </c>
      <c r="X19" s="4" t="s">
        <v>105</v>
      </c>
      <c r="Y19" s="4" t="s">
        <v>106</v>
      </c>
    </row>
    <row r="20" s="4" customFormat="1" spans="1:25">
      <c r="A20" s="4" t="s">
        <v>43</v>
      </c>
      <c r="B20" s="4" t="s">
        <v>26</v>
      </c>
      <c r="C20" s="4" t="s">
        <v>107</v>
      </c>
      <c r="D20" s="4" t="s">
        <v>108</v>
      </c>
      <c r="E20" s="4" t="s">
        <v>45</v>
      </c>
      <c r="F20" s="6">
        <v>44773</v>
      </c>
      <c r="G20" s="6">
        <v>44775</v>
      </c>
      <c r="H20" s="4">
        <v>1</v>
      </c>
      <c r="I20" s="4">
        <v>2</v>
      </c>
      <c r="J20" s="4">
        <v>2</v>
      </c>
      <c r="K20" s="4" t="s">
        <v>30</v>
      </c>
      <c r="L20" s="4">
        <v>-1637</v>
      </c>
      <c r="M20" s="4">
        <v>-1637</v>
      </c>
      <c r="N20" s="4" t="s">
        <v>46</v>
      </c>
      <c r="O20" s="4" t="s">
        <v>32</v>
      </c>
      <c r="P20" s="4" t="s">
        <v>33</v>
      </c>
      <c r="Q20" s="4">
        <v>0</v>
      </c>
      <c r="R20" s="7">
        <v>44723</v>
      </c>
      <c r="S20" s="6">
        <v>44778</v>
      </c>
      <c r="U20" s="4">
        <v>0</v>
      </c>
      <c r="V20" s="4">
        <v>0</v>
      </c>
      <c r="W20" s="4">
        <v>0</v>
      </c>
      <c r="X20" s="4" t="s">
        <v>47</v>
      </c>
      <c r="Y20" s="4" t="s">
        <v>48</v>
      </c>
    </row>
    <row r="21" s="4" customFormat="1" spans="1:25">
      <c r="A21" s="4" t="s">
        <v>109</v>
      </c>
      <c r="B21" s="4" t="s">
        <v>26</v>
      </c>
      <c r="C21" s="4" t="s">
        <v>27</v>
      </c>
      <c r="D21" s="4" t="s">
        <v>110</v>
      </c>
      <c r="E21" s="4" t="s">
        <v>111</v>
      </c>
      <c r="F21" s="6">
        <v>44773</v>
      </c>
      <c r="G21" s="6">
        <v>44775</v>
      </c>
      <c r="H21" s="4">
        <v>1</v>
      </c>
      <c r="I21" s="4">
        <v>2</v>
      </c>
      <c r="J21" s="4">
        <v>2</v>
      </c>
      <c r="K21" s="4" t="s">
        <v>30</v>
      </c>
      <c r="L21" s="4">
        <v>2700</v>
      </c>
      <c r="M21" s="4">
        <v>2700</v>
      </c>
      <c r="N21" s="4" t="s">
        <v>112</v>
      </c>
      <c r="O21" s="4" t="s">
        <v>32</v>
      </c>
      <c r="P21" s="4" t="s">
        <v>33</v>
      </c>
      <c r="Q21" s="4">
        <v>0</v>
      </c>
      <c r="R21" s="7">
        <v>44764</v>
      </c>
      <c r="S21" s="6">
        <v>44778</v>
      </c>
      <c r="T21" s="4" t="s">
        <v>34</v>
      </c>
      <c r="U21" s="4">
        <v>2700</v>
      </c>
      <c r="V21" s="4">
        <v>0</v>
      </c>
      <c r="W21" s="4">
        <v>0</v>
      </c>
      <c r="X21" s="4" t="s">
        <v>113</v>
      </c>
      <c r="Y21" s="4" t="s">
        <v>114</v>
      </c>
    </row>
    <row r="22" s="4" customFormat="1" spans="1:25">
      <c r="A22" s="4" t="s">
        <v>115</v>
      </c>
      <c r="B22" s="4" t="s">
        <v>26</v>
      </c>
      <c r="C22" s="4" t="s">
        <v>27</v>
      </c>
      <c r="D22" s="4" t="s">
        <v>116</v>
      </c>
      <c r="E22" s="4" t="s">
        <v>117</v>
      </c>
      <c r="F22" s="6">
        <v>44774</v>
      </c>
      <c r="G22" s="6">
        <v>44775</v>
      </c>
      <c r="H22" s="4">
        <v>1</v>
      </c>
      <c r="I22" s="4">
        <v>1</v>
      </c>
      <c r="J22" s="4">
        <v>1</v>
      </c>
      <c r="K22" s="4" t="s">
        <v>30</v>
      </c>
      <c r="L22" s="4">
        <v>273</v>
      </c>
      <c r="M22" s="4">
        <v>273</v>
      </c>
      <c r="N22" s="4" t="s">
        <v>118</v>
      </c>
      <c r="O22" s="4" t="s">
        <v>32</v>
      </c>
      <c r="P22" s="4" t="s">
        <v>33</v>
      </c>
      <c r="Q22" s="4">
        <v>0</v>
      </c>
      <c r="R22" s="7">
        <v>44764</v>
      </c>
      <c r="S22" s="6">
        <v>44778</v>
      </c>
      <c r="T22" s="4" t="s">
        <v>34</v>
      </c>
      <c r="U22" s="4">
        <v>273</v>
      </c>
      <c r="V22" s="4">
        <v>0</v>
      </c>
      <c r="W22" s="4">
        <v>0</v>
      </c>
      <c r="X22" s="4" t="s">
        <v>119</v>
      </c>
      <c r="Y22" s="4" t="s">
        <v>120</v>
      </c>
    </row>
    <row r="23" s="4" customFormat="1" spans="1:25">
      <c r="A23" s="4" t="s">
        <v>121</v>
      </c>
      <c r="B23" s="4" t="s">
        <v>26</v>
      </c>
      <c r="C23" s="4" t="s">
        <v>27</v>
      </c>
      <c r="D23" s="4" t="s">
        <v>122</v>
      </c>
      <c r="E23" s="4" t="s">
        <v>123</v>
      </c>
      <c r="F23" s="6">
        <v>44773</v>
      </c>
      <c r="G23" s="6">
        <v>44775</v>
      </c>
      <c r="H23" s="4">
        <v>1</v>
      </c>
      <c r="I23" s="4">
        <v>2</v>
      </c>
      <c r="J23" s="4">
        <v>2</v>
      </c>
      <c r="K23" s="4" t="s">
        <v>30</v>
      </c>
      <c r="L23" s="4">
        <v>1927</v>
      </c>
      <c r="M23" s="4">
        <v>1927</v>
      </c>
      <c r="N23" s="4" t="s">
        <v>124</v>
      </c>
      <c r="O23" s="4" t="s">
        <v>32</v>
      </c>
      <c r="P23" s="4" t="s">
        <v>33</v>
      </c>
      <c r="Q23" s="4">
        <v>0</v>
      </c>
      <c r="R23" s="7">
        <v>44765</v>
      </c>
      <c r="S23" s="6">
        <v>44778</v>
      </c>
      <c r="T23" s="4" t="s">
        <v>34</v>
      </c>
      <c r="U23" s="4">
        <v>1927</v>
      </c>
      <c r="V23" s="4">
        <v>0</v>
      </c>
      <c r="W23" s="4">
        <v>0</v>
      </c>
      <c r="X23" s="4" t="s">
        <v>125</v>
      </c>
      <c r="Y23" s="4" t="s">
        <v>48</v>
      </c>
    </row>
    <row r="24" s="4" customFormat="1" spans="1:25">
      <c r="A24" s="4" t="s">
        <v>121</v>
      </c>
      <c r="B24" s="4" t="s">
        <v>26</v>
      </c>
      <c r="C24" s="4" t="s">
        <v>59</v>
      </c>
      <c r="D24" s="4" t="s">
        <v>122</v>
      </c>
      <c r="E24" s="4" t="s">
        <v>123</v>
      </c>
      <c r="F24" s="6">
        <v>44773</v>
      </c>
      <c r="G24" s="6">
        <v>44775</v>
      </c>
      <c r="H24" s="4">
        <v>1</v>
      </c>
      <c r="I24" s="4">
        <v>2</v>
      </c>
      <c r="J24" s="4">
        <v>2</v>
      </c>
      <c r="K24" s="4" t="s">
        <v>30</v>
      </c>
      <c r="L24" s="4">
        <v>-1927</v>
      </c>
      <c r="M24" s="4">
        <v>-1927</v>
      </c>
      <c r="N24" s="4" t="s">
        <v>124</v>
      </c>
      <c r="O24" s="4" t="s">
        <v>32</v>
      </c>
      <c r="P24" s="4" t="s">
        <v>33</v>
      </c>
      <c r="Q24" s="4">
        <v>0</v>
      </c>
      <c r="R24" s="7">
        <v>44765</v>
      </c>
      <c r="S24" s="6">
        <v>44778</v>
      </c>
      <c r="T24" s="4" t="s">
        <v>34</v>
      </c>
      <c r="U24" s="4">
        <v>-1927</v>
      </c>
      <c r="V24" s="4">
        <v>0</v>
      </c>
      <c r="W24" s="4">
        <v>0</v>
      </c>
      <c r="X24" s="4" t="s">
        <v>125</v>
      </c>
      <c r="Y24" s="4" t="s">
        <v>48</v>
      </c>
    </row>
    <row r="25" s="4" customFormat="1" spans="1:25">
      <c r="A25" s="4" t="s">
        <v>126</v>
      </c>
      <c r="B25" s="4" t="s">
        <v>26</v>
      </c>
      <c r="C25" s="4" t="s">
        <v>27</v>
      </c>
      <c r="D25" s="4" t="s">
        <v>122</v>
      </c>
      <c r="E25" s="4" t="s">
        <v>123</v>
      </c>
      <c r="F25" s="6">
        <v>44773</v>
      </c>
      <c r="G25" s="6">
        <v>44775</v>
      </c>
      <c r="H25" s="4">
        <v>1</v>
      </c>
      <c r="I25" s="4">
        <v>2</v>
      </c>
      <c r="J25" s="4">
        <v>2</v>
      </c>
      <c r="K25" s="4" t="s">
        <v>30</v>
      </c>
      <c r="L25" s="4">
        <v>1927</v>
      </c>
      <c r="M25" s="4">
        <v>1927</v>
      </c>
      <c r="N25" s="4" t="s">
        <v>127</v>
      </c>
      <c r="O25" s="4" t="s">
        <v>32</v>
      </c>
      <c r="P25" s="4" t="s">
        <v>33</v>
      </c>
      <c r="Q25" s="4">
        <v>0</v>
      </c>
      <c r="R25" s="7">
        <v>44765</v>
      </c>
      <c r="S25" s="6">
        <v>44778</v>
      </c>
      <c r="T25" s="4" t="s">
        <v>34</v>
      </c>
      <c r="U25" s="4">
        <v>1927</v>
      </c>
      <c r="V25" s="4">
        <v>0</v>
      </c>
      <c r="W25" s="4">
        <v>0</v>
      </c>
      <c r="X25" s="4" t="s">
        <v>128</v>
      </c>
      <c r="Y25" s="4" t="s">
        <v>129</v>
      </c>
    </row>
    <row r="26" s="4" customFormat="1" spans="1:25">
      <c r="A26" s="4" t="s">
        <v>130</v>
      </c>
      <c r="B26" s="4" t="s">
        <v>26</v>
      </c>
      <c r="C26" s="4" t="s">
        <v>27</v>
      </c>
      <c r="D26" s="4" t="s">
        <v>131</v>
      </c>
      <c r="E26" s="4" t="s">
        <v>132</v>
      </c>
      <c r="F26" s="6">
        <v>44772</v>
      </c>
      <c r="G26" s="6">
        <v>44775</v>
      </c>
      <c r="H26" s="4">
        <v>1</v>
      </c>
      <c r="I26" s="4">
        <v>3</v>
      </c>
      <c r="J26" s="4">
        <v>3</v>
      </c>
      <c r="K26" s="4" t="s">
        <v>30</v>
      </c>
      <c r="L26" s="4">
        <v>1680</v>
      </c>
      <c r="M26" s="4">
        <v>1680</v>
      </c>
      <c r="N26" s="4" t="s">
        <v>133</v>
      </c>
      <c r="O26" s="4" t="s">
        <v>32</v>
      </c>
      <c r="P26" s="4" t="s">
        <v>33</v>
      </c>
      <c r="Q26" s="4">
        <v>0</v>
      </c>
      <c r="R26" s="7">
        <v>44766</v>
      </c>
      <c r="S26" s="6">
        <v>44778</v>
      </c>
      <c r="T26" s="4" t="s">
        <v>34</v>
      </c>
      <c r="U26" s="4">
        <v>1680</v>
      </c>
      <c r="V26" s="4">
        <v>0</v>
      </c>
      <c r="W26" s="4">
        <v>0</v>
      </c>
      <c r="X26" s="4" t="s">
        <v>134</v>
      </c>
      <c r="Y26" s="4" t="s">
        <v>135</v>
      </c>
    </row>
    <row r="27" s="4" customFormat="1" spans="1:25">
      <c r="A27" s="4" t="s">
        <v>136</v>
      </c>
      <c r="B27" s="4" t="s">
        <v>26</v>
      </c>
      <c r="C27" s="4" t="s">
        <v>27</v>
      </c>
      <c r="D27" s="4" t="s">
        <v>137</v>
      </c>
      <c r="E27" s="4" t="s">
        <v>138</v>
      </c>
      <c r="F27" s="6">
        <v>44772</v>
      </c>
      <c r="G27" s="6">
        <v>44775</v>
      </c>
      <c r="H27" s="4">
        <v>1</v>
      </c>
      <c r="I27" s="4">
        <v>3</v>
      </c>
      <c r="J27" s="4">
        <v>3</v>
      </c>
      <c r="K27" s="4" t="s">
        <v>30</v>
      </c>
      <c r="L27" s="4">
        <v>630</v>
      </c>
      <c r="M27" s="4">
        <v>630</v>
      </c>
      <c r="N27" s="4" t="s">
        <v>139</v>
      </c>
      <c r="O27" s="4" t="s">
        <v>32</v>
      </c>
      <c r="P27" s="4" t="s">
        <v>33</v>
      </c>
      <c r="Q27" s="4">
        <v>0</v>
      </c>
      <c r="R27" s="7">
        <v>44766</v>
      </c>
      <c r="S27" s="6">
        <v>44778</v>
      </c>
      <c r="T27" s="4" t="s">
        <v>34</v>
      </c>
      <c r="U27" s="4">
        <v>630</v>
      </c>
      <c r="V27" s="4">
        <v>0</v>
      </c>
      <c r="W27" s="4">
        <v>0</v>
      </c>
      <c r="X27" s="4" t="s">
        <v>140</v>
      </c>
      <c r="Y27" s="4" t="s">
        <v>141</v>
      </c>
    </row>
    <row r="28" s="4" customFormat="1" spans="1:25">
      <c r="A28" s="4" t="s">
        <v>142</v>
      </c>
      <c r="B28" s="4" t="s">
        <v>26</v>
      </c>
      <c r="C28" s="4" t="s">
        <v>27</v>
      </c>
      <c r="D28" s="4" t="s">
        <v>96</v>
      </c>
      <c r="E28" s="4" t="s">
        <v>97</v>
      </c>
      <c r="F28" s="6">
        <v>44774</v>
      </c>
      <c r="G28" s="6">
        <v>44775</v>
      </c>
      <c r="H28" s="4">
        <v>1</v>
      </c>
      <c r="I28" s="4">
        <v>1</v>
      </c>
      <c r="J28" s="4">
        <v>1</v>
      </c>
      <c r="K28" s="4" t="s">
        <v>30</v>
      </c>
      <c r="L28" s="4">
        <v>291</v>
      </c>
      <c r="M28" s="4">
        <v>291</v>
      </c>
      <c r="N28" s="4" t="s">
        <v>143</v>
      </c>
      <c r="O28" s="4" t="s">
        <v>32</v>
      </c>
      <c r="P28" s="4" t="s">
        <v>33</v>
      </c>
      <c r="Q28" s="4">
        <v>0</v>
      </c>
      <c r="R28" s="7">
        <v>44766</v>
      </c>
      <c r="S28" s="6">
        <v>44778</v>
      </c>
      <c r="T28" s="4" t="s">
        <v>34</v>
      </c>
      <c r="U28" s="4">
        <v>291</v>
      </c>
      <c r="V28" s="4">
        <v>0</v>
      </c>
      <c r="W28" s="4">
        <v>0</v>
      </c>
      <c r="X28" s="4" t="s">
        <v>144</v>
      </c>
      <c r="Y28" s="4" t="s">
        <v>145</v>
      </c>
    </row>
    <row r="29" s="4" customFormat="1" spans="1:25">
      <c r="A29" s="4" t="s">
        <v>146</v>
      </c>
      <c r="B29" s="4" t="s">
        <v>26</v>
      </c>
      <c r="C29" s="4" t="s">
        <v>27</v>
      </c>
      <c r="D29" s="4" t="s">
        <v>96</v>
      </c>
      <c r="E29" s="4" t="s">
        <v>97</v>
      </c>
      <c r="F29" s="6">
        <v>44768</v>
      </c>
      <c r="G29" s="6">
        <v>44775</v>
      </c>
      <c r="H29" s="4">
        <v>1</v>
      </c>
      <c r="I29" s="4">
        <v>7</v>
      </c>
      <c r="J29" s="4">
        <v>7</v>
      </c>
      <c r="K29" s="4" t="s">
        <v>30</v>
      </c>
      <c r="L29" s="4">
        <v>2037</v>
      </c>
      <c r="M29" s="4">
        <v>2037</v>
      </c>
      <c r="N29" s="4" t="s">
        <v>147</v>
      </c>
      <c r="O29" s="4" t="s">
        <v>32</v>
      </c>
      <c r="P29" s="4" t="s">
        <v>33</v>
      </c>
      <c r="Q29" s="4">
        <v>0</v>
      </c>
      <c r="R29" s="7">
        <v>44767</v>
      </c>
      <c r="S29" s="6">
        <v>44778</v>
      </c>
      <c r="T29" s="4" t="s">
        <v>34</v>
      </c>
      <c r="U29" s="4">
        <v>2037</v>
      </c>
      <c r="V29" s="4">
        <v>0</v>
      </c>
      <c r="W29" s="4">
        <v>0</v>
      </c>
      <c r="X29" s="4" t="s">
        <v>148</v>
      </c>
      <c r="Y29" s="4" t="s">
        <v>149</v>
      </c>
    </row>
    <row r="30" s="4" customFormat="1" spans="1:25">
      <c r="A30" s="4" t="s">
        <v>150</v>
      </c>
      <c r="B30" s="4" t="s">
        <v>26</v>
      </c>
      <c r="C30" s="4" t="s">
        <v>27</v>
      </c>
      <c r="D30" s="4" t="s">
        <v>151</v>
      </c>
      <c r="E30" s="4" t="s">
        <v>152</v>
      </c>
      <c r="F30" s="6">
        <v>44773</v>
      </c>
      <c r="G30" s="6">
        <v>44775</v>
      </c>
      <c r="H30" s="4">
        <v>1</v>
      </c>
      <c r="I30" s="4">
        <v>2</v>
      </c>
      <c r="J30" s="4">
        <v>2</v>
      </c>
      <c r="K30" s="4" t="s">
        <v>30</v>
      </c>
      <c r="L30" s="4">
        <v>758</v>
      </c>
      <c r="M30" s="4">
        <v>758</v>
      </c>
      <c r="N30" s="4" t="s">
        <v>153</v>
      </c>
      <c r="O30" s="4" t="s">
        <v>32</v>
      </c>
      <c r="P30" s="4" t="s">
        <v>33</v>
      </c>
      <c r="Q30" s="4">
        <v>0</v>
      </c>
      <c r="R30" s="7">
        <v>44768</v>
      </c>
      <c r="S30" s="6">
        <v>44778</v>
      </c>
      <c r="T30" s="4" t="s">
        <v>34</v>
      </c>
      <c r="U30" s="4">
        <v>758</v>
      </c>
      <c r="V30" s="4">
        <v>0</v>
      </c>
      <c r="W30" s="4">
        <v>0</v>
      </c>
      <c r="X30" s="4" t="s">
        <v>154</v>
      </c>
      <c r="Y30" s="4" t="s">
        <v>48</v>
      </c>
    </row>
    <row r="31" s="4" customFormat="1" spans="1:25">
      <c r="A31" s="4" t="s">
        <v>155</v>
      </c>
      <c r="B31" s="4" t="s">
        <v>26</v>
      </c>
      <c r="C31" s="4" t="s">
        <v>27</v>
      </c>
      <c r="D31" s="4" t="s">
        <v>156</v>
      </c>
      <c r="E31" s="4" t="s">
        <v>157</v>
      </c>
      <c r="F31" s="6">
        <v>44774</v>
      </c>
      <c r="G31" s="6">
        <v>44775</v>
      </c>
      <c r="H31" s="4">
        <v>1</v>
      </c>
      <c r="I31" s="4">
        <v>1</v>
      </c>
      <c r="J31" s="4">
        <v>1</v>
      </c>
      <c r="K31" s="4" t="s">
        <v>30</v>
      </c>
      <c r="L31" s="4">
        <v>270</v>
      </c>
      <c r="M31" s="4">
        <v>270</v>
      </c>
      <c r="N31" s="4" t="s">
        <v>158</v>
      </c>
      <c r="O31" s="4" t="s">
        <v>32</v>
      </c>
      <c r="P31" s="4" t="s">
        <v>33</v>
      </c>
      <c r="Q31" s="4">
        <v>0</v>
      </c>
      <c r="R31" s="7">
        <v>44769</v>
      </c>
      <c r="S31" s="6">
        <v>44778</v>
      </c>
      <c r="T31" s="4" t="s">
        <v>34</v>
      </c>
      <c r="U31" s="4">
        <v>270</v>
      </c>
      <c r="V31" s="4">
        <v>0</v>
      </c>
      <c r="W31" s="4">
        <v>0</v>
      </c>
      <c r="X31" s="4" t="s">
        <v>159</v>
      </c>
      <c r="Y31" s="4" t="s">
        <v>160</v>
      </c>
    </row>
    <row r="32" s="4" customFormat="1" spans="1:25">
      <c r="A32" s="4" t="s">
        <v>161</v>
      </c>
      <c r="B32" s="4" t="s">
        <v>26</v>
      </c>
      <c r="C32" s="4" t="s">
        <v>27</v>
      </c>
      <c r="D32" s="4" t="s">
        <v>162</v>
      </c>
      <c r="E32" s="4" t="s">
        <v>163</v>
      </c>
      <c r="F32" s="6">
        <v>44771</v>
      </c>
      <c r="G32" s="6">
        <v>44775</v>
      </c>
      <c r="H32" s="4">
        <v>2</v>
      </c>
      <c r="I32" s="4">
        <v>4</v>
      </c>
      <c r="J32" s="4">
        <v>8</v>
      </c>
      <c r="K32" s="4" t="s">
        <v>30</v>
      </c>
      <c r="L32" s="4">
        <v>1672</v>
      </c>
      <c r="M32" s="4">
        <v>1672</v>
      </c>
      <c r="N32" s="4" t="s">
        <v>164</v>
      </c>
      <c r="O32" s="4" t="s">
        <v>32</v>
      </c>
      <c r="P32" s="4" t="s">
        <v>33</v>
      </c>
      <c r="Q32" s="4">
        <v>0</v>
      </c>
      <c r="R32" s="7">
        <v>44769</v>
      </c>
      <c r="S32" s="6">
        <v>44778</v>
      </c>
      <c r="T32" s="4" t="s">
        <v>34</v>
      </c>
      <c r="U32" s="4">
        <v>1672</v>
      </c>
      <c r="V32" s="4">
        <v>0</v>
      </c>
      <c r="W32" s="4">
        <v>0</v>
      </c>
      <c r="X32" s="4" t="s">
        <v>165</v>
      </c>
      <c r="Y32" s="4" t="s">
        <v>166</v>
      </c>
    </row>
    <row r="33" s="4" customFormat="1" spans="1:25">
      <c r="A33" s="4" t="s">
        <v>167</v>
      </c>
      <c r="B33" s="4" t="s">
        <v>26</v>
      </c>
      <c r="C33" s="4" t="s">
        <v>27</v>
      </c>
      <c r="D33" s="4" t="s">
        <v>168</v>
      </c>
      <c r="E33" s="4" t="s">
        <v>169</v>
      </c>
      <c r="F33" s="6">
        <v>44774</v>
      </c>
      <c r="G33" s="6">
        <v>44775</v>
      </c>
      <c r="H33" s="4">
        <v>1</v>
      </c>
      <c r="I33" s="4">
        <v>1</v>
      </c>
      <c r="J33" s="4">
        <v>1</v>
      </c>
      <c r="K33" s="4" t="s">
        <v>30</v>
      </c>
      <c r="L33" s="4">
        <v>2952</v>
      </c>
      <c r="M33" s="4">
        <v>2952</v>
      </c>
      <c r="N33" s="4" t="s">
        <v>170</v>
      </c>
      <c r="O33" s="4" t="s">
        <v>32</v>
      </c>
      <c r="P33" s="4" t="s">
        <v>33</v>
      </c>
      <c r="Q33" s="4">
        <v>0</v>
      </c>
      <c r="R33" s="7">
        <v>44769</v>
      </c>
      <c r="S33" s="6">
        <v>44778</v>
      </c>
      <c r="T33" s="4" t="s">
        <v>34</v>
      </c>
      <c r="U33" s="4">
        <v>2952</v>
      </c>
      <c r="V33" s="4">
        <v>0</v>
      </c>
      <c r="W33" s="4">
        <v>0</v>
      </c>
      <c r="X33" s="4" t="s">
        <v>171</v>
      </c>
      <c r="Y33" s="4" t="s">
        <v>172</v>
      </c>
    </row>
    <row r="34" s="4" customFormat="1" spans="1:25">
      <c r="A34" s="4" t="s">
        <v>173</v>
      </c>
      <c r="B34" s="4" t="s">
        <v>26</v>
      </c>
      <c r="C34" s="4" t="s">
        <v>27</v>
      </c>
      <c r="D34" s="4" t="s">
        <v>174</v>
      </c>
      <c r="E34" s="4" t="s">
        <v>175</v>
      </c>
      <c r="F34" s="6">
        <v>44774</v>
      </c>
      <c r="G34" s="6">
        <v>44775</v>
      </c>
      <c r="H34" s="4">
        <v>1</v>
      </c>
      <c r="I34" s="4">
        <v>1</v>
      </c>
      <c r="J34" s="4">
        <v>1</v>
      </c>
      <c r="K34" s="4" t="s">
        <v>30</v>
      </c>
      <c r="L34" s="4">
        <v>379</v>
      </c>
      <c r="M34" s="4">
        <v>379</v>
      </c>
      <c r="N34" s="4" t="s">
        <v>176</v>
      </c>
      <c r="O34" s="4" t="s">
        <v>32</v>
      </c>
      <c r="P34" s="4" t="s">
        <v>33</v>
      </c>
      <c r="Q34" s="4">
        <v>0</v>
      </c>
      <c r="R34" s="7">
        <v>44769</v>
      </c>
      <c r="S34" s="6">
        <v>44778</v>
      </c>
      <c r="T34" s="4" t="s">
        <v>34</v>
      </c>
      <c r="U34" s="4">
        <v>379</v>
      </c>
      <c r="V34" s="4">
        <v>0</v>
      </c>
      <c r="W34" s="4">
        <v>0</v>
      </c>
      <c r="X34" s="4" t="s">
        <v>177</v>
      </c>
      <c r="Y34" s="4" t="s">
        <v>178</v>
      </c>
    </row>
    <row r="35" s="4" customFormat="1" spans="1:25">
      <c r="A35" s="4" t="s">
        <v>179</v>
      </c>
      <c r="B35" s="4" t="s">
        <v>26</v>
      </c>
      <c r="C35" s="4" t="s">
        <v>27</v>
      </c>
      <c r="D35" s="4" t="s">
        <v>180</v>
      </c>
      <c r="E35" s="4" t="s">
        <v>181</v>
      </c>
      <c r="F35" s="6">
        <v>44772</v>
      </c>
      <c r="G35" s="6">
        <v>44775</v>
      </c>
      <c r="H35" s="4">
        <v>1</v>
      </c>
      <c r="I35" s="4">
        <v>3</v>
      </c>
      <c r="J35" s="4">
        <v>3</v>
      </c>
      <c r="K35" s="4" t="s">
        <v>30</v>
      </c>
      <c r="L35" s="4">
        <v>1140</v>
      </c>
      <c r="M35" s="4">
        <v>1140</v>
      </c>
      <c r="N35" s="4" t="s">
        <v>182</v>
      </c>
      <c r="O35" s="4" t="s">
        <v>32</v>
      </c>
      <c r="P35" s="4" t="s">
        <v>33</v>
      </c>
      <c r="Q35" s="4">
        <v>0</v>
      </c>
      <c r="R35" s="7">
        <v>44769</v>
      </c>
      <c r="S35" s="6">
        <v>44778</v>
      </c>
      <c r="T35" s="4" t="s">
        <v>34</v>
      </c>
      <c r="U35" s="4">
        <v>1140</v>
      </c>
      <c r="V35" s="4">
        <v>0</v>
      </c>
      <c r="W35" s="4">
        <v>0</v>
      </c>
      <c r="X35" s="4" t="s">
        <v>183</v>
      </c>
      <c r="Y35" s="4" t="s">
        <v>184</v>
      </c>
    </row>
    <row r="36" s="4" customFormat="1" spans="1:26">
      <c r="A36" s="4" t="s">
        <v>185</v>
      </c>
      <c r="B36" s="4" t="s">
        <v>26</v>
      </c>
      <c r="C36" s="4" t="s">
        <v>27</v>
      </c>
      <c r="D36" s="4" t="s">
        <v>186</v>
      </c>
      <c r="E36" s="4" t="s">
        <v>187</v>
      </c>
      <c r="F36" s="6">
        <v>44770</v>
      </c>
      <c r="G36" s="6">
        <v>44775</v>
      </c>
      <c r="H36" s="4">
        <v>2</v>
      </c>
      <c r="I36" s="4">
        <v>5</v>
      </c>
      <c r="J36" s="4">
        <v>10</v>
      </c>
      <c r="K36" s="4" t="s">
        <v>30</v>
      </c>
      <c r="L36" s="4">
        <v>3006</v>
      </c>
      <c r="M36" s="4">
        <v>3006</v>
      </c>
      <c r="N36" s="4" t="s">
        <v>188</v>
      </c>
      <c r="O36" s="4" t="s">
        <v>32</v>
      </c>
      <c r="P36" s="4" t="s">
        <v>33</v>
      </c>
      <c r="Q36" s="4">
        <v>0</v>
      </c>
      <c r="R36" s="7">
        <v>44769</v>
      </c>
      <c r="S36" s="6">
        <v>44778</v>
      </c>
      <c r="T36" s="4" t="s">
        <v>34</v>
      </c>
      <c r="U36" s="4">
        <v>3006</v>
      </c>
      <c r="V36" s="4">
        <v>0</v>
      </c>
      <c r="W36" s="4">
        <v>0</v>
      </c>
      <c r="X36" s="4" t="s">
        <v>189</v>
      </c>
      <c r="Y36" s="4">
        <v>200091231</v>
      </c>
      <c r="Z36" s="4" t="s">
        <v>190</v>
      </c>
    </row>
    <row r="37" s="4" customFormat="1" spans="1:25">
      <c r="A37" s="4" t="s">
        <v>191</v>
      </c>
      <c r="B37" s="4" t="s">
        <v>26</v>
      </c>
      <c r="C37" s="4" t="s">
        <v>27</v>
      </c>
      <c r="D37" s="4" t="s">
        <v>110</v>
      </c>
      <c r="E37" s="4" t="s">
        <v>192</v>
      </c>
      <c r="F37" s="6">
        <v>44770</v>
      </c>
      <c r="G37" s="6">
        <v>44775</v>
      </c>
      <c r="H37" s="4">
        <v>1</v>
      </c>
      <c r="I37" s="4">
        <v>5</v>
      </c>
      <c r="J37" s="4">
        <v>5</v>
      </c>
      <c r="K37" s="4" t="s">
        <v>30</v>
      </c>
      <c r="L37" s="4">
        <v>4410</v>
      </c>
      <c r="M37" s="4">
        <v>4410</v>
      </c>
      <c r="N37" s="4" t="s">
        <v>193</v>
      </c>
      <c r="O37" s="4" t="s">
        <v>32</v>
      </c>
      <c r="P37" s="4" t="s">
        <v>33</v>
      </c>
      <c r="Q37" s="4">
        <v>0</v>
      </c>
      <c r="R37" s="7">
        <v>44770</v>
      </c>
      <c r="S37" s="6">
        <v>44778</v>
      </c>
      <c r="T37" s="4" t="s">
        <v>34</v>
      </c>
      <c r="U37" s="4">
        <v>4410</v>
      </c>
      <c r="V37" s="4">
        <v>0</v>
      </c>
      <c r="W37" s="4">
        <v>0</v>
      </c>
      <c r="X37" s="4" t="s">
        <v>194</v>
      </c>
      <c r="Y37" s="4" t="s">
        <v>195</v>
      </c>
    </row>
    <row r="38" s="4" customFormat="1" spans="1:25">
      <c r="A38" s="4" t="s">
        <v>196</v>
      </c>
      <c r="B38" s="4" t="s">
        <v>26</v>
      </c>
      <c r="C38" s="4" t="s">
        <v>27</v>
      </c>
      <c r="D38" s="4" t="s">
        <v>197</v>
      </c>
      <c r="E38" s="4" t="s">
        <v>198</v>
      </c>
      <c r="F38" s="6">
        <v>44772</v>
      </c>
      <c r="G38" s="6">
        <v>44775</v>
      </c>
      <c r="H38" s="4">
        <v>1</v>
      </c>
      <c r="I38" s="4">
        <v>3</v>
      </c>
      <c r="J38" s="4">
        <v>3</v>
      </c>
      <c r="K38" s="4" t="s">
        <v>30</v>
      </c>
      <c r="L38" s="4">
        <v>1964</v>
      </c>
      <c r="M38" s="4">
        <v>1964</v>
      </c>
      <c r="N38" s="4" t="s">
        <v>199</v>
      </c>
      <c r="O38" s="4" t="s">
        <v>32</v>
      </c>
      <c r="P38" s="4" t="s">
        <v>33</v>
      </c>
      <c r="Q38" s="4">
        <v>0</v>
      </c>
      <c r="R38" s="7">
        <v>44770</v>
      </c>
      <c r="S38" s="6">
        <v>44778</v>
      </c>
      <c r="T38" s="4" t="s">
        <v>34</v>
      </c>
      <c r="U38" s="4">
        <v>1964</v>
      </c>
      <c r="V38" s="4">
        <v>0</v>
      </c>
      <c r="W38" s="4">
        <v>0</v>
      </c>
      <c r="X38" s="4" t="s">
        <v>200</v>
      </c>
      <c r="Y38" s="4" t="s">
        <v>201</v>
      </c>
    </row>
    <row r="39" s="4" customFormat="1" spans="1:25">
      <c r="A39" s="4" t="s">
        <v>202</v>
      </c>
      <c r="B39" s="4" t="s">
        <v>26</v>
      </c>
      <c r="C39" s="4" t="s">
        <v>27</v>
      </c>
      <c r="D39" s="4" t="s">
        <v>203</v>
      </c>
      <c r="E39" s="4" t="s">
        <v>204</v>
      </c>
      <c r="F39" s="6">
        <v>44772</v>
      </c>
      <c r="G39" s="6">
        <v>44775</v>
      </c>
      <c r="H39" s="4">
        <v>1</v>
      </c>
      <c r="I39" s="4">
        <v>3</v>
      </c>
      <c r="J39" s="4">
        <v>3</v>
      </c>
      <c r="K39" s="4" t="s">
        <v>30</v>
      </c>
      <c r="L39" s="4">
        <v>1530</v>
      </c>
      <c r="M39" s="4">
        <v>1530</v>
      </c>
      <c r="N39" s="4" t="s">
        <v>205</v>
      </c>
      <c r="O39" s="4" t="s">
        <v>32</v>
      </c>
      <c r="P39" s="4" t="s">
        <v>33</v>
      </c>
      <c r="Q39" s="4">
        <v>0</v>
      </c>
      <c r="R39" s="7">
        <v>44770</v>
      </c>
      <c r="S39" s="6">
        <v>44778</v>
      </c>
      <c r="T39" s="4" t="s">
        <v>34</v>
      </c>
      <c r="U39" s="4">
        <v>1530</v>
      </c>
      <c r="V39" s="4">
        <v>0</v>
      </c>
      <c r="W39" s="4">
        <v>0</v>
      </c>
      <c r="X39" s="4" t="s">
        <v>206</v>
      </c>
      <c r="Y39" s="4" t="s">
        <v>207</v>
      </c>
    </row>
    <row r="40" s="4" customFormat="1" spans="1:25">
      <c r="A40" s="4" t="s">
        <v>208</v>
      </c>
      <c r="B40" s="4" t="s">
        <v>26</v>
      </c>
      <c r="C40" s="4" t="s">
        <v>27</v>
      </c>
      <c r="D40" s="4" t="s">
        <v>209</v>
      </c>
      <c r="E40" s="4" t="s">
        <v>210</v>
      </c>
      <c r="F40" s="6">
        <v>44773</v>
      </c>
      <c r="G40" s="6">
        <v>44775</v>
      </c>
      <c r="H40" s="4">
        <v>1</v>
      </c>
      <c r="I40" s="4">
        <v>2</v>
      </c>
      <c r="J40" s="4">
        <v>2</v>
      </c>
      <c r="K40" s="4" t="s">
        <v>30</v>
      </c>
      <c r="L40" s="4">
        <v>747</v>
      </c>
      <c r="M40" s="4">
        <v>747</v>
      </c>
      <c r="N40" s="4" t="s">
        <v>211</v>
      </c>
      <c r="O40" s="4" t="s">
        <v>32</v>
      </c>
      <c r="P40" s="4" t="s">
        <v>33</v>
      </c>
      <c r="Q40" s="4">
        <v>0</v>
      </c>
      <c r="R40" s="7">
        <v>44770</v>
      </c>
      <c r="S40" s="6">
        <v>44778</v>
      </c>
      <c r="T40" s="4" t="s">
        <v>34</v>
      </c>
      <c r="U40" s="4">
        <v>747</v>
      </c>
      <c r="V40" s="4">
        <v>0</v>
      </c>
      <c r="W40" s="4">
        <v>0</v>
      </c>
      <c r="X40" s="4" t="s">
        <v>212</v>
      </c>
      <c r="Y40" s="4" t="s">
        <v>213</v>
      </c>
    </row>
    <row r="41" s="4" customFormat="1" spans="1:25">
      <c r="A41" s="4" t="s">
        <v>214</v>
      </c>
      <c r="B41" s="4" t="s">
        <v>26</v>
      </c>
      <c r="C41" s="4" t="s">
        <v>27</v>
      </c>
      <c r="D41" s="4" t="s">
        <v>110</v>
      </c>
      <c r="E41" s="4" t="s">
        <v>192</v>
      </c>
      <c r="F41" s="6">
        <v>44772</v>
      </c>
      <c r="G41" s="6">
        <v>44775</v>
      </c>
      <c r="H41" s="4">
        <v>1</v>
      </c>
      <c r="I41" s="4">
        <v>3</v>
      </c>
      <c r="J41" s="4">
        <v>3</v>
      </c>
      <c r="K41" s="4" t="s">
        <v>30</v>
      </c>
      <c r="L41" s="4">
        <v>2640</v>
      </c>
      <c r="M41" s="4">
        <v>2640</v>
      </c>
      <c r="N41" s="4" t="s">
        <v>215</v>
      </c>
      <c r="O41" s="4" t="s">
        <v>32</v>
      </c>
      <c r="P41" s="4" t="s">
        <v>33</v>
      </c>
      <c r="Q41" s="4">
        <v>0</v>
      </c>
      <c r="R41" s="7">
        <v>44771</v>
      </c>
      <c r="S41" s="6">
        <v>44778</v>
      </c>
      <c r="T41" s="4" t="s">
        <v>34</v>
      </c>
      <c r="U41" s="4">
        <v>2640</v>
      </c>
      <c r="V41" s="4">
        <v>0</v>
      </c>
      <c r="W41" s="4">
        <v>0</v>
      </c>
      <c r="X41" s="4" t="s">
        <v>216</v>
      </c>
      <c r="Y41" s="4" t="s">
        <v>217</v>
      </c>
    </row>
    <row r="42" s="4" customFormat="1" spans="1:25">
      <c r="A42" s="4" t="s">
        <v>218</v>
      </c>
      <c r="B42" s="4" t="s">
        <v>26</v>
      </c>
      <c r="C42" s="4" t="s">
        <v>27</v>
      </c>
      <c r="D42" s="4" t="s">
        <v>219</v>
      </c>
      <c r="E42" s="4" t="s">
        <v>220</v>
      </c>
      <c r="F42" s="6">
        <v>44771</v>
      </c>
      <c r="G42" s="6">
        <v>44775</v>
      </c>
      <c r="H42" s="4">
        <v>1</v>
      </c>
      <c r="I42" s="4">
        <v>4</v>
      </c>
      <c r="J42" s="4">
        <v>4</v>
      </c>
      <c r="K42" s="4" t="s">
        <v>30</v>
      </c>
      <c r="L42" s="4">
        <v>1687</v>
      </c>
      <c r="M42" s="4">
        <v>1687</v>
      </c>
      <c r="N42" s="4" t="s">
        <v>221</v>
      </c>
      <c r="O42" s="4" t="s">
        <v>32</v>
      </c>
      <c r="P42" s="4" t="s">
        <v>33</v>
      </c>
      <c r="Q42" s="4">
        <v>0</v>
      </c>
      <c r="R42" s="7">
        <v>44771</v>
      </c>
      <c r="S42" s="6">
        <v>44778</v>
      </c>
      <c r="T42" s="4" t="s">
        <v>34</v>
      </c>
      <c r="U42" s="4">
        <v>1687</v>
      </c>
      <c r="V42" s="4">
        <v>0</v>
      </c>
      <c r="W42" s="4">
        <v>0</v>
      </c>
      <c r="X42" s="4" t="s">
        <v>48</v>
      </c>
      <c r="Y42" s="4" t="s">
        <v>48</v>
      </c>
    </row>
    <row r="43" s="4" customFormat="1" spans="1:25">
      <c r="A43" s="4" t="s">
        <v>222</v>
      </c>
      <c r="B43" s="4" t="s">
        <v>26</v>
      </c>
      <c r="C43" s="4" t="s">
        <v>27</v>
      </c>
      <c r="D43" s="4" t="s">
        <v>223</v>
      </c>
      <c r="E43" s="4" t="s">
        <v>224</v>
      </c>
      <c r="F43" s="6">
        <v>44773</v>
      </c>
      <c r="G43" s="6">
        <v>44775</v>
      </c>
      <c r="H43" s="4">
        <v>1</v>
      </c>
      <c r="I43" s="4">
        <v>2</v>
      </c>
      <c r="J43" s="4">
        <v>2</v>
      </c>
      <c r="K43" s="4" t="s">
        <v>30</v>
      </c>
      <c r="L43" s="4">
        <v>1697</v>
      </c>
      <c r="M43" s="4">
        <v>1697</v>
      </c>
      <c r="N43" s="4" t="s">
        <v>225</v>
      </c>
      <c r="O43" s="4" t="s">
        <v>32</v>
      </c>
      <c r="P43" s="4" t="s">
        <v>33</v>
      </c>
      <c r="Q43" s="4">
        <v>0</v>
      </c>
      <c r="R43" s="7">
        <v>44771</v>
      </c>
      <c r="S43" s="6">
        <v>44778</v>
      </c>
      <c r="T43" s="4" t="s">
        <v>34</v>
      </c>
      <c r="U43" s="4">
        <v>1697</v>
      </c>
      <c r="V43" s="4">
        <v>0</v>
      </c>
      <c r="W43" s="4">
        <v>0</v>
      </c>
      <c r="X43" s="4" t="s">
        <v>226</v>
      </c>
      <c r="Y43" s="4" t="s">
        <v>227</v>
      </c>
    </row>
    <row r="44" s="4" customFormat="1" spans="1:25">
      <c r="A44" s="4" t="s">
        <v>228</v>
      </c>
      <c r="B44" s="4" t="s">
        <v>26</v>
      </c>
      <c r="C44" s="4" t="s">
        <v>27</v>
      </c>
      <c r="D44" s="4" t="s">
        <v>96</v>
      </c>
      <c r="E44" s="4" t="s">
        <v>97</v>
      </c>
      <c r="F44" s="6">
        <v>44773</v>
      </c>
      <c r="G44" s="6">
        <v>44775</v>
      </c>
      <c r="H44" s="4">
        <v>1</v>
      </c>
      <c r="I44" s="4">
        <v>2</v>
      </c>
      <c r="J44" s="4">
        <v>2</v>
      </c>
      <c r="K44" s="4" t="s">
        <v>30</v>
      </c>
      <c r="L44" s="4">
        <v>582</v>
      </c>
      <c r="M44" s="4">
        <v>582</v>
      </c>
      <c r="N44" s="4" t="s">
        <v>229</v>
      </c>
      <c r="O44" s="4" t="s">
        <v>32</v>
      </c>
      <c r="P44" s="4" t="s">
        <v>33</v>
      </c>
      <c r="Q44" s="4">
        <v>0</v>
      </c>
      <c r="R44" s="7">
        <v>44771</v>
      </c>
      <c r="S44" s="6">
        <v>44778</v>
      </c>
      <c r="T44" s="4" t="s">
        <v>34</v>
      </c>
      <c r="U44" s="4">
        <v>582</v>
      </c>
      <c r="V44" s="4">
        <v>0</v>
      </c>
      <c r="W44" s="4">
        <v>0</v>
      </c>
      <c r="X44" s="4" t="s">
        <v>230</v>
      </c>
      <c r="Y44" s="4" t="s">
        <v>231</v>
      </c>
    </row>
    <row r="45" s="4" customFormat="1" spans="1:25">
      <c r="A45" s="4" t="s">
        <v>232</v>
      </c>
      <c r="B45" s="4" t="s">
        <v>26</v>
      </c>
      <c r="C45" s="4" t="s">
        <v>27</v>
      </c>
      <c r="D45" s="4" t="s">
        <v>168</v>
      </c>
      <c r="E45" s="4" t="s">
        <v>233</v>
      </c>
      <c r="F45" s="6">
        <v>44774</v>
      </c>
      <c r="G45" s="6">
        <v>44775</v>
      </c>
      <c r="H45" s="4">
        <v>1</v>
      </c>
      <c r="I45" s="4">
        <v>1</v>
      </c>
      <c r="J45" s="4">
        <v>1</v>
      </c>
      <c r="K45" s="4" t="s">
        <v>30</v>
      </c>
      <c r="L45" s="4">
        <v>3700</v>
      </c>
      <c r="M45" s="4">
        <v>3700</v>
      </c>
      <c r="N45" s="4" t="s">
        <v>234</v>
      </c>
      <c r="O45" s="4" t="s">
        <v>32</v>
      </c>
      <c r="P45" s="4" t="s">
        <v>33</v>
      </c>
      <c r="Q45" s="4">
        <v>0</v>
      </c>
      <c r="R45" s="7">
        <v>44771</v>
      </c>
      <c r="S45" s="6">
        <v>44778</v>
      </c>
      <c r="T45" s="4" t="s">
        <v>34</v>
      </c>
      <c r="U45" s="4">
        <v>3700</v>
      </c>
      <c r="V45" s="4">
        <v>0</v>
      </c>
      <c r="W45" s="4">
        <v>0</v>
      </c>
      <c r="X45" s="4" t="s">
        <v>235</v>
      </c>
      <c r="Y45" s="4" t="s">
        <v>236</v>
      </c>
    </row>
    <row r="46" s="4" customFormat="1" spans="1:25">
      <c r="A46" s="4" t="s">
        <v>237</v>
      </c>
      <c r="B46" s="4" t="s">
        <v>26</v>
      </c>
      <c r="C46" s="4" t="s">
        <v>27</v>
      </c>
      <c r="D46" s="4" t="s">
        <v>223</v>
      </c>
      <c r="E46" s="4" t="s">
        <v>224</v>
      </c>
      <c r="F46" s="6">
        <v>44774</v>
      </c>
      <c r="G46" s="6">
        <v>44775</v>
      </c>
      <c r="H46" s="4">
        <v>1</v>
      </c>
      <c r="I46" s="4">
        <v>1</v>
      </c>
      <c r="J46" s="4">
        <v>1</v>
      </c>
      <c r="K46" s="4" t="s">
        <v>30</v>
      </c>
      <c r="L46" s="4">
        <v>760</v>
      </c>
      <c r="M46" s="4">
        <v>760</v>
      </c>
      <c r="N46" s="4" t="s">
        <v>238</v>
      </c>
      <c r="O46" s="4" t="s">
        <v>32</v>
      </c>
      <c r="P46" s="4" t="s">
        <v>33</v>
      </c>
      <c r="Q46" s="4">
        <v>0</v>
      </c>
      <c r="R46" s="7">
        <v>44771</v>
      </c>
      <c r="S46" s="6">
        <v>44778</v>
      </c>
      <c r="T46" s="4" t="s">
        <v>34</v>
      </c>
      <c r="U46" s="4">
        <v>760</v>
      </c>
      <c r="V46" s="4">
        <v>0</v>
      </c>
      <c r="W46" s="4">
        <v>0</v>
      </c>
      <c r="X46" s="4" t="s">
        <v>239</v>
      </c>
      <c r="Y46" s="4" t="s">
        <v>240</v>
      </c>
    </row>
    <row r="47" s="4" customFormat="1" spans="1:25">
      <c r="A47" s="4" t="s">
        <v>241</v>
      </c>
      <c r="B47" s="4" t="s">
        <v>26</v>
      </c>
      <c r="C47" s="4" t="s">
        <v>27</v>
      </c>
      <c r="D47" s="4" t="s">
        <v>242</v>
      </c>
      <c r="E47" s="4" t="s">
        <v>243</v>
      </c>
      <c r="F47" s="6">
        <v>44772</v>
      </c>
      <c r="G47" s="6">
        <v>44775</v>
      </c>
      <c r="H47" s="4">
        <v>1</v>
      </c>
      <c r="I47" s="4">
        <v>3</v>
      </c>
      <c r="J47" s="4">
        <v>3</v>
      </c>
      <c r="K47" s="4" t="s">
        <v>30</v>
      </c>
      <c r="L47" s="4">
        <v>390</v>
      </c>
      <c r="M47" s="4">
        <v>390</v>
      </c>
      <c r="N47" s="4" t="s">
        <v>244</v>
      </c>
      <c r="O47" s="4" t="s">
        <v>32</v>
      </c>
      <c r="P47" s="4" t="s">
        <v>33</v>
      </c>
      <c r="Q47" s="4">
        <v>0</v>
      </c>
      <c r="R47" s="7">
        <v>44771</v>
      </c>
      <c r="S47" s="6">
        <v>44778</v>
      </c>
      <c r="T47" s="4" t="s">
        <v>34</v>
      </c>
      <c r="U47" s="4">
        <v>390</v>
      </c>
      <c r="V47" s="4">
        <v>0</v>
      </c>
      <c r="W47" s="4">
        <v>0</v>
      </c>
      <c r="X47" s="4" t="s">
        <v>245</v>
      </c>
      <c r="Y47" s="4" t="s">
        <v>42</v>
      </c>
    </row>
    <row r="48" s="4" customFormat="1" spans="1:25">
      <c r="A48" s="4" t="s">
        <v>246</v>
      </c>
      <c r="B48" s="4" t="s">
        <v>26</v>
      </c>
      <c r="C48" s="4" t="s">
        <v>27</v>
      </c>
      <c r="D48" s="4" t="s">
        <v>197</v>
      </c>
      <c r="E48" s="4" t="s">
        <v>247</v>
      </c>
      <c r="F48" s="6">
        <v>44772</v>
      </c>
      <c r="G48" s="6">
        <v>44775</v>
      </c>
      <c r="H48" s="4">
        <v>1</v>
      </c>
      <c r="I48" s="4">
        <v>3</v>
      </c>
      <c r="J48" s="4">
        <v>3</v>
      </c>
      <c r="K48" s="4" t="s">
        <v>30</v>
      </c>
      <c r="L48" s="4">
        <v>1566</v>
      </c>
      <c r="M48" s="4">
        <v>1566</v>
      </c>
      <c r="N48" s="4" t="s">
        <v>248</v>
      </c>
      <c r="O48" s="4" t="s">
        <v>32</v>
      </c>
      <c r="P48" s="4" t="s">
        <v>33</v>
      </c>
      <c r="Q48" s="4">
        <v>0</v>
      </c>
      <c r="R48" s="7">
        <v>44771</v>
      </c>
      <c r="S48" s="6">
        <v>44778</v>
      </c>
      <c r="T48" s="4" t="s">
        <v>34</v>
      </c>
      <c r="U48" s="4">
        <v>1566</v>
      </c>
      <c r="V48" s="4">
        <v>0</v>
      </c>
      <c r="W48" s="4">
        <v>0</v>
      </c>
      <c r="X48" s="4" t="s">
        <v>249</v>
      </c>
      <c r="Y48" s="4" t="s">
        <v>250</v>
      </c>
    </row>
    <row r="49" s="4" customFormat="1" spans="1:25">
      <c r="A49" s="4" t="s">
        <v>251</v>
      </c>
      <c r="B49" s="4" t="s">
        <v>26</v>
      </c>
      <c r="C49" s="4" t="s">
        <v>27</v>
      </c>
      <c r="D49" s="4" t="s">
        <v>252</v>
      </c>
      <c r="E49" s="4" t="s">
        <v>253</v>
      </c>
      <c r="F49" s="6">
        <v>44774</v>
      </c>
      <c r="G49" s="6">
        <v>44775</v>
      </c>
      <c r="H49" s="4">
        <v>1</v>
      </c>
      <c r="I49" s="4">
        <v>1</v>
      </c>
      <c r="J49" s="4">
        <v>1</v>
      </c>
      <c r="K49" s="4" t="s">
        <v>30</v>
      </c>
      <c r="L49" s="4">
        <v>148</v>
      </c>
      <c r="M49" s="4">
        <v>148</v>
      </c>
      <c r="N49" s="4" t="s">
        <v>254</v>
      </c>
      <c r="O49" s="4" t="s">
        <v>32</v>
      </c>
      <c r="P49" s="4" t="s">
        <v>33</v>
      </c>
      <c r="Q49" s="4">
        <v>0</v>
      </c>
      <c r="R49" s="7">
        <v>44771</v>
      </c>
      <c r="S49" s="6">
        <v>44778</v>
      </c>
      <c r="T49" s="4" t="s">
        <v>34</v>
      </c>
      <c r="U49" s="4">
        <v>148</v>
      </c>
      <c r="V49" s="4">
        <v>0</v>
      </c>
      <c r="W49" s="4">
        <v>0</v>
      </c>
      <c r="X49" s="4" t="s">
        <v>255</v>
      </c>
      <c r="Y49" s="4" t="s">
        <v>256</v>
      </c>
    </row>
    <row r="50" s="4" customFormat="1" spans="1:25">
      <c r="A50" s="4" t="s">
        <v>257</v>
      </c>
      <c r="B50" s="4" t="s">
        <v>26</v>
      </c>
      <c r="C50" s="4" t="s">
        <v>27</v>
      </c>
      <c r="D50" s="4" t="s">
        <v>197</v>
      </c>
      <c r="E50" s="4" t="s">
        <v>247</v>
      </c>
      <c r="F50" s="6">
        <v>44772</v>
      </c>
      <c r="G50" s="6">
        <v>44775</v>
      </c>
      <c r="H50" s="4">
        <v>2</v>
      </c>
      <c r="I50" s="4">
        <v>3</v>
      </c>
      <c r="J50" s="4">
        <v>6</v>
      </c>
      <c r="K50" s="4" t="s">
        <v>30</v>
      </c>
      <c r="L50" s="4">
        <v>3132</v>
      </c>
      <c r="M50" s="4">
        <v>3132</v>
      </c>
      <c r="N50" s="4" t="s">
        <v>258</v>
      </c>
      <c r="O50" s="4" t="s">
        <v>32</v>
      </c>
      <c r="P50" s="4" t="s">
        <v>33</v>
      </c>
      <c r="Q50" s="4">
        <v>0</v>
      </c>
      <c r="R50" s="7">
        <v>44772</v>
      </c>
      <c r="S50" s="6">
        <v>44778</v>
      </c>
      <c r="T50" s="4" t="s">
        <v>34</v>
      </c>
      <c r="U50" s="4">
        <v>3132</v>
      </c>
      <c r="V50" s="4">
        <v>0</v>
      </c>
      <c r="W50" s="4">
        <v>0</v>
      </c>
      <c r="X50" s="4" t="s">
        <v>48</v>
      </c>
      <c r="Y50" s="4" t="s">
        <v>48</v>
      </c>
    </row>
    <row r="51" s="4" customFormat="1" spans="1:25">
      <c r="A51" s="4" t="s">
        <v>257</v>
      </c>
      <c r="B51" s="4" t="s">
        <v>26</v>
      </c>
      <c r="C51" s="4" t="s">
        <v>59</v>
      </c>
      <c r="D51" s="4" t="s">
        <v>197</v>
      </c>
      <c r="E51" s="4" t="s">
        <v>247</v>
      </c>
      <c r="F51" s="6">
        <v>44772</v>
      </c>
      <c r="G51" s="6">
        <v>44775</v>
      </c>
      <c r="H51" s="4">
        <v>2</v>
      </c>
      <c r="I51" s="4">
        <v>3</v>
      </c>
      <c r="J51" s="4">
        <v>6</v>
      </c>
      <c r="K51" s="4" t="s">
        <v>30</v>
      </c>
      <c r="L51" s="4">
        <v>-3132</v>
      </c>
      <c r="M51" s="4">
        <v>-3132</v>
      </c>
      <c r="N51" s="4" t="s">
        <v>258</v>
      </c>
      <c r="O51" s="4" t="s">
        <v>32</v>
      </c>
      <c r="P51" s="4" t="s">
        <v>33</v>
      </c>
      <c r="Q51" s="4">
        <v>0</v>
      </c>
      <c r="R51" s="7">
        <v>44772</v>
      </c>
      <c r="S51" s="6">
        <v>44778</v>
      </c>
      <c r="T51" s="4" t="s">
        <v>34</v>
      </c>
      <c r="U51" s="4">
        <v>-3132</v>
      </c>
      <c r="V51" s="4">
        <v>0</v>
      </c>
      <c r="W51" s="4">
        <v>0</v>
      </c>
      <c r="X51" s="4" t="s">
        <v>48</v>
      </c>
      <c r="Y51" s="4" t="s">
        <v>48</v>
      </c>
    </row>
    <row r="52" s="4" customFormat="1" spans="1:25">
      <c r="A52" s="4" t="s">
        <v>259</v>
      </c>
      <c r="B52" s="4" t="s">
        <v>26</v>
      </c>
      <c r="C52" s="4" t="s">
        <v>27</v>
      </c>
      <c r="D52" s="4" t="s">
        <v>197</v>
      </c>
      <c r="E52" s="4" t="s">
        <v>247</v>
      </c>
      <c r="F52" s="6">
        <v>44772</v>
      </c>
      <c r="G52" s="6">
        <v>44775</v>
      </c>
      <c r="H52" s="4">
        <v>2</v>
      </c>
      <c r="I52" s="4">
        <v>3</v>
      </c>
      <c r="J52" s="4">
        <v>6</v>
      </c>
      <c r="K52" s="4" t="s">
        <v>30</v>
      </c>
      <c r="L52" s="4">
        <v>3158</v>
      </c>
      <c r="M52" s="4">
        <v>3158</v>
      </c>
      <c r="N52" s="4" t="s">
        <v>260</v>
      </c>
      <c r="O52" s="4" t="s">
        <v>32</v>
      </c>
      <c r="P52" s="4" t="s">
        <v>33</v>
      </c>
      <c r="Q52" s="4">
        <v>0</v>
      </c>
      <c r="R52" s="7">
        <v>44772</v>
      </c>
      <c r="S52" s="6">
        <v>44778</v>
      </c>
      <c r="T52" s="4" t="s">
        <v>34</v>
      </c>
      <c r="U52" s="4">
        <v>3158</v>
      </c>
      <c r="V52" s="4">
        <v>0</v>
      </c>
      <c r="W52" s="4">
        <v>0</v>
      </c>
      <c r="X52" s="4" t="s">
        <v>261</v>
      </c>
      <c r="Y52" s="4" t="s">
        <v>262</v>
      </c>
    </row>
    <row r="53" s="4" customFormat="1" spans="1:25">
      <c r="A53" s="4" t="s">
        <v>263</v>
      </c>
      <c r="B53" s="4" t="s">
        <v>26</v>
      </c>
      <c r="C53" s="4" t="s">
        <v>27</v>
      </c>
      <c r="D53" s="4" t="s">
        <v>264</v>
      </c>
      <c r="E53" s="4" t="s">
        <v>265</v>
      </c>
      <c r="F53" s="6">
        <v>44773</v>
      </c>
      <c r="G53" s="6">
        <v>44775</v>
      </c>
      <c r="H53" s="4">
        <v>1</v>
      </c>
      <c r="I53" s="4">
        <v>2</v>
      </c>
      <c r="J53" s="4">
        <v>2</v>
      </c>
      <c r="K53" s="4" t="s">
        <v>30</v>
      </c>
      <c r="L53" s="4">
        <v>526</v>
      </c>
      <c r="M53" s="4">
        <v>526</v>
      </c>
      <c r="N53" s="4" t="s">
        <v>266</v>
      </c>
      <c r="O53" s="4" t="s">
        <v>32</v>
      </c>
      <c r="P53" s="4" t="s">
        <v>33</v>
      </c>
      <c r="Q53" s="4">
        <v>0</v>
      </c>
      <c r="R53" s="7">
        <v>44772</v>
      </c>
      <c r="S53" s="6">
        <v>44778</v>
      </c>
      <c r="T53" s="4" t="s">
        <v>34</v>
      </c>
      <c r="U53" s="4">
        <v>526</v>
      </c>
      <c r="V53" s="4">
        <v>0</v>
      </c>
      <c r="W53" s="4">
        <v>0</v>
      </c>
      <c r="X53" s="4" t="s">
        <v>267</v>
      </c>
      <c r="Y53" s="4" t="s">
        <v>268</v>
      </c>
    </row>
    <row r="54" s="4" customFormat="1" spans="1:25">
      <c r="A54" s="4" t="s">
        <v>269</v>
      </c>
      <c r="B54" s="4" t="s">
        <v>26</v>
      </c>
      <c r="C54" s="4" t="s">
        <v>27</v>
      </c>
      <c r="D54" s="4" t="s">
        <v>270</v>
      </c>
      <c r="E54" s="4" t="s">
        <v>271</v>
      </c>
      <c r="F54" s="6">
        <v>44774</v>
      </c>
      <c r="G54" s="6">
        <v>44775</v>
      </c>
      <c r="H54" s="4">
        <v>2</v>
      </c>
      <c r="I54" s="4">
        <v>1</v>
      </c>
      <c r="J54" s="4">
        <v>2</v>
      </c>
      <c r="K54" s="4" t="s">
        <v>30</v>
      </c>
      <c r="L54" s="4">
        <v>340</v>
      </c>
      <c r="M54" s="4">
        <v>340</v>
      </c>
      <c r="N54" s="4" t="s">
        <v>272</v>
      </c>
      <c r="O54" s="4" t="s">
        <v>32</v>
      </c>
      <c r="P54" s="4" t="s">
        <v>33</v>
      </c>
      <c r="Q54" s="4">
        <v>0</v>
      </c>
      <c r="R54" s="7">
        <v>44772</v>
      </c>
      <c r="S54" s="6">
        <v>44778</v>
      </c>
      <c r="T54" s="4" t="s">
        <v>34</v>
      </c>
      <c r="U54" s="4">
        <v>340</v>
      </c>
      <c r="V54" s="4">
        <v>0</v>
      </c>
      <c r="W54" s="4">
        <v>0</v>
      </c>
      <c r="X54" s="4" t="s">
        <v>273</v>
      </c>
      <c r="Y54" s="4" t="s">
        <v>273</v>
      </c>
    </row>
    <row r="55" s="4" customFormat="1" spans="1:25">
      <c r="A55" s="4" t="s">
        <v>274</v>
      </c>
      <c r="B55" s="4" t="s">
        <v>26</v>
      </c>
      <c r="C55" s="4" t="s">
        <v>27</v>
      </c>
      <c r="D55" s="4" t="s">
        <v>275</v>
      </c>
      <c r="E55" s="4" t="s">
        <v>276</v>
      </c>
      <c r="F55" s="6">
        <v>44773</v>
      </c>
      <c r="G55" s="6">
        <v>44775</v>
      </c>
      <c r="H55" s="4">
        <v>1</v>
      </c>
      <c r="I55" s="4">
        <v>2</v>
      </c>
      <c r="J55" s="4">
        <v>2</v>
      </c>
      <c r="K55" s="4" t="s">
        <v>30</v>
      </c>
      <c r="L55" s="4">
        <v>1130</v>
      </c>
      <c r="M55" s="4">
        <v>1130</v>
      </c>
      <c r="N55" s="4" t="s">
        <v>277</v>
      </c>
      <c r="O55" s="4" t="s">
        <v>32</v>
      </c>
      <c r="P55" s="4" t="s">
        <v>33</v>
      </c>
      <c r="Q55" s="4">
        <v>0</v>
      </c>
      <c r="R55" s="7">
        <v>44772</v>
      </c>
      <c r="S55" s="6">
        <v>44778</v>
      </c>
      <c r="T55" s="4" t="s">
        <v>34</v>
      </c>
      <c r="U55" s="4">
        <v>1130</v>
      </c>
      <c r="V55" s="4">
        <v>0</v>
      </c>
      <c r="W55" s="4">
        <v>0</v>
      </c>
      <c r="X55" s="4" t="s">
        <v>278</v>
      </c>
      <c r="Y55" s="4" t="s">
        <v>279</v>
      </c>
    </row>
    <row r="56" s="4" customFormat="1" spans="1:25">
      <c r="A56" s="4" t="s">
        <v>280</v>
      </c>
      <c r="B56" s="4" t="s">
        <v>26</v>
      </c>
      <c r="C56" s="4" t="s">
        <v>27</v>
      </c>
      <c r="D56" s="4" t="s">
        <v>96</v>
      </c>
      <c r="E56" s="4" t="s">
        <v>281</v>
      </c>
      <c r="F56" s="6">
        <v>44773</v>
      </c>
      <c r="G56" s="6">
        <v>44775</v>
      </c>
      <c r="H56" s="4">
        <v>1</v>
      </c>
      <c r="I56" s="4">
        <v>2</v>
      </c>
      <c r="J56" s="4">
        <v>2</v>
      </c>
      <c r="K56" s="4" t="s">
        <v>30</v>
      </c>
      <c r="L56" s="4">
        <v>680</v>
      </c>
      <c r="M56" s="4">
        <v>680</v>
      </c>
      <c r="N56" s="4" t="s">
        <v>229</v>
      </c>
      <c r="O56" s="4" t="s">
        <v>32</v>
      </c>
      <c r="P56" s="4" t="s">
        <v>33</v>
      </c>
      <c r="Q56" s="4">
        <v>0</v>
      </c>
      <c r="R56" s="7">
        <v>44772</v>
      </c>
      <c r="S56" s="6">
        <v>44778</v>
      </c>
      <c r="T56" s="4" t="s">
        <v>34</v>
      </c>
      <c r="U56" s="4">
        <v>680</v>
      </c>
      <c r="V56" s="4">
        <v>0</v>
      </c>
      <c r="W56" s="4">
        <v>0</v>
      </c>
      <c r="X56" s="4" t="s">
        <v>282</v>
      </c>
      <c r="Y56" s="4" t="s">
        <v>283</v>
      </c>
    </row>
    <row r="57" s="4" customFormat="1" spans="1:25">
      <c r="A57" s="4" t="s">
        <v>284</v>
      </c>
      <c r="B57" s="4" t="s">
        <v>26</v>
      </c>
      <c r="C57" s="4" t="s">
        <v>27</v>
      </c>
      <c r="D57" s="4" t="s">
        <v>285</v>
      </c>
      <c r="E57" s="4" t="s">
        <v>286</v>
      </c>
      <c r="F57" s="6">
        <v>44774</v>
      </c>
      <c r="G57" s="6">
        <v>44775</v>
      </c>
      <c r="H57" s="4">
        <v>1</v>
      </c>
      <c r="I57" s="4">
        <v>1</v>
      </c>
      <c r="J57" s="4">
        <v>1</v>
      </c>
      <c r="K57" s="4" t="s">
        <v>30</v>
      </c>
      <c r="L57" s="4">
        <v>141</v>
      </c>
      <c r="M57" s="4">
        <v>141</v>
      </c>
      <c r="N57" s="4" t="s">
        <v>287</v>
      </c>
      <c r="O57" s="4" t="s">
        <v>32</v>
      </c>
      <c r="P57" s="4" t="s">
        <v>33</v>
      </c>
      <c r="Q57" s="4">
        <v>0</v>
      </c>
      <c r="R57" s="7">
        <v>44772</v>
      </c>
      <c r="S57" s="6">
        <v>44778</v>
      </c>
      <c r="T57" s="4" t="s">
        <v>34</v>
      </c>
      <c r="U57" s="4">
        <v>141</v>
      </c>
      <c r="V57" s="4">
        <v>0</v>
      </c>
      <c r="W57" s="4">
        <v>0</v>
      </c>
      <c r="X57" s="4" t="s">
        <v>288</v>
      </c>
      <c r="Y57" s="4" t="s">
        <v>288</v>
      </c>
    </row>
    <row r="58" s="4" customFormat="1" spans="1:25">
      <c r="A58" s="4" t="s">
        <v>289</v>
      </c>
      <c r="B58" s="4" t="s">
        <v>26</v>
      </c>
      <c r="C58" s="4" t="s">
        <v>27</v>
      </c>
      <c r="D58" s="4" t="s">
        <v>186</v>
      </c>
      <c r="E58" s="4" t="s">
        <v>187</v>
      </c>
      <c r="F58" s="6">
        <v>44774</v>
      </c>
      <c r="G58" s="6">
        <v>44775</v>
      </c>
      <c r="H58" s="4">
        <v>1</v>
      </c>
      <c r="I58" s="4">
        <v>1</v>
      </c>
      <c r="J58" s="4">
        <v>1</v>
      </c>
      <c r="K58" s="4" t="s">
        <v>30</v>
      </c>
      <c r="L58" s="4">
        <v>313</v>
      </c>
      <c r="M58" s="4">
        <v>313</v>
      </c>
      <c r="N58" s="4" t="s">
        <v>290</v>
      </c>
      <c r="O58" s="4" t="s">
        <v>32</v>
      </c>
      <c r="P58" s="4" t="s">
        <v>33</v>
      </c>
      <c r="Q58" s="4">
        <v>0</v>
      </c>
      <c r="R58" s="7">
        <v>44772</v>
      </c>
      <c r="S58" s="6">
        <v>44778</v>
      </c>
      <c r="T58" s="4" t="s">
        <v>34</v>
      </c>
      <c r="U58" s="4">
        <v>313</v>
      </c>
      <c r="V58" s="4">
        <v>0</v>
      </c>
      <c r="W58" s="4">
        <v>0</v>
      </c>
      <c r="X58" s="4" t="s">
        <v>291</v>
      </c>
      <c r="Y58" s="4" t="s">
        <v>292</v>
      </c>
    </row>
    <row r="59" s="4" customFormat="1" spans="1:25">
      <c r="A59" s="4" t="s">
        <v>293</v>
      </c>
      <c r="B59" s="4" t="s">
        <v>26</v>
      </c>
      <c r="C59" s="4" t="s">
        <v>27</v>
      </c>
      <c r="D59" s="4" t="s">
        <v>294</v>
      </c>
      <c r="E59" s="4" t="s">
        <v>295</v>
      </c>
      <c r="F59" s="6">
        <v>44774</v>
      </c>
      <c r="G59" s="6">
        <v>44775</v>
      </c>
      <c r="H59" s="4">
        <v>1</v>
      </c>
      <c r="I59" s="4">
        <v>1</v>
      </c>
      <c r="J59" s="4">
        <v>1</v>
      </c>
      <c r="K59" s="4" t="s">
        <v>30</v>
      </c>
      <c r="L59" s="4">
        <v>1488</v>
      </c>
      <c r="M59" s="4">
        <v>1488</v>
      </c>
      <c r="N59" s="4" t="s">
        <v>296</v>
      </c>
      <c r="O59" s="4" t="s">
        <v>32</v>
      </c>
      <c r="P59" s="4" t="s">
        <v>33</v>
      </c>
      <c r="Q59" s="4">
        <v>0</v>
      </c>
      <c r="R59" s="7">
        <v>44772</v>
      </c>
      <c r="S59" s="6">
        <v>44778</v>
      </c>
      <c r="T59" s="4" t="s">
        <v>34</v>
      </c>
      <c r="U59" s="4">
        <v>1488</v>
      </c>
      <c r="V59" s="4">
        <v>0</v>
      </c>
      <c r="W59" s="4">
        <v>0</v>
      </c>
      <c r="X59" s="4" t="s">
        <v>297</v>
      </c>
      <c r="Y59" s="4" t="s">
        <v>298</v>
      </c>
    </row>
    <row r="60" s="4" customFormat="1" spans="1:25">
      <c r="A60" s="4" t="s">
        <v>299</v>
      </c>
      <c r="B60" s="4" t="s">
        <v>26</v>
      </c>
      <c r="C60" s="4" t="s">
        <v>27</v>
      </c>
      <c r="D60" s="4" t="s">
        <v>168</v>
      </c>
      <c r="E60" s="4" t="s">
        <v>300</v>
      </c>
      <c r="F60" s="6">
        <v>44774</v>
      </c>
      <c r="G60" s="6">
        <v>44775</v>
      </c>
      <c r="H60" s="4">
        <v>1</v>
      </c>
      <c r="I60" s="4">
        <v>1</v>
      </c>
      <c r="J60" s="4">
        <v>1</v>
      </c>
      <c r="K60" s="4" t="s">
        <v>30</v>
      </c>
      <c r="L60" s="4">
        <v>2650</v>
      </c>
      <c r="M60" s="4">
        <v>2650</v>
      </c>
      <c r="N60" s="4" t="s">
        <v>301</v>
      </c>
      <c r="O60" s="4" t="s">
        <v>32</v>
      </c>
      <c r="P60" s="4" t="s">
        <v>33</v>
      </c>
      <c r="Q60" s="4">
        <v>0</v>
      </c>
      <c r="R60" s="7">
        <v>44772</v>
      </c>
      <c r="S60" s="6">
        <v>44778</v>
      </c>
      <c r="T60" s="4" t="s">
        <v>34</v>
      </c>
      <c r="U60" s="4">
        <v>2650</v>
      </c>
      <c r="V60" s="4">
        <v>0</v>
      </c>
      <c r="W60" s="4">
        <v>0</v>
      </c>
      <c r="X60" s="4" t="s">
        <v>302</v>
      </c>
      <c r="Y60" s="4" t="s">
        <v>303</v>
      </c>
    </row>
    <row r="61" s="4" customFormat="1" spans="1:25">
      <c r="A61" s="4" t="s">
        <v>304</v>
      </c>
      <c r="B61" s="4" t="s">
        <v>26</v>
      </c>
      <c r="C61" s="4" t="s">
        <v>27</v>
      </c>
      <c r="D61" s="4" t="s">
        <v>305</v>
      </c>
      <c r="E61" s="4" t="s">
        <v>306</v>
      </c>
      <c r="F61" s="6">
        <v>44774</v>
      </c>
      <c r="G61" s="6">
        <v>44775</v>
      </c>
      <c r="H61" s="4">
        <v>1</v>
      </c>
      <c r="I61" s="4">
        <v>1</v>
      </c>
      <c r="J61" s="4">
        <v>1</v>
      </c>
      <c r="K61" s="4" t="s">
        <v>30</v>
      </c>
      <c r="L61" s="4">
        <v>219</v>
      </c>
      <c r="M61" s="4">
        <v>219</v>
      </c>
      <c r="N61" s="4" t="s">
        <v>307</v>
      </c>
      <c r="O61" s="4" t="s">
        <v>32</v>
      </c>
      <c r="P61" s="4" t="s">
        <v>33</v>
      </c>
      <c r="Q61" s="4">
        <v>0</v>
      </c>
      <c r="R61" s="7">
        <v>44772</v>
      </c>
      <c r="S61" s="6">
        <v>44778</v>
      </c>
      <c r="T61" s="4" t="s">
        <v>34</v>
      </c>
      <c r="U61" s="4">
        <v>219</v>
      </c>
      <c r="V61" s="4">
        <v>0</v>
      </c>
      <c r="W61" s="4">
        <v>0</v>
      </c>
      <c r="X61" s="4" t="s">
        <v>308</v>
      </c>
      <c r="Y61" s="4" t="s">
        <v>309</v>
      </c>
    </row>
    <row r="62" s="4" customFormat="1" spans="1:25">
      <c r="A62" s="4" t="s">
        <v>310</v>
      </c>
      <c r="B62" s="4" t="s">
        <v>26</v>
      </c>
      <c r="C62" s="4" t="s">
        <v>27</v>
      </c>
      <c r="D62" s="4" t="s">
        <v>186</v>
      </c>
      <c r="E62" s="4" t="s">
        <v>187</v>
      </c>
      <c r="F62" s="6">
        <v>44773</v>
      </c>
      <c r="G62" s="6">
        <v>44775</v>
      </c>
      <c r="H62" s="4">
        <v>1</v>
      </c>
      <c r="I62" s="4">
        <v>2</v>
      </c>
      <c r="J62" s="4">
        <v>2</v>
      </c>
      <c r="K62" s="4" t="s">
        <v>30</v>
      </c>
      <c r="L62" s="4">
        <v>618</v>
      </c>
      <c r="M62" s="4">
        <v>618</v>
      </c>
      <c r="N62" s="4" t="s">
        <v>311</v>
      </c>
      <c r="O62" s="4" t="s">
        <v>32</v>
      </c>
      <c r="P62" s="4" t="s">
        <v>33</v>
      </c>
      <c r="Q62" s="4">
        <v>0</v>
      </c>
      <c r="R62" s="7">
        <v>44772</v>
      </c>
      <c r="S62" s="6">
        <v>44778</v>
      </c>
      <c r="T62" s="4" t="s">
        <v>34</v>
      </c>
      <c r="U62" s="4">
        <v>618</v>
      </c>
      <c r="V62" s="4">
        <v>0</v>
      </c>
      <c r="W62" s="4">
        <v>0</v>
      </c>
      <c r="X62" s="4" t="s">
        <v>312</v>
      </c>
      <c r="Y62" s="4" t="s">
        <v>313</v>
      </c>
    </row>
    <row r="63" s="4" customFormat="1" spans="1:25">
      <c r="A63" s="4" t="s">
        <v>314</v>
      </c>
      <c r="B63" s="4" t="s">
        <v>26</v>
      </c>
      <c r="C63" s="4" t="s">
        <v>27</v>
      </c>
      <c r="D63" s="4" t="s">
        <v>315</v>
      </c>
      <c r="E63" s="4" t="s">
        <v>316</v>
      </c>
      <c r="F63" s="6">
        <v>44774</v>
      </c>
      <c r="G63" s="6">
        <v>44775</v>
      </c>
      <c r="H63" s="4">
        <v>1</v>
      </c>
      <c r="I63" s="4">
        <v>1</v>
      </c>
      <c r="J63" s="4">
        <v>1</v>
      </c>
      <c r="K63" s="4" t="s">
        <v>30</v>
      </c>
      <c r="L63" s="4">
        <v>316</v>
      </c>
      <c r="M63" s="4">
        <v>316</v>
      </c>
      <c r="N63" s="4" t="s">
        <v>317</v>
      </c>
      <c r="O63" s="4" t="s">
        <v>32</v>
      </c>
      <c r="P63" s="4" t="s">
        <v>33</v>
      </c>
      <c r="Q63" s="4">
        <v>0</v>
      </c>
      <c r="R63" s="7">
        <v>44773</v>
      </c>
      <c r="S63" s="6">
        <v>44778</v>
      </c>
      <c r="T63" s="4" t="s">
        <v>34</v>
      </c>
      <c r="U63" s="4">
        <v>316</v>
      </c>
      <c r="V63" s="4">
        <v>0</v>
      </c>
      <c r="W63" s="4">
        <v>0</v>
      </c>
      <c r="X63" s="4" t="s">
        <v>318</v>
      </c>
      <c r="Y63" s="4" t="s">
        <v>319</v>
      </c>
    </row>
    <row r="64" s="4" customFormat="1" spans="1:25">
      <c r="A64" s="4" t="s">
        <v>320</v>
      </c>
      <c r="B64" s="4" t="s">
        <v>26</v>
      </c>
      <c r="C64" s="4" t="s">
        <v>27</v>
      </c>
      <c r="D64" s="4" t="s">
        <v>321</v>
      </c>
      <c r="E64" s="4" t="s">
        <v>322</v>
      </c>
      <c r="F64" s="6">
        <v>44773</v>
      </c>
      <c r="G64" s="6">
        <v>44775</v>
      </c>
      <c r="H64" s="4">
        <v>1</v>
      </c>
      <c r="I64" s="4">
        <v>2</v>
      </c>
      <c r="J64" s="4">
        <v>2</v>
      </c>
      <c r="K64" s="4" t="s">
        <v>30</v>
      </c>
      <c r="L64" s="4">
        <v>3000</v>
      </c>
      <c r="M64" s="4">
        <v>3000</v>
      </c>
      <c r="N64" s="4" t="s">
        <v>323</v>
      </c>
      <c r="O64" s="4" t="s">
        <v>32</v>
      </c>
      <c r="P64" s="4" t="s">
        <v>33</v>
      </c>
      <c r="Q64" s="4">
        <v>0</v>
      </c>
      <c r="R64" s="7">
        <v>44773</v>
      </c>
      <c r="S64" s="6">
        <v>44778</v>
      </c>
      <c r="T64" s="4" t="s">
        <v>34</v>
      </c>
      <c r="U64" s="4">
        <v>3000</v>
      </c>
      <c r="V64" s="4">
        <v>0</v>
      </c>
      <c r="W64" s="4">
        <v>0</v>
      </c>
      <c r="X64" s="4" t="s">
        <v>48</v>
      </c>
      <c r="Y64" s="4" t="s">
        <v>48</v>
      </c>
    </row>
    <row r="65" s="4" customFormat="1" spans="1:25">
      <c r="A65" s="4" t="s">
        <v>320</v>
      </c>
      <c r="B65" s="4" t="s">
        <v>26</v>
      </c>
      <c r="C65" s="4" t="s">
        <v>59</v>
      </c>
      <c r="D65" s="4" t="s">
        <v>321</v>
      </c>
      <c r="E65" s="4" t="s">
        <v>322</v>
      </c>
      <c r="F65" s="6">
        <v>44773</v>
      </c>
      <c r="G65" s="6">
        <v>44775</v>
      </c>
      <c r="H65" s="4">
        <v>1</v>
      </c>
      <c r="I65" s="4">
        <v>2</v>
      </c>
      <c r="J65" s="4">
        <v>2</v>
      </c>
      <c r="K65" s="4" t="s">
        <v>30</v>
      </c>
      <c r="L65" s="4">
        <v>-3000</v>
      </c>
      <c r="M65" s="4">
        <v>-3000</v>
      </c>
      <c r="N65" s="4" t="s">
        <v>323</v>
      </c>
      <c r="O65" s="4" t="s">
        <v>32</v>
      </c>
      <c r="P65" s="4" t="s">
        <v>33</v>
      </c>
      <c r="Q65" s="4">
        <v>0</v>
      </c>
      <c r="R65" s="7">
        <v>44773</v>
      </c>
      <c r="S65" s="6">
        <v>44778</v>
      </c>
      <c r="T65" s="4" t="s">
        <v>34</v>
      </c>
      <c r="U65" s="4">
        <v>-3000</v>
      </c>
      <c r="V65" s="4">
        <v>0</v>
      </c>
      <c r="W65" s="4">
        <v>0</v>
      </c>
      <c r="X65" s="4" t="s">
        <v>48</v>
      </c>
      <c r="Y65" s="4" t="s">
        <v>48</v>
      </c>
    </row>
    <row r="66" s="4" customFormat="1" spans="1:25">
      <c r="A66" s="4" t="s">
        <v>324</v>
      </c>
      <c r="B66" s="4" t="s">
        <v>26</v>
      </c>
      <c r="C66" s="4" t="s">
        <v>27</v>
      </c>
      <c r="D66" s="4" t="s">
        <v>325</v>
      </c>
      <c r="E66" s="4" t="s">
        <v>326</v>
      </c>
      <c r="F66" s="6">
        <v>44774</v>
      </c>
      <c r="G66" s="6">
        <v>44775</v>
      </c>
      <c r="H66" s="4">
        <v>1</v>
      </c>
      <c r="I66" s="4">
        <v>1</v>
      </c>
      <c r="J66" s="4">
        <v>1</v>
      </c>
      <c r="K66" s="4" t="s">
        <v>30</v>
      </c>
      <c r="L66" s="4">
        <v>337</v>
      </c>
      <c r="M66" s="4">
        <v>337</v>
      </c>
      <c r="N66" s="4" t="s">
        <v>327</v>
      </c>
      <c r="O66" s="4" t="s">
        <v>32</v>
      </c>
      <c r="P66" s="4" t="s">
        <v>33</v>
      </c>
      <c r="Q66" s="4">
        <v>0</v>
      </c>
      <c r="R66" s="7">
        <v>44773</v>
      </c>
      <c r="S66" s="6">
        <v>44778</v>
      </c>
      <c r="T66" s="4" t="s">
        <v>34</v>
      </c>
      <c r="U66" s="4">
        <v>337</v>
      </c>
      <c r="V66" s="4">
        <v>0</v>
      </c>
      <c r="W66" s="4">
        <v>0</v>
      </c>
      <c r="X66" s="4" t="s">
        <v>328</v>
      </c>
      <c r="Y66" s="4" t="s">
        <v>329</v>
      </c>
    </row>
    <row r="67" s="4" customFormat="1" spans="1:25">
      <c r="A67" s="4" t="s">
        <v>330</v>
      </c>
      <c r="B67" s="4" t="s">
        <v>26</v>
      </c>
      <c r="C67" s="4" t="s">
        <v>27</v>
      </c>
      <c r="D67" s="4" t="s">
        <v>96</v>
      </c>
      <c r="E67" s="4" t="s">
        <v>97</v>
      </c>
      <c r="F67" s="6">
        <v>44774</v>
      </c>
      <c r="G67" s="6">
        <v>44775</v>
      </c>
      <c r="H67" s="4">
        <v>1</v>
      </c>
      <c r="I67" s="4">
        <v>1</v>
      </c>
      <c r="J67" s="4">
        <v>1</v>
      </c>
      <c r="K67" s="4" t="s">
        <v>30</v>
      </c>
      <c r="L67" s="4">
        <v>291</v>
      </c>
      <c r="M67" s="4">
        <v>291</v>
      </c>
      <c r="N67" s="4" t="s">
        <v>331</v>
      </c>
      <c r="O67" s="4" t="s">
        <v>32</v>
      </c>
      <c r="P67" s="4" t="s">
        <v>33</v>
      </c>
      <c r="Q67" s="4">
        <v>0</v>
      </c>
      <c r="R67" s="7">
        <v>44773</v>
      </c>
      <c r="S67" s="6">
        <v>44778</v>
      </c>
      <c r="T67" s="4" t="s">
        <v>34</v>
      </c>
      <c r="U67" s="4">
        <v>291</v>
      </c>
      <c r="V67" s="4">
        <v>0</v>
      </c>
      <c r="W67" s="4">
        <v>0</v>
      </c>
      <c r="X67" s="4" t="s">
        <v>332</v>
      </c>
      <c r="Y67" s="4" t="s">
        <v>333</v>
      </c>
    </row>
    <row r="68" s="4" customFormat="1" spans="1:25">
      <c r="A68" s="4" t="s">
        <v>334</v>
      </c>
      <c r="B68" s="4" t="s">
        <v>26</v>
      </c>
      <c r="C68" s="4" t="s">
        <v>27</v>
      </c>
      <c r="D68" s="4" t="s">
        <v>197</v>
      </c>
      <c r="E68" s="4" t="s">
        <v>247</v>
      </c>
      <c r="F68" s="6">
        <v>44774</v>
      </c>
      <c r="G68" s="6">
        <v>44775</v>
      </c>
      <c r="H68" s="4">
        <v>1</v>
      </c>
      <c r="I68" s="4">
        <v>1</v>
      </c>
      <c r="J68" s="4">
        <v>1</v>
      </c>
      <c r="K68" s="4" t="s">
        <v>30</v>
      </c>
      <c r="L68" s="4">
        <v>535</v>
      </c>
      <c r="M68" s="4">
        <v>535</v>
      </c>
      <c r="N68" s="4" t="s">
        <v>335</v>
      </c>
      <c r="O68" s="4" t="s">
        <v>32</v>
      </c>
      <c r="P68" s="4" t="s">
        <v>33</v>
      </c>
      <c r="Q68" s="4">
        <v>0</v>
      </c>
      <c r="R68" s="7">
        <v>44774</v>
      </c>
      <c r="S68" s="6">
        <v>44778</v>
      </c>
      <c r="T68" s="4" t="s">
        <v>34</v>
      </c>
      <c r="U68" s="4">
        <v>535</v>
      </c>
      <c r="V68" s="4">
        <v>0</v>
      </c>
      <c r="W68" s="4">
        <v>0</v>
      </c>
      <c r="X68" s="4" t="s">
        <v>336</v>
      </c>
      <c r="Y68" s="4" t="s">
        <v>337</v>
      </c>
    </row>
    <row r="69" s="4" customFormat="1" spans="1:25">
      <c r="A69" s="4" t="s">
        <v>338</v>
      </c>
      <c r="B69" s="4" t="s">
        <v>26</v>
      </c>
      <c r="C69" s="4" t="s">
        <v>27</v>
      </c>
      <c r="D69" s="4" t="s">
        <v>339</v>
      </c>
      <c r="E69" s="4" t="s">
        <v>286</v>
      </c>
      <c r="F69" s="6">
        <v>44774</v>
      </c>
      <c r="G69" s="6">
        <v>44775</v>
      </c>
      <c r="H69" s="4">
        <v>1</v>
      </c>
      <c r="I69" s="4">
        <v>1</v>
      </c>
      <c r="J69" s="4">
        <v>1</v>
      </c>
      <c r="K69" s="4" t="s">
        <v>30</v>
      </c>
      <c r="L69" s="4">
        <v>800</v>
      </c>
      <c r="M69" s="4">
        <v>800</v>
      </c>
      <c r="N69" s="4" t="s">
        <v>340</v>
      </c>
      <c r="O69" s="4" t="s">
        <v>32</v>
      </c>
      <c r="P69" s="4" t="s">
        <v>33</v>
      </c>
      <c r="Q69" s="4">
        <v>0</v>
      </c>
      <c r="R69" s="7">
        <v>44774</v>
      </c>
      <c r="S69" s="6">
        <v>44778</v>
      </c>
      <c r="T69" s="4" t="s">
        <v>34</v>
      </c>
      <c r="U69" s="4">
        <v>800</v>
      </c>
      <c r="V69" s="4">
        <v>0</v>
      </c>
      <c r="W69" s="4">
        <v>0</v>
      </c>
      <c r="X69" s="4" t="s">
        <v>341</v>
      </c>
      <c r="Y69" s="4" t="s">
        <v>342</v>
      </c>
    </row>
    <row r="70" s="4" customFormat="1" spans="1:25">
      <c r="A70" s="4" t="s">
        <v>343</v>
      </c>
      <c r="B70" s="4" t="s">
        <v>26</v>
      </c>
      <c r="C70" s="4" t="s">
        <v>27</v>
      </c>
      <c r="D70" s="4" t="s">
        <v>344</v>
      </c>
      <c r="E70" s="4" t="s">
        <v>345</v>
      </c>
      <c r="F70" s="6">
        <v>44774</v>
      </c>
      <c r="G70" s="6">
        <v>44775</v>
      </c>
      <c r="H70" s="4">
        <v>1</v>
      </c>
      <c r="I70" s="4">
        <v>1</v>
      </c>
      <c r="J70" s="4">
        <v>1</v>
      </c>
      <c r="K70" s="4" t="s">
        <v>30</v>
      </c>
      <c r="L70" s="4">
        <v>358</v>
      </c>
      <c r="M70" s="4">
        <v>358</v>
      </c>
      <c r="N70" s="4" t="s">
        <v>346</v>
      </c>
      <c r="O70" s="4" t="s">
        <v>32</v>
      </c>
      <c r="P70" s="4" t="s">
        <v>33</v>
      </c>
      <c r="Q70" s="4">
        <v>0</v>
      </c>
      <c r="R70" s="7">
        <v>44774</v>
      </c>
      <c r="S70" s="6">
        <v>44778</v>
      </c>
      <c r="T70" s="4" t="s">
        <v>34</v>
      </c>
      <c r="U70" s="4">
        <v>358</v>
      </c>
      <c r="V70" s="4">
        <v>0</v>
      </c>
      <c r="W70" s="4">
        <v>0</v>
      </c>
      <c r="X70" s="4" t="s">
        <v>347</v>
      </c>
      <c r="Y70" s="4" t="s">
        <v>348</v>
      </c>
    </row>
    <row r="71" s="4" customFormat="1" spans="1:25">
      <c r="A71" s="4" t="s">
        <v>349</v>
      </c>
      <c r="B71" s="4" t="s">
        <v>26</v>
      </c>
      <c r="C71" s="4" t="s">
        <v>27</v>
      </c>
      <c r="D71" s="4" t="s">
        <v>77</v>
      </c>
      <c r="E71" s="4" t="s">
        <v>350</v>
      </c>
      <c r="F71" s="6">
        <v>44774</v>
      </c>
      <c r="G71" s="6">
        <v>44775</v>
      </c>
      <c r="H71" s="4">
        <v>1</v>
      </c>
      <c r="I71" s="4">
        <v>1</v>
      </c>
      <c r="J71" s="4">
        <v>1</v>
      </c>
      <c r="K71" s="4" t="s">
        <v>30</v>
      </c>
      <c r="L71" s="4">
        <v>1733</v>
      </c>
      <c r="M71" s="4">
        <v>1733</v>
      </c>
      <c r="N71" s="4" t="s">
        <v>351</v>
      </c>
      <c r="O71" s="4" t="s">
        <v>32</v>
      </c>
      <c r="P71" s="4" t="s">
        <v>33</v>
      </c>
      <c r="Q71" s="4">
        <v>0</v>
      </c>
      <c r="R71" s="7">
        <v>44774</v>
      </c>
      <c r="S71" s="6">
        <v>44778</v>
      </c>
      <c r="T71" s="4" t="s">
        <v>34</v>
      </c>
      <c r="U71" s="4">
        <v>1733</v>
      </c>
      <c r="V71" s="4">
        <v>0</v>
      </c>
      <c r="W71" s="4">
        <v>0</v>
      </c>
      <c r="X71" s="4" t="s">
        <v>352</v>
      </c>
      <c r="Y71" s="4" t="s">
        <v>353</v>
      </c>
    </row>
    <row r="72" s="4" customFormat="1" spans="1:25">
      <c r="A72" s="4" t="s">
        <v>354</v>
      </c>
      <c r="B72" s="4" t="s">
        <v>26</v>
      </c>
      <c r="C72" s="4" t="s">
        <v>27</v>
      </c>
      <c r="D72" s="4" t="s">
        <v>186</v>
      </c>
      <c r="E72" s="4" t="s">
        <v>187</v>
      </c>
      <c r="F72" s="6">
        <v>44774</v>
      </c>
      <c r="G72" s="6">
        <v>44775</v>
      </c>
      <c r="H72" s="4">
        <v>1</v>
      </c>
      <c r="I72" s="4">
        <v>1</v>
      </c>
      <c r="J72" s="4">
        <v>1</v>
      </c>
      <c r="K72" s="4" t="s">
        <v>30</v>
      </c>
      <c r="L72" s="4">
        <v>323</v>
      </c>
      <c r="M72" s="4">
        <v>323</v>
      </c>
      <c r="N72" s="4" t="s">
        <v>355</v>
      </c>
      <c r="O72" s="4" t="s">
        <v>32</v>
      </c>
      <c r="P72" s="4" t="s">
        <v>33</v>
      </c>
      <c r="Q72" s="4">
        <v>0</v>
      </c>
      <c r="R72" s="7">
        <v>44774</v>
      </c>
      <c r="S72" s="6">
        <v>44778</v>
      </c>
      <c r="T72" s="4" t="s">
        <v>34</v>
      </c>
      <c r="U72" s="4">
        <v>323</v>
      </c>
      <c r="V72" s="4">
        <v>0</v>
      </c>
      <c r="W72" s="4">
        <v>0</v>
      </c>
      <c r="X72" s="4" t="s">
        <v>356</v>
      </c>
      <c r="Y72" s="4" t="s">
        <v>357</v>
      </c>
    </row>
    <row r="73" s="4" customFormat="1" spans="1:25">
      <c r="A73" s="4" t="s">
        <v>358</v>
      </c>
      <c r="B73" s="4" t="s">
        <v>26</v>
      </c>
      <c r="C73" s="4" t="s">
        <v>27</v>
      </c>
      <c r="D73" s="4" t="s">
        <v>252</v>
      </c>
      <c r="E73" s="4" t="s">
        <v>359</v>
      </c>
      <c r="F73" s="6">
        <v>44774</v>
      </c>
      <c r="G73" s="6">
        <v>44775</v>
      </c>
      <c r="H73" s="4">
        <v>1</v>
      </c>
      <c r="I73" s="4">
        <v>1</v>
      </c>
      <c r="J73" s="4">
        <v>1</v>
      </c>
      <c r="K73" s="4" t="s">
        <v>30</v>
      </c>
      <c r="L73" s="4">
        <v>186</v>
      </c>
      <c r="M73" s="4">
        <v>186</v>
      </c>
      <c r="N73" s="4" t="s">
        <v>360</v>
      </c>
      <c r="O73" s="4" t="s">
        <v>32</v>
      </c>
      <c r="P73" s="4" t="s">
        <v>33</v>
      </c>
      <c r="Q73" s="4">
        <v>0</v>
      </c>
      <c r="R73" s="7">
        <v>44774</v>
      </c>
      <c r="S73" s="6">
        <v>44778</v>
      </c>
      <c r="T73" s="4" t="s">
        <v>34</v>
      </c>
      <c r="U73" s="4">
        <v>186</v>
      </c>
      <c r="V73" s="4">
        <v>0</v>
      </c>
      <c r="W73" s="4">
        <v>0</v>
      </c>
      <c r="X73" s="4" t="s">
        <v>361</v>
      </c>
      <c r="Y73" s="4" t="s">
        <v>362</v>
      </c>
    </row>
    <row r="74" s="4" customFormat="1" spans="1:25">
      <c r="A74" s="4" t="s">
        <v>363</v>
      </c>
      <c r="B74" s="4" t="s">
        <v>26</v>
      </c>
      <c r="C74" s="4" t="s">
        <v>27</v>
      </c>
      <c r="D74" s="4" t="s">
        <v>252</v>
      </c>
      <c r="E74" s="4" t="s">
        <v>253</v>
      </c>
      <c r="F74" s="6">
        <v>44774</v>
      </c>
      <c r="G74" s="6">
        <v>44775</v>
      </c>
      <c r="H74" s="4">
        <v>1</v>
      </c>
      <c r="I74" s="4">
        <v>1</v>
      </c>
      <c r="J74" s="4">
        <v>1</v>
      </c>
      <c r="K74" s="4" t="s">
        <v>30</v>
      </c>
      <c r="L74" s="4">
        <v>148</v>
      </c>
      <c r="M74" s="4">
        <v>148</v>
      </c>
      <c r="N74" s="4" t="s">
        <v>364</v>
      </c>
      <c r="O74" s="4" t="s">
        <v>32</v>
      </c>
      <c r="P74" s="4" t="s">
        <v>33</v>
      </c>
      <c r="Q74" s="4">
        <v>0</v>
      </c>
      <c r="R74" s="7">
        <v>44774</v>
      </c>
      <c r="S74" s="6">
        <v>44778</v>
      </c>
      <c r="T74" s="4" t="s">
        <v>34</v>
      </c>
      <c r="U74" s="4">
        <v>148</v>
      </c>
      <c r="V74" s="4">
        <v>0</v>
      </c>
      <c r="W74" s="4">
        <v>0</v>
      </c>
      <c r="X74" s="4" t="s">
        <v>365</v>
      </c>
      <c r="Y74" s="4" t="s">
        <v>366</v>
      </c>
    </row>
    <row r="75" s="4" customFormat="1" spans="1:25">
      <c r="A75" s="4" t="s">
        <v>367</v>
      </c>
      <c r="B75" s="4" t="s">
        <v>26</v>
      </c>
      <c r="C75" s="4" t="s">
        <v>27</v>
      </c>
      <c r="D75" s="4" t="s">
        <v>368</v>
      </c>
      <c r="E75" s="4" t="s">
        <v>369</v>
      </c>
      <c r="F75" s="6">
        <v>44774</v>
      </c>
      <c r="G75" s="6">
        <v>44775</v>
      </c>
      <c r="H75" s="4">
        <v>1</v>
      </c>
      <c r="I75" s="4">
        <v>1</v>
      </c>
      <c r="J75" s="4">
        <v>1</v>
      </c>
      <c r="K75" s="4" t="s">
        <v>30</v>
      </c>
      <c r="L75" s="4">
        <v>212</v>
      </c>
      <c r="M75" s="4">
        <v>212</v>
      </c>
      <c r="N75" s="4" t="s">
        <v>370</v>
      </c>
      <c r="O75" s="4" t="s">
        <v>32</v>
      </c>
      <c r="P75" s="4" t="s">
        <v>33</v>
      </c>
      <c r="Q75" s="4">
        <v>0</v>
      </c>
      <c r="R75" s="7">
        <v>44774</v>
      </c>
      <c r="S75" s="6">
        <v>44778</v>
      </c>
      <c r="T75" s="4" t="s">
        <v>34</v>
      </c>
      <c r="U75" s="4">
        <v>212</v>
      </c>
      <c r="V75" s="4">
        <v>0</v>
      </c>
      <c r="W75" s="4">
        <v>0</v>
      </c>
      <c r="X75" s="4" t="s">
        <v>371</v>
      </c>
      <c r="Y75" s="4" t="s">
        <v>372</v>
      </c>
    </row>
    <row r="76" s="4" customFormat="1" spans="1:25">
      <c r="A76" s="4" t="s">
        <v>373</v>
      </c>
      <c r="B76" s="4" t="s">
        <v>26</v>
      </c>
      <c r="C76" s="4" t="s">
        <v>27</v>
      </c>
      <c r="D76" s="4" t="s">
        <v>374</v>
      </c>
      <c r="E76" s="4" t="s">
        <v>375</v>
      </c>
      <c r="F76" s="6">
        <v>44774</v>
      </c>
      <c r="G76" s="6">
        <v>44775</v>
      </c>
      <c r="H76" s="4">
        <v>1</v>
      </c>
      <c r="I76" s="4">
        <v>1</v>
      </c>
      <c r="J76" s="4">
        <v>1</v>
      </c>
      <c r="K76" s="4" t="s">
        <v>30</v>
      </c>
      <c r="L76" s="4">
        <v>180</v>
      </c>
      <c r="M76" s="4">
        <v>180</v>
      </c>
      <c r="N76" s="4" t="s">
        <v>376</v>
      </c>
      <c r="O76" s="4" t="s">
        <v>32</v>
      </c>
      <c r="P76" s="4" t="s">
        <v>33</v>
      </c>
      <c r="Q76" s="4">
        <v>0</v>
      </c>
      <c r="R76" s="7">
        <v>44774</v>
      </c>
      <c r="S76" s="6">
        <v>44778</v>
      </c>
      <c r="T76" s="4" t="s">
        <v>34</v>
      </c>
      <c r="U76" s="4">
        <v>180</v>
      </c>
      <c r="V76" s="4">
        <v>0</v>
      </c>
      <c r="W76" s="4">
        <v>0</v>
      </c>
      <c r="X76" s="4" t="s">
        <v>377</v>
      </c>
      <c r="Y76" s="4" t="s">
        <v>378</v>
      </c>
    </row>
    <row r="77" s="4" customFormat="1" spans="1:25">
      <c r="A77" s="4" t="s">
        <v>379</v>
      </c>
      <c r="B77" s="4" t="s">
        <v>26</v>
      </c>
      <c r="C77" s="4" t="s">
        <v>27</v>
      </c>
      <c r="D77" s="4" t="s">
        <v>380</v>
      </c>
      <c r="E77" s="4" t="s">
        <v>117</v>
      </c>
      <c r="F77" s="6">
        <v>44774</v>
      </c>
      <c r="G77" s="6">
        <v>44775</v>
      </c>
      <c r="H77" s="4">
        <v>1</v>
      </c>
      <c r="I77" s="4">
        <v>1</v>
      </c>
      <c r="J77" s="4">
        <v>1</v>
      </c>
      <c r="K77" s="4" t="s">
        <v>30</v>
      </c>
      <c r="L77" s="4">
        <v>414</v>
      </c>
      <c r="M77" s="4">
        <v>414</v>
      </c>
      <c r="N77" s="4" t="s">
        <v>381</v>
      </c>
      <c r="O77" s="4" t="s">
        <v>32</v>
      </c>
      <c r="P77" s="4" t="s">
        <v>33</v>
      </c>
      <c r="Q77" s="4">
        <v>0</v>
      </c>
      <c r="R77" s="7">
        <v>44774</v>
      </c>
      <c r="S77" s="6">
        <v>44778</v>
      </c>
      <c r="T77" s="4" t="s">
        <v>34</v>
      </c>
      <c r="U77" s="4">
        <v>414</v>
      </c>
      <c r="V77" s="4">
        <v>0</v>
      </c>
      <c r="W77" s="4">
        <v>0</v>
      </c>
      <c r="X77" s="4" t="s">
        <v>382</v>
      </c>
      <c r="Y77" s="4" t="s">
        <v>383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0"/>
  <sheetViews>
    <sheetView tabSelected="1" workbookViewId="0">
      <selection activeCell="A78" sqref="A78:A80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5" width="9" style="4"/>
    <col min="6" max="6" width="10.375" style="4"/>
    <col min="7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384</v>
      </c>
    </row>
    <row r="2" s="4" customFormat="1" hidden="1" spans="1:9">
      <c r="A2" s="5">
        <v>17955530615</v>
      </c>
      <c r="B2" s="6">
        <v>44767</v>
      </c>
      <c r="C2" s="6">
        <v>44775</v>
      </c>
      <c r="D2" s="4">
        <v>8770</v>
      </c>
      <c r="E2" s="4" t="str">
        <f>VLOOKUP(A2,HOP!A:L,12,0)</f>
        <v>8770.00</v>
      </c>
      <c r="F2" s="4" t="str">
        <f>VLOOKUP(A2,HOP!A:C,3,0)</f>
        <v>2555837</v>
      </c>
      <c r="G2" s="4">
        <f>D2-E2</f>
        <v>0</v>
      </c>
      <c r="H2" s="4" t="str">
        <f>$H$1&amp;F2</f>
        <v>，2555837</v>
      </c>
      <c r="I2" s="4" t="str">
        <f>VLOOKUP(A2,HOP!A:U,21,0)</f>
        <v>直采</v>
      </c>
    </row>
    <row r="3" s="4" customFormat="1" hidden="1" spans="1:9">
      <c r="A3" s="5">
        <v>18008024035</v>
      </c>
      <c r="B3" s="6">
        <v>44774</v>
      </c>
      <c r="C3" s="6">
        <v>44775</v>
      </c>
      <c r="D3" s="4">
        <v>355</v>
      </c>
      <c r="E3" s="4" t="str">
        <f>VLOOKUP(A3,HOP!A:L,12,0)</f>
        <v>355.00</v>
      </c>
      <c r="F3" s="4" t="str">
        <f>VLOOKUP(A3,HOP!A:C,3,0)</f>
        <v>2565647</v>
      </c>
      <c r="G3" s="4">
        <f t="shared" ref="G3:G34" si="0">D3-E3</f>
        <v>0</v>
      </c>
      <c r="H3" s="4" t="str">
        <f t="shared" ref="H3:H34" si="1">$H$1&amp;F3</f>
        <v>，2565647</v>
      </c>
      <c r="I3" s="4" t="str">
        <f>VLOOKUP(A3,HOP!A:U,21,0)</f>
        <v>直采</v>
      </c>
    </row>
    <row r="4" s="4" customFormat="1" hidden="1" spans="1:9">
      <c r="A4" s="5">
        <v>18098097058</v>
      </c>
      <c r="B4" s="6">
        <v>44772</v>
      </c>
      <c r="C4" s="6">
        <v>44775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18136512123</v>
      </c>
      <c r="B5" s="6">
        <v>44771</v>
      </c>
      <c r="C5" s="6">
        <v>44775</v>
      </c>
      <c r="D5" s="4">
        <v>1388</v>
      </c>
      <c r="E5" s="4" t="str">
        <f>VLOOKUP(A5,HOP!A:L,12,0)</f>
        <v>1388.00</v>
      </c>
      <c r="F5" s="4" t="str">
        <f>VLOOKUP(A5,HOP!A:C,3,0)</f>
        <v>2593624</v>
      </c>
      <c r="G5" s="4">
        <f t="shared" si="0"/>
        <v>0</v>
      </c>
      <c r="H5" s="4" t="str">
        <f t="shared" si="1"/>
        <v>，2593624</v>
      </c>
      <c r="I5" s="4" t="str">
        <f>VLOOKUP(A5,HOP!A:U,21,0)</f>
        <v>直采</v>
      </c>
    </row>
    <row r="6" s="4" customFormat="1" hidden="1" spans="1:9">
      <c r="A6" s="5">
        <v>18191563812</v>
      </c>
      <c r="B6" s="6">
        <v>44768</v>
      </c>
      <c r="C6" s="6">
        <v>44775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18198513847</v>
      </c>
      <c r="B7" s="6">
        <v>44772</v>
      </c>
      <c r="C7" s="6">
        <v>44775</v>
      </c>
      <c r="D7" s="4">
        <v>3042</v>
      </c>
      <c r="E7" s="4" t="str">
        <f>VLOOKUP(A7,HOP!A:L,12,0)</f>
        <v>3042.00</v>
      </c>
      <c r="F7" s="4" t="str">
        <f>VLOOKUP(A7,HOP!A:C,3,0)</f>
        <v>2601992</v>
      </c>
      <c r="G7" s="4">
        <f t="shared" si="0"/>
        <v>0</v>
      </c>
      <c r="H7" s="4" t="str">
        <f t="shared" si="1"/>
        <v>，2601992</v>
      </c>
      <c r="I7" s="4" t="str">
        <f>VLOOKUP(A7,HOP!A:U,21,0)</f>
        <v>直采</v>
      </c>
    </row>
    <row r="8" s="4" customFormat="1" hidden="1" spans="1:9">
      <c r="A8" s="5">
        <v>18221331505</v>
      </c>
      <c r="B8" s="6">
        <v>44774</v>
      </c>
      <c r="C8" s="6">
        <v>44775</v>
      </c>
      <c r="D8" s="4">
        <v>1216</v>
      </c>
      <c r="E8" s="4" t="str">
        <f>VLOOKUP(A8,HOP!A:L,12,0)</f>
        <v>1216.00</v>
      </c>
      <c r="F8" s="4" t="str">
        <f>VLOOKUP(A8,HOP!A:C,3,0)</f>
        <v>2604625</v>
      </c>
      <c r="G8" s="4">
        <f t="shared" si="0"/>
        <v>0</v>
      </c>
      <c r="H8" s="4" t="str">
        <f t="shared" si="1"/>
        <v>，2604625</v>
      </c>
      <c r="I8" s="4" t="str">
        <f>VLOOKUP(A8,HOP!A:U,21,0)</f>
        <v>直采</v>
      </c>
    </row>
    <row r="9" s="4" customFormat="1" hidden="1" spans="1:9">
      <c r="A9" s="5">
        <v>18222283297</v>
      </c>
      <c r="B9" s="6">
        <v>44774</v>
      </c>
      <c r="C9" s="6">
        <v>44775</v>
      </c>
      <c r="D9" s="4">
        <v>1425</v>
      </c>
      <c r="E9" s="4" t="str">
        <f>VLOOKUP(A9,HOP!A:L,12,0)</f>
        <v>1425.00</v>
      </c>
      <c r="F9" s="4" t="str">
        <f>VLOOKUP(A9,HOP!A:C,3,0)</f>
        <v>2604786</v>
      </c>
      <c r="G9" s="4">
        <f t="shared" si="0"/>
        <v>0</v>
      </c>
      <c r="H9" s="4" t="str">
        <f t="shared" si="1"/>
        <v>，2604786</v>
      </c>
      <c r="I9" s="4" t="str">
        <f>VLOOKUP(A9,HOP!A:U,21,0)</f>
        <v>直采</v>
      </c>
    </row>
    <row r="10" s="4" customFormat="1" hidden="1" spans="1:9">
      <c r="A10" s="5">
        <v>18242083133</v>
      </c>
      <c r="B10" s="6">
        <v>44773</v>
      </c>
      <c r="C10" s="6">
        <v>44775</v>
      </c>
      <c r="D10" s="4">
        <v>3023</v>
      </c>
      <c r="E10" s="4" t="str">
        <f>VLOOKUP(A10,HOP!A:L,12,0)</f>
        <v>3023.00</v>
      </c>
      <c r="F10" s="4" t="str">
        <f>VLOOKUP(A10,HOP!A:C,3,0)</f>
        <v>2607092</v>
      </c>
      <c r="G10" s="4">
        <f t="shared" si="0"/>
        <v>0</v>
      </c>
      <c r="H10" s="4" t="str">
        <f t="shared" si="1"/>
        <v>，2607092</v>
      </c>
      <c r="I10" s="4" t="str">
        <f>VLOOKUP(A10,HOP!A:U,21,0)</f>
        <v>直采</v>
      </c>
    </row>
    <row r="11" s="4" customFormat="1" hidden="1" spans="1:9">
      <c r="A11" s="5">
        <v>18259095336</v>
      </c>
      <c r="B11" s="6">
        <v>44774</v>
      </c>
      <c r="C11" s="6">
        <v>44775</v>
      </c>
      <c r="D11" s="4">
        <v>1310</v>
      </c>
      <c r="E11" s="4" t="str">
        <f>VLOOKUP(A11,HOP!A:L,12,0)</f>
        <v>1310.00</v>
      </c>
      <c r="F11" s="4" t="str">
        <f>VLOOKUP(A11,HOP!A:C,3,0)</f>
        <v>2608698</v>
      </c>
      <c r="G11" s="4">
        <f t="shared" si="0"/>
        <v>0</v>
      </c>
      <c r="H11" s="4" t="str">
        <f t="shared" si="1"/>
        <v>，2608698</v>
      </c>
      <c r="I11" s="4" t="str">
        <f>VLOOKUP(A11,HOP!A:U,21,0)</f>
        <v>直采</v>
      </c>
    </row>
    <row r="12" s="4" customFormat="1" hidden="1" spans="1:9">
      <c r="A12" s="5">
        <v>18347969079</v>
      </c>
      <c r="B12" s="6">
        <v>44773</v>
      </c>
      <c r="C12" s="6">
        <v>44775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18448436554</v>
      </c>
      <c r="B13" s="6">
        <v>44774</v>
      </c>
      <c r="C13" s="6">
        <v>44775</v>
      </c>
      <c r="D13" s="4">
        <v>291</v>
      </c>
      <c r="E13" s="4" t="str">
        <f>VLOOKUP(A13,HOP!A:L,12,0)</f>
        <v>291.00</v>
      </c>
      <c r="F13" s="4" t="str">
        <f>VLOOKUP(A13,HOP!A:C,3,0)</f>
        <v>2626635</v>
      </c>
      <c r="G13" s="4">
        <f t="shared" si="0"/>
        <v>0</v>
      </c>
      <c r="H13" s="4" t="str">
        <f t="shared" si="1"/>
        <v>，2626635</v>
      </c>
      <c r="I13" s="4" t="str">
        <f>VLOOKUP(A13,HOP!A:U,21,0)</f>
        <v>直采</v>
      </c>
    </row>
    <row r="14" s="4" customFormat="1" hidden="1" spans="1:9">
      <c r="A14" s="5">
        <v>18455527610</v>
      </c>
      <c r="B14" s="6">
        <v>44767</v>
      </c>
      <c r="C14" s="6">
        <v>44775</v>
      </c>
      <c r="D14" s="4">
        <v>14240</v>
      </c>
      <c r="E14" s="4" t="str">
        <f>VLOOKUP(A14,HOP!A:L,12,0)</f>
        <v>14240.00</v>
      </c>
      <c r="F14" s="4" t="str">
        <f>VLOOKUP(A14,HOP!A:C,3,0)</f>
        <v>2627232</v>
      </c>
      <c r="G14" s="4">
        <f t="shared" si="0"/>
        <v>0</v>
      </c>
      <c r="H14" s="4" t="str">
        <f t="shared" si="1"/>
        <v>，2627232</v>
      </c>
      <c r="I14" s="4" t="str">
        <f>VLOOKUP(A14,HOP!A:U,21,0)</f>
        <v>直采</v>
      </c>
    </row>
    <row r="15" s="4" customFormat="1" spans="1:10">
      <c r="A15" s="5">
        <v>18097164157</v>
      </c>
      <c r="B15" s="6">
        <v>44773</v>
      </c>
      <c r="C15" s="6">
        <v>44775</v>
      </c>
      <c r="D15" s="4">
        <v>-1637</v>
      </c>
      <c r="E15" s="4" t="e">
        <f>VLOOKUP(A15,HOP!A:L,12,0)</f>
        <v>#N/A</v>
      </c>
      <c r="F15" s="4">
        <v>2586730</v>
      </c>
      <c r="G15" s="4" t="e">
        <f t="shared" si="0"/>
        <v>#N/A</v>
      </c>
      <c r="H15" s="4" t="str">
        <f t="shared" si="1"/>
        <v>，2586730</v>
      </c>
      <c r="I15" s="4" t="e">
        <f>VLOOKUP(A15,HOP!A:U,21,0)</f>
        <v>#N/A</v>
      </c>
      <c r="J15" s="4" t="s">
        <v>385</v>
      </c>
    </row>
    <row r="16" s="4" customFormat="1" hidden="1" spans="1:9">
      <c r="A16" s="5">
        <v>18471283682</v>
      </c>
      <c r="B16" s="6">
        <v>44773</v>
      </c>
      <c r="C16" s="6">
        <v>44775</v>
      </c>
      <c r="D16" s="4">
        <v>2700</v>
      </c>
      <c r="E16" s="4" t="str">
        <f>VLOOKUP(A16,HOP!A:L,12,0)</f>
        <v>2700.00</v>
      </c>
      <c r="F16" s="4" t="str">
        <f>VLOOKUP(A16,HOP!A:C,3,0)</f>
        <v>2628622</v>
      </c>
      <c r="G16" s="4">
        <f t="shared" si="0"/>
        <v>0</v>
      </c>
      <c r="H16" s="4" t="str">
        <f t="shared" si="1"/>
        <v>，2628622</v>
      </c>
      <c r="I16" s="4" t="str">
        <f>VLOOKUP(A16,HOP!A:U,21,0)</f>
        <v>直采</v>
      </c>
    </row>
    <row r="17" s="4" customFormat="1" hidden="1" spans="1:9">
      <c r="A17" s="5">
        <v>18479227264</v>
      </c>
      <c r="B17" s="6">
        <v>44774</v>
      </c>
      <c r="C17" s="6">
        <v>44775</v>
      </c>
      <c r="D17" s="4">
        <v>273</v>
      </c>
      <c r="E17" s="4" t="str">
        <f>VLOOKUP(A17,HOP!A:L,12,0)</f>
        <v>273.00</v>
      </c>
      <c r="F17" s="4" t="str">
        <f>VLOOKUP(A17,HOP!A:C,3,0)</f>
        <v>2629452</v>
      </c>
      <c r="G17" s="4">
        <f t="shared" si="0"/>
        <v>0</v>
      </c>
      <c r="H17" s="4" t="str">
        <f t="shared" si="1"/>
        <v>，2629452</v>
      </c>
      <c r="I17" s="4" t="str">
        <f>VLOOKUP(A17,HOP!A:U,21,0)</f>
        <v>直采</v>
      </c>
    </row>
    <row r="18" s="4" customFormat="1" hidden="1" spans="1:9">
      <c r="A18" s="5">
        <v>18480689683</v>
      </c>
      <c r="B18" s="6">
        <v>44773</v>
      </c>
      <c r="C18" s="6">
        <v>44775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18485654782</v>
      </c>
      <c r="B19" s="6">
        <v>44773</v>
      </c>
      <c r="C19" s="6">
        <v>44775</v>
      </c>
      <c r="D19" s="4">
        <v>1927</v>
      </c>
      <c r="E19" s="4" t="str">
        <f>VLOOKUP(A19,HOP!A:L,12,0)</f>
        <v>1927.00</v>
      </c>
      <c r="F19" s="4" t="str">
        <f>VLOOKUP(A19,HOP!A:C,3,0)</f>
        <v>2630072</v>
      </c>
      <c r="G19" s="4">
        <f t="shared" si="0"/>
        <v>0</v>
      </c>
      <c r="H19" s="4" t="str">
        <f t="shared" si="1"/>
        <v>，2630072</v>
      </c>
      <c r="I19" s="4" t="str">
        <f>VLOOKUP(A19,HOP!A:U,21,0)</f>
        <v>直采</v>
      </c>
    </row>
    <row r="20" s="4" customFormat="1" hidden="1" spans="1:9">
      <c r="A20" s="5">
        <v>18492819213</v>
      </c>
      <c r="B20" s="6">
        <v>44772</v>
      </c>
      <c r="C20" s="6">
        <v>44775</v>
      </c>
      <c r="D20" s="4">
        <v>1680</v>
      </c>
      <c r="E20" s="4" t="str">
        <f>VLOOKUP(A20,HOP!A:L,12,0)</f>
        <v>1680.00</v>
      </c>
      <c r="F20" s="4" t="str">
        <f>VLOOKUP(A20,HOP!A:C,3,0)</f>
        <v>2630772</v>
      </c>
      <c r="G20" s="4">
        <f t="shared" si="0"/>
        <v>0</v>
      </c>
      <c r="H20" s="4" t="str">
        <f t="shared" si="1"/>
        <v>，2630772</v>
      </c>
      <c r="I20" s="4" t="str">
        <f>VLOOKUP(A20,HOP!A:U,21,0)</f>
        <v>直采</v>
      </c>
    </row>
    <row r="21" s="4" customFormat="1" hidden="1" spans="1:9">
      <c r="A21" s="5">
        <v>18495288416</v>
      </c>
      <c r="B21" s="6">
        <v>44772</v>
      </c>
      <c r="C21" s="6">
        <v>44775</v>
      </c>
      <c r="D21" s="4">
        <v>630</v>
      </c>
      <c r="E21" s="4" t="str">
        <f>VLOOKUP(A21,HOP!A:L,12,0)</f>
        <v>630.00</v>
      </c>
      <c r="F21" s="4" t="str">
        <f>VLOOKUP(A21,HOP!A:C,3,0)</f>
        <v>2631064</v>
      </c>
      <c r="G21" s="4">
        <f t="shared" si="0"/>
        <v>0</v>
      </c>
      <c r="H21" s="4" t="str">
        <f t="shared" si="1"/>
        <v>，2631064</v>
      </c>
      <c r="I21" s="4" t="str">
        <f>VLOOKUP(A21,HOP!A:U,21,0)</f>
        <v>直采</v>
      </c>
    </row>
    <row r="22" s="4" customFormat="1" hidden="1" spans="1:9">
      <c r="A22" s="5">
        <v>18496436778</v>
      </c>
      <c r="B22" s="6">
        <v>44774</v>
      </c>
      <c r="C22" s="6">
        <v>44775</v>
      </c>
      <c r="D22" s="4">
        <v>291</v>
      </c>
      <c r="E22" s="4" t="str">
        <f>VLOOKUP(A22,HOP!A:L,12,0)</f>
        <v>291.00</v>
      </c>
      <c r="F22" s="4" t="str">
        <f>VLOOKUP(A22,HOP!A:C,3,0)</f>
        <v>2631294</v>
      </c>
      <c r="G22" s="4">
        <f t="shared" si="0"/>
        <v>0</v>
      </c>
      <c r="H22" s="4" t="str">
        <f t="shared" si="1"/>
        <v>，2631294</v>
      </c>
      <c r="I22" s="4" t="str">
        <f>VLOOKUP(A22,HOP!A:U,21,0)</f>
        <v>直采</v>
      </c>
    </row>
    <row r="23" s="4" customFormat="1" hidden="1" spans="1:9">
      <c r="A23" s="5">
        <v>18504593844</v>
      </c>
      <c r="B23" s="6">
        <v>44768</v>
      </c>
      <c r="C23" s="6">
        <v>44775</v>
      </c>
      <c r="D23" s="4">
        <v>2037</v>
      </c>
      <c r="E23" s="4" t="str">
        <f>VLOOKUP(A23,HOP!A:L,12,0)</f>
        <v>2037.00</v>
      </c>
      <c r="F23" s="4" t="str">
        <f>VLOOKUP(A23,HOP!A:C,3,0)</f>
        <v>2632037</v>
      </c>
      <c r="G23" s="4">
        <f t="shared" si="0"/>
        <v>0</v>
      </c>
      <c r="H23" s="4" t="str">
        <f t="shared" si="1"/>
        <v>，2632037</v>
      </c>
      <c r="I23" s="4" t="str">
        <f>VLOOKUP(A23,HOP!A:U,21,0)</f>
        <v>直采</v>
      </c>
    </row>
    <row r="24" s="4" customFormat="1" hidden="1" spans="1:9">
      <c r="A24" s="5">
        <v>18513733464</v>
      </c>
      <c r="B24" s="6">
        <v>44773</v>
      </c>
      <c r="C24" s="6">
        <v>44775</v>
      </c>
      <c r="D24" s="4">
        <v>758</v>
      </c>
      <c r="E24" s="4" t="str">
        <f>VLOOKUP(A24,HOP!A:L,12,0)</f>
        <v>758.00</v>
      </c>
      <c r="F24" s="4" t="str">
        <f>VLOOKUP(A24,HOP!A:C,3,0)</f>
        <v>2632920</v>
      </c>
      <c r="G24" s="4">
        <f t="shared" si="0"/>
        <v>0</v>
      </c>
      <c r="H24" s="4" t="str">
        <f t="shared" si="1"/>
        <v>，2632920</v>
      </c>
      <c r="I24" s="4" t="str">
        <f>VLOOKUP(A24,HOP!A:U,21,0)</f>
        <v>直采</v>
      </c>
    </row>
    <row r="25" s="4" customFormat="1" hidden="1" spans="1:9">
      <c r="A25" s="5">
        <v>18524709507</v>
      </c>
      <c r="B25" s="6">
        <v>44774</v>
      </c>
      <c r="C25" s="6">
        <v>44775</v>
      </c>
      <c r="D25" s="4">
        <v>270</v>
      </c>
      <c r="E25" s="4" t="str">
        <f>VLOOKUP(A25,HOP!A:L,12,0)</f>
        <v>270.00</v>
      </c>
      <c r="F25" s="4" t="str">
        <f>VLOOKUP(A25,HOP!A:C,3,0)</f>
        <v>2634036</v>
      </c>
      <c r="G25" s="4">
        <f t="shared" si="0"/>
        <v>0</v>
      </c>
      <c r="H25" s="4" t="str">
        <f t="shared" si="1"/>
        <v>，2634036</v>
      </c>
      <c r="I25" s="4" t="str">
        <f>VLOOKUP(A25,HOP!A:U,21,0)</f>
        <v>直采</v>
      </c>
    </row>
    <row r="26" s="4" customFormat="1" hidden="1" spans="1:9">
      <c r="A26" s="5">
        <v>18527260257</v>
      </c>
      <c r="B26" s="6">
        <v>44771</v>
      </c>
      <c r="C26" s="6">
        <v>44775</v>
      </c>
      <c r="D26" s="4">
        <v>1672</v>
      </c>
      <c r="E26" s="4" t="str">
        <f>VLOOKUP(A26,HOP!A:L,12,0)</f>
        <v>1672.00</v>
      </c>
      <c r="F26" s="4" t="str">
        <f>VLOOKUP(A26,HOP!A:C,3,0)</f>
        <v>2634498</v>
      </c>
      <c r="G26" s="4">
        <f t="shared" si="0"/>
        <v>0</v>
      </c>
      <c r="H26" s="4" t="str">
        <f t="shared" si="1"/>
        <v>，2634498</v>
      </c>
      <c r="I26" s="4" t="str">
        <f>VLOOKUP(A26,HOP!A:U,21,0)</f>
        <v>直采</v>
      </c>
    </row>
    <row r="27" s="4" customFormat="1" hidden="1" spans="1:9">
      <c r="A27" s="5">
        <v>18527791527</v>
      </c>
      <c r="B27" s="6">
        <v>44774</v>
      </c>
      <c r="C27" s="6">
        <v>44775</v>
      </c>
      <c r="D27" s="4">
        <v>2952</v>
      </c>
      <c r="E27" s="4" t="str">
        <f>VLOOKUP(A27,HOP!A:L,12,0)</f>
        <v>2952.00</v>
      </c>
      <c r="F27" s="4" t="str">
        <f>VLOOKUP(A27,HOP!A:C,3,0)</f>
        <v>2634568</v>
      </c>
      <c r="G27" s="4">
        <f t="shared" si="0"/>
        <v>0</v>
      </c>
      <c r="H27" s="4" t="str">
        <f t="shared" si="1"/>
        <v>，2634568</v>
      </c>
      <c r="I27" s="4" t="str">
        <f>VLOOKUP(A27,HOP!A:U,21,0)</f>
        <v>直采</v>
      </c>
    </row>
    <row r="28" s="4" customFormat="1" hidden="1" spans="1:9">
      <c r="A28" s="5">
        <v>18528398076</v>
      </c>
      <c r="B28" s="6">
        <v>44774</v>
      </c>
      <c r="C28" s="6">
        <v>44775</v>
      </c>
      <c r="D28" s="4">
        <v>379</v>
      </c>
      <c r="E28" s="4" t="str">
        <f>VLOOKUP(A28,HOP!A:L,12,0)</f>
        <v>379.00</v>
      </c>
      <c r="F28" s="4" t="str">
        <f>VLOOKUP(A28,HOP!A:C,3,0)</f>
        <v>2634673</v>
      </c>
      <c r="G28" s="4">
        <f t="shared" si="0"/>
        <v>0</v>
      </c>
      <c r="H28" s="4" t="str">
        <f t="shared" si="1"/>
        <v>，2634673</v>
      </c>
      <c r="I28" s="4" t="str">
        <f>VLOOKUP(A28,HOP!A:U,21,0)</f>
        <v>直采</v>
      </c>
    </row>
    <row r="29" s="4" customFormat="1" hidden="1" spans="1:9">
      <c r="A29" s="5">
        <v>18532367107</v>
      </c>
      <c r="B29" s="6">
        <v>44772</v>
      </c>
      <c r="C29" s="6">
        <v>44775</v>
      </c>
      <c r="D29" s="4">
        <v>1140</v>
      </c>
      <c r="E29" s="4" t="str">
        <f>VLOOKUP(A29,HOP!A:L,12,0)</f>
        <v>1140.00</v>
      </c>
      <c r="F29" s="4" t="str">
        <f>VLOOKUP(A29,HOP!A:C,3,0)</f>
        <v>2634691</v>
      </c>
      <c r="G29" s="4">
        <f t="shared" si="0"/>
        <v>0</v>
      </c>
      <c r="H29" s="4" t="str">
        <f t="shared" si="1"/>
        <v>，2634691</v>
      </c>
      <c r="I29" s="4" t="str">
        <f>VLOOKUP(A29,HOP!A:U,21,0)</f>
        <v>直采</v>
      </c>
    </row>
    <row r="30" s="4" customFormat="1" hidden="1" spans="1:9">
      <c r="A30" s="5">
        <v>18535089290</v>
      </c>
      <c r="B30" s="6">
        <v>44770</v>
      </c>
      <c r="C30" s="6">
        <v>44775</v>
      </c>
      <c r="D30" s="4">
        <v>3006</v>
      </c>
      <c r="E30" s="4" t="str">
        <f>VLOOKUP(A30,HOP!A:L,12,0)</f>
        <v>3006.00</v>
      </c>
      <c r="F30" s="4" t="str">
        <f>VLOOKUP(A30,HOP!A:C,3,0)</f>
        <v>2634954</v>
      </c>
      <c r="G30" s="4">
        <f t="shared" si="0"/>
        <v>0</v>
      </c>
      <c r="H30" s="4" t="str">
        <f t="shared" si="1"/>
        <v>，2634954</v>
      </c>
      <c r="I30" s="4" t="str">
        <f>VLOOKUP(A30,HOP!A:U,21,0)</f>
        <v>直采</v>
      </c>
    </row>
    <row r="31" s="4" customFormat="1" hidden="1" spans="1:9">
      <c r="A31" s="5">
        <v>18542964608</v>
      </c>
      <c r="B31" s="6">
        <v>44770</v>
      </c>
      <c r="C31" s="6">
        <v>44775</v>
      </c>
      <c r="D31" s="4">
        <v>4410</v>
      </c>
      <c r="E31" s="4" t="str">
        <f>VLOOKUP(A31,HOP!A:L,12,0)</f>
        <v>4410.00</v>
      </c>
      <c r="F31" s="4" t="str">
        <f>VLOOKUP(A31,HOP!A:C,3,0)</f>
        <v>2635620</v>
      </c>
      <c r="G31" s="4">
        <f t="shared" si="0"/>
        <v>0</v>
      </c>
      <c r="H31" s="4" t="str">
        <f t="shared" si="1"/>
        <v>，2635620</v>
      </c>
      <c r="I31" s="4" t="str">
        <f>VLOOKUP(A31,HOP!A:U,21,0)</f>
        <v>直采</v>
      </c>
    </row>
    <row r="32" s="4" customFormat="1" hidden="1" spans="1:9">
      <c r="A32" s="5">
        <v>18543664531</v>
      </c>
      <c r="B32" s="6">
        <v>44772</v>
      </c>
      <c r="C32" s="6">
        <v>44775</v>
      </c>
      <c r="D32" s="4">
        <v>1964</v>
      </c>
      <c r="E32" s="4" t="str">
        <f>VLOOKUP(A32,HOP!A:L,12,0)</f>
        <v>1964.00</v>
      </c>
      <c r="F32" s="4" t="str">
        <f>VLOOKUP(A32,HOP!A:C,3,0)</f>
        <v>2635734</v>
      </c>
      <c r="G32" s="4">
        <f t="shared" si="0"/>
        <v>0</v>
      </c>
      <c r="H32" s="4" t="str">
        <f t="shared" si="1"/>
        <v>，2635734</v>
      </c>
      <c r="I32" s="4" t="str">
        <f>VLOOKUP(A32,HOP!A:U,21,0)</f>
        <v>直采</v>
      </c>
    </row>
    <row r="33" s="4" customFormat="1" hidden="1" spans="1:9">
      <c r="A33" s="5">
        <v>18544065754</v>
      </c>
      <c r="B33" s="6">
        <v>44772</v>
      </c>
      <c r="C33" s="6">
        <v>44775</v>
      </c>
      <c r="D33" s="4">
        <v>1530</v>
      </c>
      <c r="E33" s="4" t="str">
        <f>VLOOKUP(A33,HOP!A:L,12,0)</f>
        <v>1530.00</v>
      </c>
      <c r="F33" s="4" t="str">
        <f>VLOOKUP(A33,HOP!A:C,3,0)</f>
        <v>2635804</v>
      </c>
      <c r="G33" s="4">
        <f t="shared" si="0"/>
        <v>0</v>
      </c>
      <c r="H33" s="4" t="str">
        <f t="shared" si="1"/>
        <v>，2635804</v>
      </c>
      <c r="I33" s="4" t="str">
        <f>VLOOKUP(A33,HOP!A:U,21,0)</f>
        <v>直采</v>
      </c>
    </row>
    <row r="34" s="4" customFormat="1" hidden="1" spans="1:9">
      <c r="A34" s="5">
        <v>18546064763</v>
      </c>
      <c r="B34" s="6">
        <v>44773</v>
      </c>
      <c r="C34" s="6">
        <v>44775</v>
      </c>
      <c r="D34" s="4">
        <v>747</v>
      </c>
      <c r="E34" s="4" t="str">
        <f>VLOOKUP(A34,HOP!A:L,12,0)</f>
        <v>747.00</v>
      </c>
      <c r="F34" s="4" t="str">
        <f>VLOOKUP(A34,HOP!A:C,3,0)</f>
        <v>2636136</v>
      </c>
      <c r="G34" s="4">
        <f t="shared" si="0"/>
        <v>0</v>
      </c>
      <c r="H34" s="4" t="str">
        <f t="shared" si="1"/>
        <v>，2636136</v>
      </c>
      <c r="I34" s="4" t="str">
        <f>VLOOKUP(A34,HOP!A:U,21,0)</f>
        <v>直采</v>
      </c>
    </row>
    <row r="35" s="4" customFormat="1" hidden="1" spans="1:9">
      <c r="A35" s="5">
        <v>18547068856</v>
      </c>
      <c r="B35" s="6">
        <v>44772</v>
      </c>
      <c r="C35" s="6">
        <v>44775</v>
      </c>
      <c r="D35" s="4">
        <v>2640</v>
      </c>
      <c r="E35" s="4" t="str">
        <f>VLOOKUP(A35,HOP!A:L,12,0)</f>
        <v>2640.00</v>
      </c>
      <c r="F35" s="4" t="str">
        <f>VLOOKUP(A35,HOP!A:C,3,0)</f>
        <v>2636302</v>
      </c>
      <c r="G35" s="4">
        <f t="shared" ref="G35:G69" si="2">D35-E35</f>
        <v>0</v>
      </c>
      <c r="H35" s="4" t="str">
        <f t="shared" ref="H35:H66" si="3">$H$1&amp;F35</f>
        <v>，2636302</v>
      </c>
      <c r="I35" s="4" t="str">
        <f>VLOOKUP(A35,HOP!A:U,21,0)</f>
        <v>直采</v>
      </c>
    </row>
    <row r="36" s="4" customFormat="1" hidden="1" spans="1:9">
      <c r="A36" s="5">
        <v>18552127546</v>
      </c>
      <c r="B36" s="6">
        <v>44771</v>
      </c>
      <c r="C36" s="6">
        <v>44775</v>
      </c>
      <c r="D36" s="4">
        <v>1687</v>
      </c>
      <c r="E36" s="4" t="str">
        <f>VLOOKUP(A36,HOP!A:L,12,0)</f>
        <v>1687.00</v>
      </c>
      <c r="F36" s="4" t="str">
        <f>VLOOKUP(A36,HOP!A:C,3,0)</f>
        <v>2636604</v>
      </c>
      <c r="G36" s="4">
        <f t="shared" si="2"/>
        <v>0</v>
      </c>
      <c r="H36" s="4" t="str">
        <f t="shared" si="3"/>
        <v>，2636604</v>
      </c>
      <c r="I36" s="4" t="str">
        <f>VLOOKUP(A36,HOP!A:U,21,0)</f>
        <v>直采</v>
      </c>
    </row>
    <row r="37" s="4" customFormat="1" hidden="1" spans="1:9">
      <c r="A37" s="5">
        <v>18552437374</v>
      </c>
      <c r="B37" s="6">
        <v>44773</v>
      </c>
      <c r="C37" s="6">
        <v>44775</v>
      </c>
      <c r="D37" s="4">
        <v>1697</v>
      </c>
      <c r="E37" s="4" t="str">
        <f>VLOOKUP(A37,HOP!A:L,12,0)</f>
        <v>1697.00</v>
      </c>
      <c r="F37" s="4" t="str">
        <f>VLOOKUP(A37,HOP!A:C,3,0)</f>
        <v>2636656</v>
      </c>
      <c r="G37" s="4">
        <f t="shared" si="2"/>
        <v>0</v>
      </c>
      <c r="H37" s="4" t="str">
        <f t="shared" si="3"/>
        <v>，2636656</v>
      </c>
      <c r="I37" s="4" t="str">
        <f>VLOOKUP(A37,HOP!A:U,21,0)</f>
        <v>直采</v>
      </c>
    </row>
    <row r="38" s="4" customFormat="1" hidden="1" spans="1:9">
      <c r="A38" s="5">
        <v>18554377403</v>
      </c>
      <c r="B38" s="6">
        <v>44773</v>
      </c>
      <c r="C38" s="6">
        <v>44775</v>
      </c>
      <c r="D38" s="4">
        <v>582</v>
      </c>
      <c r="E38" s="4" t="str">
        <f>VLOOKUP(A38,HOP!A:L,12,0)</f>
        <v>582.00</v>
      </c>
      <c r="F38" s="4" t="str">
        <f>VLOOKUP(A38,HOP!A:C,3,0)</f>
        <v>2636978</v>
      </c>
      <c r="G38" s="4">
        <f t="shared" si="2"/>
        <v>0</v>
      </c>
      <c r="H38" s="4" t="str">
        <f t="shared" si="3"/>
        <v>，2636978</v>
      </c>
      <c r="I38" s="4" t="str">
        <f>VLOOKUP(A38,HOP!A:U,21,0)</f>
        <v>直采</v>
      </c>
    </row>
    <row r="39" s="4" customFormat="1" hidden="1" spans="1:9">
      <c r="A39" s="5">
        <v>18554474638</v>
      </c>
      <c r="B39" s="6">
        <v>44774</v>
      </c>
      <c r="C39" s="6">
        <v>44775</v>
      </c>
      <c r="D39" s="4">
        <v>3700</v>
      </c>
      <c r="E39" s="4" t="str">
        <f>VLOOKUP(A39,HOP!A:L,12,0)</f>
        <v>3700.00</v>
      </c>
      <c r="F39" s="4" t="str">
        <f>VLOOKUP(A39,HOP!A:C,3,0)</f>
        <v>2636997</v>
      </c>
      <c r="G39" s="4">
        <f t="shared" si="2"/>
        <v>0</v>
      </c>
      <c r="H39" s="4" t="str">
        <f t="shared" si="3"/>
        <v>，2636997</v>
      </c>
      <c r="I39" s="4" t="str">
        <f>VLOOKUP(A39,HOP!A:U,21,0)</f>
        <v>直采</v>
      </c>
    </row>
    <row r="40" s="4" customFormat="1" hidden="1" spans="1:9">
      <c r="A40" s="5">
        <v>18554497254</v>
      </c>
      <c r="B40" s="6">
        <v>44774</v>
      </c>
      <c r="C40" s="6">
        <v>44775</v>
      </c>
      <c r="D40" s="4">
        <v>760</v>
      </c>
      <c r="E40" s="4" t="str">
        <f>VLOOKUP(A40,HOP!A:L,12,0)</f>
        <v>760.00</v>
      </c>
      <c r="F40" s="4" t="str">
        <f>VLOOKUP(A40,HOP!A:C,3,0)</f>
        <v>2637000</v>
      </c>
      <c r="G40" s="4">
        <f t="shared" si="2"/>
        <v>0</v>
      </c>
      <c r="H40" s="4" t="str">
        <f t="shared" si="3"/>
        <v>，2637000</v>
      </c>
      <c r="I40" s="4" t="str">
        <f>VLOOKUP(A40,HOP!A:U,21,0)</f>
        <v>直采</v>
      </c>
    </row>
    <row r="41" s="4" customFormat="1" hidden="1" spans="1:9">
      <c r="A41" s="5">
        <v>18556512856</v>
      </c>
      <c r="B41" s="6">
        <v>44772</v>
      </c>
      <c r="C41" s="6">
        <v>44775</v>
      </c>
      <c r="D41" s="4">
        <v>390</v>
      </c>
      <c r="E41" s="4" t="str">
        <f>VLOOKUP(A41,HOP!A:L,12,0)</f>
        <v>390.00</v>
      </c>
      <c r="F41" s="4" t="str">
        <f>VLOOKUP(A41,HOP!A:C,3,0)</f>
        <v>2637361</v>
      </c>
      <c r="G41" s="4">
        <f t="shared" si="2"/>
        <v>0</v>
      </c>
      <c r="H41" s="4" t="str">
        <f t="shared" si="3"/>
        <v>，2637361</v>
      </c>
      <c r="I41" s="4" t="str">
        <f>VLOOKUP(A41,HOP!A:U,21,0)</f>
        <v>直采</v>
      </c>
    </row>
    <row r="42" s="4" customFormat="1" hidden="1" spans="1:9">
      <c r="A42" s="5">
        <v>18557227694</v>
      </c>
      <c r="B42" s="6">
        <v>44772</v>
      </c>
      <c r="C42" s="6">
        <v>44775</v>
      </c>
      <c r="D42" s="4">
        <v>1566</v>
      </c>
      <c r="E42" s="4" t="str">
        <f>VLOOKUP(A42,HOP!A:L,12,0)</f>
        <v>1566.00</v>
      </c>
      <c r="F42" s="4" t="str">
        <f>VLOOKUP(A42,HOP!A:C,3,0)</f>
        <v>2637483</v>
      </c>
      <c r="G42" s="4">
        <f t="shared" si="2"/>
        <v>0</v>
      </c>
      <c r="H42" s="4" t="str">
        <f t="shared" si="3"/>
        <v>，2637483</v>
      </c>
      <c r="I42" s="4" t="str">
        <f>VLOOKUP(A42,HOP!A:U,21,0)</f>
        <v>直采</v>
      </c>
    </row>
    <row r="43" s="4" customFormat="1" hidden="1" spans="1:9">
      <c r="A43" s="5">
        <v>18557493618</v>
      </c>
      <c r="B43" s="6">
        <v>44774</v>
      </c>
      <c r="C43" s="6">
        <v>44775</v>
      </c>
      <c r="D43" s="4">
        <v>148</v>
      </c>
      <c r="E43" s="4" t="str">
        <f>VLOOKUP(A43,HOP!A:L,12,0)</f>
        <v>148.00</v>
      </c>
      <c r="F43" s="4" t="str">
        <f>VLOOKUP(A43,HOP!A:C,3,0)</f>
        <v>2637531</v>
      </c>
      <c r="G43" s="4">
        <f t="shared" si="2"/>
        <v>0</v>
      </c>
      <c r="H43" s="4" t="str">
        <f t="shared" si="3"/>
        <v>，2637531</v>
      </c>
      <c r="I43" s="4" t="str">
        <f>VLOOKUP(A43,HOP!A:U,21,0)</f>
        <v>直采</v>
      </c>
    </row>
    <row r="44" s="4" customFormat="1" hidden="1" spans="1:9">
      <c r="A44" s="5">
        <v>18561889605</v>
      </c>
      <c r="B44" s="6">
        <v>44772</v>
      </c>
      <c r="C44" s="6">
        <v>44775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18562927377</v>
      </c>
      <c r="B45" s="6">
        <v>44772</v>
      </c>
      <c r="C45" s="6">
        <v>44775</v>
      </c>
      <c r="D45" s="4">
        <v>3158</v>
      </c>
      <c r="E45" s="4" t="str">
        <f>VLOOKUP(A45,HOP!A:L,12,0)</f>
        <v>3158.00</v>
      </c>
      <c r="F45" s="4" t="str">
        <f>VLOOKUP(A45,HOP!A:C,3,0)</f>
        <v>2637847</v>
      </c>
      <c r="G45" s="4">
        <f t="shared" si="2"/>
        <v>0</v>
      </c>
      <c r="H45" s="4" t="str">
        <f t="shared" si="3"/>
        <v>，2637847</v>
      </c>
      <c r="I45" s="4" t="str">
        <f>VLOOKUP(A45,HOP!A:U,21,0)</f>
        <v>直采</v>
      </c>
    </row>
    <row r="46" s="4" customFormat="1" hidden="1" spans="1:9">
      <c r="A46" s="5">
        <v>18565052376</v>
      </c>
      <c r="B46" s="6">
        <v>44773</v>
      </c>
      <c r="C46" s="6">
        <v>44775</v>
      </c>
      <c r="D46" s="4">
        <v>526</v>
      </c>
      <c r="E46" s="4" t="str">
        <f>VLOOKUP(A46,HOP!A:L,12,0)</f>
        <v>526.00</v>
      </c>
      <c r="F46" s="4" t="str">
        <f>VLOOKUP(A46,HOP!A:C,3,0)</f>
        <v>2638116</v>
      </c>
      <c r="G46" s="4">
        <f t="shared" si="2"/>
        <v>0</v>
      </c>
      <c r="H46" s="4" t="str">
        <f t="shared" si="3"/>
        <v>，2638116</v>
      </c>
      <c r="I46" s="4" t="str">
        <f>VLOOKUP(A46,HOP!A:U,21,0)</f>
        <v>直采</v>
      </c>
    </row>
    <row r="47" s="4" customFormat="1" hidden="1" spans="1:9">
      <c r="A47" s="5">
        <v>18565240713</v>
      </c>
      <c r="B47" s="6">
        <v>44774</v>
      </c>
      <c r="C47" s="6">
        <v>44775</v>
      </c>
      <c r="D47" s="4">
        <v>340</v>
      </c>
      <c r="E47" s="4" t="str">
        <f>VLOOKUP(A47,HOP!A:L,12,0)</f>
        <v>340.00</v>
      </c>
      <c r="F47" s="4" t="str">
        <f>VLOOKUP(A47,HOP!A:C,3,0)</f>
        <v>2638150</v>
      </c>
      <c r="G47" s="4">
        <f t="shared" si="2"/>
        <v>0</v>
      </c>
      <c r="H47" s="4" t="str">
        <f t="shared" si="3"/>
        <v>，2638150</v>
      </c>
      <c r="I47" s="4" t="str">
        <f>VLOOKUP(A47,HOP!A:U,21,0)</f>
        <v>直采</v>
      </c>
    </row>
    <row r="48" s="4" customFormat="1" hidden="1" spans="1:9">
      <c r="A48" s="5">
        <v>18565428155</v>
      </c>
      <c r="B48" s="6">
        <v>44773</v>
      </c>
      <c r="C48" s="6">
        <v>44775</v>
      </c>
      <c r="D48" s="4">
        <v>1130</v>
      </c>
      <c r="E48" s="4" t="str">
        <f>VLOOKUP(A48,HOP!A:L,12,0)</f>
        <v>1130.00</v>
      </c>
      <c r="F48" s="4" t="str">
        <f>VLOOKUP(A48,HOP!A:C,3,0)</f>
        <v>2638184</v>
      </c>
      <c r="G48" s="4">
        <f t="shared" si="2"/>
        <v>0</v>
      </c>
      <c r="H48" s="4" t="str">
        <f t="shared" si="3"/>
        <v>，2638184</v>
      </c>
      <c r="I48" s="4" t="str">
        <f>VLOOKUP(A48,HOP!A:U,21,0)</f>
        <v>直采</v>
      </c>
    </row>
    <row r="49" s="4" customFormat="1" hidden="1" spans="1:9">
      <c r="A49" s="5">
        <v>18566210637</v>
      </c>
      <c r="B49" s="6">
        <v>44773</v>
      </c>
      <c r="C49" s="6">
        <v>44775</v>
      </c>
      <c r="D49" s="4">
        <v>680</v>
      </c>
      <c r="E49" s="4" t="str">
        <f>VLOOKUP(A49,HOP!A:L,12,0)</f>
        <v>680.00</v>
      </c>
      <c r="F49" s="4" t="str">
        <f>VLOOKUP(A49,HOP!A:C,3,0)</f>
        <v>2638292</v>
      </c>
      <c r="G49" s="4">
        <f t="shared" si="2"/>
        <v>0</v>
      </c>
      <c r="H49" s="4" t="str">
        <f t="shared" si="3"/>
        <v>，2638292</v>
      </c>
      <c r="I49" s="4" t="str">
        <f>VLOOKUP(A49,HOP!A:U,21,0)</f>
        <v>直采</v>
      </c>
    </row>
    <row r="50" s="4" customFormat="1" hidden="1" spans="1:9">
      <c r="A50" s="5">
        <v>18566416460</v>
      </c>
      <c r="B50" s="6">
        <v>44774</v>
      </c>
      <c r="C50" s="6">
        <v>44775</v>
      </c>
      <c r="D50" s="4">
        <v>141</v>
      </c>
      <c r="E50" s="4" t="str">
        <f>VLOOKUP(A50,HOP!A:L,12,0)</f>
        <v>141.00</v>
      </c>
      <c r="F50" s="4" t="str">
        <f>VLOOKUP(A50,HOP!A:C,3,0)</f>
        <v>2638323</v>
      </c>
      <c r="G50" s="4">
        <f t="shared" si="2"/>
        <v>0</v>
      </c>
      <c r="H50" s="4" t="str">
        <f t="shared" si="3"/>
        <v>，2638323</v>
      </c>
      <c r="I50" s="4" t="str">
        <f>VLOOKUP(A50,HOP!A:U,21,0)</f>
        <v>直采</v>
      </c>
    </row>
    <row r="51" s="4" customFormat="1" hidden="1" spans="1:9">
      <c r="A51" s="5">
        <v>18566446291</v>
      </c>
      <c r="B51" s="6">
        <v>44774</v>
      </c>
      <c r="C51" s="6">
        <v>44775</v>
      </c>
      <c r="D51" s="4">
        <v>313</v>
      </c>
      <c r="E51" s="4" t="str">
        <f>VLOOKUP(A51,HOP!A:L,12,0)</f>
        <v>313.00</v>
      </c>
      <c r="F51" s="4" t="str">
        <f>VLOOKUP(A51,HOP!A:C,3,0)</f>
        <v>2638327</v>
      </c>
      <c r="G51" s="4">
        <f t="shared" si="2"/>
        <v>0</v>
      </c>
      <c r="H51" s="4" t="str">
        <f t="shared" si="3"/>
        <v>，2638327</v>
      </c>
      <c r="I51" s="4" t="str">
        <f>VLOOKUP(A51,HOP!A:U,21,0)</f>
        <v>直采</v>
      </c>
    </row>
    <row r="52" s="4" customFormat="1" hidden="1" spans="1:9">
      <c r="A52" s="5">
        <v>18566645077</v>
      </c>
      <c r="B52" s="6">
        <v>44774</v>
      </c>
      <c r="C52" s="6">
        <v>44775</v>
      </c>
      <c r="D52" s="4">
        <v>1488</v>
      </c>
      <c r="E52" s="4" t="str">
        <f>VLOOKUP(A52,HOP!A:L,12,0)</f>
        <v>1488.00</v>
      </c>
      <c r="F52" s="4" t="str">
        <f>VLOOKUP(A52,HOP!A:C,3,0)</f>
        <v>2638345</v>
      </c>
      <c r="G52" s="4">
        <f t="shared" si="2"/>
        <v>0</v>
      </c>
      <c r="H52" s="4" t="str">
        <f t="shared" si="3"/>
        <v>，2638345</v>
      </c>
      <c r="I52" s="4" t="str">
        <f>VLOOKUP(A52,HOP!A:U,21,0)</f>
        <v>直采</v>
      </c>
    </row>
    <row r="53" s="4" customFormat="1" hidden="1" spans="1:9">
      <c r="A53" s="5">
        <v>18566870493</v>
      </c>
      <c r="B53" s="6">
        <v>44774</v>
      </c>
      <c r="C53" s="6">
        <v>44775</v>
      </c>
      <c r="D53" s="4">
        <v>2650</v>
      </c>
      <c r="E53" s="4" t="str">
        <f>VLOOKUP(A53,HOP!A:L,12,0)</f>
        <v>2650.00</v>
      </c>
      <c r="F53" s="4" t="str">
        <f>VLOOKUP(A53,HOP!A:C,3,0)</f>
        <v>2638368</v>
      </c>
      <c r="G53" s="4">
        <f t="shared" si="2"/>
        <v>0</v>
      </c>
      <c r="H53" s="4" t="str">
        <f t="shared" si="3"/>
        <v>，2638368</v>
      </c>
      <c r="I53" s="4" t="str">
        <f>VLOOKUP(A53,HOP!A:U,21,0)</f>
        <v>直采</v>
      </c>
    </row>
    <row r="54" s="4" customFormat="1" hidden="1" spans="1:9">
      <c r="A54" s="5">
        <v>18572127620</v>
      </c>
      <c r="B54" s="6">
        <v>44774</v>
      </c>
      <c r="C54" s="6">
        <v>44775</v>
      </c>
      <c r="D54" s="4">
        <v>219</v>
      </c>
      <c r="E54" s="4" t="str">
        <f>VLOOKUP(A54,HOP!A:L,12,0)</f>
        <v>219.00</v>
      </c>
      <c r="F54" s="4" t="str">
        <f>VLOOKUP(A54,HOP!A:C,3,0)</f>
        <v>2638530</v>
      </c>
      <c r="G54" s="4">
        <f t="shared" si="2"/>
        <v>0</v>
      </c>
      <c r="H54" s="4" t="str">
        <f t="shared" si="3"/>
        <v>，2638530</v>
      </c>
      <c r="I54" s="4" t="str">
        <f>VLOOKUP(A54,HOP!A:U,21,0)</f>
        <v>直采</v>
      </c>
    </row>
    <row r="55" s="4" customFormat="1" hidden="1" spans="1:9">
      <c r="A55" s="5">
        <v>18573057642</v>
      </c>
      <c r="B55" s="6">
        <v>44773</v>
      </c>
      <c r="C55" s="6">
        <v>44775</v>
      </c>
      <c r="D55" s="4">
        <v>618</v>
      </c>
      <c r="E55" s="4" t="str">
        <f>VLOOKUP(A55,HOP!A:L,12,0)</f>
        <v>618.00</v>
      </c>
      <c r="F55" s="4" t="str">
        <f>VLOOKUP(A55,HOP!A:C,3,0)</f>
        <v>2638630</v>
      </c>
      <c r="G55" s="4">
        <f t="shared" si="2"/>
        <v>0</v>
      </c>
      <c r="H55" s="4" t="str">
        <f t="shared" si="3"/>
        <v>，2638630</v>
      </c>
      <c r="I55" s="4" t="str">
        <f>VLOOKUP(A55,HOP!A:U,21,0)</f>
        <v>直采</v>
      </c>
    </row>
    <row r="56" s="4" customFormat="1" hidden="1" spans="1:9">
      <c r="A56" s="5">
        <v>18573426101</v>
      </c>
      <c r="B56" s="6">
        <v>44774</v>
      </c>
      <c r="C56" s="6">
        <v>44775</v>
      </c>
      <c r="D56" s="4">
        <v>316</v>
      </c>
      <c r="E56" s="4" t="str">
        <f>VLOOKUP(A56,HOP!A:L,12,0)</f>
        <v>316.00</v>
      </c>
      <c r="F56" s="4" t="str">
        <f>VLOOKUP(A56,HOP!A:C,3,0)</f>
        <v>2638686</v>
      </c>
      <c r="G56" s="4">
        <f t="shared" si="2"/>
        <v>0</v>
      </c>
      <c r="H56" s="4" t="str">
        <f t="shared" si="3"/>
        <v>，2638686</v>
      </c>
      <c r="I56" s="4" t="str">
        <f>VLOOKUP(A56,HOP!A:U,21,0)</f>
        <v>直采</v>
      </c>
    </row>
    <row r="57" s="4" customFormat="1" hidden="1" spans="1:9">
      <c r="A57" s="5">
        <v>18573452989</v>
      </c>
      <c r="B57" s="6">
        <v>44773</v>
      </c>
      <c r="C57" s="6">
        <v>44775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hidden="1" spans="1:9">
      <c r="A58" s="5">
        <v>18573984524</v>
      </c>
      <c r="B58" s="6">
        <v>44774</v>
      </c>
      <c r="C58" s="6">
        <v>44775</v>
      </c>
      <c r="D58" s="4">
        <v>337</v>
      </c>
      <c r="E58" s="4" t="str">
        <f>VLOOKUP(A58,HOP!A:L,12,0)</f>
        <v>337.00</v>
      </c>
      <c r="F58" s="4" t="str">
        <f>VLOOKUP(A58,HOP!A:C,3,0)</f>
        <v>2638824</v>
      </c>
      <c r="G58" s="4">
        <f t="shared" si="2"/>
        <v>0</v>
      </c>
      <c r="H58" s="4" t="str">
        <f t="shared" si="3"/>
        <v>，2638824</v>
      </c>
      <c r="I58" s="4" t="str">
        <f>VLOOKUP(A58,HOP!A:U,21,0)</f>
        <v>直采</v>
      </c>
    </row>
    <row r="59" s="4" customFormat="1" hidden="1" spans="1:9">
      <c r="A59" s="5">
        <v>18575424607</v>
      </c>
      <c r="B59" s="6">
        <v>44774</v>
      </c>
      <c r="C59" s="6">
        <v>44775</v>
      </c>
      <c r="D59" s="4">
        <v>291</v>
      </c>
      <c r="E59" s="4" t="str">
        <f>VLOOKUP(A59,HOP!A:L,12,0)</f>
        <v>291.00</v>
      </c>
      <c r="F59" s="4" t="str">
        <f>VLOOKUP(A59,HOP!A:C,3,0)</f>
        <v>2639034</v>
      </c>
      <c r="G59" s="4">
        <f t="shared" si="2"/>
        <v>0</v>
      </c>
      <c r="H59" s="4" t="str">
        <f t="shared" si="3"/>
        <v>，2639034</v>
      </c>
      <c r="I59" s="4" t="str">
        <f>VLOOKUP(A59,HOP!A:U,21,0)</f>
        <v>直采</v>
      </c>
    </row>
    <row r="60" s="4" customFormat="1" hidden="1" spans="1:9">
      <c r="A60" s="5">
        <v>18583903631</v>
      </c>
      <c r="B60" s="6">
        <v>44774</v>
      </c>
      <c r="C60" s="6">
        <v>44775</v>
      </c>
      <c r="D60" s="4">
        <v>535</v>
      </c>
      <c r="E60" s="4" t="str">
        <f>VLOOKUP(A60,HOP!A:L,12,0)</f>
        <v>535.00</v>
      </c>
      <c r="F60" s="4" t="str">
        <f>VLOOKUP(A60,HOP!A:C,3,0)</f>
        <v>2639733</v>
      </c>
      <c r="G60" s="4">
        <f t="shared" si="2"/>
        <v>0</v>
      </c>
      <c r="H60" s="4" t="str">
        <f t="shared" si="3"/>
        <v>，2639733</v>
      </c>
      <c r="I60" s="4" t="str">
        <f>VLOOKUP(A60,HOP!A:U,21,0)</f>
        <v>直采</v>
      </c>
    </row>
    <row r="61" s="4" customFormat="1" hidden="1" spans="1:9">
      <c r="A61" s="5">
        <v>18584698136</v>
      </c>
      <c r="B61" s="6">
        <v>44774</v>
      </c>
      <c r="C61" s="6">
        <v>44775</v>
      </c>
      <c r="D61" s="4">
        <v>800</v>
      </c>
      <c r="E61" s="4" t="str">
        <f>VLOOKUP(A61,HOP!A:L,12,0)</f>
        <v>800.00</v>
      </c>
      <c r="F61" s="4" t="str">
        <f>VLOOKUP(A61,HOP!A:C,3,0)</f>
        <v>2639903</v>
      </c>
      <c r="G61" s="4">
        <f t="shared" si="2"/>
        <v>0</v>
      </c>
      <c r="H61" s="4" t="str">
        <f t="shared" si="3"/>
        <v>，2639903</v>
      </c>
      <c r="I61" s="4" t="str">
        <f>VLOOKUP(A61,HOP!A:U,21,0)</f>
        <v>直采</v>
      </c>
    </row>
    <row r="62" s="4" customFormat="1" hidden="1" spans="1:9">
      <c r="A62" s="5">
        <v>18585398509</v>
      </c>
      <c r="B62" s="6">
        <v>44774</v>
      </c>
      <c r="C62" s="6">
        <v>44775</v>
      </c>
      <c r="D62" s="4">
        <v>358</v>
      </c>
      <c r="E62" s="4" t="str">
        <f>VLOOKUP(A62,HOP!A:L,12,0)</f>
        <v>358.00</v>
      </c>
      <c r="F62" s="4" t="str">
        <f>VLOOKUP(A62,HOP!A:C,3,0)</f>
        <v>2640013</v>
      </c>
      <c r="G62" s="4">
        <f t="shared" si="2"/>
        <v>0</v>
      </c>
      <c r="H62" s="4" t="str">
        <f t="shared" si="3"/>
        <v>，2640013</v>
      </c>
      <c r="I62" s="4" t="str">
        <f>VLOOKUP(A62,HOP!A:U,21,0)</f>
        <v>直采</v>
      </c>
    </row>
    <row r="63" s="4" customFormat="1" hidden="1" spans="1:9">
      <c r="A63" s="5">
        <v>18585725382</v>
      </c>
      <c r="B63" s="6">
        <v>44774</v>
      </c>
      <c r="C63" s="6">
        <v>44775</v>
      </c>
      <c r="D63" s="4">
        <v>1733</v>
      </c>
      <c r="E63" s="4" t="str">
        <f>VLOOKUP(A63,HOP!A:L,12,0)</f>
        <v>1733.00</v>
      </c>
      <c r="F63" s="4" t="str">
        <f>VLOOKUP(A63,HOP!A:C,3,0)</f>
        <v>2640055</v>
      </c>
      <c r="G63" s="4">
        <f t="shared" si="2"/>
        <v>0</v>
      </c>
      <c r="H63" s="4" t="str">
        <f t="shared" si="3"/>
        <v>，2640055</v>
      </c>
      <c r="I63" s="4" t="str">
        <f>VLOOKUP(A63,HOP!A:U,21,0)</f>
        <v>直采</v>
      </c>
    </row>
    <row r="64" s="4" customFormat="1" hidden="1" spans="1:9">
      <c r="A64" s="5">
        <v>18586137852</v>
      </c>
      <c r="B64" s="6">
        <v>44774</v>
      </c>
      <c r="C64" s="6">
        <v>44775</v>
      </c>
      <c r="D64" s="4">
        <v>323</v>
      </c>
      <c r="E64" s="4" t="str">
        <f>VLOOKUP(A64,HOP!A:L,12,0)</f>
        <v>323.00</v>
      </c>
      <c r="F64" s="4" t="str">
        <f>VLOOKUP(A64,HOP!A:C,3,0)</f>
        <v>2640099</v>
      </c>
      <c r="G64" s="4">
        <f t="shared" si="2"/>
        <v>0</v>
      </c>
      <c r="H64" s="4" t="str">
        <f t="shared" si="3"/>
        <v>，2640099</v>
      </c>
      <c r="I64" s="4" t="str">
        <f>VLOOKUP(A64,HOP!A:U,21,0)</f>
        <v>直采</v>
      </c>
    </row>
    <row r="65" s="4" customFormat="1" hidden="1" spans="1:9">
      <c r="A65" s="5">
        <v>18586161670</v>
      </c>
      <c r="B65" s="6">
        <v>44774</v>
      </c>
      <c r="C65" s="6">
        <v>44775</v>
      </c>
      <c r="D65" s="4">
        <v>186</v>
      </c>
      <c r="E65" s="4" t="str">
        <f>VLOOKUP(A65,HOP!A:L,12,0)</f>
        <v>186.00</v>
      </c>
      <c r="F65" s="4" t="str">
        <f>VLOOKUP(A65,HOP!A:C,3,0)</f>
        <v>2640103</v>
      </c>
      <c r="G65" s="4">
        <f t="shared" si="2"/>
        <v>0</v>
      </c>
      <c r="H65" s="4" t="str">
        <f t="shared" si="3"/>
        <v>，2640103</v>
      </c>
      <c r="I65" s="4" t="str">
        <f>VLOOKUP(A65,HOP!A:U,21,0)</f>
        <v>直采</v>
      </c>
    </row>
    <row r="66" s="4" customFormat="1" hidden="1" spans="1:9">
      <c r="A66" s="5">
        <v>18586177160</v>
      </c>
      <c r="B66" s="6">
        <v>44774</v>
      </c>
      <c r="C66" s="6">
        <v>44775</v>
      </c>
      <c r="D66" s="4">
        <v>148</v>
      </c>
      <c r="E66" s="4" t="str">
        <f>VLOOKUP(A66,HOP!A:L,12,0)</f>
        <v>148.00</v>
      </c>
      <c r="F66" s="4" t="str">
        <f>VLOOKUP(A66,HOP!A:C,3,0)</f>
        <v>2640107</v>
      </c>
      <c r="G66" s="4">
        <f t="shared" si="2"/>
        <v>0</v>
      </c>
      <c r="H66" s="4" t="str">
        <f t="shared" si="3"/>
        <v>，2640107</v>
      </c>
      <c r="I66" s="4" t="str">
        <f>VLOOKUP(A66,HOP!A:U,21,0)</f>
        <v>直采</v>
      </c>
    </row>
    <row r="67" s="4" customFormat="1" hidden="1" spans="1:9">
      <c r="A67" s="5">
        <v>18586527687</v>
      </c>
      <c r="B67" s="6">
        <v>44774</v>
      </c>
      <c r="C67" s="6">
        <v>44775</v>
      </c>
      <c r="D67" s="4">
        <v>212</v>
      </c>
      <c r="E67" s="4" t="str">
        <f>VLOOKUP(A67,HOP!A:L,12,0)</f>
        <v>212.00</v>
      </c>
      <c r="F67" s="4" t="str">
        <f>VLOOKUP(A67,HOP!A:C,3,0)</f>
        <v>2640155</v>
      </c>
      <c r="G67" s="4">
        <f t="shared" si="2"/>
        <v>0</v>
      </c>
      <c r="H67" s="4" t="str">
        <f>$H$1&amp;F67</f>
        <v>，2640155</v>
      </c>
      <c r="I67" s="4" t="str">
        <f>VLOOKUP(A67,HOP!A:U,21,0)</f>
        <v>直采</v>
      </c>
    </row>
    <row r="68" s="4" customFormat="1" hidden="1" spans="1:9">
      <c r="A68" s="5">
        <v>18587467320</v>
      </c>
      <c r="B68" s="6">
        <v>44774</v>
      </c>
      <c r="C68" s="6">
        <v>44775</v>
      </c>
      <c r="D68" s="4">
        <v>180</v>
      </c>
      <c r="E68" s="4" t="str">
        <f>VLOOKUP(A68,HOP!A:L,12,0)</f>
        <v>180.00</v>
      </c>
      <c r="F68" s="4" t="str">
        <f>VLOOKUP(A68,HOP!A:C,3,0)</f>
        <v>2640296</v>
      </c>
      <c r="G68" s="4">
        <f t="shared" si="2"/>
        <v>0</v>
      </c>
      <c r="H68" s="4" t="str">
        <f>$H$1&amp;F68</f>
        <v>，2640296</v>
      </c>
      <c r="I68" s="4" t="str">
        <f>VLOOKUP(A68,HOP!A:U,21,0)</f>
        <v>直采</v>
      </c>
    </row>
    <row r="69" s="4" customFormat="1" hidden="1" spans="1:9">
      <c r="A69" s="5">
        <v>18587708889</v>
      </c>
      <c r="B69" s="6">
        <v>44774</v>
      </c>
      <c r="C69" s="6">
        <v>44775</v>
      </c>
      <c r="D69" s="4">
        <v>414</v>
      </c>
      <c r="E69" s="4" t="str">
        <f>VLOOKUP(A69,HOP!A:L,12,0)</f>
        <v>414.00</v>
      </c>
      <c r="F69" s="4" t="str">
        <f>VLOOKUP(A69,HOP!A:C,3,0)</f>
        <v>2640343</v>
      </c>
      <c r="G69" s="4">
        <f t="shared" si="2"/>
        <v>0</v>
      </c>
      <c r="H69" s="4" t="str">
        <f>$H$1&amp;F69</f>
        <v>，2640343</v>
      </c>
      <c r="I69" s="4" t="str">
        <f>VLOOKUP(A69,HOP!A:U,21,0)</f>
        <v>直采</v>
      </c>
    </row>
    <row r="71" spans="4:4">
      <c r="D71" s="4">
        <f>SUM(D2:D70)</f>
        <v>92055</v>
      </c>
    </row>
    <row r="78" spans="1:1">
      <c r="A78" s="4" t="s">
        <v>386</v>
      </c>
    </row>
    <row r="79" spans="1:1">
      <c r="A79" s="4" t="s">
        <v>387</v>
      </c>
    </row>
    <row r="80" spans="1:1">
      <c r="A80" s="4" t="s">
        <v>388</v>
      </c>
    </row>
  </sheetData>
  <autoFilter ref="A1:X69">
    <filterColumn colId="3">
      <filters>
        <filter val="390"/>
        <filter val="1310"/>
        <filter val="2650"/>
        <filter val="4410"/>
        <filter val="291"/>
        <filter val="212"/>
        <filter val="2952"/>
        <filter val="313"/>
        <filter val="414"/>
        <filter val="355"/>
        <filter val="316"/>
        <filter val="1216"/>
        <filter val="1697"/>
        <filter val="358"/>
        <filter val="618"/>
        <filter val="758"/>
        <filter val="3158"/>
        <filter val="219"/>
        <filter val="760"/>
        <filter val="323"/>
        <filter val="3023"/>
        <filter val="1964"/>
        <filter val="1425"/>
        <filter val="526"/>
        <filter val="1566"/>
        <filter val="1927"/>
        <filter val="270"/>
        <filter val="630"/>
        <filter val="1130"/>
        <filter val="1530"/>
        <filter val="8770"/>
        <filter val="1672"/>
        <filter val="273"/>
        <filter val="1733"/>
        <filter val="535"/>
        <filter val="337"/>
        <filter val="2037"/>
        <filter val="-1637"/>
        <filter val="379"/>
        <filter val="180"/>
        <filter val="340"/>
        <filter val="680"/>
        <filter val="800"/>
        <filter val="1140"/>
        <filter val="1680"/>
        <filter val="2640"/>
        <filter val="2700"/>
        <filter val="3700"/>
        <filter val="14240"/>
        <filter val="141"/>
        <filter val="582"/>
        <filter val="3042"/>
        <filter val="186"/>
        <filter val="3006"/>
        <filter val="747"/>
        <filter val="1687"/>
        <filter val="148"/>
        <filter val="1388"/>
        <filter val="148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389</v>
      </c>
      <c r="B1" s="2" t="s">
        <v>390</v>
      </c>
      <c r="C1" s="2" t="s">
        <v>391</v>
      </c>
      <c r="D1" s="2" t="s">
        <v>392</v>
      </c>
      <c r="E1" s="2" t="s">
        <v>13</v>
      </c>
      <c r="F1" s="2" t="s">
        <v>5</v>
      </c>
      <c r="G1" s="2" t="s">
        <v>6</v>
      </c>
      <c r="H1" s="2" t="s">
        <v>393</v>
      </c>
      <c r="I1" s="2" t="s">
        <v>394</v>
      </c>
      <c r="J1" s="2" t="s">
        <v>395</v>
      </c>
      <c r="K1" s="2" t="s">
        <v>396</v>
      </c>
      <c r="L1" s="2" t="s">
        <v>397</v>
      </c>
      <c r="M1" s="2" t="s">
        <v>398</v>
      </c>
      <c r="N1" s="2" t="s">
        <v>399</v>
      </c>
      <c r="O1" s="2" t="s">
        <v>400</v>
      </c>
      <c r="P1" s="2" t="s">
        <v>401</v>
      </c>
      <c r="Q1" s="2" t="s">
        <v>402</v>
      </c>
      <c r="R1" s="2" t="s">
        <v>403</v>
      </c>
      <c r="S1" s="2" t="s">
        <v>404</v>
      </c>
      <c r="T1" s="2" t="s">
        <v>405</v>
      </c>
      <c r="U1" s="2" t="s">
        <v>406</v>
      </c>
    </row>
    <row r="2" s="1" customFormat="1" spans="1:21">
      <c r="A2" s="3">
        <v>17955530615</v>
      </c>
      <c r="B2" s="1" t="s">
        <v>407</v>
      </c>
      <c r="C2" s="1" t="s">
        <v>408</v>
      </c>
      <c r="D2" s="1" t="s">
        <v>409</v>
      </c>
      <c r="E2" s="1" t="s">
        <v>410</v>
      </c>
      <c r="F2" s="1" t="s">
        <v>411</v>
      </c>
      <c r="G2" s="1" t="s">
        <v>412</v>
      </c>
      <c r="H2" s="1" t="s">
        <v>413</v>
      </c>
      <c r="I2" s="1" t="s">
        <v>414</v>
      </c>
      <c r="J2" s="1" t="s">
        <v>415</v>
      </c>
      <c r="K2" s="1" t="s">
        <v>414</v>
      </c>
      <c r="L2" s="1" t="s">
        <v>414</v>
      </c>
      <c r="M2" s="1" t="s">
        <v>416</v>
      </c>
      <c r="N2" s="1" t="s">
        <v>416</v>
      </c>
      <c r="O2" s="1" t="s">
        <v>417</v>
      </c>
      <c r="P2" s="1" t="s">
        <v>418</v>
      </c>
      <c r="Q2" s="1" t="s">
        <v>419</v>
      </c>
      <c r="R2" s="1" t="s">
        <v>420</v>
      </c>
      <c r="S2" s="1" t="s">
        <v>421</v>
      </c>
      <c r="T2" s="1" t="s">
        <v>422</v>
      </c>
      <c r="U2" s="1" t="s">
        <v>423</v>
      </c>
    </row>
    <row r="3" s="1" customFormat="1" spans="1:21">
      <c r="A3" s="3">
        <v>18008024035</v>
      </c>
      <c r="B3" s="1" t="s">
        <v>424</v>
      </c>
      <c r="C3" s="1" t="s">
        <v>425</v>
      </c>
      <c r="D3" s="1" t="s">
        <v>426</v>
      </c>
      <c r="E3" s="1" t="s">
        <v>427</v>
      </c>
      <c r="F3" s="1" t="s">
        <v>428</v>
      </c>
      <c r="G3" s="1" t="s">
        <v>412</v>
      </c>
      <c r="H3" s="1" t="s">
        <v>413</v>
      </c>
      <c r="I3" s="1" t="s">
        <v>429</v>
      </c>
      <c r="J3" s="1" t="s">
        <v>415</v>
      </c>
      <c r="K3" s="1" t="s">
        <v>429</v>
      </c>
      <c r="L3" s="1" t="s">
        <v>429</v>
      </c>
      <c r="M3" s="1" t="s">
        <v>416</v>
      </c>
      <c r="N3" s="1" t="s">
        <v>416</v>
      </c>
      <c r="O3" s="1" t="s">
        <v>417</v>
      </c>
      <c r="P3" s="1" t="s">
        <v>418</v>
      </c>
      <c r="Q3" s="1" t="s">
        <v>419</v>
      </c>
      <c r="R3" s="1" t="s">
        <v>430</v>
      </c>
      <c r="S3" s="1" t="s">
        <v>421</v>
      </c>
      <c r="T3" s="1" t="s">
        <v>422</v>
      </c>
      <c r="U3" s="1" t="s">
        <v>423</v>
      </c>
    </row>
    <row r="4" s="1" customFormat="1" spans="1:21">
      <c r="A4" s="3">
        <v>18136512123</v>
      </c>
      <c r="B4" s="1" t="s">
        <v>431</v>
      </c>
      <c r="C4" s="1" t="s">
        <v>432</v>
      </c>
      <c r="D4" s="1" t="s">
        <v>433</v>
      </c>
      <c r="E4" s="1" t="s">
        <v>434</v>
      </c>
      <c r="F4" s="1" t="s">
        <v>435</v>
      </c>
      <c r="G4" s="1" t="s">
        <v>412</v>
      </c>
      <c r="H4" s="1" t="s">
        <v>413</v>
      </c>
      <c r="I4" s="1" t="s">
        <v>436</v>
      </c>
      <c r="J4" s="1" t="s">
        <v>415</v>
      </c>
      <c r="K4" s="1" t="s">
        <v>436</v>
      </c>
      <c r="L4" s="1" t="s">
        <v>436</v>
      </c>
      <c r="M4" s="1" t="s">
        <v>416</v>
      </c>
      <c r="N4" s="1" t="s">
        <v>416</v>
      </c>
      <c r="O4" s="1" t="s">
        <v>417</v>
      </c>
      <c r="P4" s="1" t="s">
        <v>418</v>
      </c>
      <c r="Q4" s="1" t="s">
        <v>419</v>
      </c>
      <c r="R4" s="1" t="s">
        <v>437</v>
      </c>
      <c r="S4" s="1" t="s">
        <v>421</v>
      </c>
      <c r="T4" s="1" t="s">
        <v>422</v>
      </c>
      <c r="U4" s="1" t="s">
        <v>423</v>
      </c>
    </row>
    <row r="5" s="1" customFormat="1" spans="1:21">
      <c r="A5" s="3">
        <v>18198513847</v>
      </c>
      <c r="B5" s="1" t="s">
        <v>438</v>
      </c>
      <c r="C5" s="1" t="s">
        <v>439</v>
      </c>
      <c r="D5" s="1" t="s">
        <v>440</v>
      </c>
      <c r="E5" s="1" t="s">
        <v>441</v>
      </c>
      <c r="F5" s="1" t="s">
        <v>442</v>
      </c>
      <c r="G5" s="1" t="s">
        <v>412</v>
      </c>
      <c r="H5" s="1" t="s">
        <v>413</v>
      </c>
      <c r="I5" s="1" t="s">
        <v>443</v>
      </c>
      <c r="J5" s="1" t="s">
        <v>415</v>
      </c>
      <c r="K5" s="1" t="s">
        <v>443</v>
      </c>
      <c r="L5" s="1" t="s">
        <v>443</v>
      </c>
      <c r="M5" s="1" t="s">
        <v>416</v>
      </c>
      <c r="N5" s="1" t="s">
        <v>416</v>
      </c>
      <c r="O5" s="1" t="s">
        <v>417</v>
      </c>
      <c r="P5" s="1" t="s">
        <v>418</v>
      </c>
      <c r="Q5" s="1" t="s">
        <v>419</v>
      </c>
      <c r="R5" s="1" t="s">
        <v>444</v>
      </c>
      <c r="S5" s="1" t="s">
        <v>421</v>
      </c>
      <c r="T5" s="1" t="s">
        <v>422</v>
      </c>
      <c r="U5" s="1" t="s">
        <v>423</v>
      </c>
    </row>
    <row r="6" s="1" customFormat="1" spans="1:21">
      <c r="A6" s="3">
        <v>18221331505</v>
      </c>
      <c r="B6" s="1" t="s">
        <v>445</v>
      </c>
      <c r="C6" s="1" t="s">
        <v>446</v>
      </c>
      <c r="D6" s="1" t="s">
        <v>447</v>
      </c>
      <c r="E6" s="1" t="s">
        <v>448</v>
      </c>
      <c r="F6" s="1" t="s">
        <v>428</v>
      </c>
      <c r="G6" s="1" t="s">
        <v>412</v>
      </c>
      <c r="H6" s="1" t="s">
        <v>413</v>
      </c>
      <c r="I6" s="1" t="s">
        <v>449</v>
      </c>
      <c r="J6" s="1" t="s">
        <v>415</v>
      </c>
      <c r="K6" s="1" t="s">
        <v>449</v>
      </c>
      <c r="L6" s="1" t="s">
        <v>449</v>
      </c>
      <c r="M6" s="1" t="s">
        <v>416</v>
      </c>
      <c r="N6" s="1" t="s">
        <v>416</v>
      </c>
      <c r="O6" s="1" t="s">
        <v>417</v>
      </c>
      <c r="P6" s="1" t="s">
        <v>418</v>
      </c>
      <c r="Q6" s="1" t="s">
        <v>419</v>
      </c>
      <c r="R6" s="1" t="s">
        <v>450</v>
      </c>
      <c r="S6" s="1" t="s">
        <v>421</v>
      </c>
      <c r="T6" s="1" t="s">
        <v>422</v>
      </c>
      <c r="U6" s="1" t="s">
        <v>423</v>
      </c>
    </row>
    <row r="7" s="1" customFormat="1" spans="1:21">
      <c r="A7" s="3">
        <v>18222283297</v>
      </c>
      <c r="B7" s="1" t="s">
        <v>445</v>
      </c>
      <c r="C7" s="1" t="s">
        <v>451</v>
      </c>
      <c r="D7" s="1" t="s">
        <v>452</v>
      </c>
      <c r="E7" s="1" t="s">
        <v>453</v>
      </c>
      <c r="F7" s="1" t="s">
        <v>428</v>
      </c>
      <c r="G7" s="1" t="s">
        <v>412</v>
      </c>
      <c r="H7" s="1" t="s">
        <v>413</v>
      </c>
      <c r="I7" s="1" t="s">
        <v>454</v>
      </c>
      <c r="J7" s="1" t="s">
        <v>415</v>
      </c>
      <c r="K7" s="1" t="s">
        <v>454</v>
      </c>
      <c r="L7" s="1" t="s">
        <v>454</v>
      </c>
      <c r="M7" s="1" t="s">
        <v>416</v>
      </c>
      <c r="N7" s="1" t="s">
        <v>416</v>
      </c>
      <c r="O7" s="1" t="s">
        <v>417</v>
      </c>
      <c r="P7" s="1" t="s">
        <v>418</v>
      </c>
      <c r="Q7" s="1" t="s">
        <v>419</v>
      </c>
      <c r="R7" s="1" t="s">
        <v>455</v>
      </c>
      <c r="S7" s="1" t="s">
        <v>421</v>
      </c>
      <c r="T7" s="1" t="s">
        <v>422</v>
      </c>
      <c r="U7" s="1" t="s">
        <v>423</v>
      </c>
    </row>
    <row r="8" s="1" customFormat="1" spans="1:21">
      <c r="A8" s="3">
        <v>18242083133</v>
      </c>
      <c r="B8" s="1" t="s">
        <v>456</v>
      </c>
      <c r="C8" s="1" t="s">
        <v>457</v>
      </c>
      <c r="D8" s="1" t="s">
        <v>458</v>
      </c>
      <c r="E8" s="1" t="s">
        <v>459</v>
      </c>
      <c r="F8" s="1" t="s">
        <v>460</v>
      </c>
      <c r="G8" s="1" t="s">
        <v>412</v>
      </c>
      <c r="H8" s="1" t="s">
        <v>413</v>
      </c>
      <c r="I8" s="1" t="s">
        <v>461</v>
      </c>
      <c r="J8" s="1" t="s">
        <v>415</v>
      </c>
      <c r="K8" s="1" t="s">
        <v>461</v>
      </c>
      <c r="L8" s="1" t="s">
        <v>461</v>
      </c>
      <c r="M8" s="1" t="s">
        <v>416</v>
      </c>
      <c r="N8" s="1" t="s">
        <v>416</v>
      </c>
      <c r="O8" s="1" t="s">
        <v>417</v>
      </c>
      <c r="P8" s="1" t="s">
        <v>418</v>
      </c>
      <c r="Q8" s="1" t="s">
        <v>419</v>
      </c>
      <c r="R8" s="1" t="s">
        <v>462</v>
      </c>
      <c r="S8" s="1" t="s">
        <v>421</v>
      </c>
      <c r="T8" s="1" t="s">
        <v>422</v>
      </c>
      <c r="U8" s="1" t="s">
        <v>423</v>
      </c>
    </row>
    <row r="9" s="1" customFormat="1" spans="1:21">
      <c r="A9" s="3">
        <v>18259095336</v>
      </c>
      <c r="B9" s="1" t="s">
        <v>463</v>
      </c>
      <c r="C9" s="1" t="s">
        <v>464</v>
      </c>
      <c r="D9" s="1" t="s">
        <v>447</v>
      </c>
      <c r="E9" s="1" t="s">
        <v>465</v>
      </c>
      <c r="F9" s="1" t="s">
        <v>428</v>
      </c>
      <c r="G9" s="1" t="s">
        <v>412</v>
      </c>
      <c r="H9" s="1" t="s">
        <v>413</v>
      </c>
      <c r="I9" s="1" t="s">
        <v>466</v>
      </c>
      <c r="J9" s="1" t="s">
        <v>415</v>
      </c>
      <c r="K9" s="1" t="s">
        <v>466</v>
      </c>
      <c r="L9" s="1" t="s">
        <v>466</v>
      </c>
      <c r="M9" s="1" t="s">
        <v>416</v>
      </c>
      <c r="N9" s="1" t="s">
        <v>416</v>
      </c>
      <c r="O9" s="1" t="s">
        <v>417</v>
      </c>
      <c r="P9" s="1" t="s">
        <v>418</v>
      </c>
      <c r="Q9" s="1" t="s">
        <v>419</v>
      </c>
      <c r="R9" s="1" t="s">
        <v>467</v>
      </c>
      <c r="S9" s="1" t="s">
        <v>421</v>
      </c>
      <c r="T9" s="1" t="s">
        <v>422</v>
      </c>
      <c r="U9" s="1" t="s">
        <v>423</v>
      </c>
    </row>
    <row r="10" s="1" customFormat="1" spans="1:21">
      <c r="A10" s="3">
        <v>18448436554</v>
      </c>
      <c r="B10" s="1" t="s">
        <v>468</v>
      </c>
      <c r="C10" s="1" t="s">
        <v>469</v>
      </c>
      <c r="D10" s="1" t="s">
        <v>470</v>
      </c>
      <c r="E10" s="1" t="s">
        <v>471</v>
      </c>
      <c r="F10" s="1" t="s">
        <v>428</v>
      </c>
      <c r="G10" s="1" t="s">
        <v>412</v>
      </c>
      <c r="H10" s="1" t="s">
        <v>413</v>
      </c>
      <c r="I10" s="1" t="s">
        <v>472</v>
      </c>
      <c r="J10" s="1" t="s">
        <v>415</v>
      </c>
      <c r="K10" s="1" t="s">
        <v>472</v>
      </c>
      <c r="L10" s="1" t="s">
        <v>472</v>
      </c>
      <c r="M10" s="1" t="s">
        <v>416</v>
      </c>
      <c r="N10" s="1" t="s">
        <v>416</v>
      </c>
      <c r="O10" s="1" t="s">
        <v>417</v>
      </c>
      <c r="P10" s="1" t="s">
        <v>418</v>
      </c>
      <c r="Q10" s="1" t="s">
        <v>419</v>
      </c>
      <c r="R10" s="1" t="s">
        <v>473</v>
      </c>
      <c r="S10" s="1" t="s">
        <v>421</v>
      </c>
      <c r="T10" s="1" t="s">
        <v>422</v>
      </c>
      <c r="U10" s="1" t="s">
        <v>423</v>
      </c>
    </row>
    <row r="11" s="1" customFormat="1" spans="1:21">
      <c r="A11" s="3">
        <v>18455527610</v>
      </c>
      <c r="B11" s="1" t="s">
        <v>468</v>
      </c>
      <c r="C11" s="1" t="s">
        <v>474</v>
      </c>
      <c r="D11" s="1" t="s">
        <v>475</v>
      </c>
      <c r="E11" s="1" t="s">
        <v>476</v>
      </c>
      <c r="F11" s="1" t="s">
        <v>411</v>
      </c>
      <c r="G11" s="1" t="s">
        <v>412</v>
      </c>
      <c r="H11" s="1" t="s">
        <v>413</v>
      </c>
      <c r="I11" s="1" t="s">
        <v>477</v>
      </c>
      <c r="J11" s="1" t="s">
        <v>415</v>
      </c>
      <c r="K11" s="1" t="s">
        <v>477</v>
      </c>
      <c r="L11" s="1" t="s">
        <v>477</v>
      </c>
      <c r="M11" s="1" t="s">
        <v>416</v>
      </c>
      <c r="N11" s="1" t="s">
        <v>416</v>
      </c>
      <c r="O11" s="1" t="s">
        <v>417</v>
      </c>
      <c r="P11" s="1" t="s">
        <v>418</v>
      </c>
      <c r="Q11" s="1" t="s">
        <v>419</v>
      </c>
      <c r="R11" s="1" t="s">
        <v>478</v>
      </c>
      <c r="S11" s="1" t="s">
        <v>421</v>
      </c>
      <c r="T11" s="1" t="s">
        <v>422</v>
      </c>
      <c r="U11" s="1" t="s">
        <v>423</v>
      </c>
    </row>
    <row r="12" s="1" customFormat="1" spans="1:21">
      <c r="A12" s="3">
        <v>18471283682</v>
      </c>
      <c r="B12" s="1" t="s">
        <v>479</v>
      </c>
      <c r="C12" s="1" t="s">
        <v>480</v>
      </c>
      <c r="D12" s="1" t="s">
        <v>481</v>
      </c>
      <c r="E12" s="1" t="s">
        <v>482</v>
      </c>
      <c r="F12" s="1" t="s">
        <v>460</v>
      </c>
      <c r="G12" s="1" t="s">
        <v>412</v>
      </c>
      <c r="H12" s="1" t="s">
        <v>413</v>
      </c>
      <c r="I12" s="1" t="s">
        <v>483</v>
      </c>
      <c r="J12" s="1" t="s">
        <v>415</v>
      </c>
      <c r="K12" s="1" t="s">
        <v>483</v>
      </c>
      <c r="L12" s="1" t="s">
        <v>483</v>
      </c>
      <c r="M12" s="1" t="s">
        <v>416</v>
      </c>
      <c r="N12" s="1" t="s">
        <v>416</v>
      </c>
      <c r="O12" s="1" t="s">
        <v>417</v>
      </c>
      <c r="P12" s="1" t="s">
        <v>418</v>
      </c>
      <c r="Q12" s="1" t="s">
        <v>419</v>
      </c>
      <c r="R12" s="1" t="s">
        <v>484</v>
      </c>
      <c r="S12" s="1" t="s">
        <v>421</v>
      </c>
      <c r="T12" s="1" t="s">
        <v>422</v>
      </c>
      <c r="U12" s="1" t="s">
        <v>423</v>
      </c>
    </row>
    <row r="13" s="1" customFormat="1" spans="1:21">
      <c r="A13" s="3">
        <v>18479227264</v>
      </c>
      <c r="B13" s="1" t="s">
        <v>479</v>
      </c>
      <c r="C13" s="1" t="s">
        <v>485</v>
      </c>
      <c r="D13" s="1" t="s">
        <v>486</v>
      </c>
      <c r="E13" s="1" t="s">
        <v>487</v>
      </c>
      <c r="F13" s="1" t="s">
        <v>428</v>
      </c>
      <c r="G13" s="1" t="s">
        <v>412</v>
      </c>
      <c r="H13" s="1" t="s">
        <v>413</v>
      </c>
      <c r="I13" s="1" t="s">
        <v>488</v>
      </c>
      <c r="J13" s="1" t="s">
        <v>415</v>
      </c>
      <c r="K13" s="1" t="s">
        <v>488</v>
      </c>
      <c r="L13" s="1" t="s">
        <v>488</v>
      </c>
      <c r="M13" s="1" t="s">
        <v>416</v>
      </c>
      <c r="N13" s="1" t="s">
        <v>416</v>
      </c>
      <c r="O13" s="1" t="s">
        <v>417</v>
      </c>
      <c r="P13" s="1" t="s">
        <v>418</v>
      </c>
      <c r="Q13" s="1" t="s">
        <v>419</v>
      </c>
      <c r="R13" s="1" t="s">
        <v>489</v>
      </c>
      <c r="S13" s="1" t="s">
        <v>421</v>
      </c>
      <c r="T13" s="1" t="s">
        <v>422</v>
      </c>
      <c r="U13" s="1" t="s">
        <v>423</v>
      </c>
    </row>
    <row r="14" s="1" customFormat="1" spans="1:21">
      <c r="A14" s="3">
        <v>18485654782</v>
      </c>
      <c r="B14" s="1" t="s">
        <v>490</v>
      </c>
      <c r="C14" s="1" t="s">
        <v>491</v>
      </c>
      <c r="D14" s="1" t="s">
        <v>492</v>
      </c>
      <c r="E14" s="1" t="s">
        <v>493</v>
      </c>
      <c r="F14" s="1" t="s">
        <v>460</v>
      </c>
      <c r="G14" s="1" t="s">
        <v>412</v>
      </c>
      <c r="H14" s="1" t="s">
        <v>413</v>
      </c>
      <c r="I14" s="1" t="s">
        <v>494</v>
      </c>
      <c r="J14" s="1" t="s">
        <v>415</v>
      </c>
      <c r="K14" s="1" t="s">
        <v>494</v>
      </c>
      <c r="L14" s="1" t="s">
        <v>494</v>
      </c>
      <c r="M14" s="1" t="s">
        <v>416</v>
      </c>
      <c r="N14" s="1" t="s">
        <v>416</v>
      </c>
      <c r="O14" s="1" t="s">
        <v>417</v>
      </c>
      <c r="P14" s="1" t="s">
        <v>418</v>
      </c>
      <c r="Q14" s="1" t="s">
        <v>419</v>
      </c>
      <c r="R14" s="1" t="s">
        <v>495</v>
      </c>
      <c r="S14" s="1" t="s">
        <v>421</v>
      </c>
      <c r="T14" s="1" t="s">
        <v>422</v>
      </c>
      <c r="U14" s="1" t="s">
        <v>423</v>
      </c>
    </row>
    <row r="15" s="1" customFormat="1" spans="1:21">
      <c r="A15" s="3">
        <v>18492819213</v>
      </c>
      <c r="B15" s="1" t="s">
        <v>496</v>
      </c>
      <c r="C15" s="1" t="s">
        <v>497</v>
      </c>
      <c r="D15" s="1" t="s">
        <v>498</v>
      </c>
      <c r="E15" s="1" t="s">
        <v>499</v>
      </c>
      <c r="F15" s="1" t="s">
        <v>442</v>
      </c>
      <c r="G15" s="1" t="s">
        <v>412</v>
      </c>
      <c r="H15" s="1" t="s">
        <v>413</v>
      </c>
      <c r="I15" s="1" t="s">
        <v>500</v>
      </c>
      <c r="J15" s="1" t="s">
        <v>415</v>
      </c>
      <c r="K15" s="1" t="s">
        <v>500</v>
      </c>
      <c r="L15" s="1" t="s">
        <v>500</v>
      </c>
      <c r="M15" s="1" t="s">
        <v>416</v>
      </c>
      <c r="N15" s="1" t="s">
        <v>416</v>
      </c>
      <c r="O15" s="1" t="s">
        <v>417</v>
      </c>
      <c r="P15" s="1" t="s">
        <v>418</v>
      </c>
      <c r="Q15" s="1" t="s">
        <v>419</v>
      </c>
      <c r="R15" s="1" t="s">
        <v>501</v>
      </c>
      <c r="S15" s="1" t="s">
        <v>421</v>
      </c>
      <c r="T15" s="1" t="s">
        <v>422</v>
      </c>
      <c r="U15" s="1" t="s">
        <v>423</v>
      </c>
    </row>
    <row r="16" s="1" customFormat="1" spans="1:21">
      <c r="A16" s="3">
        <v>18495288416</v>
      </c>
      <c r="B16" s="1" t="s">
        <v>496</v>
      </c>
      <c r="C16" s="1" t="s">
        <v>502</v>
      </c>
      <c r="D16" s="1" t="s">
        <v>503</v>
      </c>
      <c r="E16" s="1" t="s">
        <v>504</v>
      </c>
      <c r="F16" s="1" t="s">
        <v>442</v>
      </c>
      <c r="G16" s="1" t="s">
        <v>412</v>
      </c>
      <c r="H16" s="1" t="s">
        <v>413</v>
      </c>
      <c r="I16" s="1" t="s">
        <v>505</v>
      </c>
      <c r="J16" s="1" t="s">
        <v>415</v>
      </c>
      <c r="K16" s="1" t="s">
        <v>505</v>
      </c>
      <c r="L16" s="1" t="s">
        <v>505</v>
      </c>
      <c r="M16" s="1" t="s">
        <v>416</v>
      </c>
      <c r="N16" s="1" t="s">
        <v>416</v>
      </c>
      <c r="O16" s="1" t="s">
        <v>417</v>
      </c>
      <c r="P16" s="1" t="s">
        <v>418</v>
      </c>
      <c r="Q16" s="1" t="s">
        <v>419</v>
      </c>
      <c r="R16" s="1" t="s">
        <v>506</v>
      </c>
      <c r="S16" s="1" t="s">
        <v>421</v>
      </c>
      <c r="T16" s="1" t="s">
        <v>422</v>
      </c>
      <c r="U16" s="1" t="s">
        <v>423</v>
      </c>
    </row>
    <row r="17" s="1" customFormat="1" spans="1:21">
      <c r="A17" s="3">
        <v>18496436778</v>
      </c>
      <c r="B17" s="1" t="s">
        <v>496</v>
      </c>
      <c r="C17" s="1" t="s">
        <v>507</v>
      </c>
      <c r="D17" s="1" t="s">
        <v>470</v>
      </c>
      <c r="E17" s="1" t="s">
        <v>508</v>
      </c>
      <c r="F17" s="1" t="s">
        <v>428</v>
      </c>
      <c r="G17" s="1" t="s">
        <v>412</v>
      </c>
      <c r="H17" s="1" t="s">
        <v>413</v>
      </c>
      <c r="I17" s="1" t="s">
        <v>472</v>
      </c>
      <c r="J17" s="1" t="s">
        <v>415</v>
      </c>
      <c r="K17" s="1" t="s">
        <v>472</v>
      </c>
      <c r="L17" s="1" t="s">
        <v>472</v>
      </c>
      <c r="M17" s="1" t="s">
        <v>416</v>
      </c>
      <c r="N17" s="1" t="s">
        <v>416</v>
      </c>
      <c r="O17" s="1" t="s">
        <v>417</v>
      </c>
      <c r="P17" s="1" t="s">
        <v>418</v>
      </c>
      <c r="Q17" s="1" t="s">
        <v>419</v>
      </c>
      <c r="R17" s="1" t="s">
        <v>509</v>
      </c>
      <c r="S17" s="1" t="s">
        <v>421</v>
      </c>
      <c r="T17" s="1" t="s">
        <v>422</v>
      </c>
      <c r="U17" s="1" t="s">
        <v>423</v>
      </c>
    </row>
    <row r="18" s="1" customFormat="1" spans="1:21">
      <c r="A18" s="3">
        <v>18504593844</v>
      </c>
      <c r="B18" s="1" t="s">
        <v>411</v>
      </c>
      <c r="C18" s="1" t="s">
        <v>510</v>
      </c>
      <c r="D18" s="1" t="s">
        <v>470</v>
      </c>
      <c r="E18" s="1" t="s">
        <v>511</v>
      </c>
      <c r="F18" s="1" t="s">
        <v>512</v>
      </c>
      <c r="G18" s="1" t="s">
        <v>412</v>
      </c>
      <c r="H18" s="1" t="s">
        <v>413</v>
      </c>
      <c r="I18" s="1" t="s">
        <v>513</v>
      </c>
      <c r="J18" s="1" t="s">
        <v>415</v>
      </c>
      <c r="K18" s="1" t="s">
        <v>513</v>
      </c>
      <c r="L18" s="1" t="s">
        <v>513</v>
      </c>
      <c r="M18" s="1" t="s">
        <v>416</v>
      </c>
      <c r="N18" s="1" t="s">
        <v>416</v>
      </c>
      <c r="O18" s="1" t="s">
        <v>417</v>
      </c>
      <c r="P18" s="1" t="s">
        <v>418</v>
      </c>
      <c r="Q18" s="1" t="s">
        <v>419</v>
      </c>
      <c r="R18" s="1" t="s">
        <v>514</v>
      </c>
      <c r="S18" s="1" t="s">
        <v>421</v>
      </c>
      <c r="T18" s="1" t="s">
        <v>422</v>
      </c>
      <c r="U18" s="1" t="s">
        <v>423</v>
      </c>
    </row>
    <row r="19" s="1" customFormat="1" spans="1:21">
      <c r="A19" s="3">
        <v>18513733464</v>
      </c>
      <c r="B19" s="1" t="s">
        <v>512</v>
      </c>
      <c r="C19" s="1" t="s">
        <v>515</v>
      </c>
      <c r="D19" s="1" t="s">
        <v>516</v>
      </c>
      <c r="E19" s="1" t="s">
        <v>517</v>
      </c>
      <c r="F19" s="1" t="s">
        <v>460</v>
      </c>
      <c r="G19" s="1" t="s">
        <v>412</v>
      </c>
      <c r="H19" s="1" t="s">
        <v>413</v>
      </c>
      <c r="I19" s="1" t="s">
        <v>518</v>
      </c>
      <c r="J19" s="1" t="s">
        <v>415</v>
      </c>
      <c r="K19" s="1" t="s">
        <v>518</v>
      </c>
      <c r="L19" s="1" t="s">
        <v>518</v>
      </c>
      <c r="M19" s="1" t="s">
        <v>416</v>
      </c>
      <c r="N19" s="1" t="s">
        <v>416</v>
      </c>
      <c r="O19" s="1" t="s">
        <v>417</v>
      </c>
      <c r="P19" s="1" t="s">
        <v>418</v>
      </c>
      <c r="Q19" s="1" t="s">
        <v>419</v>
      </c>
      <c r="R19" s="1" t="s">
        <v>519</v>
      </c>
      <c r="S19" s="1" t="s">
        <v>421</v>
      </c>
      <c r="T19" s="1" t="s">
        <v>422</v>
      </c>
      <c r="U19" s="1" t="s">
        <v>423</v>
      </c>
    </row>
    <row r="20" s="1" customFormat="1" spans="1:21">
      <c r="A20" s="3">
        <v>18524709507</v>
      </c>
      <c r="B20" s="1" t="s">
        <v>520</v>
      </c>
      <c r="C20" s="1" t="s">
        <v>521</v>
      </c>
      <c r="D20" s="1" t="s">
        <v>522</v>
      </c>
      <c r="E20" s="1" t="s">
        <v>523</v>
      </c>
      <c r="F20" s="1" t="s">
        <v>428</v>
      </c>
      <c r="G20" s="1" t="s">
        <v>412</v>
      </c>
      <c r="H20" s="1" t="s">
        <v>413</v>
      </c>
      <c r="I20" s="1" t="s">
        <v>524</v>
      </c>
      <c r="J20" s="1" t="s">
        <v>415</v>
      </c>
      <c r="K20" s="1" t="s">
        <v>524</v>
      </c>
      <c r="L20" s="1" t="s">
        <v>524</v>
      </c>
      <c r="M20" s="1" t="s">
        <v>416</v>
      </c>
      <c r="N20" s="1" t="s">
        <v>416</v>
      </c>
      <c r="O20" s="1" t="s">
        <v>417</v>
      </c>
      <c r="P20" s="1" t="s">
        <v>418</v>
      </c>
      <c r="Q20" s="1" t="s">
        <v>419</v>
      </c>
      <c r="R20" s="1" t="s">
        <v>525</v>
      </c>
      <c r="S20" s="1" t="s">
        <v>421</v>
      </c>
      <c r="T20" s="1" t="s">
        <v>422</v>
      </c>
      <c r="U20" s="1" t="s">
        <v>423</v>
      </c>
    </row>
    <row r="21" s="1" customFormat="1" spans="1:21">
      <c r="A21" s="3">
        <v>18527260257</v>
      </c>
      <c r="B21" s="1" t="s">
        <v>520</v>
      </c>
      <c r="C21" s="1" t="s">
        <v>526</v>
      </c>
      <c r="D21" s="1" t="s">
        <v>527</v>
      </c>
      <c r="E21" s="1" t="s">
        <v>528</v>
      </c>
      <c r="F21" s="1" t="s">
        <v>435</v>
      </c>
      <c r="G21" s="1" t="s">
        <v>412</v>
      </c>
      <c r="H21" s="1" t="s">
        <v>413</v>
      </c>
      <c r="I21" s="1" t="s">
        <v>529</v>
      </c>
      <c r="J21" s="1" t="s">
        <v>415</v>
      </c>
      <c r="K21" s="1" t="s">
        <v>529</v>
      </c>
      <c r="L21" s="1" t="s">
        <v>529</v>
      </c>
      <c r="M21" s="1" t="s">
        <v>416</v>
      </c>
      <c r="N21" s="1" t="s">
        <v>416</v>
      </c>
      <c r="O21" s="1" t="s">
        <v>417</v>
      </c>
      <c r="P21" s="1" t="s">
        <v>418</v>
      </c>
      <c r="Q21" s="1" t="s">
        <v>419</v>
      </c>
      <c r="R21" s="1" t="s">
        <v>530</v>
      </c>
      <c r="S21" s="1" t="s">
        <v>421</v>
      </c>
      <c r="T21" s="1" t="s">
        <v>422</v>
      </c>
      <c r="U21" s="1" t="s">
        <v>423</v>
      </c>
    </row>
    <row r="22" s="1" customFormat="1" spans="1:21">
      <c r="A22" s="3">
        <v>18527791527</v>
      </c>
      <c r="B22" s="1" t="s">
        <v>520</v>
      </c>
      <c r="C22" s="1" t="s">
        <v>531</v>
      </c>
      <c r="D22" s="1" t="s">
        <v>532</v>
      </c>
      <c r="E22" s="1" t="s">
        <v>533</v>
      </c>
      <c r="F22" s="1" t="s">
        <v>428</v>
      </c>
      <c r="G22" s="1" t="s">
        <v>412</v>
      </c>
      <c r="H22" s="1" t="s">
        <v>413</v>
      </c>
      <c r="I22" s="1" t="s">
        <v>534</v>
      </c>
      <c r="J22" s="1" t="s">
        <v>415</v>
      </c>
      <c r="K22" s="1" t="s">
        <v>534</v>
      </c>
      <c r="L22" s="1" t="s">
        <v>534</v>
      </c>
      <c r="M22" s="1" t="s">
        <v>416</v>
      </c>
      <c r="N22" s="1" t="s">
        <v>416</v>
      </c>
      <c r="O22" s="1" t="s">
        <v>417</v>
      </c>
      <c r="P22" s="1" t="s">
        <v>418</v>
      </c>
      <c r="Q22" s="1" t="s">
        <v>419</v>
      </c>
      <c r="R22" s="1" t="s">
        <v>535</v>
      </c>
      <c r="S22" s="1" t="s">
        <v>421</v>
      </c>
      <c r="T22" s="1" t="s">
        <v>422</v>
      </c>
      <c r="U22" s="1" t="s">
        <v>423</v>
      </c>
    </row>
    <row r="23" s="1" customFormat="1" spans="1:21">
      <c r="A23" s="3">
        <v>18528398076</v>
      </c>
      <c r="B23" s="1" t="s">
        <v>520</v>
      </c>
      <c r="C23" s="1" t="s">
        <v>536</v>
      </c>
      <c r="D23" s="1" t="s">
        <v>537</v>
      </c>
      <c r="E23" s="1" t="s">
        <v>538</v>
      </c>
      <c r="F23" s="1" t="s">
        <v>428</v>
      </c>
      <c r="G23" s="1" t="s">
        <v>412</v>
      </c>
      <c r="H23" s="1" t="s">
        <v>413</v>
      </c>
      <c r="I23" s="1" t="s">
        <v>539</v>
      </c>
      <c r="J23" s="1" t="s">
        <v>415</v>
      </c>
      <c r="K23" s="1" t="s">
        <v>539</v>
      </c>
      <c r="L23" s="1" t="s">
        <v>539</v>
      </c>
      <c r="M23" s="1" t="s">
        <v>416</v>
      </c>
      <c r="N23" s="1" t="s">
        <v>416</v>
      </c>
      <c r="O23" s="1" t="s">
        <v>417</v>
      </c>
      <c r="P23" s="1" t="s">
        <v>418</v>
      </c>
      <c r="Q23" s="1" t="s">
        <v>419</v>
      </c>
      <c r="R23" s="1" t="s">
        <v>540</v>
      </c>
      <c r="S23" s="1" t="s">
        <v>421</v>
      </c>
      <c r="T23" s="1" t="s">
        <v>422</v>
      </c>
      <c r="U23" s="1" t="s">
        <v>423</v>
      </c>
    </row>
    <row r="24" s="1" customFormat="1" spans="1:21">
      <c r="A24" s="3">
        <v>18532367107</v>
      </c>
      <c r="B24" s="1" t="s">
        <v>520</v>
      </c>
      <c r="C24" s="1" t="s">
        <v>541</v>
      </c>
      <c r="D24" s="1" t="s">
        <v>542</v>
      </c>
      <c r="E24" s="1" t="s">
        <v>543</v>
      </c>
      <c r="F24" s="1" t="s">
        <v>442</v>
      </c>
      <c r="G24" s="1" t="s">
        <v>412</v>
      </c>
      <c r="H24" s="1" t="s">
        <v>413</v>
      </c>
      <c r="I24" s="1" t="s">
        <v>544</v>
      </c>
      <c r="J24" s="1" t="s">
        <v>415</v>
      </c>
      <c r="K24" s="1" t="s">
        <v>544</v>
      </c>
      <c r="L24" s="1" t="s">
        <v>544</v>
      </c>
      <c r="M24" s="1" t="s">
        <v>416</v>
      </c>
      <c r="N24" s="1" t="s">
        <v>416</v>
      </c>
      <c r="O24" s="1" t="s">
        <v>417</v>
      </c>
      <c r="P24" s="1" t="s">
        <v>418</v>
      </c>
      <c r="Q24" s="1" t="s">
        <v>419</v>
      </c>
      <c r="R24" s="1" t="s">
        <v>545</v>
      </c>
      <c r="S24" s="1" t="s">
        <v>421</v>
      </c>
      <c r="T24" s="1" t="s">
        <v>422</v>
      </c>
      <c r="U24" s="1" t="s">
        <v>423</v>
      </c>
    </row>
    <row r="25" s="1" customFormat="1" spans="1:21">
      <c r="A25" s="3">
        <v>18535089290</v>
      </c>
      <c r="B25" s="1" t="s">
        <v>520</v>
      </c>
      <c r="C25" s="1" t="s">
        <v>546</v>
      </c>
      <c r="D25" s="1" t="s">
        <v>547</v>
      </c>
      <c r="E25" s="1" t="s">
        <v>548</v>
      </c>
      <c r="F25" s="1" t="s">
        <v>549</v>
      </c>
      <c r="G25" s="1" t="s">
        <v>412</v>
      </c>
      <c r="H25" s="1" t="s">
        <v>413</v>
      </c>
      <c r="I25" s="1" t="s">
        <v>550</v>
      </c>
      <c r="J25" s="1" t="s">
        <v>415</v>
      </c>
      <c r="K25" s="1" t="s">
        <v>550</v>
      </c>
      <c r="L25" s="1" t="s">
        <v>550</v>
      </c>
      <c r="M25" s="1" t="s">
        <v>416</v>
      </c>
      <c r="N25" s="1" t="s">
        <v>416</v>
      </c>
      <c r="O25" s="1" t="s">
        <v>417</v>
      </c>
      <c r="P25" s="1" t="s">
        <v>418</v>
      </c>
      <c r="Q25" s="1" t="s">
        <v>419</v>
      </c>
      <c r="R25" s="1" t="s">
        <v>551</v>
      </c>
      <c r="S25" s="1" t="s">
        <v>421</v>
      </c>
      <c r="T25" s="1" t="s">
        <v>422</v>
      </c>
      <c r="U25" s="1" t="s">
        <v>423</v>
      </c>
    </row>
    <row r="26" s="1" customFormat="1" spans="1:21">
      <c r="A26" s="3">
        <v>18542964608</v>
      </c>
      <c r="B26" s="1" t="s">
        <v>549</v>
      </c>
      <c r="C26" s="1" t="s">
        <v>552</v>
      </c>
      <c r="D26" s="1" t="s">
        <v>481</v>
      </c>
      <c r="E26" s="1" t="s">
        <v>553</v>
      </c>
      <c r="F26" s="1" t="s">
        <v>549</v>
      </c>
      <c r="G26" s="1" t="s">
        <v>412</v>
      </c>
      <c r="H26" s="1" t="s">
        <v>413</v>
      </c>
      <c r="I26" s="1" t="s">
        <v>554</v>
      </c>
      <c r="J26" s="1" t="s">
        <v>415</v>
      </c>
      <c r="K26" s="1" t="s">
        <v>554</v>
      </c>
      <c r="L26" s="1" t="s">
        <v>554</v>
      </c>
      <c r="M26" s="1" t="s">
        <v>416</v>
      </c>
      <c r="N26" s="1" t="s">
        <v>416</v>
      </c>
      <c r="O26" s="1" t="s">
        <v>417</v>
      </c>
      <c r="P26" s="1" t="s">
        <v>418</v>
      </c>
      <c r="Q26" s="1" t="s">
        <v>419</v>
      </c>
      <c r="R26" s="1" t="s">
        <v>555</v>
      </c>
      <c r="S26" s="1" t="s">
        <v>421</v>
      </c>
      <c r="T26" s="1" t="s">
        <v>422</v>
      </c>
      <c r="U26" s="1" t="s">
        <v>423</v>
      </c>
    </row>
    <row r="27" s="1" customFormat="1" spans="1:21">
      <c r="A27" s="3">
        <v>18543664531</v>
      </c>
      <c r="B27" s="1" t="s">
        <v>549</v>
      </c>
      <c r="C27" s="1" t="s">
        <v>556</v>
      </c>
      <c r="D27" s="1" t="s">
        <v>557</v>
      </c>
      <c r="E27" s="1" t="s">
        <v>558</v>
      </c>
      <c r="F27" s="1" t="s">
        <v>442</v>
      </c>
      <c r="G27" s="1" t="s">
        <v>412</v>
      </c>
      <c r="H27" s="1" t="s">
        <v>413</v>
      </c>
      <c r="I27" s="1" t="s">
        <v>559</v>
      </c>
      <c r="J27" s="1" t="s">
        <v>415</v>
      </c>
      <c r="K27" s="1" t="s">
        <v>559</v>
      </c>
      <c r="L27" s="1" t="s">
        <v>559</v>
      </c>
      <c r="M27" s="1" t="s">
        <v>416</v>
      </c>
      <c r="N27" s="1" t="s">
        <v>416</v>
      </c>
      <c r="O27" s="1" t="s">
        <v>417</v>
      </c>
      <c r="P27" s="1" t="s">
        <v>418</v>
      </c>
      <c r="Q27" s="1" t="s">
        <v>419</v>
      </c>
      <c r="R27" s="1" t="s">
        <v>560</v>
      </c>
      <c r="S27" s="1" t="s">
        <v>421</v>
      </c>
      <c r="T27" s="1" t="s">
        <v>422</v>
      </c>
      <c r="U27" s="1" t="s">
        <v>423</v>
      </c>
    </row>
    <row r="28" s="1" customFormat="1" spans="1:21">
      <c r="A28" s="3">
        <v>18544065754</v>
      </c>
      <c r="B28" s="1" t="s">
        <v>549</v>
      </c>
      <c r="C28" s="1" t="s">
        <v>561</v>
      </c>
      <c r="D28" s="1" t="s">
        <v>562</v>
      </c>
      <c r="E28" s="1" t="s">
        <v>563</v>
      </c>
      <c r="F28" s="1" t="s">
        <v>442</v>
      </c>
      <c r="G28" s="1" t="s">
        <v>412</v>
      </c>
      <c r="H28" s="1" t="s">
        <v>413</v>
      </c>
      <c r="I28" s="1" t="s">
        <v>564</v>
      </c>
      <c r="J28" s="1" t="s">
        <v>415</v>
      </c>
      <c r="K28" s="1" t="s">
        <v>564</v>
      </c>
      <c r="L28" s="1" t="s">
        <v>564</v>
      </c>
      <c r="M28" s="1" t="s">
        <v>416</v>
      </c>
      <c r="N28" s="1" t="s">
        <v>416</v>
      </c>
      <c r="O28" s="1" t="s">
        <v>417</v>
      </c>
      <c r="P28" s="1" t="s">
        <v>418</v>
      </c>
      <c r="Q28" s="1" t="s">
        <v>419</v>
      </c>
      <c r="R28" s="1" t="s">
        <v>565</v>
      </c>
      <c r="S28" s="1" t="s">
        <v>421</v>
      </c>
      <c r="T28" s="1" t="s">
        <v>422</v>
      </c>
      <c r="U28" s="1" t="s">
        <v>423</v>
      </c>
    </row>
    <row r="29" s="1" customFormat="1" spans="1:21">
      <c r="A29" s="3">
        <v>18546064763</v>
      </c>
      <c r="B29" s="1" t="s">
        <v>549</v>
      </c>
      <c r="C29" s="1" t="s">
        <v>566</v>
      </c>
      <c r="D29" s="1" t="s">
        <v>567</v>
      </c>
      <c r="E29" s="1" t="s">
        <v>568</v>
      </c>
      <c r="F29" s="1" t="s">
        <v>460</v>
      </c>
      <c r="G29" s="1" t="s">
        <v>412</v>
      </c>
      <c r="H29" s="1" t="s">
        <v>413</v>
      </c>
      <c r="I29" s="1" t="s">
        <v>569</v>
      </c>
      <c r="J29" s="1" t="s">
        <v>415</v>
      </c>
      <c r="K29" s="1" t="s">
        <v>569</v>
      </c>
      <c r="L29" s="1" t="s">
        <v>569</v>
      </c>
      <c r="M29" s="1" t="s">
        <v>416</v>
      </c>
      <c r="N29" s="1" t="s">
        <v>416</v>
      </c>
      <c r="O29" s="1" t="s">
        <v>417</v>
      </c>
      <c r="P29" s="1" t="s">
        <v>418</v>
      </c>
      <c r="Q29" s="1" t="s">
        <v>419</v>
      </c>
      <c r="R29" s="1" t="s">
        <v>570</v>
      </c>
      <c r="S29" s="1" t="s">
        <v>421</v>
      </c>
      <c r="T29" s="1" t="s">
        <v>422</v>
      </c>
      <c r="U29" s="1" t="s">
        <v>423</v>
      </c>
    </row>
    <row r="30" s="1" customFormat="1" spans="1:21">
      <c r="A30" s="3">
        <v>18547068856</v>
      </c>
      <c r="B30" s="1" t="s">
        <v>435</v>
      </c>
      <c r="C30" s="1" t="s">
        <v>571</v>
      </c>
      <c r="D30" s="1" t="s">
        <v>481</v>
      </c>
      <c r="E30" s="1" t="s">
        <v>572</v>
      </c>
      <c r="F30" s="1" t="s">
        <v>442</v>
      </c>
      <c r="G30" s="1" t="s">
        <v>412</v>
      </c>
      <c r="H30" s="1" t="s">
        <v>413</v>
      </c>
      <c r="I30" s="1" t="s">
        <v>573</v>
      </c>
      <c r="J30" s="1" t="s">
        <v>415</v>
      </c>
      <c r="K30" s="1" t="s">
        <v>573</v>
      </c>
      <c r="L30" s="1" t="s">
        <v>573</v>
      </c>
      <c r="M30" s="1" t="s">
        <v>416</v>
      </c>
      <c r="N30" s="1" t="s">
        <v>416</v>
      </c>
      <c r="O30" s="1" t="s">
        <v>417</v>
      </c>
      <c r="P30" s="1" t="s">
        <v>418</v>
      </c>
      <c r="Q30" s="1" t="s">
        <v>419</v>
      </c>
      <c r="R30" s="1" t="s">
        <v>574</v>
      </c>
      <c r="S30" s="1" t="s">
        <v>421</v>
      </c>
      <c r="T30" s="1" t="s">
        <v>422</v>
      </c>
      <c r="U30" s="1" t="s">
        <v>423</v>
      </c>
    </row>
    <row r="31" s="1" customFormat="1" spans="1:21">
      <c r="A31" s="3">
        <v>18552127546</v>
      </c>
      <c r="B31" s="1" t="s">
        <v>435</v>
      </c>
      <c r="C31" s="1" t="s">
        <v>575</v>
      </c>
      <c r="D31" s="1" t="s">
        <v>576</v>
      </c>
      <c r="E31" s="1" t="s">
        <v>577</v>
      </c>
      <c r="F31" s="1" t="s">
        <v>435</v>
      </c>
      <c r="G31" s="1" t="s">
        <v>412</v>
      </c>
      <c r="H31" s="1" t="s">
        <v>413</v>
      </c>
      <c r="I31" s="1" t="s">
        <v>578</v>
      </c>
      <c r="J31" s="1" t="s">
        <v>415</v>
      </c>
      <c r="K31" s="1" t="s">
        <v>578</v>
      </c>
      <c r="L31" s="1" t="s">
        <v>578</v>
      </c>
      <c r="M31" s="1" t="s">
        <v>416</v>
      </c>
      <c r="N31" s="1" t="s">
        <v>416</v>
      </c>
      <c r="O31" s="1" t="s">
        <v>417</v>
      </c>
      <c r="P31" s="1" t="s">
        <v>418</v>
      </c>
      <c r="Q31" s="1" t="s">
        <v>419</v>
      </c>
      <c r="R31" s="1" t="s">
        <v>579</v>
      </c>
      <c r="S31" s="1" t="s">
        <v>421</v>
      </c>
      <c r="T31" s="1" t="s">
        <v>422</v>
      </c>
      <c r="U31" s="1" t="s">
        <v>423</v>
      </c>
    </row>
    <row r="32" s="1" customFormat="1" spans="1:21">
      <c r="A32" s="3">
        <v>18552437374</v>
      </c>
      <c r="B32" s="1" t="s">
        <v>435</v>
      </c>
      <c r="C32" s="1" t="s">
        <v>580</v>
      </c>
      <c r="D32" s="1" t="s">
        <v>581</v>
      </c>
      <c r="E32" s="1" t="s">
        <v>582</v>
      </c>
      <c r="F32" s="1" t="s">
        <v>460</v>
      </c>
      <c r="G32" s="1" t="s">
        <v>412</v>
      </c>
      <c r="H32" s="1" t="s">
        <v>413</v>
      </c>
      <c r="I32" s="1" t="s">
        <v>583</v>
      </c>
      <c r="J32" s="1" t="s">
        <v>415</v>
      </c>
      <c r="K32" s="1" t="s">
        <v>583</v>
      </c>
      <c r="L32" s="1" t="s">
        <v>583</v>
      </c>
      <c r="M32" s="1" t="s">
        <v>416</v>
      </c>
      <c r="N32" s="1" t="s">
        <v>416</v>
      </c>
      <c r="O32" s="1" t="s">
        <v>417</v>
      </c>
      <c r="P32" s="1" t="s">
        <v>418</v>
      </c>
      <c r="Q32" s="1" t="s">
        <v>419</v>
      </c>
      <c r="R32" s="1" t="s">
        <v>584</v>
      </c>
      <c r="S32" s="1" t="s">
        <v>421</v>
      </c>
      <c r="T32" s="1" t="s">
        <v>422</v>
      </c>
      <c r="U32" s="1" t="s">
        <v>423</v>
      </c>
    </row>
    <row r="33" s="1" customFormat="1" spans="1:21">
      <c r="A33" s="3">
        <v>18554377403</v>
      </c>
      <c r="B33" s="1" t="s">
        <v>435</v>
      </c>
      <c r="C33" s="1" t="s">
        <v>585</v>
      </c>
      <c r="D33" s="1" t="s">
        <v>470</v>
      </c>
      <c r="E33" s="1" t="s">
        <v>586</v>
      </c>
      <c r="F33" s="1" t="s">
        <v>460</v>
      </c>
      <c r="G33" s="1" t="s">
        <v>412</v>
      </c>
      <c r="H33" s="1" t="s">
        <v>413</v>
      </c>
      <c r="I33" s="1" t="s">
        <v>587</v>
      </c>
      <c r="J33" s="1" t="s">
        <v>415</v>
      </c>
      <c r="K33" s="1" t="s">
        <v>587</v>
      </c>
      <c r="L33" s="1" t="s">
        <v>587</v>
      </c>
      <c r="M33" s="1" t="s">
        <v>416</v>
      </c>
      <c r="N33" s="1" t="s">
        <v>416</v>
      </c>
      <c r="O33" s="1" t="s">
        <v>417</v>
      </c>
      <c r="P33" s="1" t="s">
        <v>418</v>
      </c>
      <c r="Q33" s="1" t="s">
        <v>419</v>
      </c>
      <c r="R33" s="1" t="s">
        <v>588</v>
      </c>
      <c r="S33" s="1" t="s">
        <v>421</v>
      </c>
      <c r="T33" s="1" t="s">
        <v>422</v>
      </c>
      <c r="U33" s="1" t="s">
        <v>423</v>
      </c>
    </row>
    <row r="34" s="1" customFormat="1" spans="1:21">
      <c r="A34" s="3">
        <v>18554474638</v>
      </c>
      <c r="B34" s="1" t="s">
        <v>435</v>
      </c>
      <c r="C34" s="1" t="s">
        <v>589</v>
      </c>
      <c r="D34" s="1" t="s">
        <v>532</v>
      </c>
      <c r="E34" s="1" t="s">
        <v>590</v>
      </c>
      <c r="F34" s="1" t="s">
        <v>428</v>
      </c>
      <c r="G34" s="1" t="s">
        <v>412</v>
      </c>
      <c r="H34" s="1" t="s">
        <v>413</v>
      </c>
      <c r="I34" s="1" t="s">
        <v>591</v>
      </c>
      <c r="J34" s="1" t="s">
        <v>415</v>
      </c>
      <c r="K34" s="1" t="s">
        <v>591</v>
      </c>
      <c r="L34" s="1" t="s">
        <v>591</v>
      </c>
      <c r="M34" s="1" t="s">
        <v>416</v>
      </c>
      <c r="N34" s="1" t="s">
        <v>416</v>
      </c>
      <c r="O34" s="1" t="s">
        <v>417</v>
      </c>
      <c r="P34" s="1" t="s">
        <v>418</v>
      </c>
      <c r="Q34" s="1" t="s">
        <v>419</v>
      </c>
      <c r="R34" s="1" t="s">
        <v>592</v>
      </c>
      <c r="S34" s="1" t="s">
        <v>421</v>
      </c>
      <c r="T34" s="1" t="s">
        <v>422</v>
      </c>
      <c r="U34" s="1" t="s">
        <v>423</v>
      </c>
    </row>
    <row r="35" s="1" customFormat="1" spans="1:21">
      <c r="A35" s="3">
        <v>18554497254</v>
      </c>
      <c r="B35" s="1" t="s">
        <v>435</v>
      </c>
      <c r="C35" s="1" t="s">
        <v>593</v>
      </c>
      <c r="D35" s="1" t="s">
        <v>581</v>
      </c>
      <c r="E35" s="1" t="s">
        <v>594</v>
      </c>
      <c r="F35" s="1" t="s">
        <v>428</v>
      </c>
      <c r="G35" s="1" t="s">
        <v>412</v>
      </c>
      <c r="H35" s="1" t="s">
        <v>413</v>
      </c>
      <c r="I35" s="1" t="s">
        <v>595</v>
      </c>
      <c r="J35" s="1" t="s">
        <v>415</v>
      </c>
      <c r="K35" s="1" t="s">
        <v>595</v>
      </c>
      <c r="L35" s="1" t="s">
        <v>595</v>
      </c>
      <c r="M35" s="1" t="s">
        <v>416</v>
      </c>
      <c r="N35" s="1" t="s">
        <v>416</v>
      </c>
      <c r="O35" s="1" t="s">
        <v>417</v>
      </c>
      <c r="P35" s="1" t="s">
        <v>418</v>
      </c>
      <c r="Q35" s="1" t="s">
        <v>419</v>
      </c>
      <c r="R35" s="1" t="s">
        <v>596</v>
      </c>
      <c r="S35" s="1" t="s">
        <v>421</v>
      </c>
      <c r="T35" s="1" t="s">
        <v>422</v>
      </c>
      <c r="U35" s="1" t="s">
        <v>423</v>
      </c>
    </row>
    <row r="36" s="1" customFormat="1" spans="1:21">
      <c r="A36" s="3">
        <v>18556512856</v>
      </c>
      <c r="B36" s="1" t="s">
        <v>435</v>
      </c>
      <c r="C36" s="1" t="s">
        <v>597</v>
      </c>
      <c r="D36" s="1" t="s">
        <v>598</v>
      </c>
      <c r="E36" s="1" t="s">
        <v>599</v>
      </c>
      <c r="F36" s="1" t="s">
        <v>442</v>
      </c>
      <c r="G36" s="1" t="s">
        <v>412</v>
      </c>
      <c r="H36" s="1" t="s">
        <v>413</v>
      </c>
      <c r="I36" s="1" t="s">
        <v>600</v>
      </c>
      <c r="J36" s="1" t="s">
        <v>415</v>
      </c>
      <c r="K36" s="1" t="s">
        <v>600</v>
      </c>
      <c r="L36" s="1" t="s">
        <v>600</v>
      </c>
      <c r="M36" s="1" t="s">
        <v>416</v>
      </c>
      <c r="N36" s="1" t="s">
        <v>416</v>
      </c>
      <c r="O36" s="1" t="s">
        <v>417</v>
      </c>
      <c r="P36" s="1" t="s">
        <v>418</v>
      </c>
      <c r="Q36" s="1" t="s">
        <v>419</v>
      </c>
      <c r="R36" s="1" t="s">
        <v>601</v>
      </c>
      <c r="S36" s="1" t="s">
        <v>421</v>
      </c>
      <c r="T36" s="1" t="s">
        <v>422</v>
      </c>
      <c r="U36" s="1" t="s">
        <v>423</v>
      </c>
    </row>
    <row r="37" s="1" customFormat="1" spans="1:21">
      <c r="A37" s="3">
        <v>18557227694</v>
      </c>
      <c r="B37" s="1" t="s">
        <v>435</v>
      </c>
      <c r="C37" s="1" t="s">
        <v>602</v>
      </c>
      <c r="D37" s="1" t="s">
        <v>557</v>
      </c>
      <c r="E37" s="1" t="s">
        <v>603</v>
      </c>
      <c r="F37" s="1" t="s">
        <v>442</v>
      </c>
      <c r="G37" s="1" t="s">
        <v>412</v>
      </c>
      <c r="H37" s="1" t="s">
        <v>413</v>
      </c>
      <c r="I37" s="1" t="s">
        <v>604</v>
      </c>
      <c r="J37" s="1" t="s">
        <v>415</v>
      </c>
      <c r="K37" s="1" t="s">
        <v>604</v>
      </c>
      <c r="L37" s="1" t="s">
        <v>604</v>
      </c>
      <c r="M37" s="1" t="s">
        <v>416</v>
      </c>
      <c r="N37" s="1" t="s">
        <v>416</v>
      </c>
      <c r="O37" s="1" t="s">
        <v>417</v>
      </c>
      <c r="P37" s="1" t="s">
        <v>418</v>
      </c>
      <c r="Q37" s="1" t="s">
        <v>419</v>
      </c>
      <c r="R37" s="1" t="s">
        <v>605</v>
      </c>
      <c r="S37" s="1" t="s">
        <v>421</v>
      </c>
      <c r="T37" s="1" t="s">
        <v>422</v>
      </c>
      <c r="U37" s="1" t="s">
        <v>423</v>
      </c>
    </row>
    <row r="38" s="1" customFormat="1" spans="1:21">
      <c r="A38" s="3">
        <v>18557493618</v>
      </c>
      <c r="B38" s="1" t="s">
        <v>435</v>
      </c>
      <c r="C38" s="1" t="s">
        <v>606</v>
      </c>
      <c r="D38" s="1" t="s">
        <v>607</v>
      </c>
      <c r="E38" s="1" t="s">
        <v>608</v>
      </c>
      <c r="F38" s="1" t="s">
        <v>428</v>
      </c>
      <c r="G38" s="1" t="s">
        <v>412</v>
      </c>
      <c r="H38" s="1" t="s">
        <v>413</v>
      </c>
      <c r="I38" s="1" t="s">
        <v>609</v>
      </c>
      <c r="J38" s="1" t="s">
        <v>415</v>
      </c>
      <c r="K38" s="1" t="s">
        <v>609</v>
      </c>
      <c r="L38" s="1" t="s">
        <v>609</v>
      </c>
      <c r="M38" s="1" t="s">
        <v>416</v>
      </c>
      <c r="N38" s="1" t="s">
        <v>416</v>
      </c>
      <c r="O38" s="1" t="s">
        <v>417</v>
      </c>
      <c r="P38" s="1" t="s">
        <v>418</v>
      </c>
      <c r="Q38" s="1" t="s">
        <v>419</v>
      </c>
      <c r="R38" s="1" t="s">
        <v>610</v>
      </c>
      <c r="S38" s="1" t="s">
        <v>421</v>
      </c>
      <c r="T38" s="1" t="s">
        <v>422</v>
      </c>
      <c r="U38" s="1" t="s">
        <v>423</v>
      </c>
    </row>
    <row r="39" s="1" customFormat="1" spans="1:21">
      <c r="A39" s="3">
        <v>18562927377</v>
      </c>
      <c r="B39" s="1" t="s">
        <v>442</v>
      </c>
      <c r="C39" s="1" t="s">
        <v>611</v>
      </c>
      <c r="D39" s="1" t="s">
        <v>557</v>
      </c>
      <c r="E39" s="1" t="s">
        <v>612</v>
      </c>
      <c r="F39" s="1" t="s">
        <v>442</v>
      </c>
      <c r="G39" s="1" t="s">
        <v>412</v>
      </c>
      <c r="H39" s="1" t="s">
        <v>413</v>
      </c>
      <c r="I39" s="1" t="s">
        <v>613</v>
      </c>
      <c r="J39" s="1" t="s">
        <v>415</v>
      </c>
      <c r="K39" s="1" t="s">
        <v>613</v>
      </c>
      <c r="L39" s="1" t="s">
        <v>613</v>
      </c>
      <c r="M39" s="1" t="s">
        <v>416</v>
      </c>
      <c r="N39" s="1" t="s">
        <v>416</v>
      </c>
      <c r="O39" s="1" t="s">
        <v>417</v>
      </c>
      <c r="P39" s="1" t="s">
        <v>418</v>
      </c>
      <c r="Q39" s="1" t="s">
        <v>419</v>
      </c>
      <c r="R39" s="1" t="s">
        <v>614</v>
      </c>
      <c r="S39" s="1" t="s">
        <v>421</v>
      </c>
      <c r="T39" s="1" t="s">
        <v>422</v>
      </c>
      <c r="U39" s="1" t="s">
        <v>423</v>
      </c>
    </row>
    <row r="40" s="1" customFormat="1" spans="1:21">
      <c r="A40" s="3">
        <v>18565052376</v>
      </c>
      <c r="B40" s="1" t="s">
        <v>442</v>
      </c>
      <c r="C40" s="1" t="s">
        <v>615</v>
      </c>
      <c r="D40" s="1" t="s">
        <v>616</v>
      </c>
      <c r="E40" s="1" t="s">
        <v>617</v>
      </c>
      <c r="F40" s="1" t="s">
        <v>460</v>
      </c>
      <c r="G40" s="1" t="s">
        <v>412</v>
      </c>
      <c r="H40" s="1" t="s">
        <v>413</v>
      </c>
      <c r="I40" s="1" t="s">
        <v>618</v>
      </c>
      <c r="J40" s="1" t="s">
        <v>415</v>
      </c>
      <c r="K40" s="1" t="s">
        <v>618</v>
      </c>
      <c r="L40" s="1" t="s">
        <v>618</v>
      </c>
      <c r="M40" s="1" t="s">
        <v>416</v>
      </c>
      <c r="N40" s="1" t="s">
        <v>416</v>
      </c>
      <c r="O40" s="1" t="s">
        <v>417</v>
      </c>
      <c r="P40" s="1" t="s">
        <v>418</v>
      </c>
      <c r="Q40" s="1" t="s">
        <v>419</v>
      </c>
      <c r="R40" s="1" t="s">
        <v>619</v>
      </c>
      <c r="S40" s="1" t="s">
        <v>421</v>
      </c>
      <c r="T40" s="1" t="s">
        <v>422</v>
      </c>
      <c r="U40" s="1" t="s">
        <v>423</v>
      </c>
    </row>
    <row r="41" s="1" customFormat="1" spans="1:21">
      <c r="A41" s="3">
        <v>18565240713</v>
      </c>
      <c r="B41" s="1" t="s">
        <v>442</v>
      </c>
      <c r="C41" s="1" t="s">
        <v>620</v>
      </c>
      <c r="D41" s="1" t="s">
        <v>621</v>
      </c>
      <c r="E41" s="1" t="s">
        <v>622</v>
      </c>
      <c r="F41" s="1" t="s">
        <v>428</v>
      </c>
      <c r="G41" s="1" t="s">
        <v>412</v>
      </c>
      <c r="H41" s="1" t="s">
        <v>413</v>
      </c>
      <c r="I41" s="1" t="s">
        <v>623</v>
      </c>
      <c r="J41" s="1" t="s">
        <v>415</v>
      </c>
      <c r="K41" s="1" t="s">
        <v>623</v>
      </c>
      <c r="L41" s="1" t="s">
        <v>623</v>
      </c>
      <c r="M41" s="1" t="s">
        <v>416</v>
      </c>
      <c r="N41" s="1" t="s">
        <v>416</v>
      </c>
      <c r="O41" s="1" t="s">
        <v>417</v>
      </c>
      <c r="P41" s="1" t="s">
        <v>418</v>
      </c>
      <c r="Q41" s="1" t="s">
        <v>419</v>
      </c>
      <c r="R41" s="1" t="s">
        <v>624</v>
      </c>
      <c r="S41" s="1" t="s">
        <v>421</v>
      </c>
      <c r="T41" s="1" t="s">
        <v>422</v>
      </c>
      <c r="U41" s="1" t="s">
        <v>423</v>
      </c>
    </row>
    <row r="42" s="1" customFormat="1" spans="1:21">
      <c r="A42" s="3">
        <v>18565428155</v>
      </c>
      <c r="B42" s="1" t="s">
        <v>442</v>
      </c>
      <c r="C42" s="1" t="s">
        <v>625</v>
      </c>
      <c r="D42" s="1" t="s">
        <v>626</v>
      </c>
      <c r="E42" s="1" t="s">
        <v>627</v>
      </c>
      <c r="F42" s="1" t="s">
        <v>460</v>
      </c>
      <c r="G42" s="1" t="s">
        <v>412</v>
      </c>
      <c r="H42" s="1" t="s">
        <v>413</v>
      </c>
      <c r="I42" s="1" t="s">
        <v>628</v>
      </c>
      <c r="J42" s="1" t="s">
        <v>415</v>
      </c>
      <c r="K42" s="1" t="s">
        <v>628</v>
      </c>
      <c r="L42" s="1" t="s">
        <v>628</v>
      </c>
      <c r="M42" s="1" t="s">
        <v>416</v>
      </c>
      <c r="N42" s="1" t="s">
        <v>416</v>
      </c>
      <c r="O42" s="1" t="s">
        <v>417</v>
      </c>
      <c r="P42" s="1" t="s">
        <v>418</v>
      </c>
      <c r="Q42" s="1" t="s">
        <v>419</v>
      </c>
      <c r="R42" s="1" t="s">
        <v>629</v>
      </c>
      <c r="S42" s="1" t="s">
        <v>421</v>
      </c>
      <c r="T42" s="1" t="s">
        <v>422</v>
      </c>
      <c r="U42" s="1" t="s">
        <v>423</v>
      </c>
    </row>
    <row r="43" s="1" customFormat="1" spans="1:21">
      <c r="A43" s="3">
        <v>18566210637</v>
      </c>
      <c r="B43" s="1" t="s">
        <v>442</v>
      </c>
      <c r="C43" s="1" t="s">
        <v>630</v>
      </c>
      <c r="D43" s="1" t="s">
        <v>470</v>
      </c>
      <c r="E43" s="1" t="s">
        <v>586</v>
      </c>
      <c r="F43" s="1" t="s">
        <v>460</v>
      </c>
      <c r="G43" s="1" t="s">
        <v>412</v>
      </c>
      <c r="H43" s="1" t="s">
        <v>413</v>
      </c>
      <c r="I43" s="1" t="s">
        <v>631</v>
      </c>
      <c r="J43" s="1" t="s">
        <v>415</v>
      </c>
      <c r="K43" s="1" t="s">
        <v>631</v>
      </c>
      <c r="L43" s="1" t="s">
        <v>631</v>
      </c>
      <c r="M43" s="1" t="s">
        <v>416</v>
      </c>
      <c r="N43" s="1" t="s">
        <v>416</v>
      </c>
      <c r="O43" s="1" t="s">
        <v>417</v>
      </c>
      <c r="P43" s="1" t="s">
        <v>418</v>
      </c>
      <c r="Q43" s="1" t="s">
        <v>419</v>
      </c>
      <c r="R43" s="1" t="s">
        <v>632</v>
      </c>
      <c r="S43" s="1" t="s">
        <v>421</v>
      </c>
      <c r="T43" s="1" t="s">
        <v>422</v>
      </c>
      <c r="U43" s="1" t="s">
        <v>423</v>
      </c>
    </row>
    <row r="44" s="1" customFormat="1" spans="1:21">
      <c r="A44" s="3">
        <v>18566416460</v>
      </c>
      <c r="B44" s="1" t="s">
        <v>442</v>
      </c>
      <c r="C44" s="1" t="s">
        <v>633</v>
      </c>
      <c r="D44" s="1" t="s">
        <v>634</v>
      </c>
      <c r="E44" s="1" t="s">
        <v>635</v>
      </c>
      <c r="F44" s="1" t="s">
        <v>428</v>
      </c>
      <c r="G44" s="1" t="s">
        <v>412</v>
      </c>
      <c r="H44" s="1" t="s">
        <v>413</v>
      </c>
      <c r="I44" s="1" t="s">
        <v>636</v>
      </c>
      <c r="J44" s="1" t="s">
        <v>415</v>
      </c>
      <c r="K44" s="1" t="s">
        <v>636</v>
      </c>
      <c r="L44" s="1" t="s">
        <v>636</v>
      </c>
      <c r="M44" s="1" t="s">
        <v>416</v>
      </c>
      <c r="N44" s="1" t="s">
        <v>416</v>
      </c>
      <c r="O44" s="1" t="s">
        <v>417</v>
      </c>
      <c r="P44" s="1" t="s">
        <v>418</v>
      </c>
      <c r="Q44" s="1" t="s">
        <v>419</v>
      </c>
      <c r="R44" s="1" t="s">
        <v>637</v>
      </c>
      <c r="S44" s="1" t="s">
        <v>421</v>
      </c>
      <c r="T44" s="1" t="s">
        <v>422</v>
      </c>
      <c r="U44" s="1" t="s">
        <v>423</v>
      </c>
    </row>
    <row r="45" s="1" customFormat="1" spans="1:21">
      <c r="A45" s="3">
        <v>18566446291</v>
      </c>
      <c r="B45" s="1" t="s">
        <v>442</v>
      </c>
      <c r="C45" s="1" t="s">
        <v>638</v>
      </c>
      <c r="D45" s="1" t="s">
        <v>547</v>
      </c>
      <c r="E45" s="1" t="s">
        <v>639</v>
      </c>
      <c r="F45" s="1" t="s">
        <v>428</v>
      </c>
      <c r="G45" s="1" t="s">
        <v>412</v>
      </c>
      <c r="H45" s="1" t="s">
        <v>413</v>
      </c>
      <c r="I45" s="1" t="s">
        <v>640</v>
      </c>
      <c r="J45" s="1" t="s">
        <v>415</v>
      </c>
      <c r="K45" s="1" t="s">
        <v>640</v>
      </c>
      <c r="L45" s="1" t="s">
        <v>640</v>
      </c>
      <c r="M45" s="1" t="s">
        <v>416</v>
      </c>
      <c r="N45" s="1" t="s">
        <v>416</v>
      </c>
      <c r="O45" s="1" t="s">
        <v>417</v>
      </c>
      <c r="P45" s="1" t="s">
        <v>418</v>
      </c>
      <c r="Q45" s="1" t="s">
        <v>419</v>
      </c>
      <c r="R45" s="1" t="s">
        <v>641</v>
      </c>
      <c r="S45" s="1" t="s">
        <v>421</v>
      </c>
      <c r="T45" s="1" t="s">
        <v>422</v>
      </c>
      <c r="U45" s="1" t="s">
        <v>423</v>
      </c>
    </row>
    <row r="46" s="1" customFormat="1" spans="1:21">
      <c r="A46" s="3">
        <v>18566645077</v>
      </c>
      <c r="B46" s="1" t="s">
        <v>442</v>
      </c>
      <c r="C46" s="1" t="s">
        <v>642</v>
      </c>
      <c r="D46" s="1" t="s">
        <v>643</v>
      </c>
      <c r="E46" s="1" t="s">
        <v>644</v>
      </c>
      <c r="F46" s="1" t="s">
        <v>428</v>
      </c>
      <c r="G46" s="1" t="s">
        <v>412</v>
      </c>
      <c r="H46" s="1" t="s">
        <v>413</v>
      </c>
      <c r="I46" s="1" t="s">
        <v>645</v>
      </c>
      <c r="J46" s="1" t="s">
        <v>415</v>
      </c>
      <c r="K46" s="1" t="s">
        <v>645</v>
      </c>
      <c r="L46" s="1" t="s">
        <v>645</v>
      </c>
      <c r="M46" s="1" t="s">
        <v>416</v>
      </c>
      <c r="N46" s="1" t="s">
        <v>416</v>
      </c>
      <c r="O46" s="1" t="s">
        <v>417</v>
      </c>
      <c r="P46" s="1" t="s">
        <v>418</v>
      </c>
      <c r="Q46" s="1" t="s">
        <v>419</v>
      </c>
      <c r="R46" s="1" t="s">
        <v>646</v>
      </c>
      <c r="S46" s="1" t="s">
        <v>421</v>
      </c>
      <c r="T46" s="1" t="s">
        <v>422</v>
      </c>
      <c r="U46" s="1" t="s">
        <v>423</v>
      </c>
    </row>
    <row r="47" s="1" customFormat="1" spans="1:21">
      <c r="A47" s="3">
        <v>18566870493</v>
      </c>
      <c r="B47" s="1" t="s">
        <v>442</v>
      </c>
      <c r="C47" s="1" t="s">
        <v>647</v>
      </c>
      <c r="D47" s="1" t="s">
        <v>532</v>
      </c>
      <c r="E47" s="1" t="s">
        <v>648</v>
      </c>
      <c r="F47" s="1" t="s">
        <v>428</v>
      </c>
      <c r="G47" s="1" t="s">
        <v>412</v>
      </c>
      <c r="H47" s="1" t="s">
        <v>413</v>
      </c>
      <c r="I47" s="1" t="s">
        <v>649</v>
      </c>
      <c r="J47" s="1" t="s">
        <v>415</v>
      </c>
      <c r="K47" s="1" t="s">
        <v>649</v>
      </c>
      <c r="L47" s="1" t="s">
        <v>649</v>
      </c>
      <c r="M47" s="1" t="s">
        <v>416</v>
      </c>
      <c r="N47" s="1" t="s">
        <v>416</v>
      </c>
      <c r="O47" s="1" t="s">
        <v>417</v>
      </c>
      <c r="P47" s="1" t="s">
        <v>418</v>
      </c>
      <c r="Q47" s="1" t="s">
        <v>419</v>
      </c>
      <c r="R47" s="1" t="s">
        <v>650</v>
      </c>
      <c r="S47" s="1" t="s">
        <v>421</v>
      </c>
      <c r="T47" s="1" t="s">
        <v>422</v>
      </c>
      <c r="U47" s="1" t="s">
        <v>423</v>
      </c>
    </row>
    <row r="48" s="1" customFormat="1" spans="1:21">
      <c r="A48" s="3">
        <v>18572127620</v>
      </c>
      <c r="B48" s="1" t="s">
        <v>442</v>
      </c>
      <c r="C48" s="1" t="s">
        <v>651</v>
      </c>
      <c r="D48" s="1" t="s">
        <v>652</v>
      </c>
      <c r="E48" s="1" t="s">
        <v>653</v>
      </c>
      <c r="F48" s="1" t="s">
        <v>428</v>
      </c>
      <c r="G48" s="1" t="s">
        <v>412</v>
      </c>
      <c r="H48" s="1" t="s">
        <v>413</v>
      </c>
      <c r="I48" s="1" t="s">
        <v>654</v>
      </c>
      <c r="J48" s="1" t="s">
        <v>415</v>
      </c>
      <c r="K48" s="1" t="s">
        <v>654</v>
      </c>
      <c r="L48" s="1" t="s">
        <v>654</v>
      </c>
      <c r="M48" s="1" t="s">
        <v>416</v>
      </c>
      <c r="N48" s="1" t="s">
        <v>416</v>
      </c>
      <c r="O48" s="1" t="s">
        <v>417</v>
      </c>
      <c r="P48" s="1" t="s">
        <v>418</v>
      </c>
      <c r="Q48" s="1" t="s">
        <v>419</v>
      </c>
      <c r="R48" s="1" t="s">
        <v>655</v>
      </c>
      <c r="S48" s="1" t="s">
        <v>421</v>
      </c>
      <c r="T48" s="1" t="s">
        <v>422</v>
      </c>
      <c r="U48" s="1" t="s">
        <v>423</v>
      </c>
    </row>
    <row r="49" s="1" customFormat="1" spans="1:21">
      <c r="A49" s="3">
        <v>18573057642</v>
      </c>
      <c r="B49" s="1" t="s">
        <v>442</v>
      </c>
      <c r="C49" s="1" t="s">
        <v>656</v>
      </c>
      <c r="D49" s="1" t="s">
        <v>547</v>
      </c>
      <c r="E49" s="1" t="s">
        <v>657</v>
      </c>
      <c r="F49" s="1" t="s">
        <v>460</v>
      </c>
      <c r="G49" s="1" t="s">
        <v>412</v>
      </c>
      <c r="H49" s="1" t="s">
        <v>413</v>
      </c>
      <c r="I49" s="1" t="s">
        <v>658</v>
      </c>
      <c r="J49" s="1" t="s">
        <v>415</v>
      </c>
      <c r="K49" s="1" t="s">
        <v>658</v>
      </c>
      <c r="L49" s="1" t="s">
        <v>658</v>
      </c>
      <c r="M49" s="1" t="s">
        <v>416</v>
      </c>
      <c r="N49" s="1" t="s">
        <v>416</v>
      </c>
      <c r="O49" s="1" t="s">
        <v>417</v>
      </c>
      <c r="P49" s="1" t="s">
        <v>418</v>
      </c>
      <c r="Q49" s="1" t="s">
        <v>419</v>
      </c>
      <c r="R49" s="1" t="s">
        <v>659</v>
      </c>
      <c r="S49" s="1" t="s">
        <v>421</v>
      </c>
      <c r="T49" s="1" t="s">
        <v>422</v>
      </c>
      <c r="U49" s="1" t="s">
        <v>423</v>
      </c>
    </row>
    <row r="50" s="1" customFormat="1" spans="1:21">
      <c r="A50" s="3">
        <v>18573426101</v>
      </c>
      <c r="B50" s="1" t="s">
        <v>460</v>
      </c>
      <c r="C50" s="1" t="s">
        <v>660</v>
      </c>
      <c r="D50" s="1" t="s">
        <v>661</v>
      </c>
      <c r="E50" s="1" t="s">
        <v>662</v>
      </c>
      <c r="F50" s="1" t="s">
        <v>428</v>
      </c>
      <c r="G50" s="1" t="s">
        <v>412</v>
      </c>
      <c r="H50" s="1" t="s">
        <v>413</v>
      </c>
      <c r="I50" s="1" t="s">
        <v>663</v>
      </c>
      <c r="J50" s="1" t="s">
        <v>415</v>
      </c>
      <c r="K50" s="1" t="s">
        <v>663</v>
      </c>
      <c r="L50" s="1" t="s">
        <v>663</v>
      </c>
      <c r="M50" s="1" t="s">
        <v>416</v>
      </c>
      <c r="N50" s="1" t="s">
        <v>416</v>
      </c>
      <c r="O50" s="1" t="s">
        <v>417</v>
      </c>
      <c r="P50" s="1" t="s">
        <v>418</v>
      </c>
      <c r="Q50" s="1" t="s">
        <v>419</v>
      </c>
      <c r="R50" s="1" t="s">
        <v>664</v>
      </c>
      <c r="S50" s="1" t="s">
        <v>421</v>
      </c>
      <c r="T50" s="1" t="s">
        <v>422</v>
      </c>
      <c r="U50" s="1" t="s">
        <v>423</v>
      </c>
    </row>
    <row r="51" s="1" customFormat="1" spans="1:21">
      <c r="A51" s="3">
        <v>18573984524</v>
      </c>
      <c r="B51" s="1" t="s">
        <v>460</v>
      </c>
      <c r="C51" s="1" t="s">
        <v>665</v>
      </c>
      <c r="D51" s="1" t="s">
        <v>666</v>
      </c>
      <c r="E51" s="1" t="s">
        <v>667</v>
      </c>
      <c r="F51" s="1" t="s">
        <v>428</v>
      </c>
      <c r="G51" s="1" t="s">
        <v>412</v>
      </c>
      <c r="H51" s="1" t="s">
        <v>413</v>
      </c>
      <c r="I51" s="1" t="s">
        <v>668</v>
      </c>
      <c r="J51" s="1" t="s">
        <v>415</v>
      </c>
      <c r="K51" s="1" t="s">
        <v>668</v>
      </c>
      <c r="L51" s="1" t="s">
        <v>668</v>
      </c>
      <c r="M51" s="1" t="s">
        <v>416</v>
      </c>
      <c r="N51" s="1" t="s">
        <v>416</v>
      </c>
      <c r="O51" s="1" t="s">
        <v>417</v>
      </c>
      <c r="P51" s="1" t="s">
        <v>418</v>
      </c>
      <c r="Q51" s="1" t="s">
        <v>419</v>
      </c>
      <c r="R51" s="1" t="s">
        <v>669</v>
      </c>
      <c r="S51" s="1" t="s">
        <v>421</v>
      </c>
      <c r="T51" s="1" t="s">
        <v>422</v>
      </c>
      <c r="U51" s="1" t="s">
        <v>423</v>
      </c>
    </row>
    <row r="52" s="1" customFormat="1" spans="1:21">
      <c r="A52" s="3">
        <v>18575424607</v>
      </c>
      <c r="B52" s="1" t="s">
        <v>460</v>
      </c>
      <c r="C52" s="1" t="s">
        <v>670</v>
      </c>
      <c r="D52" s="1" t="s">
        <v>470</v>
      </c>
      <c r="E52" s="1" t="s">
        <v>671</v>
      </c>
      <c r="F52" s="1" t="s">
        <v>428</v>
      </c>
      <c r="G52" s="1" t="s">
        <v>412</v>
      </c>
      <c r="H52" s="1" t="s">
        <v>413</v>
      </c>
      <c r="I52" s="1" t="s">
        <v>472</v>
      </c>
      <c r="J52" s="1" t="s">
        <v>415</v>
      </c>
      <c r="K52" s="1" t="s">
        <v>472</v>
      </c>
      <c r="L52" s="1" t="s">
        <v>472</v>
      </c>
      <c r="M52" s="1" t="s">
        <v>416</v>
      </c>
      <c r="N52" s="1" t="s">
        <v>416</v>
      </c>
      <c r="O52" s="1" t="s">
        <v>417</v>
      </c>
      <c r="P52" s="1" t="s">
        <v>418</v>
      </c>
      <c r="Q52" s="1" t="s">
        <v>419</v>
      </c>
      <c r="R52" s="1" t="s">
        <v>672</v>
      </c>
      <c r="S52" s="1" t="s">
        <v>421</v>
      </c>
      <c r="T52" s="1" t="s">
        <v>422</v>
      </c>
      <c r="U52" s="1" t="s">
        <v>423</v>
      </c>
    </row>
    <row r="53" s="1" customFormat="1" spans="1:21">
      <c r="A53" s="3">
        <v>18583903631</v>
      </c>
      <c r="B53" s="1" t="s">
        <v>428</v>
      </c>
      <c r="C53" s="1" t="s">
        <v>673</v>
      </c>
      <c r="D53" s="1" t="s">
        <v>557</v>
      </c>
      <c r="E53" s="1" t="s">
        <v>674</v>
      </c>
      <c r="F53" s="1" t="s">
        <v>428</v>
      </c>
      <c r="G53" s="1" t="s">
        <v>412</v>
      </c>
      <c r="H53" s="1" t="s">
        <v>413</v>
      </c>
      <c r="I53" s="1" t="s">
        <v>675</v>
      </c>
      <c r="J53" s="1" t="s">
        <v>415</v>
      </c>
      <c r="K53" s="1" t="s">
        <v>675</v>
      </c>
      <c r="L53" s="1" t="s">
        <v>675</v>
      </c>
      <c r="M53" s="1" t="s">
        <v>416</v>
      </c>
      <c r="N53" s="1" t="s">
        <v>416</v>
      </c>
      <c r="O53" s="1" t="s">
        <v>417</v>
      </c>
      <c r="P53" s="1" t="s">
        <v>418</v>
      </c>
      <c r="Q53" s="1" t="s">
        <v>419</v>
      </c>
      <c r="R53" s="1" t="s">
        <v>676</v>
      </c>
      <c r="S53" s="1" t="s">
        <v>421</v>
      </c>
      <c r="T53" s="1" t="s">
        <v>422</v>
      </c>
      <c r="U53" s="1" t="s">
        <v>423</v>
      </c>
    </row>
    <row r="54" s="1" customFormat="1" spans="1:21">
      <c r="A54" s="3">
        <v>18584698136</v>
      </c>
      <c r="B54" s="1" t="s">
        <v>428</v>
      </c>
      <c r="C54" s="1" t="s">
        <v>677</v>
      </c>
      <c r="D54" s="1" t="s">
        <v>678</v>
      </c>
      <c r="E54" s="1" t="s">
        <v>679</v>
      </c>
      <c r="F54" s="1" t="s">
        <v>428</v>
      </c>
      <c r="G54" s="1" t="s">
        <v>412</v>
      </c>
      <c r="H54" s="1" t="s">
        <v>413</v>
      </c>
      <c r="I54" s="1" t="s">
        <v>680</v>
      </c>
      <c r="J54" s="1" t="s">
        <v>415</v>
      </c>
      <c r="K54" s="1" t="s">
        <v>680</v>
      </c>
      <c r="L54" s="1" t="s">
        <v>680</v>
      </c>
      <c r="M54" s="1" t="s">
        <v>416</v>
      </c>
      <c r="N54" s="1" t="s">
        <v>416</v>
      </c>
      <c r="O54" s="1" t="s">
        <v>417</v>
      </c>
      <c r="P54" s="1" t="s">
        <v>418</v>
      </c>
      <c r="Q54" s="1" t="s">
        <v>419</v>
      </c>
      <c r="R54" s="1" t="s">
        <v>681</v>
      </c>
      <c r="S54" s="1" t="s">
        <v>421</v>
      </c>
      <c r="T54" s="1" t="s">
        <v>422</v>
      </c>
      <c r="U54" s="1" t="s">
        <v>423</v>
      </c>
    </row>
    <row r="55" s="1" customFormat="1" spans="1:21">
      <c r="A55" s="3">
        <v>18585398509</v>
      </c>
      <c r="B55" s="1" t="s">
        <v>428</v>
      </c>
      <c r="C55" s="1" t="s">
        <v>682</v>
      </c>
      <c r="D55" s="1" t="s">
        <v>683</v>
      </c>
      <c r="E55" s="1" t="s">
        <v>684</v>
      </c>
      <c r="F55" s="1" t="s">
        <v>428</v>
      </c>
      <c r="G55" s="1" t="s">
        <v>412</v>
      </c>
      <c r="H55" s="1" t="s">
        <v>413</v>
      </c>
      <c r="I55" s="1" t="s">
        <v>685</v>
      </c>
      <c r="J55" s="1" t="s">
        <v>415</v>
      </c>
      <c r="K55" s="1" t="s">
        <v>685</v>
      </c>
      <c r="L55" s="1" t="s">
        <v>685</v>
      </c>
      <c r="M55" s="1" t="s">
        <v>416</v>
      </c>
      <c r="N55" s="1" t="s">
        <v>416</v>
      </c>
      <c r="O55" s="1" t="s">
        <v>417</v>
      </c>
      <c r="P55" s="1" t="s">
        <v>418</v>
      </c>
      <c r="Q55" s="1" t="s">
        <v>419</v>
      </c>
      <c r="R55" s="1" t="s">
        <v>686</v>
      </c>
      <c r="S55" s="1" t="s">
        <v>421</v>
      </c>
      <c r="T55" s="1" t="s">
        <v>422</v>
      </c>
      <c r="U55" s="1" t="s">
        <v>423</v>
      </c>
    </row>
    <row r="56" s="1" customFormat="1" spans="1:21">
      <c r="A56" s="3">
        <v>18585725382</v>
      </c>
      <c r="B56" s="1" t="s">
        <v>428</v>
      </c>
      <c r="C56" s="1" t="s">
        <v>687</v>
      </c>
      <c r="D56" s="1" t="s">
        <v>452</v>
      </c>
      <c r="E56" s="1" t="s">
        <v>688</v>
      </c>
      <c r="F56" s="1" t="s">
        <v>428</v>
      </c>
      <c r="G56" s="1" t="s">
        <v>412</v>
      </c>
      <c r="H56" s="1" t="s">
        <v>413</v>
      </c>
      <c r="I56" s="1" t="s">
        <v>689</v>
      </c>
      <c r="J56" s="1" t="s">
        <v>415</v>
      </c>
      <c r="K56" s="1" t="s">
        <v>689</v>
      </c>
      <c r="L56" s="1" t="s">
        <v>689</v>
      </c>
      <c r="M56" s="1" t="s">
        <v>416</v>
      </c>
      <c r="N56" s="1" t="s">
        <v>416</v>
      </c>
      <c r="O56" s="1" t="s">
        <v>417</v>
      </c>
      <c r="P56" s="1" t="s">
        <v>418</v>
      </c>
      <c r="Q56" s="1" t="s">
        <v>419</v>
      </c>
      <c r="R56" s="1" t="s">
        <v>690</v>
      </c>
      <c r="S56" s="1" t="s">
        <v>421</v>
      </c>
      <c r="T56" s="1" t="s">
        <v>422</v>
      </c>
      <c r="U56" s="1" t="s">
        <v>423</v>
      </c>
    </row>
    <row r="57" s="1" customFormat="1" spans="1:21">
      <c r="A57" s="3">
        <v>18586137852</v>
      </c>
      <c r="B57" s="1" t="s">
        <v>428</v>
      </c>
      <c r="C57" s="1" t="s">
        <v>691</v>
      </c>
      <c r="D57" s="1" t="s">
        <v>547</v>
      </c>
      <c r="E57" s="1" t="s">
        <v>692</v>
      </c>
      <c r="F57" s="1" t="s">
        <v>428</v>
      </c>
      <c r="G57" s="1" t="s">
        <v>412</v>
      </c>
      <c r="H57" s="1" t="s">
        <v>413</v>
      </c>
      <c r="I57" s="1" t="s">
        <v>693</v>
      </c>
      <c r="J57" s="1" t="s">
        <v>415</v>
      </c>
      <c r="K57" s="1" t="s">
        <v>693</v>
      </c>
      <c r="L57" s="1" t="s">
        <v>693</v>
      </c>
      <c r="M57" s="1" t="s">
        <v>416</v>
      </c>
      <c r="N57" s="1" t="s">
        <v>416</v>
      </c>
      <c r="O57" s="1" t="s">
        <v>417</v>
      </c>
      <c r="P57" s="1" t="s">
        <v>418</v>
      </c>
      <c r="Q57" s="1" t="s">
        <v>419</v>
      </c>
      <c r="R57" s="1" t="s">
        <v>694</v>
      </c>
      <c r="S57" s="1" t="s">
        <v>421</v>
      </c>
      <c r="T57" s="1" t="s">
        <v>422</v>
      </c>
      <c r="U57" s="1" t="s">
        <v>423</v>
      </c>
    </row>
    <row r="58" s="1" customFormat="1" spans="1:21">
      <c r="A58" s="3">
        <v>18586161670</v>
      </c>
      <c r="B58" s="1" t="s">
        <v>428</v>
      </c>
      <c r="C58" s="1" t="s">
        <v>695</v>
      </c>
      <c r="D58" s="1" t="s">
        <v>607</v>
      </c>
      <c r="E58" s="1" t="s">
        <v>696</v>
      </c>
      <c r="F58" s="1" t="s">
        <v>428</v>
      </c>
      <c r="G58" s="1" t="s">
        <v>412</v>
      </c>
      <c r="H58" s="1" t="s">
        <v>413</v>
      </c>
      <c r="I58" s="1" t="s">
        <v>697</v>
      </c>
      <c r="J58" s="1" t="s">
        <v>415</v>
      </c>
      <c r="K58" s="1" t="s">
        <v>697</v>
      </c>
      <c r="L58" s="1" t="s">
        <v>697</v>
      </c>
      <c r="M58" s="1" t="s">
        <v>416</v>
      </c>
      <c r="N58" s="1" t="s">
        <v>416</v>
      </c>
      <c r="O58" s="1" t="s">
        <v>417</v>
      </c>
      <c r="P58" s="1" t="s">
        <v>418</v>
      </c>
      <c r="Q58" s="1" t="s">
        <v>419</v>
      </c>
      <c r="R58" s="1" t="s">
        <v>698</v>
      </c>
      <c r="S58" s="1" t="s">
        <v>421</v>
      </c>
      <c r="T58" s="1" t="s">
        <v>422</v>
      </c>
      <c r="U58" s="1" t="s">
        <v>423</v>
      </c>
    </row>
    <row r="59" s="1" customFormat="1" spans="1:21">
      <c r="A59" s="3">
        <v>18586177160</v>
      </c>
      <c r="B59" s="1" t="s">
        <v>428</v>
      </c>
      <c r="C59" s="1" t="s">
        <v>699</v>
      </c>
      <c r="D59" s="1" t="s">
        <v>607</v>
      </c>
      <c r="E59" s="1" t="s">
        <v>700</v>
      </c>
      <c r="F59" s="1" t="s">
        <v>428</v>
      </c>
      <c r="G59" s="1" t="s">
        <v>412</v>
      </c>
      <c r="H59" s="1" t="s">
        <v>413</v>
      </c>
      <c r="I59" s="1" t="s">
        <v>609</v>
      </c>
      <c r="J59" s="1" t="s">
        <v>415</v>
      </c>
      <c r="K59" s="1" t="s">
        <v>609</v>
      </c>
      <c r="L59" s="1" t="s">
        <v>609</v>
      </c>
      <c r="M59" s="1" t="s">
        <v>416</v>
      </c>
      <c r="N59" s="1" t="s">
        <v>416</v>
      </c>
      <c r="O59" s="1" t="s">
        <v>417</v>
      </c>
      <c r="P59" s="1" t="s">
        <v>418</v>
      </c>
      <c r="Q59" s="1" t="s">
        <v>419</v>
      </c>
      <c r="R59" s="1" t="s">
        <v>701</v>
      </c>
      <c r="S59" s="1" t="s">
        <v>421</v>
      </c>
      <c r="T59" s="1" t="s">
        <v>422</v>
      </c>
      <c r="U59" s="1" t="s">
        <v>423</v>
      </c>
    </row>
    <row r="60" s="1" customFormat="1" spans="1:21">
      <c r="A60" s="3">
        <v>18586527687</v>
      </c>
      <c r="B60" s="1" t="s">
        <v>428</v>
      </c>
      <c r="C60" s="1" t="s">
        <v>702</v>
      </c>
      <c r="D60" s="1" t="s">
        <v>703</v>
      </c>
      <c r="E60" s="1" t="s">
        <v>704</v>
      </c>
      <c r="F60" s="1" t="s">
        <v>428</v>
      </c>
      <c r="G60" s="1" t="s">
        <v>412</v>
      </c>
      <c r="H60" s="1" t="s">
        <v>413</v>
      </c>
      <c r="I60" s="1" t="s">
        <v>705</v>
      </c>
      <c r="J60" s="1" t="s">
        <v>415</v>
      </c>
      <c r="K60" s="1" t="s">
        <v>705</v>
      </c>
      <c r="L60" s="1" t="s">
        <v>705</v>
      </c>
      <c r="M60" s="1" t="s">
        <v>416</v>
      </c>
      <c r="N60" s="1" t="s">
        <v>416</v>
      </c>
      <c r="O60" s="1" t="s">
        <v>417</v>
      </c>
      <c r="P60" s="1" t="s">
        <v>418</v>
      </c>
      <c r="Q60" s="1" t="s">
        <v>419</v>
      </c>
      <c r="R60" s="1" t="s">
        <v>706</v>
      </c>
      <c r="S60" s="1" t="s">
        <v>421</v>
      </c>
      <c r="T60" s="1" t="s">
        <v>422</v>
      </c>
      <c r="U60" s="1" t="s">
        <v>423</v>
      </c>
    </row>
    <row r="61" s="1" customFormat="1" spans="1:21">
      <c r="A61" s="3">
        <v>18587467320</v>
      </c>
      <c r="B61" s="1" t="s">
        <v>428</v>
      </c>
      <c r="C61" s="1" t="s">
        <v>707</v>
      </c>
      <c r="D61" s="1" t="s">
        <v>708</v>
      </c>
      <c r="E61" s="1" t="s">
        <v>709</v>
      </c>
      <c r="F61" s="1" t="s">
        <v>428</v>
      </c>
      <c r="G61" s="1" t="s">
        <v>412</v>
      </c>
      <c r="H61" s="1" t="s">
        <v>413</v>
      </c>
      <c r="I61" s="1" t="s">
        <v>710</v>
      </c>
      <c r="J61" s="1" t="s">
        <v>415</v>
      </c>
      <c r="K61" s="1" t="s">
        <v>710</v>
      </c>
      <c r="L61" s="1" t="s">
        <v>710</v>
      </c>
      <c r="M61" s="1" t="s">
        <v>416</v>
      </c>
      <c r="N61" s="1" t="s">
        <v>416</v>
      </c>
      <c r="O61" s="1" t="s">
        <v>417</v>
      </c>
      <c r="P61" s="1" t="s">
        <v>418</v>
      </c>
      <c r="Q61" s="1" t="s">
        <v>419</v>
      </c>
      <c r="R61" s="1" t="s">
        <v>711</v>
      </c>
      <c r="S61" s="1" t="s">
        <v>421</v>
      </c>
      <c r="T61" s="1" t="s">
        <v>422</v>
      </c>
      <c r="U61" s="1" t="s">
        <v>423</v>
      </c>
    </row>
    <row r="62" s="1" customFormat="1" spans="1:21">
      <c r="A62" s="3">
        <v>18587708889</v>
      </c>
      <c r="B62" s="1" t="s">
        <v>428</v>
      </c>
      <c r="C62" s="1" t="s">
        <v>712</v>
      </c>
      <c r="D62" s="1" t="s">
        <v>713</v>
      </c>
      <c r="E62" s="1" t="s">
        <v>714</v>
      </c>
      <c r="F62" s="1" t="s">
        <v>428</v>
      </c>
      <c r="G62" s="1" t="s">
        <v>412</v>
      </c>
      <c r="H62" s="1" t="s">
        <v>413</v>
      </c>
      <c r="I62" s="1" t="s">
        <v>715</v>
      </c>
      <c r="J62" s="1" t="s">
        <v>415</v>
      </c>
      <c r="K62" s="1" t="s">
        <v>715</v>
      </c>
      <c r="L62" s="1" t="s">
        <v>715</v>
      </c>
      <c r="M62" s="1" t="s">
        <v>416</v>
      </c>
      <c r="N62" s="1" t="s">
        <v>416</v>
      </c>
      <c r="O62" s="1" t="s">
        <v>417</v>
      </c>
      <c r="P62" s="1" t="s">
        <v>418</v>
      </c>
      <c r="Q62" s="1" t="s">
        <v>419</v>
      </c>
      <c r="R62" s="1" t="s">
        <v>716</v>
      </c>
      <c r="S62" s="1" t="s">
        <v>421</v>
      </c>
      <c r="T62" s="1" t="s">
        <v>422</v>
      </c>
      <c r="U62" s="1" t="s">
        <v>423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2022-08-05T01:50:00Z</dcterms:created>
  <dcterms:modified xsi:type="dcterms:W3CDTF">2022-08-05T02:56:28Z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A41DF5C2F9C84FDEB6AD83993E855E4A</vt:lpwstr>
  </property>
  <property fmtid="{D5CDD505-2E9C-101B-9397-08002B2CF9AE}" pid="3" name="KSOProductBuildVer">
    <vt:lpwstr>2052-11.1.0.12300</vt:lpwstr>
  </property>
</Properties>
</file>