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对账!$A$1:$X$40</definedName>
  </definedNames>
  <calcPr calcId="144525"/>
</workbook>
</file>

<file path=xl/sharedStrings.xml><?xml version="1.0" encoding="utf-8"?>
<sst xmlns="http://schemas.openxmlformats.org/spreadsheetml/2006/main" count="1222" uniqueCount="353">
  <si>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</si>
  <si>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</si>
  <si>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</si>
  <si>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</si>
  <si>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</si>
  <si>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</si>
  <si>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</si>
  <si>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</si>
  <si>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</si>
  <si>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</si>
  <si>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</si>
  <si>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</si>
  <si>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</si>
  <si>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</si>
  <si>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</si>
  <si>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</si>
  <si>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</si>
  <si>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</si>
  <si>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</si>
  <si>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</si>
  <si>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</si>
  <si>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</si>
  <si>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</si>
  <si>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</si>
  <si>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</si>
  <si>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18320963031	</t>
  </si>
  <si>
    <t>Ctrip</t>
  </si>
  <si>
    <t>正常</t>
  </si>
  <si>
    <t>[成都]喆·啡酒店(成都百草路地铁站店)(80244136)</t>
  </si>
  <si>
    <t>啡凡双床房&lt;至多8间&gt;&lt;2人入住&gt;</t>
  </si>
  <si>
    <t>CNY</t>
  </si>
  <si>
    <t>裘思远</t>
  </si>
  <si>
    <t>CA13744220806CNY</t>
  </si>
  <si>
    <t>未提现</t>
  </si>
  <si>
    <t>携程开票</t>
  </si>
  <si>
    <t xml:space="preserve">	</t>
  </si>
  <si>
    <t xml:space="preserve">104560463714	</t>
  </si>
  <si>
    <t xml:space="preserve">18396526110	</t>
  </si>
  <si>
    <t>醇享大床房&lt;2人入住&gt;</t>
  </si>
  <si>
    <t>程洁</t>
  </si>
  <si>
    <t xml:space="preserve">104580922854	</t>
  </si>
  <si>
    <t xml:space="preserve">18403651365	</t>
  </si>
  <si>
    <t>[济南]格林豪泰(济南泉城广场店)(68600774)</t>
  </si>
  <si>
    <t>套房&lt;至多8间&gt;&lt;2人入住&gt;</t>
  </si>
  <si>
    <t>王心怡</t>
  </si>
  <si>
    <t xml:space="preserve">(GRT)77710354;	</t>
  </si>
  <si>
    <t xml:space="preserve">18405558159	</t>
  </si>
  <si>
    <t>[null](94911213)</t>
  </si>
  <si>
    <t xml:space="preserve">18407073091	</t>
  </si>
  <si>
    <t>[null](82822742)</t>
  </si>
  <si>
    <t>取消</t>
  </si>
  <si>
    <t xml:space="preserve">18407326263	</t>
  </si>
  <si>
    <t>[香港]M1酒店(M1 Hotel)(77151759)</t>
  </si>
  <si>
    <t>豪华房-大床&lt;至多8间&gt;&lt;2人入住&gt;</t>
  </si>
  <si>
    <t>劉/燕周</t>
  </si>
  <si>
    <t xml:space="preserve">18415154738	</t>
  </si>
  <si>
    <t>[兴义]贝壳酒店(兴义机场店)(92484550)</t>
  </si>
  <si>
    <t>商务大床房&lt;至多8间&gt;&lt;2人入住&gt;</t>
  </si>
  <si>
    <t>范梨花</t>
  </si>
  <si>
    <t xml:space="preserve">(GRT)77746306;	</t>
  </si>
  <si>
    <t xml:space="preserve">18427413613	</t>
  </si>
  <si>
    <t>[null](93870886)</t>
  </si>
  <si>
    <t xml:space="preserve">18436847258	</t>
  </si>
  <si>
    <t>TSZ/KAIMAN</t>
  </si>
  <si>
    <t xml:space="preserve">18446171582	</t>
  </si>
  <si>
    <t>[长沙]格林豪泰酒店(长沙中医药大学店)(76434313)</t>
  </si>
  <si>
    <t>双床房&lt;至多8间&gt;&lt;2人入住&gt;</t>
  </si>
  <si>
    <t>林虹谷</t>
  </si>
  <si>
    <t xml:space="preserve">(GRT)77831971;	</t>
  </si>
  <si>
    <t xml:space="preserve">18447467814	</t>
  </si>
  <si>
    <t>[广州]广州大舜丽池酒店（广东技术师范大学天河公园店）(83901306)</t>
  </si>
  <si>
    <t>孙慧</t>
  </si>
  <si>
    <t xml:space="preserve">232044	</t>
  </si>
  <si>
    <t xml:space="preserve">18448772026	</t>
  </si>
  <si>
    <t>[高雄]高雄福华大饭店(Howard Plaza Hotel Kaohsiung)(80941298)</t>
  </si>
  <si>
    <t>豪华双床房&lt;至多8间&gt;&lt;2人入住&gt;&lt;早餐&gt;</t>
  </si>
  <si>
    <t>HSU/TIENHSI</t>
  </si>
  <si>
    <t xml:space="preserve">RQE3658	</t>
  </si>
  <si>
    <t xml:space="preserve">18451947232	</t>
  </si>
  <si>
    <t>[北京]格林豪泰智选酒店(北京十里河地铁站店)(68606537)</t>
  </si>
  <si>
    <t>大床房&lt;至多8间&gt;&lt;2人入住&gt;</t>
  </si>
  <si>
    <t>柴补生</t>
  </si>
  <si>
    <t xml:space="preserve">(GRT)77845986;	</t>
  </si>
  <si>
    <t xml:space="preserve">18452341769	</t>
  </si>
  <si>
    <t>[上海]子鱼居酒店（上海人民广场店）(80249886)</t>
  </si>
  <si>
    <t>豪华大床房&lt;至多8间&gt;&lt;2人入住&gt;</t>
  </si>
  <si>
    <t>杨东莉</t>
  </si>
  <si>
    <t xml:space="preserve">18452602736	</t>
  </si>
  <si>
    <t>[香港]香港帝都酒店(Royal Park Hotel)(80247072)</t>
  </si>
  <si>
    <t>全新装潢豪华客房&lt;至多8间&gt;&lt;2人入住&gt;&lt;早餐&gt;</t>
  </si>
  <si>
    <t>CHAN/KA MAN</t>
  </si>
  <si>
    <t xml:space="preserve">18455028532	</t>
  </si>
  <si>
    <t>[北京]格林豪泰酒店(北京方庄店)(68604055)</t>
  </si>
  <si>
    <t>1.8米大床房&lt;至多8间&gt;&lt;2人入住&gt;</t>
  </si>
  <si>
    <t>李万秀</t>
  </si>
  <si>
    <t xml:space="preserve">(GRT)77859585;	</t>
  </si>
  <si>
    <t xml:space="preserve">18456199219	</t>
  </si>
  <si>
    <t>[台中]台中金典绿园道商旅(Park Lane Inn)(82340094)</t>
  </si>
  <si>
    <t>行政双人房&lt;至多8间&gt;&lt;2人入住&gt;</t>
  </si>
  <si>
    <t>HSU/PANG-HAO</t>
  </si>
  <si>
    <t xml:space="preserve">18456665397	</t>
  </si>
  <si>
    <t>标准房&lt;至多8间&gt;&lt;2人入住&gt;</t>
  </si>
  <si>
    <t>Zhang/Xueqin</t>
  </si>
  <si>
    <t xml:space="preserve">18461519267	</t>
  </si>
  <si>
    <t>[郑州]汉庭优佳酒店(郑州花园路国贸中心店)(93876795)</t>
  </si>
  <si>
    <t>零压高级特大床房&lt;至多8间&gt;&lt;2人入住&gt;</t>
  </si>
  <si>
    <t>王靖鑫</t>
  </si>
  <si>
    <t xml:space="preserve">R9002075091093051001	</t>
  </si>
  <si>
    <t xml:space="preserve">18462227963	</t>
  </si>
  <si>
    <t>[成都]维也纳酒店(成都会展中心华阳地铁站店)(68348497)</t>
  </si>
  <si>
    <t>标准单人间&lt;至多8间&gt;&lt;2人入住&gt;</t>
  </si>
  <si>
    <t>李小斌</t>
  </si>
  <si>
    <t xml:space="preserve">104598723224	</t>
  </si>
  <si>
    <t xml:space="preserve">18462438325	</t>
  </si>
  <si>
    <t>[常熟]格林豪泰智选酒店(常熟辛庄镇洞港泾店)(80247799)</t>
  </si>
  <si>
    <t>康乖乖,刘建宇</t>
  </si>
  <si>
    <t xml:space="preserve">(GRT)77879225;(GRT)77879226;	</t>
  </si>
  <si>
    <t xml:space="preserve">18463162585	</t>
  </si>
  <si>
    <t>[西安]锦江之星(西安阎良前进路城市广场店)(83900916)</t>
  </si>
  <si>
    <t>商务间A&lt;至多8间&gt;&lt;2人入住&gt;</t>
  </si>
  <si>
    <t>杨磊</t>
  </si>
  <si>
    <t xml:space="preserve">104599106794	</t>
  </si>
  <si>
    <t xml:space="preserve">18463340721	</t>
  </si>
  <si>
    <t>[重庆]格林豪泰(重庆兴华中路店)(83900492)</t>
  </si>
  <si>
    <t>商务双床房&lt;至多8间&gt;&lt;2人入住&gt;</t>
  </si>
  <si>
    <t>张庆坤</t>
  </si>
  <si>
    <t xml:space="preserve">(GRT)77883857;	</t>
  </si>
  <si>
    <t xml:space="preserve">18463347569	</t>
  </si>
  <si>
    <t xml:space="preserve">张庆坤	</t>
  </si>
  <si>
    <t xml:space="preserve">18463681866	</t>
  </si>
  <si>
    <t>[宁武]贝壳酒店(宁武凤舞广场店)(82341536)</t>
  </si>
  <si>
    <t>时尚双床房&lt;至多8间&gt;&lt;2人入住&gt;</t>
  </si>
  <si>
    <t>袁博洋</t>
  </si>
  <si>
    <t xml:space="preserve">(GRT)77885409;	</t>
  </si>
  <si>
    <t xml:space="preserve">18464071283	</t>
  </si>
  <si>
    <t>[广元]格林豪泰(广元高铁站店)(92124348)</t>
  </si>
  <si>
    <t>陆从谦</t>
  </si>
  <si>
    <t xml:space="preserve">(GRT)77887224;	</t>
  </si>
  <si>
    <t xml:space="preserve">18464141297	</t>
  </si>
  <si>
    <t>[太原]锦江之星风尚(太原长治路学府街地铁站店)(82340622)</t>
  </si>
  <si>
    <t>标准双床房&lt;至多8间&gt;&lt;2人入住&gt;</t>
  </si>
  <si>
    <t>孙光磊</t>
  </si>
  <si>
    <t xml:space="preserve">104599552374	</t>
  </si>
  <si>
    <t xml:space="preserve">18464322915	</t>
  </si>
  <si>
    <t>[太仓]尚客优精选酒店(太仓听海路店)(83901527)</t>
  </si>
  <si>
    <t>精选大床房&lt;至多8间&gt;&lt;2人入住&gt;&lt;早餐&gt;</t>
  </si>
  <si>
    <t>李春芝</t>
  </si>
  <si>
    <t xml:space="preserve">18464926734	</t>
  </si>
  <si>
    <t>[锦州]格林豪泰智选酒店(锦州港笔架山店)(80247791)</t>
  </si>
  <si>
    <t>渠成</t>
  </si>
  <si>
    <t xml:space="preserve">(GRT)77891455;	</t>
  </si>
  <si>
    <t xml:space="preserve">18465020158	</t>
  </si>
  <si>
    <t>[null](80246014)</t>
  </si>
  <si>
    <t xml:space="preserve">18465398207	</t>
  </si>
  <si>
    <t>[泸州]派酒店(泸州大山坪警校店)(93870740)</t>
  </si>
  <si>
    <t>仲颖瑞</t>
  </si>
  <si>
    <t xml:space="preserve">18465603719	</t>
  </si>
  <si>
    <t>[苏州]格林豪泰(苏州园区阳澄湖唯亭旺角华谊影视城店)(76434010)</t>
  </si>
  <si>
    <t>高级双床房&lt;至多8间&gt;&lt;2人入住&gt;</t>
  </si>
  <si>
    <t>杨志</t>
  </si>
  <si>
    <t xml:space="preserve">(GRT)77894932;	</t>
  </si>
  <si>
    <t xml:space="preserve">18468806169	</t>
  </si>
  <si>
    <t>[温州]温州欢尔登酒店(85540007)</t>
  </si>
  <si>
    <t>商务大床房&lt;至多8间&gt;&lt;2人入住&gt;&lt;早餐&gt;</t>
  </si>
  <si>
    <t>陈子川</t>
  </si>
  <si>
    <t xml:space="preserve">18469878443	</t>
  </si>
  <si>
    <t>高级大床房&lt;至多8间&gt;&lt;2人入住&gt;</t>
  </si>
  <si>
    <t>陶正章</t>
  </si>
  <si>
    <t xml:space="preserve">(GRT)77899420;	</t>
  </si>
  <si>
    <t xml:space="preserve">18469901808	</t>
  </si>
  <si>
    <t xml:space="preserve">18469979411	</t>
  </si>
  <si>
    <t>[嘉兴]嘉兴歌利亚酒店(76481495)</t>
  </si>
  <si>
    <t>高级双床房&lt;至多8间&gt;&lt;2人入住&gt;&lt;早餐&gt;</t>
  </si>
  <si>
    <t>王丰,周也</t>
  </si>
  <si>
    <t xml:space="preserve">315	</t>
  </si>
  <si>
    <t xml:space="preserve">18470357073	</t>
  </si>
  <si>
    <t>蒋海彦</t>
  </si>
  <si>
    <t xml:space="preserve">(GRT)77901427;	</t>
  </si>
  <si>
    <t xml:space="preserve">18470615143	</t>
  </si>
  <si>
    <t>[北京]7天连锁酒店(北京苹果园地铁站金顶北街店)(83900900)</t>
  </si>
  <si>
    <t>精选大床房&lt;至多8间&gt;&lt;2人入住&gt;</t>
  </si>
  <si>
    <t>高久鹏</t>
  </si>
  <si>
    <t xml:space="preserve">17969289362	</t>
  </si>
  <si>
    <t>调整</t>
  </si>
  <si>
    <t>[成都]华莱轻奢公寓（成都火车东站）(92787427)</t>
  </si>
  <si>
    <t>春夏安心大床房&lt;2人入住&gt;</t>
  </si>
  <si>
    <t>贾青林</t>
  </si>
  <si>
    <t>，</t>
  </si>
  <si>
    <t>12220 CNY</t>
  </si>
  <si>
    <t>A220806141714481</t>
  </si>
  <si>
    <t>总计：12220元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</si>
  <si>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</si>
  <si>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</si>
  <si>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</si>
  <si>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</si>
  <si>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</si>
  <si>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</si>
  <si>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</si>
  <si>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</si>
  <si>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</si>
  <si>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</si>
  <si>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</si>
  <si>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</si>
  <si>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</si>
  <si>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</si>
  <si>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</si>
  <si>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</si>
  <si>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</si>
  <si>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</si>
  <si>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2022-07-21</t>
  </si>
  <si>
    <t>2628437</t>
  </si>
  <si>
    <t>格林豪泰(苏州园区阳澄湖唯亭旺角华谊影视城店)</t>
  </si>
  <si>
    <t>2022-07-22</t>
  </si>
  <si>
    <t>退房日月结</t>
  </si>
  <si>
    <t>221.00</t>
  </si>
  <si>
    <t>RMB</t>
  </si>
  <si>
    <t>0</t>
  </si>
  <si>
    <t>0.00</t>
  </si>
  <si>
    <t>携程汇登国内直连</t>
  </si>
  <si>
    <t>01.011264</t>
  </si>
  <si>
    <t>2022-07-21 22:42:25</t>
  </si>
  <si>
    <t>否</t>
  </si>
  <si>
    <t>广州汇登信息科技有限公司</t>
  </si>
  <si>
    <t>直连</t>
  </si>
  <si>
    <t>2628387</t>
  </si>
  <si>
    <t>嘉兴歌利亚酒店</t>
  </si>
  <si>
    <t>844.00</t>
  </si>
  <si>
    <t>2022-07-21 21:47:46</t>
  </si>
  <si>
    <t>2628373</t>
  </si>
  <si>
    <t>格林豪泰(天津小站练兵园米立方快捷店)</t>
  </si>
  <si>
    <t>孙东飞</t>
  </si>
  <si>
    <t>118.00</t>
  </si>
  <si>
    <t>2022-07-21 21:36:17</t>
  </si>
  <si>
    <t>2628367</t>
  </si>
  <si>
    <t>格林豪泰(重庆兴华中路店)</t>
  </si>
  <si>
    <t>151.00</t>
  </si>
  <si>
    <t>2022-07-21 21:33:17</t>
  </si>
  <si>
    <t>2628297</t>
  </si>
  <si>
    <t>温州欢尔登酒店</t>
  </si>
  <si>
    <t>199.00</t>
  </si>
  <si>
    <t>2022-07-21 20:07:52</t>
  </si>
  <si>
    <t>2628254</t>
  </si>
  <si>
    <t>2022-07-21 19:11:11</t>
  </si>
  <si>
    <t>2628179</t>
  </si>
  <si>
    <t>俞鹏</t>
  </si>
  <si>
    <t>2022-07-21 17:42:09</t>
  </si>
  <si>
    <t>2628160</t>
  </si>
  <si>
    <t>格林豪泰智选酒店（锦州笔架山店）</t>
  </si>
  <si>
    <t>206.00</t>
  </si>
  <si>
    <t>2022-07-21 17:28:38</t>
  </si>
  <si>
    <t>2628048</t>
  </si>
  <si>
    <t>锦江之星风尚(太原长治路学府街地铁站店)</t>
  </si>
  <si>
    <t>167.00</t>
  </si>
  <si>
    <t>2022-07-21 15:24:53</t>
  </si>
  <si>
    <t>2628038</t>
  </si>
  <si>
    <t>格林豪泰(广元高铁站店)</t>
  </si>
  <si>
    <t>2022-07-21 15:13:18</t>
  </si>
  <si>
    <t>2627973</t>
  </si>
  <si>
    <t>贝壳酒店(宁武凤舞广场店)</t>
  </si>
  <si>
    <t>152.00</t>
  </si>
  <si>
    <t>2022-07-21 14:09:36</t>
  </si>
  <si>
    <t>2627924</t>
  </si>
  <si>
    <t>143.00</t>
  </si>
  <si>
    <t>2022-07-21 13:40:48</t>
  </si>
  <si>
    <t>2627921</t>
  </si>
  <si>
    <t>2022-07-21 13:18:47</t>
  </si>
  <si>
    <t>2022-07-20</t>
  </si>
  <si>
    <t>2627384</t>
  </si>
  <si>
    <t>香港帝都酒店</t>
  </si>
  <si>
    <t>Zhang Xueqin</t>
  </si>
  <si>
    <t>584.00</t>
  </si>
  <si>
    <t>2022-07-20 21:20:15</t>
  </si>
  <si>
    <t>2627331</t>
  </si>
  <si>
    <t>台中金典绿园道商旅</t>
  </si>
  <si>
    <t>HSU PANG-HAO</t>
  </si>
  <si>
    <t>912.00</t>
  </si>
  <si>
    <t>2022-07-20 20:07:12</t>
  </si>
  <si>
    <t>2627170</t>
  </si>
  <si>
    <t>格林豪泰(北京方庄店)</t>
  </si>
  <si>
    <t>229.00</t>
  </si>
  <si>
    <t>2022-07-20 17:07:21</t>
  </si>
  <si>
    <t>2626892</t>
  </si>
  <si>
    <t>CHAN KA MAN</t>
  </si>
  <si>
    <t>824.00</t>
  </si>
  <si>
    <t>2022-07-20 11:00:33</t>
  </si>
  <si>
    <t>2626868</t>
  </si>
  <si>
    <t>子鱼居酒店（上海人民广场店）</t>
  </si>
  <si>
    <t>533.00</t>
  </si>
  <si>
    <t>2022-07-20 10:35:31</t>
  </si>
  <si>
    <t>2626842</t>
  </si>
  <si>
    <t>格林豪泰(北京十里河古玩城店)</t>
  </si>
  <si>
    <t>204.00</t>
  </si>
  <si>
    <t>2022-07-20 10:04:35</t>
  </si>
  <si>
    <t>2626762</t>
  </si>
  <si>
    <t>高雄福华大饭店</t>
  </si>
  <si>
    <t>HSU TIENHSI</t>
  </si>
  <si>
    <t>596.00</t>
  </si>
  <si>
    <t>2022-07-20 08:32:31</t>
  </si>
  <si>
    <t>2022-07-19</t>
  </si>
  <si>
    <t>2626455</t>
  </si>
  <si>
    <t>广州大舜丽池酒店</t>
  </si>
  <si>
    <t>695.00</t>
  </si>
  <si>
    <t>2022-07-19 22:06:24</t>
  </si>
  <si>
    <t>2626260</t>
  </si>
  <si>
    <t>格林豪泰酒店(长沙中医药大学店)</t>
  </si>
  <si>
    <t>169.00</t>
  </si>
  <si>
    <t>2022-07-19 18:41:52</t>
  </si>
  <si>
    <t>2022-07-16</t>
  </si>
  <si>
    <t>2623455</t>
  </si>
  <si>
    <t>贝壳酒店(兴义机场店)</t>
  </si>
  <si>
    <t>2022-07-17</t>
  </si>
  <si>
    <t>564.00</t>
  </si>
  <si>
    <t>2022-07-16 17:33:16</t>
  </si>
  <si>
    <t>2022-07-15</t>
  </si>
  <si>
    <t>2622665</t>
  </si>
  <si>
    <t>M1酒店</t>
  </si>
  <si>
    <t>358.00</t>
  </si>
  <si>
    <t>2022-07-15 22:52:06</t>
  </si>
  <si>
    <t>2622395</t>
  </si>
  <si>
    <t>丽途国际公寓（广州绿地中央广场店）</t>
  </si>
  <si>
    <t>王涵</t>
  </si>
  <si>
    <t>2022-07-18</t>
  </si>
  <si>
    <t>1092.00</t>
  </si>
  <si>
    <t>2022-07-15 18:19:35</t>
  </si>
  <si>
    <t>2622065</t>
  </si>
  <si>
    <t>格林豪泰商务酒店（济南泉城广场店）</t>
  </si>
  <si>
    <t>849.00</t>
  </si>
  <si>
    <t>2022-07-15 13:10:47</t>
  </si>
  <si>
    <t>2627904</t>
  </si>
  <si>
    <t>锦江之星（阎良前进路城市广场店）</t>
  </si>
  <si>
    <t>201.00</t>
  </si>
  <si>
    <t>2022-07-21 12:53:06</t>
  </si>
  <si>
    <t>2627833</t>
  </si>
  <si>
    <t>格林豪泰智选酒店(常熟辛庄镇洞港泾店)</t>
  </si>
  <si>
    <t>338.00</t>
  </si>
  <si>
    <t>2022-07-21 11:11:59</t>
  </si>
  <si>
    <t>2627801</t>
  </si>
  <si>
    <t>维也纳酒店(成都会展中心华阳地铁站店)</t>
  </si>
  <si>
    <t>222.00</t>
  </si>
  <si>
    <t>2022-07-21 10:33:15</t>
  </si>
  <si>
    <t>2627695</t>
  </si>
  <si>
    <t>汉庭优佳酒店(郑州花园路国贸中心店)</t>
  </si>
  <si>
    <t>248.00</t>
  </si>
  <si>
    <t>2022-07-21 07:37:32</t>
  </si>
  <si>
    <t>2625311</t>
  </si>
  <si>
    <t>TSZ KAIMAN</t>
  </si>
  <si>
    <t>314.00</t>
  </si>
  <si>
    <t>2022-07-18 20:04:02</t>
  </si>
  <si>
    <t>2624277</t>
  </si>
  <si>
    <t>海友酒店（北京前门大力胡同店）</t>
  </si>
  <si>
    <t>韩渴新</t>
  </si>
  <si>
    <t>348.00</t>
  </si>
  <si>
    <t>2022-07-17 19:38:14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</si>
</sst>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6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44763</v>
      </c>
      <c r="G2" s="6">
        <v>44764</v>
      </c>
      <c r="H2" s="4">
        <v>1</v>
      </c>
      <c r="I2" s="4">
        <v>1</v>
      </c>
      <c r="J2" s="4">
        <v>1</v>
      </c>
      <c r="K2" s="4" t="s">
        <v>30</v>
      </c>
      <c r="L2" s="4">
        <v>242</v>
      </c>
      <c r="M2" s="4">
        <v>242</v>
      </c>
      <c r="N2" s="4" t="s">
        <v>31</v>
      </c>
      <c r="O2" s="4" t="s">
        <v>32</v>
      </c>
      <c r="P2" s="4" t="s">
        <v>33</v>
      </c>
      <c r="Q2" s="4">
        <v>0</v>
      </c>
      <c r="R2" s="7">
        <v>44749</v>
      </c>
      <c r="S2" s="6">
        <v>44779</v>
      </c>
      <c r="T2" s="4" t="s">
        <v>34</v>
      </c>
      <c r="U2" s="4">
        <v>242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28</v>
      </c>
      <c r="E3" s="4" t="s">
        <v>38</v>
      </c>
      <c r="F3" s="6">
        <v>44763</v>
      </c>
      <c r="G3" s="6">
        <v>44764</v>
      </c>
      <c r="H3" s="4">
        <v>1</v>
      </c>
      <c r="I3" s="4">
        <v>1</v>
      </c>
      <c r="J3" s="4">
        <v>1</v>
      </c>
      <c r="K3" s="4" t="s">
        <v>30</v>
      </c>
      <c r="L3" s="4">
        <v>277</v>
      </c>
      <c r="M3" s="4">
        <v>277</v>
      </c>
      <c r="N3" s="4" t="s">
        <v>39</v>
      </c>
      <c r="O3" s="4" t="s">
        <v>32</v>
      </c>
      <c r="P3" s="4" t="s">
        <v>33</v>
      </c>
      <c r="Q3" s="4">
        <v>0</v>
      </c>
      <c r="R3" s="7">
        <v>44756</v>
      </c>
      <c r="S3" s="6">
        <v>44779</v>
      </c>
      <c r="T3" s="4" t="s">
        <v>34</v>
      </c>
      <c r="U3" s="4">
        <v>277</v>
      </c>
      <c r="V3" s="4">
        <v>0</v>
      </c>
      <c r="W3" s="4">
        <v>0</v>
      </c>
      <c r="X3" s="4" t="s">
        <v>35</v>
      </c>
      <c r="Y3" s="4" t="s">
        <v>40</v>
      </c>
    </row>
    <row r="4" s="4" customFormat="1" spans="1:25">
      <c r="A4" s="4" t="s">
        <v>41</v>
      </c>
      <c r="B4" s="4" t="s">
        <v>26</v>
      </c>
      <c r="C4" s="4" t="s">
        <v>27</v>
      </c>
      <c r="D4" s="4" t="s">
        <v>42</v>
      </c>
      <c r="E4" s="4" t="s">
        <v>43</v>
      </c>
      <c r="F4" s="6">
        <v>44761</v>
      </c>
      <c r="G4" s="6">
        <v>44764</v>
      </c>
      <c r="H4" s="4">
        <v>1</v>
      </c>
      <c r="I4" s="4">
        <v>3</v>
      </c>
      <c r="J4" s="4">
        <v>3</v>
      </c>
      <c r="K4" s="4" t="s">
        <v>30</v>
      </c>
      <c r="L4" s="4">
        <v>849</v>
      </c>
      <c r="M4" s="4">
        <v>849</v>
      </c>
      <c r="N4" s="4" t="s">
        <v>44</v>
      </c>
      <c r="O4" s="4" t="s">
        <v>32</v>
      </c>
      <c r="P4" s="4" t="s">
        <v>33</v>
      </c>
      <c r="Q4" s="4">
        <v>0</v>
      </c>
      <c r="R4" s="7">
        <v>44757</v>
      </c>
      <c r="S4" s="6">
        <v>44779</v>
      </c>
      <c r="T4" s="4" t="s">
        <v>34</v>
      </c>
      <c r="U4" s="4">
        <v>849</v>
      </c>
      <c r="V4" s="4">
        <v>0</v>
      </c>
      <c r="W4" s="4">
        <v>0</v>
      </c>
      <c r="X4" s="4" t="s">
        <v>35</v>
      </c>
      <c r="Y4" s="4" t="s">
        <v>45</v>
      </c>
    </row>
    <row r="5" s="4" customFormat="1" spans="1:25">
      <c r="A5" s="4" t="s">
        <v>46</v>
      </c>
      <c r="B5" s="4" t="s">
        <v>26</v>
      </c>
      <c r="C5" s="4" t="s">
        <v>27</v>
      </c>
      <c r="D5" s="4" t="s">
        <v>47</v>
      </c>
      <c r="E5" s="4"/>
      <c r="F5" s="6">
        <v>44760</v>
      </c>
      <c r="G5" s="6">
        <v>44764</v>
      </c>
      <c r="H5" s="4">
        <v>0</v>
      </c>
      <c r="I5" s="4">
        <v>4</v>
      </c>
      <c r="J5" s="4">
        <v>0</v>
      </c>
      <c r="K5" s="4" t="s">
        <v>30</v>
      </c>
      <c r="L5" s="4">
        <v>1092</v>
      </c>
      <c r="M5" s="4">
        <v>1092</v>
      </c>
      <c r="N5" s="4"/>
      <c r="O5" s="4" t="s">
        <v>32</v>
      </c>
      <c r="P5" s="4" t="s">
        <v>33</v>
      </c>
      <c r="Q5" s="4">
        <v>0</v>
      </c>
      <c r="R5" s="7">
        <v>44757</v>
      </c>
      <c r="S5" s="6">
        <v>44779</v>
      </c>
      <c r="T5" s="4" t="s">
        <v>34</v>
      </c>
      <c r="U5" s="4">
        <v>1092</v>
      </c>
      <c r="V5" s="4">
        <v>0</v>
      </c>
      <c r="W5" s="4">
        <v>0</v>
      </c>
      <c r="X5" s="4" t="s">
        <v>35</v>
      </c>
      <c r="Y5" s="4" t="s">
        <v>35</v>
      </c>
    </row>
    <row r="6" s="4" customFormat="1" spans="1:25">
      <c r="A6" s="4" t="s">
        <v>48</v>
      </c>
      <c r="B6" s="4" t="s">
        <v>26</v>
      </c>
      <c r="C6" s="4" t="s">
        <v>27</v>
      </c>
      <c r="D6" s="4" t="s">
        <v>49</v>
      </c>
      <c r="E6" s="4"/>
      <c r="F6" s="6">
        <v>44762</v>
      </c>
      <c r="G6" s="6">
        <v>44764</v>
      </c>
      <c r="H6" s="4">
        <v>0</v>
      </c>
      <c r="I6" s="4">
        <v>2</v>
      </c>
      <c r="J6" s="4">
        <v>0</v>
      </c>
      <c r="K6" s="4" t="s">
        <v>30</v>
      </c>
      <c r="L6" s="4">
        <v>1018</v>
      </c>
      <c r="M6" s="4">
        <v>1018</v>
      </c>
      <c r="N6" s="4"/>
      <c r="O6" s="4" t="s">
        <v>32</v>
      </c>
      <c r="P6" s="4" t="s">
        <v>33</v>
      </c>
      <c r="Q6" s="4">
        <v>0</v>
      </c>
      <c r="R6" s="7">
        <v>44757</v>
      </c>
      <c r="S6" s="6">
        <v>44779</v>
      </c>
      <c r="T6" s="4" t="s">
        <v>34</v>
      </c>
      <c r="U6" s="4">
        <v>1018</v>
      </c>
      <c r="V6" s="4">
        <v>0</v>
      </c>
      <c r="W6" s="4">
        <v>0</v>
      </c>
      <c r="X6" s="4" t="s">
        <v>35</v>
      </c>
      <c r="Y6" s="4" t="s">
        <v>35</v>
      </c>
    </row>
    <row r="7" s="4" customFormat="1" spans="1:25">
      <c r="A7" s="4" t="s">
        <v>48</v>
      </c>
      <c r="B7" s="4" t="s">
        <v>26</v>
      </c>
      <c r="C7" s="4" t="s">
        <v>50</v>
      </c>
      <c r="D7" s="4" t="s">
        <v>49</v>
      </c>
      <c r="E7" s="4"/>
      <c r="F7" s="6">
        <v>44762</v>
      </c>
      <c r="G7" s="6">
        <v>44764</v>
      </c>
      <c r="H7" s="4">
        <v>0</v>
      </c>
      <c r="I7" s="4">
        <v>2</v>
      </c>
      <c r="J7" s="4">
        <v>0</v>
      </c>
      <c r="K7" s="4" t="s">
        <v>30</v>
      </c>
      <c r="L7" s="4">
        <v>-1018</v>
      </c>
      <c r="M7" s="4">
        <v>-1018</v>
      </c>
      <c r="N7" s="4"/>
      <c r="O7" s="4" t="s">
        <v>32</v>
      </c>
      <c r="P7" s="4" t="s">
        <v>33</v>
      </c>
      <c r="Q7" s="4">
        <v>0</v>
      </c>
      <c r="R7" s="7">
        <v>44757</v>
      </c>
      <c r="S7" s="6">
        <v>44779</v>
      </c>
      <c r="T7" s="4" t="s">
        <v>34</v>
      </c>
      <c r="U7" s="4">
        <v>-1018</v>
      </c>
      <c r="V7" s="4">
        <v>0</v>
      </c>
      <c r="W7" s="4">
        <v>0</v>
      </c>
      <c r="X7" s="4" t="s">
        <v>35</v>
      </c>
      <c r="Y7" s="4" t="s">
        <v>35</v>
      </c>
    </row>
    <row r="8" s="4" customFormat="1" spans="1:25">
      <c r="A8" s="4" t="s">
        <v>51</v>
      </c>
      <c r="B8" s="4" t="s">
        <v>26</v>
      </c>
      <c r="C8" s="4" t="s">
        <v>27</v>
      </c>
      <c r="D8" s="4" t="s">
        <v>52</v>
      </c>
      <c r="E8" s="4" t="s">
        <v>53</v>
      </c>
      <c r="F8" s="6">
        <v>44763</v>
      </c>
      <c r="G8" s="6">
        <v>44764</v>
      </c>
      <c r="H8" s="4">
        <v>1</v>
      </c>
      <c r="I8" s="4">
        <v>1</v>
      </c>
      <c r="J8" s="4">
        <v>1</v>
      </c>
      <c r="K8" s="4" t="s">
        <v>30</v>
      </c>
      <c r="L8" s="4">
        <v>358</v>
      </c>
      <c r="M8" s="4">
        <v>358</v>
      </c>
      <c r="N8" s="4" t="s">
        <v>54</v>
      </c>
      <c r="O8" s="4" t="s">
        <v>32</v>
      </c>
      <c r="P8" s="4" t="s">
        <v>33</v>
      </c>
      <c r="Q8" s="4">
        <v>0</v>
      </c>
      <c r="R8" s="7">
        <v>44757</v>
      </c>
      <c r="S8" s="6">
        <v>44779</v>
      </c>
      <c r="T8" s="4" t="s">
        <v>34</v>
      </c>
      <c r="U8" s="4">
        <v>358</v>
      </c>
      <c r="V8" s="4">
        <v>0</v>
      </c>
      <c r="W8" s="4">
        <v>0</v>
      </c>
      <c r="X8" s="4" t="s">
        <v>35</v>
      </c>
      <c r="Y8" s="4" t="s">
        <v>35</v>
      </c>
    </row>
    <row r="9" s="4" customFormat="1" spans="1:25">
      <c r="A9" s="4" t="s">
        <v>37</v>
      </c>
      <c r="B9" s="4" t="s">
        <v>26</v>
      </c>
      <c r="C9" s="4" t="s">
        <v>50</v>
      </c>
      <c r="D9" s="4" t="s">
        <v>28</v>
      </c>
      <c r="E9" s="4" t="s">
        <v>38</v>
      </c>
      <c r="F9" s="6">
        <v>44763</v>
      </c>
      <c r="G9" s="6">
        <v>44764</v>
      </c>
      <c r="H9" s="4">
        <v>1</v>
      </c>
      <c r="I9" s="4">
        <v>1</v>
      </c>
      <c r="J9" s="4">
        <v>1</v>
      </c>
      <c r="K9" s="4" t="s">
        <v>30</v>
      </c>
      <c r="L9" s="4">
        <v>-277</v>
      </c>
      <c r="M9" s="4">
        <v>-277</v>
      </c>
      <c r="N9" s="4" t="s">
        <v>39</v>
      </c>
      <c r="O9" s="4" t="s">
        <v>32</v>
      </c>
      <c r="P9" s="4" t="s">
        <v>33</v>
      </c>
      <c r="Q9" s="4">
        <v>0</v>
      </c>
      <c r="R9" s="7">
        <v>44756</v>
      </c>
      <c r="S9" s="6">
        <v>44779</v>
      </c>
      <c r="T9" s="4" t="s">
        <v>34</v>
      </c>
      <c r="U9" s="4">
        <v>-277</v>
      </c>
      <c r="V9" s="4">
        <v>0</v>
      </c>
      <c r="W9" s="4">
        <v>0</v>
      </c>
      <c r="X9" s="4" t="s">
        <v>35</v>
      </c>
      <c r="Y9" s="4" t="s">
        <v>40</v>
      </c>
    </row>
    <row r="10" s="4" customFormat="1" spans="1:25">
      <c r="A10" s="4" t="s">
        <v>55</v>
      </c>
      <c r="B10" s="4" t="s">
        <v>26</v>
      </c>
      <c r="C10" s="4" t="s">
        <v>27</v>
      </c>
      <c r="D10" s="4" t="s">
        <v>56</v>
      </c>
      <c r="E10" s="4" t="s">
        <v>57</v>
      </c>
      <c r="F10" s="6">
        <v>44759</v>
      </c>
      <c r="G10" s="6">
        <v>44764</v>
      </c>
      <c r="H10" s="4">
        <v>1</v>
      </c>
      <c r="I10" s="4">
        <v>5</v>
      </c>
      <c r="J10" s="4">
        <v>5</v>
      </c>
      <c r="K10" s="4" t="s">
        <v>30</v>
      </c>
      <c r="L10" s="4">
        <v>564</v>
      </c>
      <c r="M10" s="4">
        <v>564</v>
      </c>
      <c r="N10" s="4" t="s">
        <v>58</v>
      </c>
      <c r="O10" s="4" t="s">
        <v>32</v>
      </c>
      <c r="P10" s="4" t="s">
        <v>33</v>
      </c>
      <c r="Q10" s="4">
        <v>0</v>
      </c>
      <c r="R10" s="7">
        <v>44758</v>
      </c>
      <c r="S10" s="6">
        <v>44779</v>
      </c>
      <c r="T10" s="4" t="s">
        <v>34</v>
      </c>
      <c r="U10" s="4">
        <v>564</v>
      </c>
      <c r="V10" s="4">
        <v>0</v>
      </c>
      <c r="W10" s="4">
        <v>0</v>
      </c>
      <c r="X10" s="4" t="s">
        <v>35</v>
      </c>
      <c r="Y10" s="4" t="s">
        <v>59</v>
      </c>
    </row>
    <row r="11" s="4" customFormat="1" spans="1:25">
      <c r="A11" s="4" t="s">
        <v>25</v>
      </c>
      <c r="B11" s="4" t="s">
        <v>26</v>
      </c>
      <c r="C11" s="4" t="s">
        <v>50</v>
      </c>
      <c r="D11" s="4" t="s">
        <v>28</v>
      </c>
      <c r="E11" s="4" t="s">
        <v>29</v>
      </c>
      <c r="F11" s="6">
        <v>44763</v>
      </c>
      <c r="G11" s="6">
        <v>44764</v>
      </c>
      <c r="H11" s="4">
        <v>1</v>
      </c>
      <c r="I11" s="4">
        <v>1</v>
      </c>
      <c r="J11" s="4">
        <v>1</v>
      </c>
      <c r="K11" s="4" t="s">
        <v>30</v>
      </c>
      <c r="L11" s="4">
        <v>-242</v>
      </c>
      <c r="M11" s="4">
        <v>-242</v>
      </c>
      <c r="N11" s="4" t="s">
        <v>31</v>
      </c>
      <c r="O11" s="4" t="s">
        <v>32</v>
      </c>
      <c r="P11" s="4" t="s">
        <v>33</v>
      </c>
      <c r="Q11" s="4">
        <v>0</v>
      </c>
      <c r="R11" s="7">
        <v>44749</v>
      </c>
      <c r="S11" s="6">
        <v>44779</v>
      </c>
      <c r="T11" s="4" t="s">
        <v>34</v>
      </c>
      <c r="U11" s="4">
        <v>-242</v>
      </c>
      <c r="V11" s="4">
        <v>0</v>
      </c>
      <c r="W11" s="4">
        <v>0</v>
      </c>
      <c r="X11" s="4" t="s">
        <v>35</v>
      </c>
      <c r="Y11" s="4" t="s">
        <v>36</v>
      </c>
    </row>
    <row r="12" s="4" customFormat="1" spans="1:25">
      <c r="A12" s="4" t="s">
        <v>60</v>
      </c>
      <c r="B12" s="4" t="s">
        <v>26</v>
      </c>
      <c r="C12" s="4" t="s">
        <v>27</v>
      </c>
      <c r="D12" s="4" t="s">
        <v>61</v>
      </c>
      <c r="E12" s="4"/>
      <c r="F12" s="6">
        <v>44762</v>
      </c>
      <c r="G12" s="6">
        <v>44764</v>
      </c>
      <c r="H12" s="4">
        <v>0</v>
      </c>
      <c r="I12" s="4">
        <v>2</v>
      </c>
      <c r="J12" s="4">
        <v>0</v>
      </c>
      <c r="K12" s="4" t="s">
        <v>30</v>
      </c>
      <c r="L12" s="4">
        <v>348</v>
      </c>
      <c r="M12" s="4">
        <v>348</v>
      </c>
      <c r="N12" s="4"/>
      <c r="O12" s="4" t="s">
        <v>32</v>
      </c>
      <c r="P12" s="4" t="s">
        <v>33</v>
      </c>
      <c r="Q12" s="4">
        <v>0</v>
      </c>
      <c r="R12" s="7">
        <v>44759</v>
      </c>
      <c r="S12" s="6">
        <v>44779</v>
      </c>
      <c r="T12" s="4" t="s">
        <v>34</v>
      </c>
      <c r="U12" s="4">
        <v>348</v>
      </c>
      <c r="V12" s="4">
        <v>0</v>
      </c>
      <c r="W12" s="4">
        <v>0</v>
      </c>
      <c r="X12" s="4" t="s">
        <v>35</v>
      </c>
      <c r="Y12" s="4" t="s">
        <v>35</v>
      </c>
    </row>
    <row r="13" s="4" customFormat="1" spans="1:25">
      <c r="A13" s="4" t="s">
        <v>62</v>
      </c>
      <c r="B13" s="4" t="s">
        <v>26</v>
      </c>
      <c r="C13" s="4" t="s">
        <v>27</v>
      </c>
      <c r="D13" s="4" t="s">
        <v>52</v>
      </c>
      <c r="E13" s="4" t="s">
        <v>53</v>
      </c>
      <c r="F13" s="6">
        <v>44763</v>
      </c>
      <c r="G13" s="6">
        <v>44764</v>
      </c>
      <c r="H13" s="4">
        <v>1</v>
      </c>
      <c r="I13" s="4">
        <v>1</v>
      </c>
      <c r="J13" s="4">
        <v>1</v>
      </c>
      <c r="K13" s="4" t="s">
        <v>30</v>
      </c>
      <c r="L13" s="4">
        <v>314</v>
      </c>
      <c r="M13" s="4">
        <v>314</v>
      </c>
      <c r="N13" s="4" t="s">
        <v>63</v>
      </c>
      <c r="O13" s="4" t="s">
        <v>32</v>
      </c>
      <c r="P13" s="4" t="s">
        <v>33</v>
      </c>
      <c r="Q13" s="4">
        <v>0</v>
      </c>
      <c r="R13" s="7">
        <v>44760</v>
      </c>
      <c r="S13" s="6">
        <v>44779</v>
      </c>
      <c r="T13" s="4" t="s">
        <v>34</v>
      </c>
      <c r="U13" s="4">
        <v>314</v>
      </c>
      <c r="V13" s="4">
        <v>0</v>
      </c>
      <c r="W13" s="4">
        <v>0</v>
      </c>
      <c r="X13" s="4" t="s">
        <v>35</v>
      </c>
      <c r="Y13" s="4" t="s">
        <v>35</v>
      </c>
    </row>
    <row r="14" s="4" customFormat="1" spans="1:25">
      <c r="A14" s="4" t="s">
        <v>64</v>
      </c>
      <c r="B14" s="4" t="s">
        <v>26</v>
      </c>
      <c r="C14" s="4" t="s">
        <v>27</v>
      </c>
      <c r="D14" s="4" t="s">
        <v>65</v>
      </c>
      <c r="E14" s="4" t="s">
        <v>66</v>
      </c>
      <c r="F14" s="6">
        <v>44763</v>
      </c>
      <c r="G14" s="6">
        <v>44764</v>
      </c>
      <c r="H14" s="4">
        <v>1</v>
      </c>
      <c r="I14" s="4">
        <v>1</v>
      </c>
      <c r="J14" s="4">
        <v>1</v>
      </c>
      <c r="K14" s="4" t="s">
        <v>30</v>
      </c>
      <c r="L14" s="4">
        <v>169</v>
      </c>
      <c r="M14" s="4">
        <v>169</v>
      </c>
      <c r="N14" s="4" t="s">
        <v>67</v>
      </c>
      <c r="O14" s="4" t="s">
        <v>32</v>
      </c>
      <c r="P14" s="4" t="s">
        <v>33</v>
      </c>
      <c r="Q14" s="4">
        <v>0</v>
      </c>
      <c r="R14" s="7">
        <v>44761</v>
      </c>
      <c r="S14" s="6">
        <v>44779</v>
      </c>
      <c r="T14" s="4" t="s">
        <v>34</v>
      </c>
      <c r="U14" s="4">
        <v>169</v>
      </c>
      <c r="V14" s="4">
        <v>0</v>
      </c>
      <c r="W14" s="4">
        <v>0</v>
      </c>
      <c r="X14" s="4" t="s">
        <v>35</v>
      </c>
      <c r="Y14" s="4" t="s">
        <v>68</v>
      </c>
    </row>
    <row r="15" s="4" customFormat="1" spans="1:25">
      <c r="A15" s="4" t="s">
        <v>69</v>
      </c>
      <c r="B15" s="4" t="s">
        <v>26</v>
      </c>
      <c r="C15" s="4" t="s">
        <v>27</v>
      </c>
      <c r="D15" s="4" t="s">
        <v>70</v>
      </c>
      <c r="E15" s="4" t="s">
        <v>57</v>
      </c>
      <c r="F15" s="6">
        <v>44762</v>
      </c>
      <c r="G15" s="6">
        <v>44764</v>
      </c>
      <c r="H15" s="4">
        <v>1</v>
      </c>
      <c r="I15" s="4">
        <v>2</v>
      </c>
      <c r="J15" s="4">
        <v>2</v>
      </c>
      <c r="K15" s="4" t="s">
        <v>30</v>
      </c>
      <c r="L15" s="4">
        <v>695</v>
      </c>
      <c r="M15" s="4">
        <v>695</v>
      </c>
      <c r="N15" s="4" t="s">
        <v>71</v>
      </c>
      <c r="O15" s="4" t="s">
        <v>32</v>
      </c>
      <c r="P15" s="4" t="s">
        <v>33</v>
      </c>
      <c r="Q15" s="4">
        <v>0</v>
      </c>
      <c r="R15" s="7">
        <v>44761</v>
      </c>
      <c r="S15" s="6">
        <v>44779</v>
      </c>
      <c r="T15" s="4" t="s">
        <v>34</v>
      </c>
      <c r="U15" s="4">
        <v>695</v>
      </c>
      <c r="V15" s="4">
        <v>0</v>
      </c>
      <c r="W15" s="4">
        <v>0</v>
      </c>
      <c r="X15" s="4" t="s">
        <v>35</v>
      </c>
      <c r="Y15" s="4" t="s">
        <v>72</v>
      </c>
    </row>
    <row r="16" s="4" customFormat="1" spans="1:25">
      <c r="A16" s="4" t="s">
        <v>73</v>
      </c>
      <c r="B16" s="4" t="s">
        <v>26</v>
      </c>
      <c r="C16" s="4" t="s">
        <v>27</v>
      </c>
      <c r="D16" s="4" t="s">
        <v>74</v>
      </c>
      <c r="E16" s="4" t="s">
        <v>75</v>
      </c>
      <c r="F16" s="6">
        <v>44763</v>
      </c>
      <c r="G16" s="6">
        <v>44764</v>
      </c>
      <c r="H16" s="4">
        <v>1</v>
      </c>
      <c r="I16" s="4">
        <v>1</v>
      </c>
      <c r="J16" s="4">
        <v>1</v>
      </c>
      <c r="K16" s="4" t="s">
        <v>30</v>
      </c>
      <c r="L16" s="4">
        <v>596</v>
      </c>
      <c r="M16" s="4">
        <v>596</v>
      </c>
      <c r="N16" s="4" t="s">
        <v>76</v>
      </c>
      <c r="O16" s="4" t="s">
        <v>32</v>
      </c>
      <c r="P16" s="4" t="s">
        <v>33</v>
      </c>
      <c r="Q16" s="4">
        <v>0</v>
      </c>
      <c r="R16" s="7">
        <v>44762</v>
      </c>
      <c r="S16" s="6">
        <v>44779</v>
      </c>
      <c r="T16" s="4" t="s">
        <v>34</v>
      </c>
      <c r="U16" s="4">
        <v>596</v>
      </c>
      <c r="V16" s="4">
        <v>0</v>
      </c>
      <c r="W16" s="4">
        <v>0</v>
      </c>
      <c r="X16" s="4" t="s">
        <v>35</v>
      </c>
      <c r="Y16" s="4" t="s">
        <v>77</v>
      </c>
    </row>
    <row r="17" s="4" customFormat="1" spans="1:25">
      <c r="A17" s="4" t="s">
        <v>78</v>
      </c>
      <c r="B17" s="4" t="s">
        <v>26</v>
      </c>
      <c r="C17" s="4" t="s">
        <v>27</v>
      </c>
      <c r="D17" s="4" t="s">
        <v>79</v>
      </c>
      <c r="E17" s="4" t="s">
        <v>80</v>
      </c>
      <c r="F17" s="6">
        <v>44763</v>
      </c>
      <c r="G17" s="6">
        <v>44764</v>
      </c>
      <c r="H17" s="4">
        <v>1</v>
      </c>
      <c r="I17" s="4">
        <v>1</v>
      </c>
      <c r="J17" s="4">
        <v>1</v>
      </c>
      <c r="K17" s="4" t="s">
        <v>30</v>
      </c>
      <c r="L17" s="4">
        <v>204</v>
      </c>
      <c r="M17" s="4">
        <v>204</v>
      </c>
      <c r="N17" s="4" t="s">
        <v>81</v>
      </c>
      <c r="O17" s="4" t="s">
        <v>32</v>
      </c>
      <c r="P17" s="4" t="s">
        <v>33</v>
      </c>
      <c r="Q17" s="4">
        <v>0</v>
      </c>
      <c r="R17" s="7">
        <v>44762</v>
      </c>
      <c r="S17" s="6">
        <v>44779</v>
      </c>
      <c r="T17" s="4" t="s">
        <v>34</v>
      </c>
      <c r="U17" s="4">
        <v>204</v>
      </c>
      <c r="V17" s="4">
        <v>0</v>
      </c>
      <c r="W17" s="4">
        <v>0</v>
      </c>
      <c r="X17" s="4" t="s">
        <v>35</v>
      </c>
      <c r="Y17" s="4" t="s">
        <v>82</v>
      </c>
    </row>
    <row r="18" s="4" customFormat="1" spans="1:25">
      <c r="A18" s="4" t="s">
        <v>83</v>
      </c>
      <c r="B18" s="4" t="s">
        <v>26</v>
      </c>
      <c r="C18" s="4" t="s">
        <v>27</v>
      </c>
      <c r="D18" s="4" t="s">
        <v>84</v>
      </c>
      <c r="E18" s="4" t="s">
        <v>85</v>
      </c>
      <c r="F18" s="6">
        <v>44762</v>
      </c>
      <c r="G18" s="6">
        <v>44764</v>
      </c>
      <c r="H18" s="4">
        <v>1</v>
      </c>
      <c r="I18" s="4">
        <v>2</v>
      </c>
      <c r="J18" s="4">
        <v>2</v>
      </c>
      <c r="K18" s="4" t="s">
        <v>30</v>
      </c>
      <c r="L18" s="4">
        <v>533</v>
      </c>
      <c r="M18" s="4">
        <v>533</v>
      </c>
      <c r="N18" s="4" t="s">
        <v>86</v>
      </c>
      <c r="O18" s="4" t="s">
        <v>32</v>
      </c>
      <c r="P18" s="4" t="s">
        <v>33</v>
      </c>
      <c r="Q18" s="4">
        <v>0</v>
      </c>
      <c r="R18" s="7">
        <v>44762</v>
      </c>
      <c r="S18" s="6">
        <v>44779</v>
      </c>
      <c r="T18" s="4" t="s">
        <v>34</v>
      </c>
      <c r="U18" s="4">
        <v>533</v>
      </c>
      <c r="V18" s="4">
        <v>0</v>
      </c>
      <c r="W18" s="4">
        <v>0</v>
      </c>
      <c r="X18" s="4" t="s">
        <v>35</v>
      </c>
      <c r="Y18" s="4" t="s">
        <v>35</v>
      </c>
    </row>
    <row r="19" s="4" customFormat="1" spans="1:25">
      <c r="A19" s="4" t="s">
        <v>87</v>
      </c>
      <c r="B19" s="4" t="s">
        <v>26</v>
      </c>
      <c r="C19" s="4" t="s">
        <v>27</v>
      </c>
      <c r="D19" s="4" t="s">
        <v>88</v>
      </c>
      <c r="E19" s="4" t="s">
        <v>89</v>
      </c>
      <c r="F19" s="6">
        <v>44763</v>
      </c>
      <c r="G19" s="6">
        <v>44764</v>
      </c>
      <c r="H19" s="4">
        <v>1</v>
      </c>
      <c r="I19" s="4">
        <v>1</v>
      </c>
      <c r="J19" s="4">
        <v>1</v>
      </c>
      <c r="K19" s="4" t="s">
        <v>30</v>
      </c>
      <c r="L19" s="4">
        <v>824</v>
      </c>
      <c r="M19" s="4">
        <v>824</v>
      </c>
      <c r="N19" s="4" t="s">
        <v>90</v>
      </c>
      <c r="O19" s="4" t="s">
        <v>32</v>
      </c>
      <c r="P19" s="4" t="s">
        <v>33</v>
      </c>
      <c r="Q19" s="4">
        <v>0</v>
      </c>
      <c r="R19" s="7">
        <v>44762</v>
      </c>
      <c r="S19" s="6">
        <v>44779</v>
      </c>
      <c r="T19" s="4" t="s">
        <v>34</v>
      </c>
      <c r="U19" s="4">
        <v>824</v>
      </c>
      <c r="V19" s="4">
        <v>0</v>
      </c>
      <c r="W19" s="4">
        <v>0</v>
      </c>
      <c r="X19" s="4" t="s">
        <v>35</v>
      </c>
      <c r="Y19" s="4" t="s">
        <v>35</v>
      </c>
    </row>
    <row r="20" s="4" customFormat="1" spans="1:25">
      <c r="A20" s="4" t="s">
        <v>91</v>
      </c>
      <c r="B20" s="4" t="s">
        <v>26</v>
      </c>
      <c r="C20" s="4" t="s">
        <v>27</v>
      </c>
      <c r="D20" s="4" t="s">
        <v>92</v>
      </c>
      <c r="E20" s="4" t="s">
        <v>93</v>
      </c>
      <c r="F20" s="6">
        <v>44763</v>
      </c>
      <c r="G20" s="6">
        <v>44764</v>
      </c>
      <c r="H20" s="4">
        <v>1</v>
      </c>
      <c r="I20" s="4">
        <v>1</v>
      </c>
      <c r="J20" s="4">
        <v>1</v>
      </c>
      <c r="K20" s="4" t="s">
        <v>30</v>
      </c>
      <c r="L20" s="4">
        <v>229</v>
      </c>
      <c r="M20" s="4">
        <v>229</v>
      </c>
      <c r="N20" s="4" t="s">
        <v>94</v>
      </c>
      <c r="O20" s="4" t="s">
        <v>32</v>
      </c>
      <c r="P20" s="4" t="s">
        <v>33</v>
      </c>
      <c r="Q20" s="4">
        <v>0</v>
      </c>
      <c r="R20" s="7">
        <v>44762</v>
      </c>
      <c r="S20" s="6">
        <v>44779</v>
      </c>
      <c r="T20" s="4" t="s">
        <v>34</v>
      </c>
      <c r="U20" s="4">
        <v>229</v>
      </c>
      <c r="V20" s="4">
        <v>0</v>
      </c>
      <c r="W20" s="4">
        <v>0</v>
      </c>
      <c r="X20" s="4" t="s">
        <v>35</v>
      </c>
      <c r="Y20" s="4" t="s">
        <v>95</v>
      </c>
    </row>
    <row r="21" s="4" customFormat="1" spans="1:25">
      <c r="A21" s="4" t="s">
        <v>96</v>
      </c>
      <c r="B21" s="4" t="s">
        <v>26</v>
      </c>
      <c r="C21" s="4" t="s">
        <v>27</v>
      </c>
      <c r="D21" s="4" t="s">
        <v>97</v>
      </c>
      <c r="E21" s="4" t="s">
        <v>98</v>
      </c>
      <c r="F21" s="6">
        <v>44762</v>
      </c>
      <c r="G21" s="6">
        <v>44764</v>
      </c>
      <c r="H21" s="4">
        <v>1</v>
      </c>
      <c r="I21" s="4">
        <v>2</v>
      </c>
      <c r="J21" s="4">
        <v>2</v>
      </c>
      <c r="K21" s="4" t="s">
        <v>30</v>
      </c>
      <c r="L21" s="4">
        <v>912</v>
      </c>
      <c r="M21" s="4">
        <v>912</v>
      </c>
      <c r="N21" s="4" t="s">
        <v>99</v>
      </c>
      <c r="O21" s="4" t="s">
        <v>32</v>
      </c>
      <c r="P21" s="4" t="s">
        <v>33</v>
      </c>
      <c r="Q21" s="4">
        <v>0</v>
      </c>
      <c r="R21" s="7">
        <v>44762</v>
      </c>
      <c r="S21" s="6">
        <v>44779</v>
      </c>
      <c r="T21" s="4" t="s">
        <v>34</v>
      </c>
      <c r="U21" s="4">
        <v>912</v>
      </c>
      <c r="V21" s="4">
        <v>0</v>
      </c>
      <c r="W21" s="4">
        <v>0</v>
      </c>
      <c r="X21" s="4" t="s">
        <v>35</v>
      </c>
      <c r="Y21" s="4" t="s">
        <v>35</v>
      </c>
    </row>
    <row r="22" s="4" customFormat="1" spans="1:25">
      <c r="A22" s="4" t="s">
        <v>100</v>
      </c>
      <c r="B22" s="4" t="s">
        <v>26</v>
      </c>
      <c r="C22" s="4" t="s">
        <v>27</v>
      </c>
      <c r="D22" s="4" t="s">
        <v>88</v>
      </c>
      <c r="E22" s="4" t="s">
        <v>101</v>
      </c>
      <c r="F22" s="6">
        <v>44763</v>
      </c>
      <c r="G22" s="6">
        <v>44764</v>
      </c>
      <c r="H22" s="4">
        <v>1</v>
      </c>
      <c r="I22" s="4">
        <v>1</v>
      </c>
      <c r="J22" s="4">
        <v>1</v>
      </c>
      <c r="K22" s="4" t="s">
        <v>30</v>
      </c>
      <c r="L22" s="4">
        <v>584</v>
      </c>
      <c r="M22" s="4">
        <v>584</v>
      </c>
      <c r="N22" s="4" t="s">
        <v>102</v>
      </c>
      <c r="O22" s="4" t="s">
        <v>32</v>
      </c>
      <c r="P22" s="4" t="s">
        <v>33</v>
      </c>
      <c r="Q22" s="4">
        <v>0</v>
      </c>
      <c r="R22" s="7">
        <v>44762</v>
      </c>
      <c r="S22" s="6">
        <v>44779</v>
      </c>
      <c r="T22" s="4" t="s">
        <v>34</v>
      </c>
      <c r="U22" s="4">
        <v>584</v>
      </c>
      <c r="V22" s="4">
        <v>0</v>
      </c>
      <c r="W22" s="4">
        <v>0</v>
      </c>
      <c r="X22" s="4" t="s">
        <v>35</v>
      </c>
      <c r="Y22" s="4" t="s">
        <v>35</v>
      </c>
    </row>
    <row r="23" s="4" customFormat="1" spans="1:25">
      <c r="A23" s="4" t="s">
        <v>103</v>
      </c>
      <c r="B23" s="4" t="s">
        <v>26</v>
      </c>
      <c r="C23" s="4" t="s">
        <v>27</v>
      </c>
      <c r="D23" s="4" t="s">
        <v>104</v>
      </c>
      <c r="E23" s="4" t="s">
        <v>105</v>
      </c>
      <c r="F23" s="6">
        <v>44763</v>
      </c>
      <c r="G23" s="6">
        <v>44764</v>
      </c>
      <c r="H23" s="4">
        <v>1</v>
      </c>
      <c r="I23" s="4">
        <v>1</v>
      </c>
      <c r="J23" s="4">
        <v>1</v>
      </c>
      <c r="K23" s="4" t="s">
        <v>30</v>
      </c>
      <c r="L23" s="4">
        <v>248</v>
      </c>
      <c r="M23" s="4">
        <v>248</v>
      </c>
      <c r="N23" s="4" t="s">
        <v>106</v>
      </c>
      <c r="O23" s="4" t="s">
        <v>32</v>
      </c>
      <c r="P23" s="4" t="s">
        <v>33</v>
      </c>
      <c r="Q23" s="4">
        <v>0</v>
      </c>
      <c r="R23" s="7">
        <v>44763</v>
      </c>
      <c r="S23" s="6">
        <v>44779</v>
      </c>
      <c r="T23" s="4" t="s">
        <v>34</v>
      </c>
      <c r="U23" s="4">
        <v>248</v>
      </c>
      <c r="V23" s="4">
        <v>0</v>
      </c>
      <c r="W23" s="4">
        <v>0</v>
      </c>
      <c r="X23" s="4" t="s">
        <v>35</v>
      </c>
      <c r="Y23" s="4" t="s">
        <v>107</v>
      </c>
    </row>
    <row r="24" s="4" customFormat="1" spans="1:25">
      <c r="A24" s="4" t="s">
        <v>108</v>
      </c>
      <c r="B24" s="4" t="s">
        <v>26</v>
      </c>
      <c r="C24" s="4" t="s">
        <v>27</v>
      </c>
      <c r="D24" s="4" t="s">
        <v>109</v>
      </c>
      <c r="E24" s="4" t="s">
        <v>110</v>
      </c>
      <c r="F24" s="6">
        <v>44763</v>
      </c>
      <c r="G24" s="6">
        <v>44764</v>
      </c>
      <c r="H24" s="4">
        <v>1</v>
      </c>
      <c r="I24" s="4">
        <v>1</v>
      </c>
      <c r="J24" s="4">
        <v>1</v>
      </c>
      <c r="K24" s="4" t="s">
        <v>30</v>
      </c>
      <c r="L24" s="4">
        <v>222</v>
      </c>
      <c r="M24" s="4">
        <v>222</v>
      </c>
      <c r="N24" s="4" t="s">
        <v>111</v>
      </c>
      <c r="O24" s="4" t="s">
        <v>32</v>
      </c>
      <c r="P24" s="4" t="s">
        <v>33</v>
      </c>
      <c r="Q24" s="4">
        <v>0</v>
      </c>
      <c r="R24" s="7">
        <v>44763</v>
      </c>
      <c r="S24" s="6">
        <v>44779</v>
      </c>
      <c r="T24" s="4" t="s">
        <v>34</v>
      </c>
      <c r="U24" s="4">
        <v>222</v>
      </c>
      <c r="V24" s="4">
        <v>0</v>
      </c>
      <c r="W24" s="4">
        <v>0</v>
      </c>
      <c r="X24" s="4" t="s">
        <v>35</v>
      </c>
      <c r="Y24" s="4" t="s">
        <v>112</v>
      </c>
    </row>
    <row r="25" s="4" customFormat="1" spans="1:25">
      <c r="A25" s="4" t="s">
        <v>113</v>
      </c>
      <c r="B25" s="4" t="s">
        <v>26</v>
      </c>
      <c r="C25" s="4" t="s">
        <v>27</v>
      </c>
      <c r="D25" s="4" t="s">
        <v>114</v>
      </c>
      <c r="E25" s="4" t="s">
        <v>57</v>
      </c>
      <c r="F25" s="6">
        <v>44763</v>
      </c>
      <c r="G25" s="6">
        <v>44764</v>
      </c>
      <c r="H25" s="4">
        <v>2</v>
      </c>
      <c r="I25" s="4">
        <v>1</v>
      </c>
      <c r="J25" s="4">
        <v>2</v>
      </c>
      <c r="K25" s="4" t="s">
        <v>30</v>
      </c>
      <c r="L25" s="4">
        <v>338</v>
      </c>
      <c r="M25" s="4">
        <v>338</v>
      </c>
      <c r="N25" s="4" t="s">
        <v>115</v>
      </c>
      <c r="O25" s="4" t="s">
        <v>32</v>
      </c>
      <c r="P25" s="4" t="s">
        <v>33</v>
      </c>
      <c r="Q25" s="4">
        <v>0</v>
      </c>
      <c r="R25" s="7">
        <v>44763</v>
      </c>
      <c r="S25" s="6">
        <v>44779</v>
      </c>
      <c r="T25" s="4" t="s">
        <v>34</v>
      </c>
      <c r="U25" s="4">
        <v>338</v>
      </c>
      <c r="V25" s="4">
        <v>0</v>
      </c>
      <c r="W25" s="4">
        <v>0</v>
      </c>
      <c r="X25" s="4" t="s">
        <v>35</v>
      </c>
      <c r="Y25" s="4" t="s">
        <v>116</v>
      </c>
    </row>
    <row r="26" s="4" customFormat="1" spans="1:25">
      <c r="A26" s="4" t="s">
        <v>117</v>
      </c>
      <c r="B26" s="4" t="s">
        <v>26</v>
      </c>
      <c r="C26" s="4" t="s">
        <v>27</v>
      </c>
      <c r="D26" s="4" t="s">
        <v>118</v>
      </c>
      <c r="E26" s="4" t="s">
        <v>119</v>
      </c>
      <c r="F26" s="6">
        <v>44763</v>
      </c>
      <c r="G26" s="6">
        <v>44764</v>
      </c>
      <c r="H26" s="4">
        <v>1</v>
      </c>
      <c r="I26" s="4">
        <v>1</v>
      </c>
      <c r="J26" s="4">
        <v>1</v>
      </c>
      <c r="K26" s="4" t="s">
        <v>30</v>
      </c>
      <c r="L26" s="4">
        <v>201</v>
      </c>
      <c r="M26" s="4">
        <v>201</v>
      </c>
      <c r="N26" s="4" t="s">
        <v>120</v>
      </c>
      <c r="O26" s="4" t="s">
        <v>32</v>
      </c>
      <c r="P26" s="4" t="s">
        <v>33</v>
      </c>
      <c r="Q26" s="4">
        <v>0</v>
      </c>
      <c r="R26" s="7">
        <v>44763</v>
      </c>
      <c r="S26" s="6">
        <v>44779</v>
      </c>
      <c r="T26" s="4" t="s">
        <v>34</v>
      </c>
      <c r="U26" s="4">
        <v>201</v>
      </c>
      <c r="V26" s="4">
        <v>0</v>
      </c>
      <c r="W26" s="4">
        <v>0</v>
      </c>
      <c r="X26" s="4" t="s">
        <v>35</v>
      </c>
      <c r="Y26" s="4" t="s">
        <v>121</v>
      </c>
    </row>
    <row r="27" s="4" customFormat="1" spans="1:25">
      <c r="A27" s="4" t="s">
        <v>122</v>
      </c>
      <c r="B27" s="4" t="s">
        <v>26</v>
      </c>
      <c r="C27" s="4" t="s">
        <v>27</v>
      </c>
      <c r="D27" s="4" t="s">
        <v>123</v>
      </c>
      <c r="E27" s="4" t="s">
        <v>124</v>
      </c>
      <c r="F27" s="6">
        <v>44763</v>
      </c>
      <c r="G27" s="6">
        <v>44764</v>
      </c>
      <c r="H27" s="4">
        <v>1</v>
      </c>
      <c r="I27" s="4">
        <v>1</v>
      </c>
      <c r="J27" s="4">
        <v>1</v>
      </c>
      <c r="K27" s="4" t="s">
        <v>30</v>
      </c>
      <c r="L27" s="4">
        <v>143</v>
      </c>
      <c r="M27" s="4">
        <v>143</v>
      </c>
      <c r="N27" s="4" t="s">
        <v>125</v>
      </c>
      <c r="O27" s="4" t="s">
        <v>32</v>
      </c>
      <c r="P27" s="4" t="s">
        <v>33</v>
      </c>
      <c r="Q27" s="4">
        <v>0</v>
      </c>
      <c r="R27" s="7">
        <v>44763</v>
      </c>
      <c r="S27" s="6">
        <v>44779</v>
      </c>
      <c r="T27" s="4" t="s">
        <v>34</v>
      </c>
      <c r="U27" s="4">
        <v>143</v>
      </c>
      <c r="V27" s="4">
        <v>0</v>
      </c>
      <c r="W27" s="4">
        <v>0</v>
      </c>
      <c r="X27" s="4" t="s">
        <v>35</v>
      </c>
      <c r="Y27" s="4" t="s">
        <v>126</v>
      </c>
    </row>
    <row r="28" s="4" customFormat="1" spans="1:25">
      <c r="A28" s="4" t="s">
        <v>127</v>
      </c>
      <c r="B28" s="4" t="s">
        <v>26</v>
      </c>
      <c r="C28" s="4" t="s">
        <v>27</v>
      </c>
      <c r="D28" s="4" t="s">
        <v>123</v>
      </c>
      <c r="E28" s="4" t="s">
        <v>124</v>
      </c>
      <c r="F28" s="6">
        <v>44763</v>
      </c>
      <c r="G28" s="6">
        <v>44764</v>
      </c>
      <c r="H28" s="4">
        <v>1</v>
      </c>
      <c r="I28" s="4">
        <v>1</v>
      </c>
      <c r="J28" s="4">
        <v>1</v>
      </c>
      <c r="K28" s="4" t="s">
        <v>30</v>
      </c>
      <c r="L28" s="4">
        <v>143</v>
      </c>
      <c r="M28" s="4">
        <v>143</v>
      </c>
      <c r="N28" s="4" t="s">
        <v>125</v>
      </c>
      <c r="O28" s="4" t="s">
        <v>32</v>
      </c>
      <c r="P28" s="4" t="s">
        <v>33</v>
      </c>
      <c r="Q28" s="4">
        <v>0</v>
      </c>
      <c r="R28" s="7">
        <v>44763</v>
      </c>
      <c r="S28" s="6">
        <v>44779</v>
      </c>
      <c r="T28" s="4" t="s">
        <v>34</v>
      </c>
      <c r="U28" s="4">
        <v>143</v>
      </c>
      <c r="V28" s="4">
        <v>0</v>
      </c>
      <c r="W28" s="4">
        <v>0</v>
      </c>
      <c r="X28" s="4" t="s">
        <v>35</v>
      </c>
      <c r="Y28" s="4" t="s">
        <v>128</v>
      </c>
    </row>
    <row r="29" s="4" customFormat="1" spans="1:25">
      <c r="A29" s="4" t="s">
        <v>129</v>
      </c>
      <c r="B29" s="4" t="s">
        <v>26</v>
      </c>
      <c r="C29" s="4" t="s">
        <v>27</v>
      </c>
      <c r="D29" s="4" t="s">
        <v>130</v>
      </c>
      <c r="E29" s="4" t="s">
        <v>131</v>
      </c>
      <c r="F29" s="6">
        <v>44763</v>
      </c>
      <c r="G29" s="6">
        <v>44764</v>
      </c>
      <c r="H29" s="4">
        <v>1</v>
      </c>
      <c r="I29" s="4">
        <v>1</v>
      </c>
      <c r="J29" s="4">
        <v>1</v>
      </c>
      <c r="K29" s="4" t="s">
        <v>30</v>
      </c>
      <c r="L29" s="4">
        <v>152</v>
      </c>
      <c r="M29" s="4">
        <v>152</v>
      </c>
      <c r="N29" s="4" t="s">
        <v>132</v>
      </c>
      <c r="O29" s="4" t="s">
        <v>32</v>
      </c>
      <c r="P29" s="4" t="s">
        <v>33</v>
      </c>
      <c r="Q29" s="4">
        <v>0</v>
      </c>
      <c r="R29" s="7">
        <v>44763</v>
      </c>
      <c r="S29" s="6">
        <v>44779</v>
      </c>
      <c r="T29" s="4" t="s">
        <v>34</v>
      </c>
      <c r="U29" s="4">
        <v>152</v>
      </c>
      <c r="V29" s="4">
        <v>0</v>
      </c>
      <c r="W29" s="4">
        <v>0</v>
      </c>
      <c r="X29" s="4" t="s">
        <v>35</v>
      </c>
      <c r="Y29" s="4" t="s">
        <v>133</v>
      </c>
    </row>
    <row r="30" s="4" customFormat="1" spans="1:25">
      <c r="A30" s="4" t="s">
        <v>134</v>
      </c>
      <c r="B30" s="4" t="s">
        <v>26</v>
      </c>
      <c r="C30" s="4" t="s">
        <v>27</v>
      </c>
      <c r="D30" s="4" t="s">
        <v>135</v>
      </c>
      <c r="E30" s="4" t="s">
        <v>66</v>
      </c>
      <c r="F30" s="6">
        <v>44763</v>
      </c>
      <c r="G30" s="6">
        <v>44764</v>
      </c>
      <c r="H30" s="4">
        <v>1</v>
      </c>
      <c r="I30" s="4">
        <v>1</v>
      </c>
      <c r="J30" s="4">
        <v>1</v>
      </c>
      <c r="K30" s="4" t="s">
        <v>30</v>
      </c>
      <c r="L30" s="4">
        <v>118</v>
      </c>
      <c r="M30" s="4">
        <v>118</v>
      </c>
      <c r="N30" s="4" t="s">
        <v>136</v>
      </c>
      <c r="O30" s="4" t="s">
        <v>32</v>
      </c>
      <c r="P30" s="4" t="s">
        <v>33</v>
      </c>
      <c r="Q30" s="4">
        <v>0</v>
      </c>
      <c r="R30" s="7">
        <v>44763</v>
      </c>
      <c r="S30" s="6">
        <v>44779</v>
      </c>
      <c r="T30" s="4" t="s">
        <v>34</v>
      </c>
      <c r="U30" s="4">
        <v>118</v>
      </c>
      <c r="V30" s="4">
        <v>0</v>
      </c>
      <c r="W30" s="4">
        <v>0</v>
      </c>
      <c r="X30" s="4" t="s">
        <v>35</v>
      </c>
      <c r="Y30" s="4" t="s">
        <v>137</v>
      </c>
    </row>
    <row r="31" s="4" customFormat="1" spans="1:25">
      <c r="A31" s="4" t="s">
        <v>138</v>
      </c>
      <c r="B31" s="4" t="s">
        <v>26</v>
      </c>
      <c r="C31" s="4" t="s">
        <v>27</v>
      </c>
      <c r="D31" s="4" t="s">
        <v>139</v>
      </c>
      <c r="E31" s="4" t="s">
        <v>140</v>
      </c>
      <c r="F31" s="6">
        <v>44763</v>
      </c>
      <c r="G31" s="6">
        <v>44764</v>
      </c>
      <c r="H31" s="4">
        <v>1</v>
      </c>
      <c r="I31" s="4">
        <v>1</v>
      </c>
      <c r="J31" s="4">
        <v>1</v>
      </c>
      <c r="K31" s="4" t="s">
        <v>30</v>
      </c>
      <c r="L31" s="4">
        <v>167</v>
      </c>
      <c r="M31" s="4">
        <v>167</v>
      </c>
      <c r="N31" s="4" t="s">
        <v>141</v>
      </c>
      <c r="O31" s="4" t="s">
        <v>32</v>
      </c>
      <c r="P31" s="4" t="s">
        <v>33</v>
      </c>
      <c r="Q31" s="4">
        <v>0</v>
      </c>
      <c r="R31" s="7">
        <v>44763</v>
      </c>
      <c r="S31" s="6">
        <v>44779</v>
      </c>
      <c r="T31" s="4" t="s">
        <v>34</v>
      </c>
      <c r="U31" s="4">
        <v>167</v>
      </c>
      <c r="V31" s="4">
        <v>0</v>
      </c>
      <c r="W31" s="4">
        <v>0</v>
      </c>
      <c r="X31" s="4" t="s">
        <v>35</v>
      </c>
      <c r="Y31" s="4" t="s">
        <v>142</v>
      </c>
    </row>
    <row r="32" s="4" customFormat="1" spans="1:25">
      <c r="A32" s="4" t="s">
        <v>143</v>
      </c>
      <c r="B32" s="4" t="s">
        <v>26</v>
      </c>
      <c r="C32" s="4" t="s">
        <v>27</v>
      </c>
      <c r="D32" s="4" t="s">
        <v>144</v>
      </c>
      <c r="E32" s="4" t="s">
        <v>145</v>
      </c>
      <c r="F32" s="6">
        <v>44763</v>
      </c>
      <c r="G32" s="6">
        <v>44764</v>
      </c>
      <c r="H32" s="4">
        <v>1</v>
      </c>
      <c r="I32" s="4">
        <v>1</v>
      </c>
      <c r="J32" s="4">
        <v>1</v>
      </c>
      <c r="K32" s="4" t="s">
        <v>30</v>
      </c>
      <c r="L32" s="4">
        <v>131</v>
      </c>
      <c r="M32" s="4">
        <v>131</v>
      </c>
      <c r="N32" s="4" t="s">
        <v>146</v>
      </c>
      <c r="O32" s="4" t="s">
        <v>32</v>
      </c>
      <c r="P32" s="4" t="s">
        <v>33</v>
      </c>
      <c r="Q32" s="4">
        <v>0</v>
      </c>
      <c r="R32" s="7">
        <v>44763</v>
      </c>
      <c r="S32" s="6">
        <v>44779</v>
      </c>
      <c r="T32" s="4" t="s">
        <v>34</v>
      </c>
      <c r="U32" s="4">
        <v>131</v>
      </c>
      <c r="V32" s="4">
        <v>0</v>
      </c>
      <c r="W32" s="4">
        <v>0</v>
      </c>
      <c r="X32" s="4" t="s">
        <v>35</v>
      </c>
      <c r="Y32" s="4" t="s">
        <v>35</v>
      </c>
    </row>
    <row r="33" s="4" customFormat="1" spans="1:25">
      <c r="A33" s="4" t="s">
        <v>143</v>
      </c>
      <c r="B33" s="4" t="s">
        <v>26</v>
      </c>
      <c r="C33" s="4" t="s">
        <v>50</v>
      </c>
      <c r="D33" s="4" t="s">
        <v>144</v>
      </c>
      <c r="E33" s="4" t="s">
        <v>145</v>
      </c>
      <c r="F33" s="6">
        <v>44763</v>
      </c>
      <c r="G33" s="6">
        <v>44764</v>
      </c>
      <c r="H33" s="4">
        <v>1</v>
      </c>
      <c r="I33" s="4">
        <v>1</v>
      </c>
      <c r="J33" s="4">
        <v>1</v>
      </c>
      <c r="K33" s="4" t="s">
        <v>30</v>
      </c>
      <c r="L33" s="4">
        <v>-131</v>
      </c>
      <c r="M33" s="4">
        <v>-131</v>
      </c>
      <c r="N33" s="4" t="s">
        <v>146</v>
      </c>
      <c r="O33" s="4" t="s">
        <v>32</v>
      </c>
      <c r="P33" s="4" t="s">
        <v>33</v>
      </c>
      <c r="Q33" s="4">
        <v>0</v>
      </c>
      <c r="R33" s="7">
        <v>44763</v>
      </c>
      <c r="S33" s="6">
        <v>44779</v>
      </c>
      <c r="T33" s="4" t="s">
        <v>34</v>
      </c>
      <c r="U33" s="4">
        <v>-131</v>
      </c>
      <c r="V33" s="4">
        <v>0</v>
      </c>
      <c r="W33" s="4">
        <v>0</v>
      </c>
      <c r="X33" s="4" t="s">
        <v>35</v>
      </c>
      <c r="Y33" s="4" t="s">
        <v>35</v>
      </c>
    </row>
    <row r="34" s="4" customFormat="1" spans="1:25">
      <c r="A34" s="4" t="s">
        <v>147</v>
      </c>
      <c r="B34" s="4" t="s">
        <v>26</v>
      </c>
      <c r="C34" s="4" t="s">
        <v>27</v>
      </c>
      <c r="D34" s="4" t="s">
        <v>148</v>
      </c>
      <c r="E34" s="4" t="s">
        <v>66</v>
      </c>
      <c r="F34" s="6">
        <v>44763</v>
      </c>
      <c r="G34" s="6">
        <v>44764</v>
      </c>
      <c r="H34" s="4">
        <v>1</v>
      </c>
      <c r="I34" s="4">
        <v>1</v>
      </c>
      <c r="J34" s="4">
        <v>1</v>
      </c>
      <c r="K34" s="4" t="s">
        <v>30</v>
      </c>
      <c r="L34" s="4">
        <v>206</v>
      </c>
      <c r="M34" s="4">
        <v>206</v>
      </c>
      <c r="N34" s="4" t="s">
        <v>149</v>
      </c>
      <c r="O34" s="4" t="s">
        <v>32</v>
      </c>
      <c r="P34" s="4" t="s">
        <v>33</v>
      </c>
      <c r="Q34" s="4">
        <v>0</v>
      </c>
      <c r="R34" s="7">
        <v>44763</v>
      </c>
      <c r="S34" s="6">
        <v>44779</v>
      </c>
      <c r="T34" s="4" t="s">
        <v>34</v>
      </c>
      <c r="U34" s="4">
        <v>206</v>
      </c>
      <c r="V34" s="4">
        <v>0</v>
      </c>
      <c r="W34" s="4">
        <v>0</v>
      </c>
      <c r="X34" s="4" t="s">
        <v>35</v>
      </c>
      <c r="Y34" s="4" t="s">
        <v>150</v>
      </c>
    </row>
    <row r="35" s="4" customFormat="1" spans="1:25">
      <c r="A35" s="4" t="s">
        <v>151</v>
      </c>
      <c r="B35" s="4" t="s">
        <v>26</v>
      </c>
      <c r="C35" s="4" t="s">
        <v>27</v>
      </c>
      <c r="D35" s="4" t="s">
        <v>152</v>
      </c>
      <c r="E35" s="4"/>
      <c r="F35" s="6">
        <v>44763</v>
      </c>
      <c r="G35" s="6">
        <v>44764</v>
      </c>
      <c r="H35" s="4">
        <v>0</v>
      </c>
      <c r="I35" s="4">
        <v>1</v>
      </c>
      <c r="J35" s="4">
        <v>0</v>
      </c>
      <c r="K35" s="4" t="s">
        <v>30</v>
      </c>
      <c r="L35" s="4">
        <v>118</v>
      </c>
      <c r="M35" s="4">
        <v>118</v>
      </c>
      <c r="N35" s="4"/>
      <c r="O35" s="4" t="s">
        <v>32</v>
      </c>
      <c r="P35" s="4" t="s">
        <v>33</v>
      </c>
      <c r="Q35" s="4">
        <v>0</v>
      </c>
      <c r="R35" s="7">
        <v>44763</v>
      </c>
      <c r="S35" s="6">
        <v>44779</v>
      </c>
      <c r="T35" s="4" t="s">
        <v>34</v>
      </c>
      <c r="U35" s="4">
        <v>118</v>
      </c>
      <c r="V35" s="4">
        <v>0</v>
      </c>
      <c r="W35" s="4">
        <v>0</v>
      </c>
      <c r="X35" s="4" t="s">
        <v>35</v>
      </c>
      <c r="Y35" s="4" t="s">
        <v>35</v>
      </c>
    </row>
    <row r="36" s="4" customFormat="1" spans="1:25">
      <c r="A36" s="4" t="s">
        <v>153</v>
      </c>
      <c r="B36" s="4" t="s">
        <v>26</v>
      </c>
      <c r="C36" s="4" t="s">
        <v>27</v>
      </c>
      <c r="D36" s="4" t="s">
        <v>154</v>
      </c>
      <c r="E36" s="4" t="s">
        <v>57</v>
      </c>
      <c r="F36" s="6">
        <v>44763</v>
      </c>
      <c r="G36" s="6">
        <v>44764</v>
      </c>
      <c r="H36" s="4">
        <v>1</v>
      </c>
      <c r="I36" s="4">
        <v>1</v>
      </c>
      <c r="J36" s="4">
        <v>1</v>
      </c>
      <c r="K36" s="4" t="s">
        <v>30</v>
      </c>
      <c r="L36" s="4">
        <v>101</v>
      </c>
      <c r="M36" s="4">
        <v>101</v>
      </c>
      <c r="N36" s="4" t="s">
        <v>155</v>
      </c>
      <c r="O36" s="4" t="s">
        <v>32</v>
      </c>
      <c r="P36" s="4" t="s">
        <v>33</v>
      </c>
      <c r="Q36" s="4">
        <v>0</v>
      </c>
      <c r="R36" s="7">
        <v>44763</v>
      </c>
      <c r="S36" s="6">
        <v>44779</v>
      </c>
      <c r="T36" s="4" t="s">
        <v>34</v>
      </c>
      <c r="U36" s="4">
        <v>101</v>
      </c>
      <c r="V36" s="4">
        <v>0</v>
      </c>
      <c r="W36" s="4">
        <v>0</v>
      </c>
      <c r="X36" s="4" t="s">
        <v>35</v>
      </c>
      <c r="Y36" s="4" t="s">
        <v>35</v>
      </c>
    </row>
    <row r="37" s="4" customFormat="1" spans="1:25">
      <c r="A37" s="4" t="s">
        <v>153</v>
      </c>
      <c r="B37" s="4" t="s">
        <v>26</v>
      </c>
      <c r="C37" s="4" t="s">
        <v>50</v>
      </c>
      <c r="D37" s="4" t="s">
        <v>154</v>
      </c>
      <c r="E37" s="4" t="s">
        <v>57</v>
      </c>
      <c r="F37" s="6">
        <v>44763</v>
      </c>
      <c r="G37" s="6">
        <v>44764</v>
      </c>
      <c r="H37" s="4">
        <v>1</v>
      </c>
      <c r="I37" s="4">
        <v>1</v>
      </c>
      <c r="J37" s="4">
        <v>1</v>
      </c>
      <c r="K37" s="4" t="s">
        <v>30</v>
      </c>
      <c r="L37" s="4">
        <v>-101</v>
      </c>
      <c r="M37" s="4">
        <v>-101</v>
      </c>
      <c r="N37" s="4" t="s">
        <v>155</v>
      </c>
      <c r="O37" s="4" t="s">
        <v>32</v>
      </c>
      <c r="P37" s="4" t="s">
        <v>33</v>
      </c>
      <c r="Q37" s="4">
        <v>0</v>
      </c>
      <c r="R37" s="7">
        <v>44763</v>
      </c>
      <c r="S37" s="6">
        <v>44779</v>
      </c>
      <c r="T37" s="4" t="s">
        <v>34</v>
      </c>
      <c r="U37" s="4">
        <v>-101</v>
      </c>
      <c r="V37" s="4">
        <v>0</v>
      </c>
      <c r="W37" s="4">
        <v>0</v>
      </c>
      <c r="X37" s="4" t="s">
        <v>35</v>
      </c>
      <c r="Y37" s="4" t="s">
        <v>35</v>
      </c>
    </row>
    <row r="38" s="4" customFormat="1" spans="1:25">
      <c r="A38" s="4" t="s">
        <v>156</v>
      </c>
      <c r="B38" s="4" t="s">
        <v>26</v>
      </c>
      <c r="C38" s="4" t="s">
        <v>27</v>
      </c>
      <c r="D38" s="4" t="s">
        <v>157</v>
      </c>
      <c r="E38" s="4" t="s">
        <v>158</v>
      </c>
      <c r="F38" s="6">
        <v>44763</v>
      </c>
      <c r="G38" s="6">
        <v>44764</v>
      </c>
      <c r="H38" s="4">
        <v>1</v>
      </c>
      <c r="I38" s="4">
        <v>1</v>
      </c>
      <c r="J38" s="4">
        <v>1</v>
      </c>
      <c r="K38" s="4" t="s">
        <v>30</v>
      </c>
      <c r="L38" s="4">
        <v>221</v>
      </c>
      <c r="M38" s="4">
        <v>221</v>
      </c>
      <c r="N38" s="4" t="s">
        <v>159</v>
      </c>
      <c r="O38" s="4" t="s">
        <v>32</v>
      </c>
      <c r="P38" s="4" t="s">
        <v>33</v>
      </c>
      <c r="Q38" s="4">
        <v>0</v>
      </c>
      <c r="R38" s="7">
        <v>44763</v>
      </c>
      <c r="S38" s="6">
        <v>44779</v>
      </c>
      <c r="T38" s="4" t="s">
        <v>34</v>
      </c>
      <c r="U38" s="4">
        <v>221</v>
      </c>
      <c r="V38" s="4">
        <v>0</v>
      </c>
      <c r="W38" s="4">
        <v>0</v>
      </c>
      <c r="X38" s="4" t="s">
        <v>35</v>
      </c>
      <c r="Y38" s="4" t="s">
        <v>160</v>
      </c>
    </row>
    <row r="39" s="4" customFormat="1" spans="1:25">
      <c r="A39" s="4" t="s">
        <v>161</v>
      </c>
      <c r="B39" s="4" t="s">
        <v>26</v>
      </c>
      <c r="C39" s="4" t="s">
        <v>27</v>
      </c>
      <c r="D39" s="4" t="s">
        <v>162</v>
      </c>
      <c r="E39" s="4" t="s">
        <v>163</v>
      </c>
      <c r="F39" s="6">
        <v>44763</v>
      </c>
      <c r="G39" s="6">
        <v>44764</v>
      </c>
      <c r="H39" s="4">
        <v>1</v>
      </c>
      <c r="I39" s="4">
        <v>1</v>
      </c>
      <c r="J39" s="4">
        <v>1</v>
      </c>
      <c r="K39" s="4" t="s">
        <v>30</v>
      </c>
      <c r="L39" s="4">
        <v>199</v>
      </c>
      <c r="M39" s="4">
        <v>199</v>
      </c>
      <c r="N39" s="4" t="s">
        <v>164</v>
      </c>
      <c r="O39" s="4" t="s">
        <v>32</v>
      </c>
      <c r="P39" s="4" t="s">
        <v>33</v>
      </c>
      <c r="Q39" s="4">
        <v>0</v>
      </c>
      <c r="R39" s="7">
        <v>44763</v>
      </c>
      <c r="S39" s="6">
        <v>44779</v>
      </c>
      <c r="T39" s="4" t="s">
        <v>34</v>
      </c>
      <c r="U39" s="4">
        <v>199</v>
      </c>
      <c r="V39" s="4">
        <v>0</v>
      </c>
      <c r="W39" s="4">
        <v>0</v>
      </c>
      <c r="X39" s="4" t="s">
        <v>35</v>
      </c>
      <c r="Y39" s="4" t="s">
        <v>35</v>
      </c>
    </row>
    <row r="40" s="4" customFormat="1" spans="1:25">
      <c r="A40" s="4" t="s">
        <v>165</v>
      </c>
      <c r="B40" s="4" t="s">
        <v>26</v>
      </c>
      <c r="C40" s="4" t="s">
        <v>27</v>
      </c>
      <c r="D40" s="4" t="s">
        <v>123</v>
      </c>
      <c r="E40" s="4" t="s">
        <v>166</v>
      </c>
      <c r="F40" s="6">
        <v>44763</v>
      </c>
      <c r="G40" s="6">
        <v>44764</v>
      </c>
      <c r="H40" s="4">
        <v>1</v>
      </c>
      <c r="I40" s="4">
        <v>1</v>
      </c>
      <c r="J40" s="4">
        <v>1</v>
      </c>
      <c r="K40" s="4" t="s">
        <v>30</v>
      </c>
      <c r="L40" s="4">
        <v>151</v>
      </c>
      <c r="M40" s="4">
        <v>151</v>
      </c>
      <c r="N40" s="4" t="s">
        <v>167</v>
      </c>
      <c r="O40" s="4" t="s">
        <v>32</v>
      </c>
      <c r="P40" s="4" t="s">
        <v>33</v>
      </c>
      <c r="Q40" s="4">
        <v>0</v>
      </c>
      <c r="R40" s="7">
        <v>44763</v>
      </c>
      <c r="S40" s="6">
        <v>44779</v>
      </c>
      <c r="T40" s="4" t="s">
        <v>34</v>
      </c>
      <c r="U40" s="4">
        <v>151</v>
      </c>
      <c r="V40" s="4">
        <v>0</v>
      </c>
      <c r="W40" s="4">
        <v>0</v>
      </c>
      <c r="X40" s="4" t="s">
        <v>35</v>
      </c>
      <c r="Y40" s="4" t="s">
        <v>168</v>
      </c>
    </row>
    <row r="41" s="4" customFormat="1" spans="1:25">
      <c r="A41" s="4" t="s">
        <v>169</v>
      </c>
      <c r="B41" s="4" t="s">
        <v>26</v>
      </c>
      <c r="C41" s="4" t="s">
        <v>27</v>
      </c>
      <c r="D41" s="4" t="s">
        <v>152</v>
      </c>
      <c r="E41" s="4"/>
      <c r="F41" s="6">
        <v>44763</v>
      </c>
      <c r="G41" s="6">
        <v>44764</v>
      </c>
      <c r="H41" s="4">
        <v>0</v>
      </c>
      <c r="I41" s="4">
        <v>1</v>
      </c>
      <c r="J41" s="4">
        <v>0</v>
      </c>
      <c r="K41" s="4" t="s">
        <v>30</v>
      </c>
      <c r="L41" s="4">
        <v>118</v>
      </c>
      <c r="M41" s="4">
        <v>118</v>
      </c>
      <c r="N41" s="4"/>
      <c r="O41" s="4" t="s">
        <v>32</v>
      </c>
      <c r="P41" s="4" t="s">
        <v>33</v>
      </c>
      <c r="Q41" s="4">
        <v>0</v>
      </c>
      <c r="R41" s="7">
        <v>44763</v>
      </c>
      <c r="S41" s="6">
        <v>44779</v>
      </c>
      <c r="T41" s="4" t="s">
        <v>34</v>
      </c>
      <c r="U41" s="4">
        <v>118</v>
      </c>
      <c r="V41" s="4">
        <v>0</v>
      </c>
      <c r="W41" s="4">
        <v>0</v>
      </c>
      <c r="X41" s="4" t="s">
        <v>35</v>
      </c>
      <c r="Y41" s="4" t="s">
        <v>35</v>
      </c>
    </row>
    <row r="42" s="4" customFormat="1" spans="1:25">
      <c r="A42" s="4" t="s">
        <v>170</v>
      </c>
      <c r="B42" s="4" t="s">
        <v>26</v>
      </c>
      <c r="C42" s="4" t="s">
        <v>27</v>
      </c>
      <c r="D42" s="4" t="s">
        <v>171</v>
      </c>
      <c r="E42" s="4" t="s">
        <v>172</v>
      </c>
      <c r="F42" s="6">
        <v>44763</v>
      </c>
      <c r="G42" s="6">
        <v>44764</v>
      </c>
      <c r="H42" s="4">
        <v>2</v>
      </c>
      <c r="I42" s="4">
        <v>1</v>
      </c>
      <c r="J42" s="4">
        <v>2</v>
      </c>
      <c r="K42" s="4" t="s">
        <v>30</v>
      </c>
      <c r="L42" s="4">
        <v>844</v>
      </c>
      <c r="M42" s="4">
        <v>844</v>
      </c>
      <c r="N42" s="4" t="s">
        <v>173</v>
      </c>
      <c r="O42" s="4" t="s">
        <v>32</v>
      </c>
      <c r="P42" s="4" t="s">
        <v>33</v>
      </c>
      <c r="Q42" s="4">
        <v>0</v>
      </c>
      <c r="R42" s="7">
        <v>44763</v>
      </c>
      <c r="S42" s="6">
        <v>44779</v>
      </c>
      <c r="T42" s="4" t="s">
        <v>34</v>
      </c>
      <c r="U42" s="4">
        <v>844</v>
      </c>
      <c r="V42" s="4">
        <v>0</v>
      </c>
      <c r="W42" s="4">
        <v>0</v>
      </c>
      <c r="X42" s="4" t="s">
        <v>35</v>
      </c>
      <c r="Y42" s="4" t="s">
        <v>174</v>
      </c>
    </row>
    <row r="43" s="4" customFormat="1" spans="1:25">
      <c r="A43" s="4" t="s">
        <v>175</v>
      </c>
      <c r="B43" s="4" t="s">
        <v>26</v>
      </c>
      <c r="C43" s="4" t="s">
        <v>27</v>
      </c>
      <c r="D43" s="4" t="s">
        <v>157</v>
      </c>
      <c r="E43" s="4" t="s">
        <v>158</v>
      </c>
      <c r="F43" s="6">
        <v>44763</v>
      </c>
      <c r="G43" s="6">
        <v>44764</v>
      </c>
      <c r="H43" s="4">
        <v>1</v>
      </c>
      <c r="I43" s="4">
        <v>1</v>
      </c>
      <c r="J43" s="4">
        <v>1</v>
      </c>
      <c r="K43" s="4" t="s">
        <v>30</v>
      </c>
      <c r="L43" s="4">
        <v>221</v>
      </c>
      <c r="M43" s="4">
        <v>221</v>
      </c>
      <c r="N43" s="4" t="s">
        <v>176</v>
      </c>
      <c r="O43" s="4" t="s">
        <v>32</v>
      </c>
      <c r="P43" s="4" t="s">
        <v>33</v>
      </c>
      <c r="Q43" s="4">
        <v>0</v>
      </c>
      <c r="R43" s="7">
        <v>44763</v>
      </c>
      <c r="S43" s="6">
        <v>44779</v>
      </c>
      <c r="T43" s="4" t="s">
        <v>34</v>
      </c>
      <c r="U43" s="4">
        <v>221</v>
      </c>
      <c r="V43" s="4">
        <v>0</v>
      </c>
      <c r="W43" s="4">
        <v>0</v>
      </c>
      <c r="X43" s="4" t="s">
        <v>35</v>
      </c>
      <c r="Y43" s="4" t="s">
        <v>177</v>
      </c>
    </row>
    <row r="44" s="4" customFormat="1" spans="1:25">
      <c r="A44" s="4" t="s">
        <v>178</v>
      </c>
      <c r="B44" s="4" t="s">
        <v>26</v>
      </c>
      <c r="C44" s="4" t="s">
        <v>27</v>
      </c>
      <c r="D44" s="4" t="s">
        <v>179</v>
      </c>
      <c r="E44" s="4" t="s">
        <v>180</v>
      </c>
      <c r="F44" s="6">
        <v>44763</v>
      </c>
      <c r="G44" s="6">
        <v>44764</v>
      </c>
      <c r="H44" s="4">
        <v>1</v>
      </c>
      <c r="I44" s="4">
        <v>1</v>
      </c>
      <c r="J44" s="4">
        <v>1</v>
      </c>
      <c r="K44" s="4" t="s">
        <v>30</v>
      </c>
      <c r="L44" s="4">
        <v>186</v>
      </c>
      <c r="M44" s="4">
        <v>186</v>
      </c>
      <c r="N44" s="4" t="s">
        <v>181</v>
      </c>
      <c r="O44" s="4" t="s">
        <v>32</v>
      </c>
      <c r="P44" s="4" t="s">
        <v>33</v>
      </c>
      <c r="Q44" s="4">
        <v>0</v>
      </c>
      <c r="R44" s="7">
        <v>44763</v>
      </c>
      <c r="S44" s="6">
        <v>44779</v>
      </c>
      <c r="T44" s="4" t="s">
        <v>34</v>
      </c>
      <c r="U44" s="4">
        <v>186</v>
      </c>
      <c r="V44" s="4">
        <v>0</v>
      </c>
      <c r="W44" s="4">
        <v>0</v>
      </c>
      <c r="X44" s="4" t="s">
        <v>35</v>
      </c>
      <c r="Y44" s="4" t="s">
        <v>35</v>
      </c>
    </row>
    <row r="45" s="4" customFormat="1" spans="1:25">
      <c r="A45" s="4" t="s">
        <v>178</v>
      </c>
      <c r="B45" s="4" t="s">
        <v>26</v>
      </c>
      <c r="C45" s="4" t="s">
        <v>50</v>
      </c>
      <c r="D45" s="4" t="s">
        <v>179</v>
      </c>
      <c r="E45" s="4" t="s">
        <v>180</v>
      </c>
      <c r="F45" s="6">
        <v>44763</v>
      </c>
      <c r="G45" s="6">
        <v>44764</v>
      </c>
      <c r="H45" s="4">
        <v>1</v>
      </c>
      <c r="I45" s="4">
        <v>1</v>
      </c>
      <c r="J45" s="4">
        <v>1</v>
      </c>
      <c r="K45" s="4" t="s">
        <v>30</v>
      </c>
      <c r="L45" s="4">
        <v>-186</v>
      </c>
      <c r="M45" s="4">
        <v>-186</v>
      </c>
      <c r="N45" s="4" t="s">
        <v>181</v>
      </c>
      <c r="O45" s="4" t="s">
        <v>32</v>
      </c>
      <c r="P45" s="4" t="s">
        <v>33</v>
      </c>
      <c r="Q45" s="4">
        <v>0</v>
      </c>
      <c r="R45" s="7">
        <v>44763</v>
      </c>
      <c r="S45" s="6">
        <v>44779</v>
      </c>
      <c r="T45" s="4" t="s">
        <v>34</v>
      </c>
      <c r="U45" s="4">
        <v>-186</v>
      </c>
      <c r="V45" s="4">
        <v>0</v>
      </c>
      <c r="W45" s="4">
        <v>0</v>
      </c>
      <c r="X45" s="4" t="s">
        <v>35</v>
      </c>
      <c r="Y45" s="4" t="s">
        <v>35</v>
      </c>
    </row>
    <row r="46" s="4" customFormat="1" spans="1:25">
      <c r="A46" s="4" t="s">
        <v>182</v>
      </c>
      <c r="B46" s="4" t="s">
        <v>26</v>
      </c>
      <c r="C46" s="4" t="s">
        <v>183</v>
      </c>
      <c r="D46" s="4" t="s">
        <v>184</v>
      </c>
      <c r="E46" s="4" t="s">
        <v>185</v>
      </c>
      <c r="F46" s="6">
        <v>44702</v>
      </c>
      <c r="G46" s="6">
        <v>44703</v>
      </c>
      <c r="H46" s="4">
        <v>1</v>
      </c>
      <c r="I46" s="4">
        <v>1</v>
      </c>
      <c r="J46" s="4">
        <v>1</v>
      </c>
      <c r="K46" s="4" t="s">
        <v>30</v>
      </c>
      <c r="L46" s="4">
        <v>139</v>
      </c>
      <c r="M46" s="4">
        <v>139</v>
      </c>
      <c r="N46" s="4" t="s">
        <v>186</v>
      </c>
      <c r="O46" s="4" t="s">
        <v>32</v>
      </c>
      <c r="P46" s="4" t="s">
        <v>33</v>
      </c>
      <c r="Q46" s="4">
        <v>0</v>
      </c>
      <c r="R46" s="7">
        <v>44702.6229513889</v>
      </c>
      <c r="S46" s="6">
        <v>44779</v>
      </c>
      <c r="T46" s="4" t="s">
        <v>34</v>
      </c>
      <c r="U46" s="4">
        <v>139</v>
      </c>
      <c r="V46" s="4">
        <v>0</v>
      </c>
      <c r="W46" s="4">
        <v>0</v>
      </c>
      <c r="X46" s="4" t="s">
        <v>35</v>
      </c>
      <c r="Y46" s="4" t="s">
        <v>35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48"/>
  <sheetViews>
    <sheetView tabSelected="1" topLeftCell="A16" workbookViewId="0">
      <selection activeCell="A47" sqref="A47:A48"/>
    </sheetView>
  </sheetViews>
  <sheetFormatPr defaultColWidth="9" defaultRowHeight="13.5"/>
  <cols>
    <col min="1" max="1" width="12.625" style="4"/>
    <col min="2" max="3" width="10.375" style="4"/>
    <col min="4" max="16360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187</v>
      </c>
    </row>
    <row r="2" s="4" customFormat="1" hidden="1" spans="1:9">
      <c r="A2" s="5">
        <v>18320963031</v>
      </c>
      <c r="B2" s="6">
        <v>44763</v>
      </c>
      <c r="C2" s="6">
        <v>44764</v>
      </c>
      <c r="D2" s="4">
        <v>0</v>
      </c>
      <c r="E2" s="4" t="e">
        <f>VLOOKUP(A2,HOP!A:L,12,0)</f>
        <v>#N/A</v>
      </c>
      <c r="F2" s="4" t="e">
        <f>VLOOKUP(A2,HOP!A:C,3,0)</f>
        <v>#N/A</v>
      </c>
      <c r="G2" s="4" t="e">
        <f>D2-E2</f>
        <v>#N/A</v>
      </c>
      <c r="H2" s="4" t="e">
        <f>$H$1&amp;F2</f>
        <v>#N/A</v>
      </c>
      <c r="I2" s="4" t="e">
        <f>VLOOKUP(A2,HOP!A:U,21,0)</f>
        <v>#N/A</v>
      </c>
    </row>
    <row r="3" s="4" customFormat="1" hidden="1" spans="1:9">
      <c r="A3" s="5">
        <v>18396526110</v>
      </c>
      <c r="B3" s="6">
        <v>44763</v>
      </c>
      <c r="C3" s="6">
        <v>44764</v>
      </c>
      <c r="D3" s="4">
        <v>0</v>
      </c>
      <c r="E3" s="4" t="e">
        <f>VLOOKUP(A3,HOP!A:L,12,0)</f>
        <v>#N/A</v>
      </c>
      <c r="F3" s="4" t="e">
        <f>VLOOKUP(A3,HOP!A:C,3,0)</f>
        <v>#N/A</v>
      </c>
      <c r="G3" s="4" t="e">
        <f t="shared" ref="G3:G40" si="0">D3-E3</f>
        <v>#N/A</v>
      </c>
      <c r="H3" s="4" t="e">
        <f t="shared" ref="H3:H40" si="1">$H$1&amp;F3</f>
        <v>#N/A</v>
      </c>
      <c r="I3" s="4" t="e">
        <f>VLOOKUP(A3,HOP!A:U,21,0)</f>
        <v>#N/A</v>
      </c>
    </row>
    <row r="4" s="4" customFormat="1" spans="1:9">
      <c r="A4" s="5">
        <v>18403651365</v>
      </c>
      <c r="B4" s="6">
        <v>44761</v>
      </c>
      <c r="C4" s="6">
        <v>44764</v>
      </c>
      <c r="D4" s="4">
        <v>849</v>
      </c>
      <c r="E4" s="4" t="str">
        <f>VLOOKUP(A4,HOP!A:L,12,0)</f>
        <v>849.00</v>
      </c>
      <c r="F4" s="4" t="str">
        <f>VLOOKUP(A4,HOP!A:C,3,0)</f>
        <v>2622065</v>
      </c>
      <c r="G4" s="4">
        <f t="shared" si="0"/>
        <v>0</v>
      </c>
      <c r="H4" s="4" t="str">
        <f t="shared" si="1"/>
        <v>，2622065</v>
      </c>
      <c r="I4" s="4" t="str">
        <f>VLOOKUP(A4,HOP!A:U,21,0)</f>
        <v>直连</v>
      </c>
    </row>
    <row r="5" s="4" customFormat="1" spans="1:9">
      <c r="A5" s="5">
        <v>18405558159</v>
      </c>
      <c r="B5" s="6">
        <v>44760</v>
      </c>
      <c r="C5" s="6">
        <v>44764</v>
      </c>
      <c r="D5" s="4">
        <v>1092</v>
      </c>
      <c r="E5" s="4" t="str">
        <f>VLOOKUP(A5,HOP!A:L,12,0)</f>
        <v>1092.00</v>
      </c>
      <c r="F5" s="4" t="str">
        <f>VLOOKUP(A5,HOP!A:C,3,0)</f>
        <v>2622395</v>
      </c>
      <c r="G5" s="4">
        <f t="shared" si="0"/>
        <v>0</v>
      </c>
      <c r="H5" s="4" t="str">
        <f t="shared" si="1"/>
        <v>，2622395</v>
      </c>
      <c r="I5" s="4" t="str">
        <f>VLOOKUP(A5,HOP!A:U,21,0)</f>
        <v>直连</v>
      </c>
    </row>
    <row r="6" s="4" customFormat="1" hidden="1" spans="1:9">
      <c r="A6" s="5">
        <v>18407073091</v>
      </c>
      <c r="B6" s="6">
        <v>44762</v>
      </c>
      <c r="C6" s="6">
        <v>44764</v>
      </c>
      <c r="D6" s="4">
        <v>0</v>
      </c>
      <c r="E6" s="4" t="e">
        <f>VLOOKUP(A6,HOP!A:L,12,0)</f>
        <v>#N/A</v>
      </c>
      <c r="F6" s="4" t="e">
        <f>VLOOKUP(A6,HOP!A:C,3,0)</f>
        <v>#N/A</v>
      </c>
      <c r="G6" s="4" t="e">
        <f t="shared" si="0"/>
        <v>#N/A</v>
      </c>
      <c r="H6" s="4" t="e">
        <f t="shared" si="1"/>
        <v>#N/A</v>
      </c>
      <c r="I6" s="4" t="e">
        <f>VLOOKUP(A6,HOP!A:U,21,0)</f>
        <v>#N/A</v>
      </c>
    </row>
    <row r="7" s="4" customFormat="1" spans="1:9">
      <c r="A7" s="5">
        <v>18407326263</v>
      </c>
      <c r="B7" s="6">
        <v>44763</v>
      </c>
      <c r="C7" s="6">
        <v>44764</v>
      </c>
      <c r="D7" s="4">
        <v>358</v>
      </c>
      <c r="E7" s="4" t="str">
        <f>VLOOKUP(A7,HOP!A:L,12,0)</f>
        <v>358.00</v>
      </c>
      <c r="F7" s="4" t="str">
        <f>VLOOKUP(A7,HOP!A:C,3,0)</f>
        <v>2622665</v>
      </c>
      <c r="G7" s="4">
        <f t="shared" si="0"/>
        <v>0</v>
      </c>
      <c r="H7" s="4" t="str">
        <f t="shared" si="1"/>
        <v>，2622665</v>
      </c>
      <c r="I7" s="4" t="str">
        <f>VLOOKUP(A7,HOP!A:U,21,0)</f>
        <v>直连</v>
      </c>
    </row>
    <row r="8" s="4" customFormat="1" spans="1:9">
      <c r="A8" s="5">
        <v>18415154738</v>
      </c>
      <c r="B8" s="6">
        <v>44759</v>
      </c>
      <c r="C8" s="6">
        <v>44764</v>
      </c>
      <c r="D8" s="4">
        <v>564</v>
      </c>
      <c r="E8" s="4" t="str">
        <f>VLOOKUP(A8,HOP!A:L,12,0)</f>
        <v>564.00</v>
      </c>
      <c r="F8" s="4" t="str">
        <f>VLOOKUP(A8,HOP!A:C,3,0)</f>
        <v>2623455</v>
      </c>
      <c r="G8" s="4">
        <f t="shared" si="0"/>
        <v>0</v>
      </c>
      <c r="H8" s="4" t="str">
        <f t="shared" si="1"/>
        <v>，2623455</v>
      </c>
      <c r="I8" s="4" t="str">
        <f>VLOOKUP(A8,HOP!A:U,21,0)</f>
        <v>直连</v>
      </c>
    </row>
    <row r="9" s="4" customFormat="1" spans="1:9">
      <c r="A9" s="5">
        <v>18427413613</v>
      </c>
      <c r="B9" s="6">
        <v>44762</v>
      </c>
      <c r="C9" s="6">
        <v>44764</v>
      </c>
      <c r="D9" s="4">
        <v>348</v>
      </c>
      <c r="E9" s="4" t="str">
        <f>VLOOKUP(A9,HOP!A:L,12,0)</f>
        <v>348.00</v>
      </c>
      <c r="F9" s="4" t="str">
        <f>VLOOKUP(A9,HOP!A:C,3,0)</f>
        <v>2624277</v>
      </c>
      <c r="G9" s="4">
        <f t="shared" si="0"/>
        <v>0</v>
      </c>
      <c r="H9" s="4" t="str">
        <f t="shared" si="1"/>
        <v>，2624277</v>
      </c>
      <c r="I9" s="4" t="str">
        <f>VLOOKUP(A9,HOP!A:U,21,0)</f>
        <v>直连</v>
      </c>
    </row>
    <row r="10" s="4" customFormat="1" spans="1:9">
      <c r="A10" s="5">
        <v>18436847258</v>
      </c>
      <c r="B10" s="6">
        <v>44763</v>
      </c>
      <c r="C10" s="6">
        <v>44764</v>
      </c>
      <c r="D10" s="4">
        <v>314</v>
      </c>
      <c r="E10" s="4" t="str">
        <f>VLOOKUP(A10,HOP!A:L,12,0)</f>
        <v>314.00</v>
      </c>
      <c r="F10" s="4" t="str">
        <f>VLOOKUP(A10,HOP!A:C,3,0)</f>
        <v>2625311</v>
      </c>
      <c r="G10" s="4">
        <f t="shared" si="0"/>
        <v>0</v>
      </c>
      <c r="H10" s="4" t="str">
        <f t="shared" si="1"/>
        <v>，2625311</v>
      </c>
      <c r="I10" s="4" t="str">
        <f>VLOOKUP(A10,HOP!A:U,21,0)</f>
        <v>直连</v>
      </c>
    </row>
    <row r="11" s="4" customFormat="1" spans="1:9">
      <c r="A11" s="5">
        <v>18446171582</v>
      </c>
      <c r="B11" s="6">
        <v>44763</v>
      </c>
      <c r="C11" s="6">
        <v>44764</v>
      </c>
      <c r="D11" s="4">
        <v>169</v>
      </c>
      <c r="E11" s="4" t="str">
        <f>VLOOKUP(A11,HOP!A:L,12,0)</f>
        <v>169.00</v>
      </c>
      <c r="F11" s="4" t="str">
        <f>VLOOKUP(A11,HOP!A:C,3,0)</f>
        <v>2626260</v>
      </c>
      <c r="G11" s="4">
        <f t="shared" si="0"/>
        <v>0</v>
      </c>
      <c r="H11" s="4" t="str">
        <f t="shared" si="1"/>
        <v>，2626260</v>
      </c>
      <c r="I11" s="4" t="str">
        <f>VLOOKUP(A11,HOP!A:U,21,0)</f>
        <v>直连</v>
      </c>
    </row>
    <row r="12" s="4" customFormat="1" spans="1:9">
      <c r="A12" s="5">
        <v>18447467814</v>
      </c>
      <c r="B12" s="6">
        <v>44762</v>
      </c>
      <c r="C12" s="6">
        <v>44764</v>
      </c>
      <c r="D12" s="4">
        <v>695</v>
      </c>
      <c r="E12" s="4" t="str">
        <f>VLOOKUP(A12,HOP!A:L,12,0)</f>
        <v>695.00</v>
      </c>
      <c r="F12" s="4" t="str">
        <f>VLOOKUP(A12,HOP!A:C,3,0)</f>
        <v>2626455</v>
      </c>
      <c r="G12" s="4">
        <f t="shared" si="0"/>
        <v>0</v>
      </c>
      <c r="H12" s="4" t="str">
        <f t="shared" si="1"/>
        <v>，2626455</v>
      </c>
      <c r="I12" s="4" t="str">
        <f>VLOOKUP(A12,HOP!A:U,21,0)</f>
        <v>直连</v>
      </c>
    </row>
    <row r="13" s="4" customFormat="1" spans="1:9">
      <c r="A13" s="5">
        <v>18448772026</v>
      </c>
      <c r="B13" s="6">
        <v>44763</v>
      </c>
      <c r="C13" s="6">
        <v>44764</v>
      </c>
      <c r="D13" s="4">
        <v>596</v>
      </c>
      <c r="E13" s="4" t="str">
        <f>VLOOKUP(A13,HOP!A:L,12,0)</f>
        <v>596.00</v>
      </c>
      <c r="F13" s="4" t="str">
        <f>VLOOKUP(A13,HOP!A:C,3,0)</f>
        <v>2626762</v>
      </c>
      <c r="G13" s="4">
        <f t="shared" si="0"/>
        <v>0</v>
      </c>
      <c r="H13" s="4" t="str">
        <f t="shared" si="1"/>
        <v>，2626762</v>
      </c>
      <c r="I13" s="4" t="str">
        <f>VLOOKUP(A13,HOP!A:U,21,0)</f>
        <v>直连</v>
      </c>
    </row>
    <row r="14" s="4" customFormat="1" spans="1:9">
      <c r="A14" s="5">
        <v>18451947232</v>
      </c>
      <c r="B14" s="6">
        <v>44763</v>
      </c>
      <c r="C14" s="6">
        <v>44764</v>
      </c>
      <c r="D14" s="4">
        <v>204</v>
      </c>
      <c r="E14" s="4" t="str">
        <f>VLOOKUP(A14,HOP!A:L,12,0)</f>
        <v>204.00</v>
      </c>
      <c r="F14" s="4" t="str">
        <f>VLOOKUP(A14,HOP!A:C,3,0)</f>
        <v>2626842</v>
      </c>
      <c r="G14" s="4">
        <f t="shared" si="0"/>
        <v>0</v>
      </c>
      <c r="H14" s="4" t="str">
        <f t="shared" si="1"/>
        <v>，2626842</v>
      </c>
      <c r="I14" s="4" t="str">
        <f>VLOOKUP(A14,HOP!A:U,21,0)</f>
        <v>直连</v>
      </c>
    </row>
    <row r="15" s="4" customFormat="1" spans="1:9">
      <c r="A15" s="5">
        <v>18452341769</v>
      </c>
      <c r="B15" s="6">
        <v>44762</v>
      </c>
      <c r="C15" s="6">
        <v>44764</v>
      </c>
      <c r="D15" s="4">
        <v>533</v>
      </c>
      <c r="E15" s="4" t="str">
        <f>VLOOKUP(A15,HOP!A:L,12,0)</f>
        <v>533.00</v>
      </c>
      <c r="F15" s="4" t="str">
        <f>VLOOKUP(A15,HOP!A:C,3,0)</f>
        <v>2626868</v>
      </c>
      <c r="G15" s="4">
        <f t="shared" si="0"/>
        <v>0</v>
      </c>
      <c r="H15" s="4" t="str">
        <f t="shared" si="1"/>
        <v>，2626868</v>
      </c>
      <c r="I15" s="4" t="str">
        <f>VLOOKUP(A15,HOP!A:U,21,0)</f>
        <v>直连</v>
      </c>
    </row>
    <row r="16" s="4" customFormat="1" spans="1:9">
      <c r="A16" s="5">
        <v>18452602736</v>
      </c>
      <c r="B16" s="6">
        <v>44763</v>
      </c>
      <c r="C16" s="6">
        <v>44764</v>
      </c>
      <c r="D16" s="4">
        <v>824</v>
      </c>
      <c r="E16" s="4" t="str">
        <f>VLOOKUP(A16,HOP!A:L,12,0)</f>
        <v>824.00</v>
      </c>
      <c r="F16" s="4" t="str">
        <f>VLOOKUP(A16,HOP!A:C,3,0)</f>
        <v>2626892</v>
      </c>
      <c r="G16" s="4">
        <f t="shared" si="0"/>
        <v>0</v>
      </c>
      <c r="H16" s="4" t="str">
        <f t="shared" si="1"/>
        <v>，2626892</v>
      </c>
      <c r="I16" s="4" t="str">
        <f>VLOOKUP(A16,HOP!A:U,21,0)</f>
        <v>直连</v>
      </c>
    </row>
    <row r="17" s="4" customFormat="1" spans="1:9">
      <c r="A17" s="5">
        <v>18455028532</v>
      </c>
      <c r="B17" s="6">
        <v>44763</v>
      </c>
      <c r="C17" s="6">
        <v>44764</v>
      </c>
      <c r="D17" s="4">
        <v>229</v>
      </c>
      <c r="E17" s="4" t="str">
        <f>VLOOKUP(A17,HOP!A:L,12,0)</f>
        <v>229.00</v>
      </c>
      <c r="F17" s="4" t="str">
        <f>VLOOKUP(A17,HOP!A:C,3,0)</f>
        <v>2627170</v>
      </c>
      <c r="G17" s="4">
        <f t="shared" si="0"/>
        <v>0</v>
      </c>
      <c r="H17" s="4" t="str">
        <f t="shared" si="1"/>
        <v>，2627170</v>
      </c>
      <c r="I17" s="4" t="str">
        <f>VLOOKUP(A17,HOP!A:U,21,0)</f>
        <v>直连</v>
      </c>
    </row>
    <row r="18" s="4" customFormat="1" spans="1:9">
      <c r="A18" s="5">
        <v>18456199219</v>
      </c>
      <c r="B18" s="6">
        <v>44762</v>
      </c>
      <c r="C18" s="6">
        <v>44764</v>
      </c>
      <c r="D18" s="4">
        <v>912</v>
      </c>
      <c r="E18" s="4" t="str">
        <f>VLOOKUP(A18,HOP!A:L,12,0)</f>
        <v>912.00</v>
      </c>
      <c r="F18" s="4" t="str">
        <f>VLOOKUP(A18,HOP!A:C,3,0)</f>
        <v>2627331</v>
      </c>
      <c r="G18" s="4">
        <f t="shared" si="0"/>
        <v>0</v>
      </c>
      <c r="H18" s="4" t="str">
        <f t="shared" si="1"/>
        <v>，2627331</v>
      </c>
      <c r="I18" s="4" t="str">
        <f>VLOOKUP(A18,HOP!A:U,21,0)</f>
        <v>直连</v>
      </c>
    </row>
    <row r="19" s="4" customFormat="1" spans="1:9">
      <c r="A19" s="5">
        <v>18456665397</v>
      </c>
      <c r="B19" s="6">
        <v>44763</v>
      </c>
      <c r="C19" s="6">
        <v>44764</v>
      </c>
      <c r="D19" s="4">
        <v>584</v>
      </c>
      <c r="E19" s="4" t="str">
        <f>VLOOKUP(A19,HOP!A:L,12,0)</f>
        <v>584.00</v>
      </c>
      <c r="F19" s="4" t="str">
        <f>VLOOKUP(A19,HOP!A:C,3,0)</f>
        <v>2627384</v>
      </c>
      <c r="G19" s="4">
        <f t="shared" si="0"/>
        <v>0</v>
      </c>
      <c r="H19" s="4" t="str">
        <f t="shared" si="1"/>
        <v>，2627384</v>
      </c>
      <c r="I19" s="4" t="str">
        <f>VLOOKUP(A19,HOP!A:U,21,0)</f>
        <v>直连</v>
      </c>
    </row>
    <row r="20" s="4" customFormat="1" spans="1:9">
      <c r="A20" s="5">
        <v>18461519267</v>
      </c>
      <c r="B20" s="6">
        <v>44763</v>
      </c>
      <c r="C20" s="6">
        <v>44764</v>
      </c>
      <c r="D20" s="4">
        <v>248</v>
      </c>
      <c r="E20" s="4" t="str">
        <f>VLOOKUP(A20,HOP!A:L,12,0)</f>
        <v>248.00</v>
      </c>
      <c r="F20" s="4" t="str">
        <f>VLOOKUP(A20,HOP!A:C,3,0)</f>
        <v>2627695</v>
      </c>
      <c r="G20" s="4">
        <f t="shared" si="0"/>
        <v>0</v>
      </c>
      <c r="H20" s="4" t="str">
        <f t="shared" si="1"/>
        <v>，2627695</v>
      </c>
      <c r="I20" s="4" t="str">
        <f>VLOOKUP(A20,HOP!A:U,21,0)</f>
        <v>直连</v>
      </c>
    </row>
    <row r="21" s="4" customFormat="1" spans="1:9">
      <c r="A21" s="5">
        <v>18462227963</v>
      </c>
      <c r="B21" s="6">
        <v>44763</v>
      </c>
      <c r="C21" s="6">
        <v>44764</v>
      </c>
      <c r="D21" s="4">
        <v>222</v>
      </c>
      <c r="E21" s="4" t="str">
        <f>VLOOKUP(A21,HOP!A:L,12,0)</f>
        <v>222.00</v>
      </c>
      <c r="F21" s="4" t="str">
        <f>VLOOKUP(A21,HOP!A:C,3,0)</f>
        <v>2627801</v>
      </c>
      <c r="G21" s="4">
        <f t="shared" si="0"/>
        <v>0</v>
      </c>
      <c r="H21" s="4" t="str">
        <f t="shared" si="1"/>
        <v>，2627801</v>
      </c>
      <c r="I21" s="4" t="str">
        <f>VLOOKUP(A21,HOP!A:U,21,0)</f>
        <v>直连</v>
      </c>
    </row>
    <row r="22" s="4" customFormat="1" spans="1:9">
      <c r="A22" s="5">
        <v>18462438325</v>
      </c>
      <c r="B22" s="6">
        <v>44763</v>
      </c>
      <c r="C22" s="6">
        <v>44764</v>
      </c>
      <c r="D22" s="4">
        <v>338</v>
      </c>
      <c r="E22" s="4" t="str">
        <f>VLOOKUP(A22,HOP!A:L,12,0)</f>
        <v>338.00</v>
      </c>
      <c r="F22" s="4" t="str">
        <f>VLOOKUP(A22,HOP!A:C,3,0)</f>
        <v>2627833</v>
      </c>
      <c r="G22" s="4">
        <f t="shared" si="0"/>
        <v>0</v>
      </c>
      <c r="H22" s="4" t="str">
        <f t="shared" si="1"/>
        <v>，2627833</v>
      </c>
      <c r="I22" s="4" t="str">
        <f>VLOOKUP(A22,HOP!A:U,21,0)</f>
        <v>直连</v>
      </c>
    </row>
    <row r="23" s="4" customFormat="1" spans="1:9">
      <c r="A23" s="5">
        <v>18463162585</v>
      </c>
      <c r="B23" s="6">
        <v>44763</v>
      </c>
      <c r="C23" s="6">
        <v>44764</v>
      </c>
      <c r="D23" s="4">
        <v>201</v>
      </c>
      <c r="E23" s="4" t="str">
        <f>VLOOKUP(A23,HOP!A:L,12,0)</f>
        <v>201.00</v>
      </c>
      <c r="F23" s="4" t="str">
        <f>VLOOKUP(A23,HOP!A:C,3,0)</f>
        <v>2627904</v>
      </c>
      <c r="G23" s="4">
        <f t="shared" si="0"/>
        <v>0</v>
      </c>
      <c r="H23" s="4" t="str">
        <f t="shared" si="1"/>
        <v>，2627904</v>
      </c>
      <c r="I23" s="4" t="str">
        <f>VLOOKUP(A23,HOP!A:U,21,0)</f>
        <v>直连</v>
      </c>
    </row>
    <row r="24" s="4" customFormat="1" spans="1:9">
      <c r="A24" s="5">
        <v>18463340721</v>
      </c>
      <c r="B24" s="6">
        <v>44763</v>
      </c>
      <c r="C24" s="6">
        <v>44764</v>
      </c>
      <c r="D24" s="4">
        <v>143</v>
      </c>
      <c r="E24" s="4" t="str">
        <f>VLOOKUP(A24,HOP!A:L,12,0)</f>
        <v>143.00</v>
      </c>
      <c r="F24" s="4" t="str">
        <f>VLOOKUP(A24,HOP!A:C,3,0)</f>
        <v>2627921</v>
      </c>
      <c r="G24" s="4">
        <f t="shared" si="0"/>
        <v>0</v>
      </c>
      <c r="H24" s="4" t="str">
        <f t="shared" si="1"/>
        <v>，2627921</v>
      </c>
      <c r="I24" s="4" t="str">
        <f>VLOOKUP(A24,HOP!A:U,21,0)</f>
        <v>直连</v>
      </c>
    </row>
    <row r="25" s="4" customFormat="1" spans="1:9">
      <c r="A25" s="5">
        <v>18463347569</v>
      </c>
      <c r="B25" s="6">
        <v>44763</v>
      </c>
      <c r="C25" s="6">
        <v>44764</v>
      </c>
      <c r="D25" s="4">
        <v>143</v>
      </c>
      <c r="E25" s="4" t="str">
        <f>VLOOKUP(A25,HOP!A:L,12,0)</f>
        <v>143.00</v>
      </c>
      <c r="F25" s="4" t="str">
        <f>VLOOKUP(A25,HOP!A:C,3,0)</f>
        <v>2627924</v>
      </c>
      <c r="G25" s="4">
        <f t="shared" si="0"/>
        <v>0</v>
      </c>
      <c r="H25" s="4" t="str">
        <f t="shared" si="1"/>
        <v>，2627924</v>
      </c>
      <c r="I25" s="4" t="str">
        <f>VLOOKUP(A25,HOP!A:U,21,0)</f>
        <v>直连</v>
      </c>
    </row>
    <row r="26" s="4" customFormat="1" spans="1:9">
      <c r="A26" s="5">
        <v>18463681866</v>
      </c>
      <c r="B26" s="6">
        <v>44763</v>
      </c>
      <c r="C26" s="6">
        <v>44764</v>
      </c>
      <c r="D26" s="4">
        <v>152</v>
      </c>
      <c r="E26" s="4" t="str">
        <f>VLOOKUP(A26,HOP!A:L,12,0)</f>
        <v>152.00</v>
      </c>
      <c r="F26" s="4" t="str">
        <f>VLOOKUP(A26,HOP!A:C,3,0)</f>
        <v>2627973</v>
      </c>
      <c r="G26" s="4">
        <f t="shared" si="0"/>
        <v>0</v>
      </c>
      <c r="H26" s="4" t="str">
        <f t="shared" si="1"/>
        <v>，2627973</v>
      </c>
      <c r="I26" s="4" t="str">
        <f>VLOOKUP(A26,HOP!A:U,21,0)</f>
        <v>直连</v>
      </c>
    </row>
    <row r="27" s="4" customFormat="1" spans="1:9">
      <c r="A27" s="5">
        <v>18464071283</v>
      </c>
      <c r="B27" s="6">
        <v>44763</v>
      </c>
      <c r="C27" s="6">
        <v>44764</v>
      </c>
      <c r="D27" s="4">
        <v>118</v>
      </c>
      <c r="E27" s="4" t="str">
        <f>VLOOKUP(A27,HOP!A:L,12,0)</f>
        <v>118.00</v>
      </c>
      <c r="F27" s="4" t="str">
        <f>VLOOKUP(A27,HOP!A:C,3,0)</f>
        <v>2628038</v>
      </c>
      <c r="G27" s="4">
        <f t="shared" si="0"/>
        <v>0</v>
      </c>
      <c r="H27" s="4" t="str">
        <f t="shared" si="1"/>
        <v>，2628038</v>
      </c>
      <c r="I27" s="4" t="str">
        <f>VLOOKUP(A27,HOP!A:U,21,0)</f>
        <v>直连</v>
      </c>
    </row>
    <row r="28" s="4" customFormat="1" spans="1:9">
      <c r="A28" s="5">
        <v>18464141297</v>
      </c>
      <c r="B28" s="6">
        <v>44763</v>
      </c>
      <c r="C28" s="6">
        <v>44764</v>
      </c>
      <c r="D28" s="4">
        <v>167</v>
      </c>
      <c r="E28" s="4" t="str">
        <f>VLOOKUP(A28,HOP!A:L,12,0)</f>
        <v>167.00</v>
      </c>
      <c r="F28" s="4" t="str">
        <f>VLOOKUP(A28,HOP!A:C,3,0)</f>
        <v>2628048</v>
      </c>
      <c r="G28" s="4">
        <f t="shared" si="0"/>
        <v>0</v>
      </c>
      <c r="H28" s="4" t="str">
        <f t="shared" si="1"/>
        <v>，2628048</v>
      </c>
      <c r="I28" s="4" t="str">
        <f>VLOOKUP(A28,HOP!A:U,21,0)</f>
        <v>直连</v>
      </c>
    </row>
    <row r="29" s="4" customFormat="1" hidden="1" spans="1:9">
      <c r="A29" s="5">
        <v>18464322915</v>
      </c>
      <c r="B29" s="6">
        <v>44763</v>
      </c>
      <c r="C29" s="6">
        <v>44764</v>
      </c>
      <c r="D29" s="4">
        <v>0</v>
      </c>
      <c r="E29" s="4" t="e">
        <f>VLOOKUP(A29,HOP!A:L,12,0)</f>
        <v>#N/A</v>
      </c>
      <c r="F29" s="4" t="e">
        <f>VLOOKUP(A29,HOP!A:C,3,0)</f>
        <v>#N/A</v>
      </c>
      <c r="G29" s="4" t="e">
        <f t="shared" si="0"/>
        <v>#N/A</v>
      </c>
      <c r="H29" s="4" t="e">
        <f t="shared" si="1"/>
        <v>#N/A</v>
      </c>
      <c r="I29" s="4" t="e">
        <f>VLOOKUP(A29,HOP!A:U,21,0)</f>
        <v>#N/A</v>
      </c>
    </row>
    <row r="30" s="4" customFormat="1" spans="1:9">
      <c r="A30" s="5">
        <v>18464926734</v>
      </c>
      <c r="B30" s="6">
        <v>44763</v>
      </c>
      <c r="C30" s="6">
        <v>44764</v>
      </c>
      <c r="D30" s="4">
        <v>206</v>
      </c>
      <c r="E30" s="4" t="str">
        <f>VLOOKUP(A30,HOP!A:L,12,0)</f>
        <v>206.00</v>
      </c>
      <c r="F30" s="4" t="str">
        <f>VLOOKUP(A30,HOP!A:C,3,0)</f>
        <v>2628160</v>
      </c>
      <c r="G30" s="4">
        <f t="shared" si="0"/>
        <v>0</v>
      </c>
      <c r="H30" s="4" t="str">
        <f t="shared" si="1"/>
        <v>，2628160</v>
      </c>
      <c r="I30" s="4" t="str">
        <f>VLOOKUP(A30,HOP!A:U,21,0)</f>
        <v>直连</v>
      </c>
    </row>
    <row r="31" s="4" customFormat="1" spans="1:9">
      <c r="A31" s="5">
        <v>18465020158</v>
      </c>
      <c r="B31" s="6">
        <v>44763</v>
      </c>
      <c r="C31" s="6">
        <v>44764</v>
      </c>
      <c r="D31" s="4">
        <v>118</v>
      </c>
      <c r="E31" s="4" t="str">
        <f>VLOOKUP(A31,HOP!A:L,12,0)</f>
        <v>118.00</v>
      </c>
      <c r="F31" s="4" t="str">
        <f>VLOOKUP(A31,HOP!A:C,3,0)</f>
        <v>2628179</v>
      </c>
      <c r="G31" s="4">
        <f t="shared" si="0"/>
        <v>0</v>
      </c>
      <c r="H31" s="4" t="str">
        <f t="shared" si="1"/>
        <v>，2628179</v>
      </c>
      <c r="I31" s="4" t="str">
        <f>VLOOKUP(A31,HOP!A:U,21,0)</f>
        <v>直连</v>
      </c>
    </row>
    <row r="32" s="4" customFormat="1" hidden="1" spans="1:9">
      <c r="A32" s="5">
        <v>18465398207</v>
      </c>
      <c r="B32" s="6">
        <v>44763</v>
      </c>
      <c r="C32" s="6">
        <v>44764</v>
      </c>
      <c r="D32" s="4">
        <v>0</v>
      </c>
      <c r="E32" s="4" t="e">
        <f>VLOOKUP(A32,HOP!A:L,12,0)</f>
        <v>#N/A</v>
      </c>
      <c r="F32" s="4" t="e">
        <f>VLOOKUP(A32,HOP!A:C,3,0)</f>
        <v>#N/A</v>
      </c>
      <c r="G32" s="4" t="e">
        <f t="shared" si="0"/>
        <v>#N/A</v>
      </c>
      <c r="H32" s="4" t="e">
        <f t="shared" si="1"/>
        <v>#N/A</v>
      </c>
      <c r="I32" s="4" t="e">
        <f>VLOOKUP(A32,HOP!A:U,21,0)</f>
        <v>#N/A</v>
      </c>
    </row>
    <row r="33" s="4" customFormat="1" spans="1:9">
      <c r="A33" s="5">
        <v>18465603719</v>
      </c>
      <c r="B33" s="6">
        <v>44763</v>
      </c>
      <c r="C33" s="6">
        <v>44764</v>
      </c>
      <c r="D33" s="4">
        <v>221</v>
      </c>
      <c r="E33" s="4" t="str">
        <f>VLOOKUP(A33,HOP!A:L,12,0)</f>
        <v>221.00</v>
      </c>
      <c r="F33" s="4" t="str">
        <f>VLOOKUP(A33,HOP!A:C,3,0)</f>
        <v>2628254</v>
      </c>
      <c r="G33" s="4">
        <f t="shared" si="0"/>
        <v>0</v>
      </c>
      <c r="H33" s="4" t="str">
        <f t="shared" si="1"/>
        <v>，2628254</v>
      </c>
      <c r="I33" s="4" t="str">
        <f>VLOOKUP(A33,HOP!A:U,21,0)</f>
        <v>直连</v>
      </c>
    </row>
    <row r="34" s="4" customFormat="1" spans="1:9">
      <c r="A34" s="5">
        <v>18468806169</v>
      </c>
      <c r="B34" s="6">
        <v>44763</v>
      </c>
      <c r="C34" s="6">
        <v>44764</v>
      </c>
      <c r="D34" s="4">
        <v>199</v>
      </c>
      <c r="E34" s="4" t="str">
        <f>VLOOKUP(A34,HOP!A:L,12,0)</f>
        <v>199.00</v>
      </c>
      <c r="F34" s="4" t="str">
        <f>VLOOKUP(A34,HOP!A:C,3,0)</f>
        <v>2628297</v>
      </c>
      <c r="G34" s="4">
        <f t="shared" si="0"/>
        <v>0</v>
      </c>
      <c r="H34" s="4" t="str">
        <f t="shared" si="1"/>
        <v>，2628297</v>
      </c>
      <c r="I34" s="4" t="str">
        <f>VLOOKUP(A34,HOP!A:U,21,0)</f>
        <v>直连</v>
      </c>
    </row>
    <row r="35" s="4" customFormat="1" spans="1:9">
      <c r="A35" s="5">
        <v>18469878443</v>
      </c>
      <c r="B35" s="6">
        <v>44763</v>
      </c>
      <c r="C35" s="6">
        <v>44764</v>
      </c>
      <c r="D35" s="4">
        <v>151</v>
      </c>
      <c r="E35" s="4" t="str">
        <f>VLOOKUP(A35,HOP!A:L,12,0)</f>
        <v>151.00</v>
      </c>
      <c r="F35" s="4" t="str">
        <f>VLOOKUP(A35,HOP!A:C,3,0)</f>
        <v>2628367</v>
      </c>
      <c r="G35" s="4">
        <f t="shared" si="0"/>
        <v>0</v>
      </c>
      <c r="H35" s="4" t="str">
        <f t="shared" si="1"/>
        <v>，2628367</v>
      </c>
      <c r="I35" s="4" t="str">
        <f>VLOOKUP(A35,HOP!A:U,21,0)</f>
        <v>直连</v>
      </c>
    </row>
    <row r="36" s="4" customFormat="1" spans="1:9">
      <c r="A36" s="5">
        <v>18469901808</v>
      </c>
      <c r="B36" s="6">
        <v>44763</v>
      </c>
      <c r="C36" s="6">
        <v>44764</v>
      </c>
      <c r="D36" s="4">
        <v>118</v>
      </c>
      <c r="E36" s="4" t="str">
        <f>VLOOKUP(A36,HOP!A:L,12,0)</f>
        <v>118.00</v>
      </c>
      <c r="F36" s="4" t="str">
        <f>VLOOKUP(A36,HOP!A:C,3,0)</f>
        <v>2628373</v>
      </c>
      <c r="G36" s="4">
        <f t="shared" si="0"/>
        <v>0</v>
      </c>
      <c r="H36" s="4" t="str">
        <f t="shared" si="1"/>
        <v>，2628373</v>
      </c>
      <c r="I36" s="4" t="str">
        <f>VLOOKUP(A36,HOP!A:U,21,0)</f>
        <v>直连</v>
      </c>
    </row>
    <row r="37" s="4" customFormat="1" spans="1:9">
      <c r="A37" s="5">
        <v>18469979411</v>
      </c>
      <c r="B37" s="6">
        <v>44763</v>
      </c>
      <c r="C37" s="6">
        <v>44764</v>
      </c>
      <c r="D37" s="4">
        <v>844</v>
      </c>
      <c r="E37" s="4" t="str">
        <f>VLOOKUP(A37,HOP!A:L,12,0)</f>
        <v>844.00</v>
      </c>
      <c r="F37" s="4" t="str">
        <f>VLOOKUP(A37,HOP!A:C,3,0)</f>
        <v>2628387</v>
      </c>
      <c r="G37" s="4">
        <f t="shared" si="0"/>
        <v>0</v>
      </c>
      <c r="H37" s="4" t="str">
        <f t="shared" si="1"/>
        <v>，2628387</v>
      </c>
      <c r="I37" s="4" t="str">
        <f>VLOOKUP(A37,HOP!A:U,21,0)</f>
        <v>直连</v>
      </c>
    </row>
    <row r="38" s="4" customFormat="1" spans="1:9">
      <c r="A38" s="5">
        <v>18470357073</v>
      </c>
      <c r="B38" s="6">
        <v>44763</v>
      </c>
      <c r="C38" s="6">
        <v>44764</v>
      </c>
      <c r="D38" s="4">
        <v>221</v>
      </c>
      <c r="E38" s="4" t="str">
        <f>VLOOKUP(A38,HOP!A:L,12,0)</f>
        <v>221.00</v>
      </c>
      <c r="F38" s="4" t="str">
        <f>VLOOKUP(A38,HOP!A:C,3,0)</f>
        <v>2628437</v>
      </c>
      <c r="G38" s="4">
        <f t="shared" si="0"/>
        <v>0</v>
      </c>
      <c r="H38" s="4" t="str">
        <f t="shared" si="1"/>
        <v>，2628437</v>
      </c>
      <c r="I38" s="4" t="str">
        <f>VLOOKUP(A38,HOP!A:U,21,0)</f>
        <v>直连</v>
      </c>
    </row>
    <row r="39" s="4" customFormat="1" hidden="1" spans="1:9">
      <c r="A39" s="5">
        <v>18470615143</v>
      </c>
      <c r="B39" s="6">
        <v>44763</v>
      </c>
      <c r="C39" s="6">
        <v>44764</v>
      </c>
      <c r="D39" s="4">
        <v>0</v>
      </c>
      <c r="E39" s="4" t="e">
        <f>VLOOKUP(A39,HOP!A:L,12,0)</f>
        <v>#N/A</v>
      </c>
      <c r="F39" s="4" t="e">
        <f>VLOOKUP(A39,HOP!A:C,3,0)</f>
        <v>#N/A</v>
      </c>
      <c r="G39" s="4" t="e">
        <f t="shared" si="0"/>
        <v>#N/A</v>
      </c>
      <c r="H39" s="4" t="e">
        <f t="shared" si="1"/>
        <v>#N/A</v>
      </c>
      <c r="I39" s="4" t="e">
        <f>VLOOKUP(A39,HOP!A:U,21,0)</f>
        <v>#N/A</v>
      </c>
    </row>
    <row r="40" s="4" customFormat="1" spans="1:9">
      <c r="A40" s="5">
        <v>17969289362</v>
      </c>
      <c r="B40" s="6">
        <v>44702</v>
      </c>
      <c r="C40" s="6">
        <v>44703</v>
      </c>
      <c r="D40" s="4">
        <v>139</v>
      </c>
      <c r="E40" s="4">
        <v>139</v>
      </c>
      <c r="F40" s="4">
        <v>2558846</v>
      </c>
      <c r="G40" s="4">
        <f t="shared" si="0"/>
        <v>0</v>
      </c>
      <c r="H40" s="4" t="str">
        <f t="shared" si="1"/>
        <v>，2558846</v>
      </c>
      <c r="I40" s="4" t="e">
        <f>VLOOKUP(A40,HOP!A:U,21,0)</f>
        <v>#N/A</v>
      </c>
    </row>
    <row r="42" spans="4:4">
      <c r="D42" s="4">
        <f>SUM(D2:D41)</f>
        <v>12220</v>
      </c>
    </row>
    <row r="43" spans="4:4">
      <c r="D43" s="4" t="s">
        <v>188</v>
      </c>
    </row>
    <row r="47" spans="1:1">
      <c r="A47" s="4" t="s">
        <v>189</v>
      </c>
    </row>
    <row r="48" spans="1:1">
      <c r="A48" s="4" t="s">
        <v>190</v>
      </c>
    </row>
  </sheetData>
  <autoFilter ref="A1:X40">
    <filterColumn colId="3">
      <filters>
        <filter val="151"/>
        <filter val="152"/>
        <filter val="912"/>
        <filter val="1092"/>
        <filter val="314"/>
        <filter val="695"/>
        <filter val="596"/>
        <filter val="118"/>
        <filter val="358"/>
        <filter val="199"/>
        <filter val="221"/>
        <filter val="222"/>
        <filter val="564"/>
        <filter val="824"/>
        <filter val="167"/>
        <filter val="169"/>
        <filter val="229"/>
        <filter val="533"/>
        <filter val="338"/>
        <filter val="139"/>
        <filter val="201"/>
        <filter val="143"/>
        <filter val="204"/>
        <filter val="584"/>
        <filter val="844"/>
        <filter val="206"/>
        <filter val="248"/>
        <filter val="348"/>
        <filter val="849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3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1">
      <c r="A1" s="2" t="s">
        <v>191</v>
      </c>
      <c r="B1" s="2" t="s">
        <v>192</v>
      </c>
      <c r="C1" s="2" t="s">
        <v>193</v>
      </c>
      <c r="D1" s="2" t="s">
        <v>194</v>
      </c>
      <c r="E1" s="2" t="s">
        <v>13</v>
      </c>
      <c r="F1" s="2" t="s">
        <v>5</v>
      </c>
      <c r="G1" s="2" t="s">
        <v>6</v>
      </c>
      <c r="H1" s="2" t="s">
        <v>195</v>
      </c>
      <c r="I1" s="2" t="s">
        <v>196</v>
      </c>
      <c r="J1" s="2" t="s">
        <v>197</v>
      </c>
      <c r="K1" s="2" t="s">
        <v>198</v>
      </c>
      <c r="L1" s="2" t="s">
        <v>199</v>
      </c>
      <c r="M1" s="2" t="s">
        <v>200</v>
      </c>
      <c r="N1" s="2" t="s">
        <v>201</v>
      </c>
      <c r="O1" s="2" t="s">
        <v>202</v>
      </c>
      <c r="P1" s="2" t="s">
        <v>203</v>
      </c>
      <c r="Q1" s="2" t="s">
        <v>204</v>
      </c>
      <c r="R1" s="2" t="s">
        <v>205</v>
      </c>
      <c r="S1" s="2" t="s">
        <v>206</v>
      </c>
      <c r="T1" s="2" t="s">
        <v>207</v>
      </c>
      <c r="U1" s="2" t="s">
        <v>208</v>
      </c>
    </row>
    <row r="2" s="1" customFormat="1" spans="1:21">
      <c r="A2" s="3">
        <v>18470357073</v>
      </c>
      <c r="B2" s="1" t="s">
        <v>209</v>
      </c>
      <c r="C2" s="1" t="s">
        <v>210</v>
      </c>
      <c r="D2" s="1" t="s">
        <v>211</v>
      </c>
      <c r="E2" s="1" t="s">
        <v>176</v>
      </c>
      <c r="F2" s="1" t="s">
        <v>209</v>
      </c>
      <c r="G2" s="1" t="s">
        <v>212</v>
      </c>
      <c r="H2" s="1" t="s">
        <v>213</v>
      </c>
      <c r="I2" s="1" t="s">
        <v>214</v>
      </c>
      <c r="J2" s="1" t="s">
        <v>215</v>
      </c>
      <c r="K2" s="1" t="s">
        <v>214</v>
      </c>
      <c r="L2" s="1" t="s">
        <v>214</v>
      </c>
      <c r="M2" s="1" t="s">
        <v>216</v>
      </c>
      <c r="N2" s="1" t="s">
        <v>216</v>
      </c>
      <c r="O2" s="1" t="s">
        <v>217</v>
      </c>
      <c r="P2" s="1" t="s">
        <v>218</v>
      </c>
      <c r="Q2" s="1" t="s">
        <v>219</v>
      </c>
      <c r="R2" s="1" t="s">
        <v>220</v>
      </c>
      <c r="S2" s="1" t="s">
        <v>221</v>
      </c>
      <c r="T2" s="1" t="s">
        <v>222</v>
      </c>
      <c r="U2" s="1" t="s">
        <v>223</v>
      </c>
    </row>
    <row r="3" s="1" customFormat="1" spans="1:21">
      <c r="A3" s="3">
        <v>18469979411</v>
      </c>
      <c r="B3" s="1" t="s">
        <v>209</v>
      </c>
      <c r="C3" s="1" t="s">
        <v>224</v>
      </c>
      <c r="D3" s="1" t="s">
        <v>225</v>
      </c>
      <c r="E3" s="1" t="s">
        <v>173</v>
      </c>
      <c r="F3" s="1" t="s">
        <v>209</v>
      </c>
      <c r="G3" s="1" t="s">
        <v>212</v>
      </c>
      <c r="H3" s="1" t="s">
        <v>213</v>
      </c>
      <c r="I3" s="1" t="s">
        <v>226</v>
      </c>
      <c r="J3" s="1" t="s">
        <v>215</v>
      </c>
      <c r="K3" s="1" t="s">
        <v>226</v>
      </c>
      <c r="L3" s="1" t="s">
        <v>226</v>
      </c>
      <c r="M3" s="1" t="s">
        <v>216</v>
      </c>
      <c r="N3" s="1" t="s">
        <v>216</v>
      </c>
      <c r="O3" s="1" t="s">
        <v>217</v>
      </c>
      <c r="P3" s="1" t="s">
        <v>218</v>
      </c>
      <c r="Q3" s="1" t="s">
        <v>219</v>
      </c>
      <c r="R3" s="1" t="s">
        <v>227</v>
      </c>
      <c r="S3" s="1" t="s">
        <v>221</v>
      </c>
      <c r="T3" s="1" t="s">
        <v>222</v>
      </c>
      <c r="U3" s="1" t="s">
        <v>223</v>
      </c>
    </row>
    <row r="4" s="1" customFormat="1" spans="1:21">
      <c r="A4" s="3">
        <v>18469901808</v>
      </c>
      <c r="B4" s="1" t="s">
        <v>209</v>
      </c>
      <c r="C4" s="1" t="s">
        <v>228</v>
      </c>
      <c r="D4" s="1" t="s">
        <v>229</v>
      </c>
      <c r="E4" s="1" t="s">
        <v>230</v>
      </c>
      <c r="F4" s="1" t="s">
        <v>209</v>
      </c>
      <c r="G4" s="1" t="s">
        <v>212</v>
      </c>
      <c r="H4" s="1" t="s">
        <v>213</v>
      </c>
      <c r="I4" s="1" t="s">
        <v>231</v>
      </c>
      <c r="J4" s="1" t="s">
        <v>215</v>
      </c>
      <c r="K4" s="1" t="s">
        <v>231</v>
      </c>
      <c r="L4" s="1" t="s">
        <v>231</v>
      </c>
      <c r="M4" s="1" t="s">
        <v>216</v>
      </c>
      <c r="N4" s="1" t="s">
        <v>216</v>
      </c>
      <c r="O4" s="1" t="s">
        <v>217</v>
      </c>
      <c r="P4" s="1" t="s">
        <v>218</v>
      </c>
      <c r="Q4" s="1" t="s">
        <v>219</v>
      </c>
      <c r="R4" s="1" t="s">
        <v>232</v>
      </c>
      <c r="S4" s="1" t="s">
        <v>221</v>
      </c>
      <c r="T4" s="1" t="s">
        <v>222</v>
      </c>
      <c r="U4" s="1" t="s">
        <v>223</v>
      </c>
    </row>
    <row r="5" s="1" customFormat="1" spans="1:21">
      <c r="A5" s="3">
        <v>18469878443</v>
      </c>
      <c r="B5" s="1" t="s">
        <v>209</v>
      </c>
      <c r="C5" s="1" t="s">
        <v>233</v>
      </c>
      <c r="D5" s="1" t="s">
        <v>234</v>
      </c>
      <c r="E5" s="1" t="s">
        <v>167</v>
      </c>
      <c r="F5" s="1" t="s">
        <v>209</v>
      </c>
      <c r="G5" s="1" t="s">
        <v>212</v>
      </c>
      <c r="H5" s="1" t="s">
        <v>213</v>
      </c>
      <c r="I5" s="1" t="s">
        <v>235</v>
      </c>
      <c r="J5" s="1" t="s">
        <v>215</v>
      </c>
      <c r="K5" s="1" t="s">
        <v>235</v>
      </c>
      <c r="L5" s="1" t="s">
        <v>235</v>
      </c>
      <c r="M5" s="1" t="s">
        <v>216</v>
      </c>
      <c r="N5" s="1" t="s">
        <v>216</v>
      </c>
      <c r="O5" s="1" t="s">
        <v>217</v>
      </c>
      <c r="P5" s="1" t="s">
        <v>218</v>
      </c>
      <c r="Q5" s="1" t="s">
        <v>219</v>
      </c>
      <c r="R5" s="1" t="s">
        <v>236</v>
      </c>
      <c r="S5" s="1" t="s">
        <v>221</v>
      </c>
      <c r="T5" s="1" t="s">
        <v>222</v>
      </c>
      <c r="U5" s="1" t="s">
        <v>223</v>
      </c>
    </row>
    <row r="6" s="1" customFormat="1" spans="1:21">
      <c r="A6" s="3">
        <v>18468806169</v>
      </c>
      <c r="B6" s="1" t="s">
        <v>209</v>
      </c>
      <c r="C6" s="1" t="s">
        <v>237</v>
      </c>
      <c r="D6" s="1" t="s">
        <v>238</v>
      </c>
      <c r="E6" s="1" t="s">
        <v>164</v>
      </c>
      <c r="F6" s="1" t="s">
        <v>209</v>
      </c>
      <c r="G6" s="1" t="s">
        <v>212</v>
      </c>
      <c r="H6" s="1" t="s">
        <v>213</v>
      </c>
      <c r="I6" s="1" t="s">
        <v>239</v>
      </c>
      <c r="J6" s="1" t="s">
        <v>215</v>
      </c>
      <c r="K6" s="1" t="s">
        <v>239</v>
      </c>
      <c r="L6" s="1" t="s">
        <v>239</v>
      </c>
      <c r="M6" s="1" t="s">
        <v>216</v>
      </c>
      <c r="N6" s="1" t="s">
        <v>216</v>
      </c>
      <c r="O6" s="1" t="s">
        <v>217</v>
      </c>
      <c r="P6" s="1" t="s">
        <v>218</v>
      </c>
      <c r="Q6" s="1" t="s">
        <v>219</v>
      </c>
      <c r="R6" s="1" t="s">
        <v>240</v>
      </c>
      <c r="S6" s="1" t="s">
        <v>221</v>
      </c>
      <c r="T6" s="1" t="s">
        <v>222</v>
      </c>
      <c r="U6" s="1" t="s">
        <v>223</v>
      </c>
    </row>
    <row r="7" s="1" customFormat="1" spans="1:21">
      <c r="A7" s="3">
        <v>18465603719</v>
      </c>
      <c r="B7" s="1" t="s">
        <v>209</v>
      </c>
      <c r="C7" s="1" t="s">
        <v>241</v>
      </c>
      <c r="D7" s="1" t="s">
        <v>211</v>
      </c>
      <c r="E7" s="1" t="s">
        <v>159</v>
      </c>
      <c r="F7" s="1" t="s">
        <v>209</v>
      </c>
      <c r="G7" s="1" t="s">
        <v>212</v>
      </c>
      <c r="H7" s="1" t="s">
        <v>213</v>
      </c>
      <c r="I7" s="1" t="s">
        <v>214</v>
      </c>
      <c r="J7" s="1" t="s">
        <v>215</v>
      </c>
      <c r="K7" s="1" t="s">
        <v>214</v>
      </c>
      <c r="L7" s="1" t="s">
        <v>214</v>
      </c>
      <c r="M7" s="1" t="s">
        <v>216</v>
      </c>
      <c r="N7" s="1" t="s">
        <v>216</v>
      </c>
      <c r="O7" s="1" t="s">
        <v>217</v>
      </c>
      <c r="P7" s="1" t="s">
        <v>218</v>
      </c>
      <c r="Q7" s="1" t="s">
        <v>219</v>
      </c>
      <c r="R7" s="1" t="s">
        <v>242</v>
      </c>
      <c r="S7" s="1" t="s">
        <v>221</v>
      </c>
      <c r="T7" s="1" t="s">
        <v>222</v>
      </c>
      <c r="U7" s="1" t="s">
        <v>223</v>
      </c>
    </row>
    <row r="8" s="1" customFormat="1" spans="1:21">
      <c r="A8" s="3">
        <v>18465020158</v>
      </c>
      <c r="B8" s="1" t="s">
        <v>209</v>
      </c>
      <c r="C8" s="1" t="s">
        <v>243</v>
      </c>
      <c r="D8" s="1" t="s">
        <v>229</v>
      </c>
      <c r="E8" s="1" t="s">
        <v>244</v>
      </c>
      <c r="F8" s="1" t="s">
        <v>209</v>
      </c>
      <c r="G8" s="1" t="s">
        <v>212</v>
      </c>
      <c r="H8" s="1" t="s">
        <v>213</v>
      </c>
      <c r="I8" s="1" t="s">
        <v>231</v>
      </c>
      <c r="J8" s="1" t="s">
        <v>215</v>
      </c>
      <c r="K8" s="1" t="s">
        <v>231</v>
      </c>
      <c r="L8" s="1" t="s">
        <v>231</v>
      </c>
      <c r="M8" s="1" t="s">
        <v>216</v>
      </c>
      <c r="N8" s="1" t="s">
        <v>216</v>
      </c>
      <c r="O8" s="1" t="s">
        <v>217</v>
      </c>
      <c r="P8" s="1" t="s">
        <v>218</v>
      </c>
      <c r="Q8" s="1" t="s">
        <v>219</v>
      </c>
      <c r="R8" s="1" t="s">
        <v>245</v>
      </c>
      <c r="S8" s="1" t="s">
        <v>221</v>
      </c>
      <c r="T8" s="1" t="s">
        <v>222</v>
      </c>
      <c r="U8" s="1" t="s">
        <v>223</v>
      </c>
    </row>
    <row r="9" s="1" customFormat="1" spans="1:21">
      <c r="A9" s="3">
        <v>18464926734</v>
      </c>
      <c r="B9" s="1" t="s">
        <v>209</v>
      </c>
      <c r="C9" s="1" t="s">
        <v>246</v>
      </c>
      <c r="D9" s="1" t="s">
        <v>247</v>
      </c>
      <c r="E9" s="1" t="s">
        <v>149</v>
      </c>
      <c r="F9" s="1" t="s">
        <v>209</v>
      </c>
      <c r="G9" s="1" t="s">
        <v>212</v>
      </c>
      <c r="H9" s="1" t="s">
        <v>213</v>
      </c>
      <c r="I9" s="1" t="s">
        <v>248</v>
      </c>
      <c r="J9" s="1" t="s">
        <v>215</v>
      </c>
      <c r="K9" s="1" t="s">
        <v>248</v>
      </c>
      <c r="L9" s="1" t="s">
        <v>248</v>
      </c>
      <c r="M9" s="1" t="s">
        <v>216</v>
      </c>
      <c r="N9" s="1" t="s">
        <v>216</v>
      </c>
      <c r="O9" s="1" t="s">
        <v>217</v>
      </c>
      <c r="P9" s="1" t="s">
        <v>218</v>
      </c>
      <c r="Q9" s="1" t="s">
        <v>219</v>
      </c>
      <c r="R9" s="1" t="s">
        <v>249</v>
      </c>
      <c r="S9" s="1" t="s">
        <v>221</v>
      </c>
      <c r="T9" s="1" t="s">
        <v>222</v>
      </c>
      <c r="U9" s="1" t="s">
        <v>223</v>
      </c>
    </row>
    <row r="10" s="1" customFormat="1" spans="1:21">
      <c r="A10" s="3">
        <v>18464141297</v>
      </c>
      <c r="B10" s="1" t="s">
        <v>209</v>
      </c>
      <c r="C10" s="1" t="s">
        <v>250</v>
      </c>
      <c r="D10" s="1" t="s">
        <v>251</v>
      </c>
      <c r="E10" s="1" t="s">
        <v>141</v>
      </c>
      <c r="F10" s="1" t="s">
        <v>209</v>
      </c>
      <c r="G10" s="1" t="s">
        <v>212</v>
      </c>
      <c r="H10" s="1" t="s">
        <v>213</v>
      </c>
      <c r="I10" s="1" t="s">
        <v>252</v>
      </c>
      <c r="J10" s="1" t="s">
        <v>215</v>
      </c>
      <c r="K10" s="1" t="s">
        <v>252</v>
      </c>
      <c r="L10" s="1" t="s">
        <v>252</v>
      </c>
      <c r="M10" s="1" t="s">
        <v>216</v>
      </c>
      <c r="N10" s="1" t="s">
        <v>216</v>
      </c>
      <c r="O10" s="1" t="s">
        <v>217</v>
      </c>
      <c r="P10" s="1" t="s">
        <v>218</v>
      </c>
      <c r="Q10" s="1" t="s">
        <v>219</v>
      </c>
      <c r="R10" s="1" t="s">
        <v>253</v>
      </c>
      <c r="S10" s="1" t="s">
        <v>221</v>
      </c>
      <c r="T10" s="1" t="s">
        <v>222</v>
      </c>
      <c r="U10" s="1" t="s">
        <v>223</v>
      </c>
    </row>
    <row r="11" s="1" customFormat="1" spans="1:21">
      <c r="A11" s="3">
        <v>18464071283</v>
      </c>
      <c r="B11" s="1" t="s">
        <v>209</v>
      </c>
      <c r="C11" s="1" t="s">
        <v>254</v>
      </c>
      <c r="D11" s="1" t="s">
        <v>255</v>
      </c>
      <c r="E11" s="1" t="s">
        <v>136</v>
      </c>
      <c r="F11" s="1" t="s">
        <v>209</v>
      </c>
      <c r="G11" s="1" t="s">
        <v>212</v>
      </c>
      <c r="H11" s="1" t="s">
        <v>213</v>
      </c>
      <c r="I11" s="1" t="s">
        <v>231</v>
      </c>
      <c r="J11" s="1" t="s">
        <v>215</v>
      </c>
      <c r="K11" s="1" t="s">
        <v>231</v>
      </c>
      <c r="L11" s="1" t="s">
        <v>231</v>
      </c>
      <c r="M11" s="1" t="s">
        <v>216</v>
      </c>
      <c r="N11" s="1" t="s">
        <v>216</v>
      </c>
      <c r="O11" s="1" t="s">
        <v>217</v>
      </c>
      <c r="P11" s="1" t="s">
        <v>218</v>
      </c>
      <c r="Q11" s="1" t="s">
        <v>219</v>
      </c>
      <c r="R11" s="1" t="s">
        <v>256</v>
      </c>
      <c r="S11" s="1" t="s">
        <v>221</v>
      </c>
      <c r="T11" s="1" t="s">
        <v>222</v>
      </c>
      <c r="U11" s="1" t="s">
        <v>223</v>
      </c>
    </row>
    <row r="12" s="1" customFormat="1" spans="1:21">
      <c r="A12" s="3">
        <v>18463681866</v>
      </c>
      <c r="B12" s="1" t="s">
        <v>209</v>
      </c>
      <c r="C12" s="1" t="s">
        <v>257</v>
      </c>
      <c r="D12" s="1" t="s">
        <v>258</v>
      </c>
      <c r="E12" s="1" t="s">
        <v>132</v>
      </c>
      <c r="F12" s="1" t="s">
        <v>209</v>
      </c>
      <c r="G12" s="1" t="s">
        <v>212</v>
      </c>
      <c r="H12" s="1" t="s">
        <v>213</v>
      </c>
      <c r="I12" s="1" t="s">
        <v>259</v>
      </c>
      <c r="J12" s="1" t="s">
        <v>215</v>
      </c>
      <c r="K12" s="1" t="s">
        <v>259</v>
      </c>
      <c r="L12" s="1" t="s">
        <v>259</v>
      </c>
      <c r="M12" s="1" t="s">
        <v>216</v>
      </c>
      <c r="N12" s="1" t="s">
        <v>216</v>
      </c>
      <c r="O12" s="1" t="s">
        <v>217</v>
      </c>
      <c r="P12" s="1" t="s">
        <v>218</v>
      </c>
      <c r="Q12" s="1" t="s">
        <v>219</v>
      </c>
      <c r="R12" s="1" t="s">
        <v>260</v>
      </c>
      <c r="S12" s="1" t="s">
        <v>221</v>
      </c>
      <c r="T12" s="1" t="s">
        <v>222</v>
      </c>
      <c r="U12" s="1" t="s">
        <v>223</v>
      </c>
    </row>
    <row r="13" s="1" customFormat="1" spans="1:21">
      <c r="A13" s="3">
        <v>18463347569</v>
      </c>
      <c r="B13" s="1" t="s">
        <v>209</v>
      </c>
      <c r="C13" s="1" t="s">
        <v>261</v>
      </c>
      <c r="D13" s="1" t="s">
        <v>234</v>
      </c>
      <c r="E13" s="1" t="s">
        <v>125</v>
      </c>
      <c r="F13" s="1" t="s">
        <v>209</v>
      </c>
      <c r="G13" s="1" t="s">
        <v>212</v>
      </c>
      <c r="H13" s="1" t="s">
        <v>213</v>
      </c>
      <c r="I13" s="1" t="s">
        <v>262</v>
      </c>
      <c r="J13" s="1" t="s">
        <v>215</v>
      </c>
      <c r="K13" s="1" t="s">
        <v>262</v>
      </c>
      <c r="L13" s="1" t="s">
        <v>262</v>
      </c>
      <c r="M13" s="1" t="s">
        <v>216</v>
      </c>
      <c r="N13" s="1" t="s">
        <v>216</v>
      </c>
      <c r="O13" s="1" t="s">
        <v>217</v>
      </c>
      <c r="P13" s="1" t="s">
        <v>218</v>
      </c>
      <c r="Q13" s="1" t="s">
        <v>219</v>
      </c>
      <c r="R13" s="1" t="s">
        <v>263</v>
      </c>
      <c r="S13" s="1" t="s">
        <v>221</v>
      </c>
      <c r="T13" s="1" t="s">
        <v>222</v>
      </c>
      <c r="U13" s="1" t="s">
        <v>223</v>
      </c>
    </row>
    <row r="14" s="1" customFormat="1" spans="1:21">
      <c r="A14" s="3">
        <v>18463340721</v>
      </c>
      <c r="B14" s="1" t="s">
        <v>209</v>
      </c>
      <c r="C14" s="1" t="s">
        <v>264</v>
      </c>
      <c r="D14" s="1" t="s">
        <v>234</v>
      </c>
      <c r="E14" s="1" t="s">
        <v>125</v>
      </c>
      <c r="F14" s="1" t="s">
        <v>209</v>
      </c>
      <c r="G14" s="1" t="s">
        <v>212</v>
      </c>
      <c r="H14" s="1" t="s">
        <v>213</v>
      </c>
      <c r="I14" s="1" t="s">
        <v>262</v>
      </c>
      <c r="J14" s="1" t="s">
        <v>215</v>
      </c>
      <c r="K14" s="1" t="s">
        <v>262</v>
      </c>
      <c r="L14" s="1" t="s">
        <v>262</v>
      </c>
      <c r="M14" s="1" t="s">
        <v>216</v>
      </c>
      <c r="N14" s="1" t="s">
        <v>216</v>
      </c>
      <c r="O14" s="1" t="s">
        <v>217</v>
      </c>
      <c r="P14" s="1" t="s">
        <v>218</v>
      </c>
      <c r="Q14" s="1" t="s">
        <v>219</v>
      </c>
      <c r="R14" s="1" t="s">
        <v>265</v>
      </c>
      <c r="S14" s="1" t="s">
        <v>221</v>
      </c>
      <c r="T14" s="1" t="s">
        <v>222</v>
      </c>
      <c r="U14" s="1" t="s">
        <v>223</v>
      </c>
    </row>
    <row r="15" s="1" customFormat="1" spans="1:21">
      <c r="A15" s="3">
        <v>18456665397</v>
      </c>
      <c r="B15" s="1" t="s">
        <v>266</v>
      </c>
      <c r="C15" s="1" t="s">
        <v>267</v>
      </c>
      <c r="D15" s="1" t="s">
        <v>268</v>
      </c>
      <c r="E15" s="1" t="s">
        <v>269</v>
      </c>
      <c r="F15" s="1" t="s">
        <v>209</v>
      </c>
      <c r="G15" s="1" t="s">
        <v>212</v>
      </c>
      <c r="H15" s="1" t="s">
        <v>213</v>
      </c>
      <c r="I15" s="1" t="s">
        <v>270</v>
      </c>
      <c r="J15" s="1" t="s">
        <v>215</v>
      </c>
      <c r="K15" s="1" t="s">
        <v>270</v>
      </c>
      <c r="L15" s="1" t="s">
        <v>270</v>
      </c>
      <c r="M15" s="1" t="s">
        <v>216</v>
      </c>
      <c r="N15" s="1" t="s">
        <v>216</v>
      </c>
      <c r="O15" s="1" t="s">
        <v>217</v>
      </c>
      <c r="P15" s="1" t="s">
        <v>218</v>
      </c>
      <c r="Q15" s="1" t="s">
        <v>219</v>
      </c>
      <c r="R15" s="1" t="s">
        <v>271</v>
      </c>
      <c r="S15" s="1" t="s">
        <v>221</v>
      </c>
      <c r="T15" s="1" t="s">
        <v>222</v>
      </c>
      <c r="U15" s="1" t="s">
        <v>223</v>
      </c>
    </row>
    <row r="16" s="1" customFormat="1" spans="1:21">
      <c r="A16" s="3">
        <v>18456199219</v>
      </c>
      <c r="B16" s="1" t="s">
        <v>266</v>
      </c>
      <c r="C16" s="1" t="s">
        <v>272</v>
      </c>
      <c r="D16" s="1" t="s">
        <v>273</v>
      </c>
      <c r="E16" s="1" t="s">
        <v>274</v>
      </c>
      <c r="F16" s="1" t="s">
        <v>266</v>
      </c>
      <c r="G16" s="1" t="s">
        <v>212</v>
      </c>
      <c r="H16" s="1" t="s">
        <v>213</v>
      </c>
      <c r="I16" s="1" t="s">
        <v>275</v>
      </c>
      <c r="J16" s="1" t="s">
        <v>215</v>
      </c>
      <c r="K16" s="1" t="s">
        <v>275</v>
      </c>
      <c r="L16" s="1" t="s">
        <v>275</v>
      </c>
      <c r="M16" s="1" t="s">
        <v>216</v>
      </c>
      <c r="N16" s="1" t="s">
        <v>216</v>
      </c>
      <c r="O16" s="1" t="s">
        <v>217</v>
      </c>
      <c r="P16" s="1" t="s">
        <v>218</v>
      </c>
      <c r="Q16" s="1" t="s">
        <v>219</v>
      </c>
      <c r="R16" s="1" t="s">
        <v>276</v>
      </c>
      <c r="S16" s="1" t="s">
        <v>221</v>
      </c>
      <c r="T16" s="1" t="s">
        <v>222</v>
      </c>
      <c r="U16" s="1" t="s">
        <v>223</v>
      </c>
    </row>
    <row r="17" s="1" customFormat="1" spans="1:21">
      <c r="A17" s="3">
        <v>18455028532</v>
      </c>
      <c r="B17" s="1" t="s">
        <v>266</v>
      </c>
      <c r="C17" s="1" t="s">
        <v>277</v>
      </c>
      <c r="D17" s="1" t="s">
        <v>278</v>
      </c>
      <c r="E17" s="1" t="s">
        <v>94</v>
      </c>
      <c r="F17" s="1" t="s">
        <v>209</v>
      </c>
      <c r="G17" s="1" t="s">
        <v>212</v>
      </c>
      <c r="H17" s="1" t="s">
        <v>213</v>
      </c>
      <c r="I17" s="1" t="s">
        <v>279</v>
      </c>
      <c r="J17" s="1" t="s">
        <v>215</v>
      </c>
      <c r="K17" s="1" t="s">
        <v>279</v>
      </c>
      <c r="L17" s="1" t="s">
        <v>279</v>
      </c>
      <c r="M17" s="1" t="s">
        <v>216</v>
      </c>
      <c r="N17" s="1" t="s">
        <v>216</v>
      </c>
      <c r="O17" s="1" t="s">
        <v>217</v>
      </c>
      <c r="P17" s="1" t="s">
        <v>218</v>
      </c>
      <c r="Q17" s="1" t="s">
        <v>219</v>
      </c>
      <c r="R17" s="1" t="s">
        <v>280</v>
      </c>
      <c r="S17" s="1" t="s">
        <v>221</v>
      </c>
      <c r="T17" s="1" t="s">
        <v>222</v>
      </c>
      <c r="U17" s="1" t="s">
        <v>223</v>
      </c>
    </row>
    <row r="18" s="1" customFormat="1" spans="1:21">
      <c r="A18" s="3">
        <v>18452602736</v>
      </c>
      <c r="B18" s="1" t="s">
        <v>266</v>
      </c>
      <c r="C18" s="1" t="s">
        <v>281</v>
      </c>
      <c r="D18" s="1" t="s">
        <v>268</v>
      </c>
      <c r="E18" s="1" t="s">
        <v>282</v>
      </c>
      <c r="F18" s="1" t="s">
        <v>209</v>
      </c>
      <c r="G18" s="1" t="s">
        <v>212</v>
      </c>
      <c r="H18" s="1" t="s">
        <v>213</v>
      </c>
      <c r="I18" s="1" t="s">
        <v>283</v>
      </c>
      <c r="J18" s="1" t="s">
        <v>215</v>
      </c>
      <c r="K18" s="1" t="s">
        <v>283</v>
      </c>
      <c r="L18" s="1" t="s">
        <v>283</v>
      </c>
      <c r="M18" s="1" t="s">
        <v>216</v>
      </c>
      <c r="N18" s="1" t="s">
        <v>216</v>
      </c>
      <c r="O18" s="1" t="s">
        <v>217</v>
      </c>
      <c r="P18" s="1" t="s">
        <v>218</v>
      </c>
      <c r="Q18" s="1" t="s">
        <v>219</v>
      </c>
      <c r="R18" s="1" t="s">
        <v>284</v>
      </c>
      <c r="S18" s="1" t="s">
        <v>221</v>
      </c>
      <c r="T18" s="1" t="s">
        <v>222</v>
      </c>
      <c r="U18" s="1" t="s">
        <v>223</v>
      </c>
    </row>
    <row r="19" s="1" customFormat="1" spans="1:21">
      <c r="A19" s="3">
        <v>18452341769</v>
      </c>
      <c r="B19" s="1" t="s">
        <v>266</v>
      </c>
      <c r="C19" s="1" t="s">
        <v>285</v>
      </c>
      <c r="D19" s="1" t="s">
        <v>286</v>
      </c>
      <c r="E19" s="1" t="s">
        <v>86</v>
      </c>
      <c r="F19" s="1" t="s">
        <v>266</v>
      </c>
      <c r="G19" s="1" t="s">
        <v>212</v>
      </c>
      <c r="H19" s="1" t="s">
        <v>213</v>
      </c>
      <c r="I19" s="1" t="s">
        <v>287</v>
      </c>
      <c r="J19" s="1" t="s">
        <v>215</v>
      </c>
      <c r="K19" s="1" t="s">
        <v>287</v>
      </c>
      <c r="L19" s="1" t="s">
        <v>287</v>
      </c>
      <c r="M19" s="1" t="s">
        <v>216</v>
      </c>
      <c r="N19" s="1" t="s">
        <v>216</v>
      </c>
      <c r="O19" s="1" t="s">
        <v>217</v>
      </c>
      <c r="P19" s="1" t="s">
        <v>218</v>
      </c>
      <c r="Q19" s="1" t="s">
        <v>219</v>
      </c>
      <c r="R19" s="1" t="s">
        <v>288</v>
      </c>
      <c r="S19" s="1" t="s">
        <v>221</v>
      </c>
      <c r="T19" s="1" t="s">
        <v>222</v>
      </c>
      <c r="U19" s="1" t="s">
        <v>223</v>
      </c>
    </row>
    <row r="20" s="1" customFormat="1" spans="1:21">
      <c r="A20" s="3">
        <v>18451947232</v>
      </c>
      <c r="B20" s="1" t="s">
        <v>266</v>
      </c>
      <c r="C20" s="1" t="s">
        <v>289</v>
      </c>
      <c r="D20" s="1" t="s">
        <v>290</v>
      </c>
      <c r="E20" s="1" t="s">
        <v>81</v>
      </c>
      <c r="F20" s="1" t="s">
        <v>209</v>
      </c>
      <c r="G20" s="1" t="s">
        <v>212</v>
      </c>
      <c r="H20" s="1" t="s">
        <v>213</v>
      </c>
      <c r="I20" s="1" t="s">
        <v>291</v>
      </c>
      <c r="J20" s="1" t="s">
        <v>215</v>
      </c>
      <c r="K20" s="1" t="s">
        <v>291</v>
      </c>
      <c r="L20" s="1" t="s">
        <v>291</v>
      </c>
      <c r="M20" s="1" t="s">
        <v>216</v>
      </c>
      <c r="N20" s="1" t="s">
        <v>216</v>
      </c>
      <c r="O20" s="1" t="s">
        <v>217</v>
      </c>
      <c r="P20" s="1" t="s">
        <v>218</v>
      </c>
      <c r="Q20" s="1" t="s">
        <v>219</v>
      </c>
      <c r="R20" s="1" t="s">
        <v>292</v>
      </c>
      <c r="S20" s="1" t="s">
        <v>221</v>
      </c>
      <c r="T20" s="1" t="s">
        <v>222</v>
      </c>
      <c r="U20" s="1" t="s">
        <v>223</v>
      </c>
    </row>
    <row r="21" s="1" customFormat="1" spans="1:21">
      <c r="A21" s="3">
        <v>18448772026</v>
      </c>
      <c r="B21" s="1" t="s">
        <v>266</v>
      </c>
      <c r="C21" s="1" t="s">
        <v>293</v>
      </c>
      <c r="D21" s="1" t="s">
        <v>294</v>
      </c>
      <c r="E21" s="1" t="s">
        <v>295</v>
      </c>
      <c r="F21" s="1" t="s">
        <v>209</v>
      </c>
      <c r="G21" s="1" t="s">
        <v>212</v>
      </c>
      <c r="H21" s="1" t="s">
        <v>213</v>
      </c>
      <c r="I21" s="1" t="s">
        <v>296</v>
      </c>
      <c r="J21" s="1" t="s">
        <v>215</v>
      </c>
      <c r="K21" s="1" t="s">
        <v>296</v>
      </c>
      <c r="L21" s="1" t="s">
        <v>296</v>
      </c>
      <c r="M21" s="1" t="s">
        <v>216</v>
      </c>
      <c r="N21" s="1" t="s">
        <v>216</v>
      </c>
      <c r="O21" s="1" t="s">
        <v>217</v>
      </c>
      <c r="P21" s="1" t="s">
        <v>218</v>
      </c>
      <c r="Q21" s="1" t="s">
        <v>219</v>
      </c>
      <c r="R21" s="1" t="s">
        <v>297</v>
      </c>
      <c r="S21" s="1" t="s">
        <v>221</v>
      </c>
      <c r="T21" s="1" t="s">
        <v>222</v>
      </c>
      <c r="U21" s="1" t="s">
        <v>223</v>
      </c>
    </row>
    <row r="22" s="1" customFormat="1" spans="1:21">
      <c r="A22" s="3">
        <v>18447467814</v>
      </c>
      <c r="B22" s="1" t="s">
        <v>298</v>
      </c>
      <c r="C22" s="1" t="s">
        <v>299</v>
      </c>
      <c r="D22" s="1" t="s">
        <v>300</v>
      </c>
      <c r="E22" s="1" t="s">
        <v>71</v>
      </c>
      <c r="F22" s="1" t="s">
        <v>266</v>
      </c>
      <c r="G22" s="1" t="s">
        <v>212</v>
      </c>
      <c r="H22" s="1" t="s">
        <v>213</v>
      </c>
      <c r="I22" s="1" t="s">
        <v>301</v>
      </c>
      <c r="J22" s="1" t="s">
        <v>215</v>
      </c>
      <c r="K22" s="1" t="s">
        <v>301</v>
      </c>
      <c r="L22" s="1" t="s">
        <v>301</v>
      </c>
      <c r="M22" s="1" t="s">
        <v>216</v>
      </c>
      <c r="N22" s="1" t="s">
        <v>216</v>
      </c>
      <c r="O22" s="1" t="s">
        <v>217</v>
      </c>
      <c r="P22" s="1" t="s">
        <v>218</v>
      </c>
      <c r="Q22" s="1" t="s">
        <v>219</v>
      </c>
      <c r="R22" s="1" t="s">
        <v>302</v>
      </c>
      <c r="S22" s="1" t="s">
        <v>221</v>
      </c>
      <c r="T22" s="1" t="s">
        <v>222</v>
      </c>
      <c r="U22" s="1" t="s">
        <v>223</v>
      </c>
    </row>
    <row r="23" s="1" customFormat="1" spans="1:21">
      <c r="A23" s="3">
        <v>18446171582</v>
      </c>
      <c r="B23" s="1" t="s">
        <v>298</v>
      </c>
      <c r="C23" s="1" t="s">
        <v>303</v>
      </c>
      <c r="D23" s="1" t="s">
        <v>304</v>
      </c>
      <c r="E23" s="1" t="s">
        <v>67</v>
      </c>
      <c r="F23" s="1" t="s">
        <v>209</v>
      </c>
      <c r="G23" s="1" t="s">
        <v>212</v>
      </c>
      <c r="H23" s="1" t="s">
        <v>213</v>
      </c>
      <c r="I23" s="1" t="s">
        <v>305</v>
      </c>
      <c r="J23" s="1" t="s">
        <v>215</v>
      </c>
      <c r="K23" s="1" t="s">
        <v>305</v>
      </c>
      <c r="L23" s="1" t="s">
        <v>305</v>
      </c>
      <c r="M23" s="1" t="s">
        <v>216</v>
      </c>
      <c r="N23" s="1" t="s">
        <v>216</v>
      </c>
      <c r="O23" s="1" t="s">
        <v>217</v>
      </c>
      <c r="P23" s="1" t="s">
        <v>218</v>
      </c>
      <c r="Q23" s="1" t="s">
        <v>219</v>
      </c>
      <c r="R23" s="1" t="s">
        <v>306</v>
      </c>
      <c r="S23" s="1" t="s">
        <v>221</v>
      </c>
      <c r="T23" s="1" t="s">
        <v>222</v>
      </c>
      <c r="U23" s="1" t="s">
        <v>223</v>
      </c>
    </row>
    <row r="24" s="1" customFormat="1" spans="1:21">
      <c r="A24" s="3">
        <v>18415154738</v>
      </c>
      <c r="B24" s="1" t="s">
        <v>307</v>
      </c>
      <c r="C24" s="1" t="s">
        <v>308</v>
      </c>
      <c r="D24" s="1" t="s">
        <v>309</v>
      </c>
      <c r="E24" s="1" t="s">
        <v>58</v>
      </c>
      <c r="F24" s="1" t="s">
        <v>310</v>
      </c>
      <c r="G24" s="1" t="s">
        <v>212</v>
      </c>
      <c r="H24" s="1" t="s">
        <v>213</v>
      </c>
      <c r="I24" s="1" t="s">
        <v>311</v>
      </c>
      <c r="J24" s="1" t="s">
        <v>215</v>
      </c>
      <c r="K24" s="1" t="s">
        <v>311</v>
      </c>
      <c r="L24" s="1" t="s">
        <v>311</v>
      </c>
      <c r="M24" s="1" t="s">
        <v>216</v>
      </c>
      <c r="N24" s="1" t="s">
        <v>216</v>
      </c>
      <c r="O24" s="1" t="s">
        <v>217</v>
      </c>
      <c r="P24" s="1" t="s">
        <v>218</v>
      </c>
      <c r="Q24" s="1" t="s">
        <v>219</v>
      </c>
      <c r="R24" s="1" t="s">
        <v>312</v>
      </c>
      <c r="S24" s="1" t="s">
        <v>221</v>
      </c>
      <c r="T24" s="1" t="s">
        <v>222</v>
      </c>
      <c r="U24" s="1" t="s">
        <v>223</v>
      </c>
    </row>
    <row r="25" s="1" customFormat="1" spans="1:21">
      <c r="A25" s="3">
        <v>18407326263</v>
      </c>
      <c r="B25" s="1" t="s">
        <v>313</v>
      </c>
      <c r="C25" s="1" t="s">
        <v>314</v>
      </c>
      <c r="D25" s="1" t="s">
        <v>315</v>
      </c>
      <c r="E25" s="1" t="s">
        <v>54</v>
      </c>
      <c r="F25" s="1" t="s">
        <v>209</v>
      </c>
      <c r="G25" s="1" t="s">
        <v>212</v>
      </c>
      <c r="H25" s="1" t="s">
        <v>213</v>
      </c>
      <c r="I25" s="1" t="s">
        <v>316</v>
      </c>
      <c r="J25" s="1" t="s">
        <v>215</v>
      </c>
      <c r="K25" s="1" t="s">
        <v>316</v>
      </c>
      <c r="L25" s="1" t="s">
        <v>316</v>
      </c>
      <c r="M25" s="1" t="s">
        <v>216</v>
      </c>
      <c r="N25" s="1" t="s">
        <v>216</v>
      </c>
      <c r="O25" s="1" t="s">
        <v>217</v>
      </c>
      <c r="P25" s="1" t="s">
        <v>218</v>
      </c>
      <c r="Q25" s="1" t="s">
        <v>219</v>
      </c>
      <c r="R25" s="1" t="s">
        <v>317</v>
      </c>
      <c r="S25" s="1" t="s">
        <v>221</v>
      </c>
      <c r="T25" s="1" t="s">
        <v>222</v>
      </c>
      <c r="U25" s="1" t="s">
        <v>223</v>
      </c>
    </row>
    <row r="26" s="1" customFormat="1" spans="1:21">
      <c r="A26" s="3">
        <v>18405558159</v>
      </c>
      <c r="B26" s="1" t="s">
        <v>313</v>
      </c>
      <c r="C26" s="1" t="s">
        <v>318</v>
      </c>
      <c r="D26" s="1" t="s">
        <v>319</v>
      </c>
      <c r="E26" s="1" t="s">
        <v>320</v>
      </c>
      <c r="F26" s="1" t="s">
        <v>321</v>
      </c>
      <c r="G26" s="1" t="s">
        <v>212</v>
      </c>
      <c r="H26" s="1" t="s">
        <v>213</v>
      </c>
      <c r="I26" s="1" t="s">
        <v>322</v>
      </c>
      <c r="J26" s="1" t="s">
        <v>215</v>
      </c>
      <c r="K26" s="1" t="s">
        <v>322</v>
      </c>
      <c r="L26" s="1" t="s">
        <v>322</v>
      </c>
      <c r="M26" s="1" t="s">
        <v>216</v>
      </c>
      <c r="N26" s="1" t="s">
        <v>216</v>
      </c>
      <c r="O26" s="1" t="s">
        <v>217</v>
      </c>
      <c r="P26" s="1" t="s">
        <v>218</v>
      </c>
      <c r="Q26" s="1" t="s">
        <v>219</v>
      </c>
      <c r="R26" s="1" t="s">
        <v>323</v>
      </c>
      <c r="S26" s="1" t="s">
        <v>221</v>
      </c>
      <c r="T26" s="1" t="s">
        <v>222</v>
      </c>
      <c r="U26" s="1" t="s">
        <v>223</v>
      </c>
    </row>
    <row r="27" s="1" customFormat="1" spans="1:21">
      <c r="A27" s="3">
        <v>18403651365</v>
      </c>
      <c r="B27" s="1" t="s">
        <v>313</v>
      </c>
      <c r="C27" s="1" t="s">
        <v>324</v>
      </c>
      <c r="D27" s="1" t="s">
        <v>325</v>
      </c>
      <c r="E27" s="1" t="s">
        <v>44</v>
      </c>
      <c r="F27" s="1" t="s">
        <v>298</v>
      </c>
      <c r="G27" s="1" t="s">
        <v>212</v>
      </c>
      <c r="H27" s="1" t="s">
        <v>213</v>
      </c>
      <c r="I27" s="1" t="s">
        <v>326</v>
      </c>
      <c r="J27" s="1" t="s">
        <v>215</v>
      </c>
      <c r="K27" s="1" t="s">
        <v>326</v>
      </c>
      <c r="L27" s="1" t="s">
        <v>326</v>
      </c>
      <c r="M27" s="1" t="s">
        <v>216</v>
      </c>
      <c r="N27" s="1" t="s">
        <v>216</v>
      </c>
      <c r="O27" s="1" t="s">
        <v>217</v>
      </c>
      <c r="P27" s="1" t="s">
        <v>218</v>
      </c>
      <c r="Q27" s="1" t="s">
        <v>219</v>
      </c>
      <c r="R27" s="1" t="s">
        <v>327</v>
      </c>
      <c r="S27" s="1" t="s">
        <v>221</v>
      </c>
      <c r="T27" s="1" t="s">
        <v>222</v>
      </c>
      <c r="U27" s="1" t="s">
        <v>223</v>
      </c>
    </row>
    <row r="28" s="1" customFormat="1" spans="1:21">
      <c r="A28" s="3">
        <v>18463162585</v>
      </c>
      <c r="B28" s="1" t="s">
        <v>209</v>
      </c>
      <c r="C28" s="1" t="s">
        <v>328</v>
      </c>
      <c r="D28" s="1" t="s">
        <v>329</v>
      </c>
      <c r="E28" s="1" t="s">
        <v>120</v>
      </c>
      <c r="F28" s="1" t="s">
        <v>209</v>
      </c>
      <c r="G28" s="1" t="s">
        <v>212</v>
      </c>
      <c r="H28" s="1" t="s">
        <v>213</v>
      </c>
      <c r="I28" s="1" t="s">
        <v>330</v>
      </c>
      <c r="J28" s="1" t="s">
        <v>215</v>
      </c>
      <c r="K28" s="1" t="s">
        <v>330</v>
      </c>
      <c r="L28" s="1" t="s">
        <v>330</v>
      </c>
      <c r="M28" s="1" t="s">
        <v>216</v>
      </c>
      <c r="N28" s="1" t="s">
        <v>216</v>
      </c>
      <c r="O28" s="1" t="s">
        <v>217</v>
      </c>
      <c r="P28" s="1" t="s">
        <v>218</v>
      </c>
      <c r="Q28" s="1" t="s">
        <v>219</v>
      </c>
      <c r="R28" s="1" t="s">
        <v>331</v>
      </c>
      <c r="S28" s="1" t="s">
        <v>221</v>
      </c>
      <c r="T28" s="1" t="s">
        <v>222</v>
      </c>
      <c r="U28" s="1" t="s">
        <v>223</v>
      </c>
    </row>
    <row r="29" s="1" customFormat="1" spans="1:21">
      <c r="A29" s="3">
        <v>18462438325</v>
      </c>
      <c r="B29" s="1" t="s">
        <v>209</v>
      </c>
      <c r="C29" s="1" t="s">
        <v>332</v>
      </c>
      <c r="D29" s="1" t="s">
        <v>333</v>
      </c>
      <c r="E29" s="1" t="s">
        <v>115</v>
      </c>
      <c r="F29" s="1" t="s">
        <v>209</v>
      </c>
      <c r="G29" s="1" t="s">
        <v>212</v>
      </c>
      <c r="H29" s="1" t="s">
        <v>213</v>
      </c>
      <c r="I29" s="1" t="s">
        <v>334</v>
      </c>
      <c r="J29" s="1" t="s">
        <v>215</v>
      </c>
      <c r="K29" s="1" t="s">
        <v>334</v>
      </c>
      <c r="L29" s="1" t="s">
        <v>334</v>
      </c>
      <c r="M29" s="1" t="s">
        <v>216</v>
      </c>
      <c r="N29" s="1" t="s">
        <v>216</v>
      </c>
      <c r="O29" s="1" t="s">
        <v>217</v>
      </c>
      <c r="P29" s="1" t="s">
        <v>218</v>
      </c>
      <c r="Q29" s="1" t="s">
        <v>219</v>
      </c>
      <c r="R29" s="1" t="s">
        <v>335</v>
      </c>
      <c r="S29" s="1" t="s">
        <v>221</v>
      </c>
      <c r="T29" s="1" t="s">
        <v>222</v>
      </c>
      <c r="U29" s="1" t="s">
        <v>223</v>
      </c>
    </row>
    <row r="30" s="1" customFormat="1" spans="1:21">
      <c r="A30" s="3">
        <v>18462227963</v>
      </c>
      <c r="B30" s="1" t="s">
        <v>209</v>
      </c>
      <c r="C30" s="1" t="s">
        <v>336</v>
      </c>
      <c r="D30" s="1" t="s">
        <v>337</v>
      </c>
      <c r="E30" s="1" t="s">
        <v>111</v>
      </c>
      <c r="F30" s="1" t="s">
        <v>209</v>
      </c>
      <c r="G30" s="1" t="s">
        <v>212</v>
      </c>
      <c r="H30" s="1" t="s">
        <v>213</v>
      </c>
      <c r="I30" s="1" t="s">
        <v>338</v>
      </c>
      <c r="J30" s="1" t="s">
        <v>215</v>
      </c>
      <c r="K30" s="1" t="s">
        <v>338</v>
      </c>
      <c r="L30" s="1" t="s">
        <v>338</v>
      </c>
      <c r="M30" s="1" t="s">
        <v>216</v>
      </c>
      <c r="N30" s="1" t="s">
        <v>216</v>
      </c>
      <c r="O30" s="1" t="s">
        <v>217</v>
      </c>
      <c r="P30" s="1" t="s">
        <v>218</v>
      </c>
      <c r="Q30" s="1" t="s">
        <v>219</v>
      </c>
      <c r="R30" s="1" t="s">
        <v>339</v>
      </c>
      <c r="S30" s="1" t="s">
        <v>221</v>
      </c>
      <c r="T30" s="1" t="s">
        <v>222</v>
      </c>
      <c r="U30" s="1" t="s">
        <v>223</v>
      </c>
    </row>
    <row r="31" s="1" customFormat="1" spans="1:21">
      <c r="A31" s="3">
        <v>18461519267</v>
      </c>
      <c r="B31" s="1" t="s">
        <v>209</v>
      </c>
      <c r="C31" s="1" t="s">
        <v>340</v>
      </c>
      <c r="D31" s="1" t="s">
        <v>341</v>
      </c>
      <c r="E31" s="1" t="s">
        <v>106</v>
      </c>
      <c r="F31" s="1" t="s">
        <v>209</v>
      </c>
      <c r="G31" s="1" t="s">
        <v>212</v>
      </c>
      <c r="H31" s="1" t="s">
        <v>213</v>
      </c>
      <c r="I31" s="1" t="s">
        <v>342</v>
      </c>
      <c r="J31" s="1" t="s">
        <v>215</v>
      </c>
      <c r="K31" s="1" t="s">
        <v>342</v>
      </c>
      <c r="L31" s="1" t="s">
        <v>342</v>
      </c>
      <c r="M31" s="1" t="s">
        <v>216</v>
      </c>
      <c r="N31" s="1" t="s">
        <v>216</v>
      </c>
      <c r="O31" s="1" t="s">
        <v>217</v>
      </c>
      <c r="P31" s="1" t="s">
        <v>218</v>
      </c>
      <c r="Q31" s="1" t="s">
        <v>219</v>
      </c>
      <c r="R31" s="1" t="s">
        <v>343</v>
      </c>
      <c r="S31" s="1" t="s">
        <v>221</v>
      </c>
      <c r="T31" s="1" t="s">
        <v>222</v>
      </c>
      <c r="U31" s="1" t="s">
        <v>223</v>
      </c>
    </row>
    <row r="32" s="1" customFormat="1" spans="1:21">
      <c r="A32" s="3">
        <v>18436847258</v>
      </c>
      <c r="B32" s="1" t="s">
        <v>321</v>
      </c>
      <c r="C32" s="1" t="s">
        <v>344</v>
      </c>
      <c r="D32" s="1" t="s">
        <v>315</v>
      </c>
      <c r="E32" s="1" t="s">
        <v>345</v>
      </c>
      <c r="F32" s="1" t="s">
        <v>209</v>
      </c>
      <c r="G32" s="1" t="s">
        <v>212</v>
      </c>
      <c r="H32" s="1" t="s">
        <v>213</v>
      </c>
      <c r="I32" s="1" t="s">
        <v>346</v>
      </c>
      <c r="J32" s="1" t="s">
        <v>215</v>
      </c>
      <c r="K32" s="1" t="s">
        <v>346</v>
      </c>
      <c r="L32" s="1" t="s">
        <v>346</v>
      </c>
      <c r="M32" s="1" t="s">
        <v>216</v>
      </c>
      <c r="N32" s="1" t="s">
        <v>216</v>
      </c>
      <c r="O32" s="1" t="s">
        <v>217</v>
      </c>
      <c r="P32" s="1" t="s">
        <v>218</v>
      </c>
      <c r="Q32" s="1" t="s">
        <v>219</v>
      </c>
      <c r="R32" s="1" t="s">
        <v>347</v>
      </c>
      <c r="S32" s="1" t="s">
        <v>221</v>
      </c>
      <c r="T32" s="1" t="s">
        <v>222</v>
      </c>
      <c r="U32" s="1" t="s">
        <v>223</v>
      </c>
    </row>
    <row r="33" s="1" customFormat="1" spans="1:21">
      <c r="A33" s="3">
        <v>18427413613</v>
      </c>
      <c r="B33" s="1" t="s">
        <v>310</v>
      </c>
      <c r="C33" s="1" t="s">
        <v>348</v>
      </c>
      <c r="D33" s="1" t="s">
        <v>349</v>
      </c>
      <c r="E33" s="1" t="s">
        <v>350</v>
      </c>
      <c r="F33" s="1" t="s">
        <v>266</v>
      </c>
      <c r="G33" s="1" t="s">
        <v>212</v>
      </c>
      <c r="H33" s="1" t="s">
        <v>213</v>
      </c>
      <c r="I33" s="1" t="s">
        <v>351</v>
      </c>
      <c r="J33" s="1" t="s">
        <v>215</v>
      </c>
      <c r="K33" s="1" t="s">
        <v>351</v>
      </c>
      <c r="L33" s="1" t="s">
        <v>351</v>
      </c>
      <c r="M33" s="1" t="s">
        <v>216</v>
      </c>
      <c r="N33" s="1" t="s">
        <v>216</v>
      </c>
      <c r="O33" s="1" t="s">
        <v>217</v>
      </c>
      <c r="P33" s="1" t="s">
        <v>218</v>
      </c>
      <c r="Q33" s="1" t="s">
        <v>219</v>
      </c>
      <c r="R33" s="1" t="s">
        <v>352</v>
      </c>
      <c r="S33" s="1" t="s">
        <v>221</v>
      </c>
      <c r="T33" s="1" t="s">
        <v>222</v>
      </c>
      <c r="U33" s="1" t="s">
        <v>223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2022-08-06T03:24:20Z</dcterms:created>
  <dcterms:modified xsi:type="dcterms:W3CDTF">2022-08-06T06:17:21Z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C2F011187D944F10B2291D50EF628764</vt:lpwstr>
  </property>
  <property fmtid="{D5CDD505-2E9C-101B-9397-08002B2CF9AE}" pid="3" name="KSOProductBuildVer">
    <vt:lpwstr>2052-11.1.0.12302</vt:lpwstr>
  </property>
</Properties>
</file>