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对账!$A$1:$X$44</definedName>
  </definedNames>
  <calcPr calcId="144525"/>
</workbook>
</file>

<file path=xl/sharedStrings.xml><?xml version="1.0" encoding="utf-8"?>
<sst xmlns="http://schemas.openxmlformats.org/spreadsheetml/2006/main" count="1395" uniqueCount="517">
  <si>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</si>
  <si>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</si>
  <si>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</si>
  <si>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</si>
  <si>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</si>
  <si>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</si>
  <si>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</si>
  <si>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</si>
  <si>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</si>
  <si>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</si>
  <si>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</si>
  <si>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</si>
  <si>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</si>
  <si>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</si>
  <si>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</si>
  <si>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</si>
  <si>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</si>
  <si>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</si>
  <si>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</si>
  <si>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</si>
  <si>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</si>
  <si>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</si>
  <si>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</si>
  <si>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</si>
  <si>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</si>
  <si>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18096836312	</t>
  </si>
  <si>
    <t>Ctrip</t>
  </si>
  <si>
    <t>正常</t>
  </si>
  <si>
    <t>[拉斯维加斯]拉斯维加斯康士登酒店(The Cosmopolitan of Las Vegas)(55346196)</t>
  </si>
  <si>
    <t>露台两大床一室房&lt;2人入住&gt;&lt;不退款&gt;</t>
  </si>
  <si>
    <t>HKD</t>
  </si>
  <si>
    <t>JUNG/HOYOUNG,LEE/SUMIN</t>
  </si>
  <si>
    <t>CA13030220806HKD</t>
  </si>
  <si>
    <t>未提现</t>
  </si>
  <si>
    <t>携程开票</t>
  </si>
  <si>
    <t xml:space="preserve">	</t>
  </si>
  <si>
    <t xml:space="preserve">18132755048	</t>
  </si>
  <si>
    <t>[拉普拉普]宿雾迈瑞柏高碧海度假村(Bluewater Maribago Beach Resort Cebu)(60480677)</t>
  </si>
  <si>
    <t>Amuma水疗套房&lt;2人入住&gt;&lt;不退款&gt;</t>
  </si>
  <si>
    <t>PARK/YUMIN</t>
  </si>
  <si>
    <t xml:space="preserve">99243	</t>
  </si>
  <si>
    <t xml:space="preserve">18146525949	</t>
  </si>
  <si>
    <t>[苏黎世]苏黎世城市设计与生活酒店(Hotel City Zürich Design &amp; Lifestyle)(55299678)</t>
  </si>
  <si>
    <t>商务双人房带双床&lt;2人入住&gt;&lt;不退款&gt;</t>
  </si>
  <si>
    <t>Sukanjanapong/Pongpong,Sukanjanapong/Pongpong</t>
  </si>
  <si>
    <t xml:space="preserve">2595235	</t>
  </si>
  <si>
    <t xml:space="preserve">941377	</t>
  </si>
  <si>
    <t xml:space="preserve">18181114298	</t>
  </si>
  <si>
    <t>[黑尔]曼彻斯特机场丽笙蓝标酒店(Radisson Blu Manchester Airport)(89916484)</t>
  </si>
  <si>
    <t>标准房&lt;2人入住&gt;&lt;不退款&gt;</t>
  </si>
  <si>
    <t>Thompson/Wendy,greig/Jane</t>
  </si>
  <si>
    <t xml:space="preserve">29142145	</t>
  </si>
  <si>
    <t xml:space="preserve">18183231581	</t>
  </si>
  <si>
    <t>[巴厘岛]巴厘岛8 度假酒店(LV8 Resort Hotel Bali)(56185706)</t>
  </si>
  <si>
    <t>一卧室套房&lt;2人入住&gt;&lt;不退款&gt;&lt;早餐&gt;</t>
  </si>
  <si>
    <t>Luthra/Saran,Luthra/Saran</t>
  </si>
  <si>
    <t xml:space="preserve">#58816	</t>
  </si>
  <si>
    <t xml:space="preserve">18260910459	</t>
  </si>
  <si>
    <t>[布鲁日]布鲁日中央车站宜必思快捷酒店(Ibis Budget Brugge Centrum Station)(55320778)</t>
  </si>
  <si>
    <t>双人床房&lt;不退款&gt;&lt;2人入住&gt;</t>
  </si>
  <si>
    <t>GAZITUA/GAZITUA</t>
  </si>
  <si>
    <t xml:space="preserve">5046WH1536	</t>
  </si>
  <si>
    <t xml:space="preserve">18320556082	</t>
  </si>
  <si>
    <t>[伊斯坦布尔]泰坦尼克卡尔塔尔商务酒店(Titanic Business Kartal)(55478317)</t>
  </si>
  <si>
    <t>高级房&lt;2人入住&gt;&lt;不退款&gt;</t>
  </si>
  <si>
    <t>Kaya/Funda</t>
  </si>
  <si>
    <t xml:space="preserve">112715184	</t>
  </si>
  <si>
    <t xml:space="preserve">18380003718	</t>
  </si>
  <si>
    <t>[基韦斯特]派洛特-加龙省克伊酒店 &amp; 别墅(Parrot Key Hotel &amp; Villas)(55872383)</t>
  </si>
  <si>
    <t>花园特大床房&lt;2人入住&gt;&lt;不退款&gt;</t>
  </si>
  <si>
    <t>Zheng/Liming</t>
  </si>
  <si>
    <t xml:space="preserve">113067254	</t>
  </si>
  <si>
    <t xml:space="preserve">18422415707	</t>
  </si>
  <si>
    <t>[Batu Sub-District]阿斯顿因巴图(ASTON Inn Batu)(55799305)</t>
  </si>
  <si>
    <t>高级房间&lt;不退款&gt;&lt;2人入住&gt;</t>
  </si>
  <si>
    <t>prayitno/m budi</t>
  </si>
  <si>
    <t xml:space="preserve">51742-Mrs.Wati	</t>
  </si>
  <si>
    <t xml:space="preserve">18428781940	</t>
  </si>
  <si>
    <t>[圣莫尼卡]圣莫妮卡总督酒店(Viceroy Santa Monica)(55694429)</t>
  </si>
  <si>
    <t>总督城景特大床房&lt;不退款&gt;&lt;2人入住&gt;</t>
  </si>
  <si>
    <t>Santrach/Stephen</t>
  </si>
  <si>
    <t xml:space="preserve">CI3ZR8HN	</t>
  </si>
  <si>
    <t xml:space="preserve">18430288948	</t>
  </si>
  <si>
    <t>[圣徒皮特海滩]贸易风岛大酒店(TradeWinds Island Grand)(55281319)</t>
  </si>
  <si>
    <t>海湾套房&lt;2人入住&gt;&lt;不退款&gt;</t>
  </si>
  <si>
    <t>Burgos/Melissa</t>
  </si>
  <si>
    <t xml:space="preserve">R1A0663	</t>
  </si>
  <si>
    <t xml:space="preserve">18430830535	</t>
  </si>
  <si>
    <t>[圣莫尼卡]洛伊斯圣莫妮卡海滩酒店(Loews Santa Monica Beach Hotel)(55491838)</t>
  </si>
  <si>
    <t>2张大床房&lt;2人入住&gt;&lt;不退款&gt;</t>
  </si>
  <si>
    <t>Erik Kendall/KendallAmanda,Kendall/Liam</t>
  </si>
  <si>
    <t xml:space="preserve">70575SE109886	</t>
  </si>
  <si>
    <t xml:space="preserve">18504657402	</t>
  </si>
  <si>
    <t>Alshawish/Abraham</t>
  </si>
  <si>
    <t xml:space="preserve">#59745	</t>
  </si>
  <si>
    <t xml:space="preserve">18515565247	</t>
  </si>
  <si>
    <t>[呵叻]扎达公寓(Zada Residence)(90401085)</t>
  </si>
  <si>
    <t>1间卧室高级客房双人&lt;2人入住&gt;&lt;不退款&gt;</t>
  </si>
  <si>
    <t>palee/nipaporn</t>
  </si>
  <si>
    <t xml:space="preserve">211	</t>
  </si>
  <si>
    <t xml:space="preserve">18517858345	</t>
  </si>
  <si>
    <t>[坎布里亚]坎布里亚酒店(Cambria Pines Lodge)(55852069)</t>
  </si>
  <si>
    <t>PAN/ZHIHAI,LI/CHUNMEI,PAN/ZHENJING</t>
  </si>
  <si>
    <t>取消</t>
  </si>
  <si>
    <t xml:space="preserve">18533273536	</t>
  </si>
  <si>
    <t>[密西沙加]多伦多机场福朋喜来登酒店(Four Points by Sheraton Toronto Airport)(68028816)</t>
  </si>
  <si>
    <t>客房, 1 张特大床房&lt;2人入住&gt;&lt;不退款&gt;</t>
  </si>
  <si>
    <t>Rosenblatt/Jacob Davis</t>
  </si>
  <si>
    <t xml:space="preserve">91064975	</t>
  </si>
  <si>
    <t xml:space="preserve">18543822244	</t>
  </si>
  <si>
    <t>[小樽]小樽君乐酒店(Grand Park Otaru)(55862199)</t>
  </si>
  <si>
    <t>奢华双床房,海洋景观&lt;2人入住&gt;&lt;不退款&gt;&lt;早餐&gt;</t>
  </si>
  <si>
    <t>Guo/Tianrun</t>
  </si>
  <si>
    <t xml:space="preserve">18545437804	</t>
  </si>
  <si>
    <t>[巴特洪堡]巴特洪堡施柏阁酒店(Steigenberger Hotel Bad Homburg)(55831815)</t>
  </si>
  <si>
    <t>豪华房&lt;2人入住&gt;&lt;不退款&gt;</t>
  </si>
  <si>
    <t>Caglar/Ali</t>
  </si>
  <si>
    <t xml:space="preserve">4715SE022085	</t>
  </si>
  <si>
    <t xml:space="preserve">18555135751	</t>
  </si>
  <si>
    <t>[普吉岛]卡塔岩石酒店 (SHA Plus+)(Kata Rocks (SHA Plus+))(56196513)</t>
  </si>
  <si>
    <t>一卧室天际别墅&lt;2人入住&gt;&lt;不退款&gt;&lt;早餐&gt;</t>
  </si>
  <si>
    <t>CHEN/WEICHEN</t>
  </si>
  <si>
    <t xml:space="preserve">18573013686	</t>
  </si>
  <si>
    <t>[维拉塞加德索尔辛纳]美居酒店(Mercure Atenea Aventura)(80331969)</t>
  </si>
  <si>
    <t>Guillemin/Quentin</t>
  </si>
  <si>
    <t xml:space="preserve">18573355974	</t>
  </si>
  <si>
    <t>WANG/KUNBIN,LIN/WENXIA</t>
  </si>
  <si>
    <t xml:space="preserve">18573706417	</t>
  </si>
  <si>
    <t>[圣莫尔]沙托鲁 - 圣莫尔普瑞米尔经典酒店(Première Classe Chateauroux - Saint Maur)(70790843)</t>
  </si>
  <si>
    <t>双人床房&lt;2人入住&gt;&lt;不退款&gt;</t>
  </si>
  <si>
    <t>FOSSET/Emilie</t>
  </si>
  <si>
    <t xml:space="preserve">33689UC002593	</t>
  </si>
  <si>
    <t xml:space="preserve">18573781890	</t>
  </si>
  <si>
    <t>[巴黎]巴黎诺林斯基酒店(Nolinski Paris)(55841662)</t>
  </si>
  <si>
    <t>LIU/XINYUE</t>
  </si>
  <si>
    <t xml:space="preserve">acknowledge	</t>
  </si>
  <si>
    <t xml:space="preserve">18574097806	</t>
  </si>
  <si>
    <t>[胡志明市]卡拉维拉西贡酒店(Caravelle Saigon)(55799401)</t>
  </si>
  <si>
    <t>豪华双床房&lt;不退款&gt;&lt;2人入住&gt;</t>
  </si>
  <si>
    <t>McNally/Bryan</t>
  </si>
  <si>
    <t xml:space="preserve">18583199955	</t>
  </si>
  <si>
    <t>[塞里布群岛]阿斯顿普鲁伊特酒店及公寓(ASTON Pluit Hotel &amp; Residence)(55832082)</t>
  </si>
  <si>
    <t>豪华房&lt;不退款&gt;&lt;2人入住&gt;</t>
  </si>
  <si>
    <t>Pee/Niap yeong</t>
  </si>
  <si>
    <t xml:space="preserve">18583695882	</t>
  </si>
  <si>
    <t>[巴黎]萨克森艾菲尔酒店别墅(Hotel Villa Saxe Eiffel)(55320922)</t>
  </si>
  <si>
    <t>经典双人房&lt;2人入住&gt;&lt;不退款&gt;&lt;早餐&gt;</t>
  </si>
  <si>
    <t>Garcia Hernando/Javier</t>
  </si>
  <si>
    <t xml:space="preserve">18584200258	</t>
  </si>
  <si>
    <t>[布伦特福德]伦敦布伦特福德诺富特酒店(Novotel London Brentford)(55439642)</t>
  </si>
  <si>
    <t>高级尊贵大床房(带沙发床)&lt;2人入住&gt;&lt;不退款&gt;</t>
  </si>
  <si>
    <t>Mark /Segal</t>
  </si>
  <si>
    <t xml:space="preserve">18584227566	</t>
  </si>
  <si>
    <t>[开罗]开罗凯宾斯基尼罗酒店(Kempinski Nile Hotel, Cairo)(55639533)</t>
  </si>
  <si>
    <t>豪华客房, 1 张特大床 (Madina)&lt;2人入住&gt;&lt;不退款&gt;</t>
  </si>
  <si>
    <t>Aldulaimi/Munerah</t>
  </si>
  <si>
    <t xml:space="preserve">76753SE076958	</t>
  </si>
  <si>
    <t xml:space="preserve">18594589248	</t>
  </si>
  <si>
    <t>[新加坡]新加坡怡阁大酒店，良木园酒店集团成员 (Staycation Approved)(York Hotel (SG Clean))(60513970)</t>
  </si>
  <si>
    <t>特级双人房/双床房&lt;2人入住&gt;&lt;不退款&gt;&lt;早餐&gt;</t>
  </si>
  <si>
    <t>SREYTOUCH /LEANG,CHANDAVY/CHHUN</t>
  </si>
  <si>
    <t xml:space="preserve">18595845844	</t>
  </si>
  <si>
    <t>[红岸]莫莉皮切尔酒店(Molly Pitcher Inn)(95388600)</t>
  </si>
  <si>
    <t>标准大床房&lt;2人入住&gt;&lt;不退款&gt;</t>
  </si>
  <si>
    <t>Butler/Charles W</t>
  </si>
  <si>
    <t xml:space="preserve">RZ-1987575311	</t>
  </si>
  <si>
    <t xml:space="preserve">18596209647	</t>
  </si>
  <si>
    <t>[首尔]千禧希尔顿首尔酒店(Millennium Hilton Seoul)(55402698)</t>
  </si>
  <si>
    <t>山景豪华特大床房&lt;不退款&gt;&lt;2人入住&gt;</t>
  </si>
  <si>
    <t>Jeong/Soo Hyun</t>
  </si>
  <si>
    <t xml:space="preserve">3278159533;283064919	</t>
  </si>
  <si>
    <t xml:space="preserve">18596371820	</t>
  </si>
  <si>
    <t>[蒲种]艾姆垂酒店(Mtree Hotel)(55665942)</t>
  </si>
  <si>
    <t>尊贵特大床房&lt;2人入住&gt;&lt;不退款&gt;</t>
  </si>
  <si>
    <t>SIASONG/YONG</t>
  </si>
  <si>
    <t xml:space="preserve">Acknowledged	</t>
  </si>
  <si>
    <t xml:space="preserve">18596592884	</t>
  </si>
  <si>
    <t>[班加罗尔]班加罗尔丽笙酒店(Radisson Blu Atria Bengaluru)(55768449)</t>
  </si>
  <si>
    <t>Anshul/Gupta</t>
  </si>
  <si>
    <t xml:space="preserve">0032688256	</t>
  </si>
  <si>
    <t xml:space="preserve">18596787322	</t>
  </si>
  <si>
    <t>[西雅加达]阿斯顿卡蒂卡格罗酒店会议中心(ASTON Kartika Grogol Hotel &amp; Conference Center)(92030300)</t>
  </si>
  <si>
    <t>工作室风格双床房&lt;2人入住&gt;&lt;不退款&gt;&lt;早餐&gt;</t>
  </si>
  <si>
    <t>ADAM/DEDE</t>
  </si>
  <si>
    <t xml:space="preserve">15552	</t>
  </si>
  <si>
    <t xml:space="preserve">18603478020	</t>
  </si>
  <si>
    <t>[龙克]普瑞米尔里尔北龙克经典酒店(Premiere Classe Lille Nord Roncq)(70792297)</t>
  </si>
  <si>
    <t>标准双人床间&lt;2人入住&gt;&lt;不退款&gt;</t>
  </si>
  <si>
    <t>Ziegler/Darina</t>
  </si>
  <si>
    <t xml:space="preserve">33713UC001870	</t>
  </si>
  <si>
    <t xml:space="preserve">18603771032	</t>
  </si>
  <si>
    <t>[迪拜]阿尔巴拉萨 S 酒店(The S Hotel Al Barsha)(90401882)</t>
  </si>
  <si>
    <t>行政特大床房&lt;2人入住&gt;&lt;不退款&gt;</t>
  </si>
  <si>
    <t>RONG/YUWEI</t>
  </si>
  <si>
    <t xml:space="preserve">255241	</t>
  </si>
  <si>
    <t xml:space="preserve">18604338494	</t>
  </si>
  <si>
    <t>[斗湖]斗湖切克因酒店(Check Inn Hotel Tawau)(55812209)</t>
  </si>
  <si>
    <t>豪华特大床房&lt;2人入住&gt;&lt;不退款&gt;</t>
  </si>
  <si>
    <t>Hong /Tze Vui</t>
  </si>
  <si>
    <t xml:space="preserve">acknowledged	</t>
  </si>
  <si>
    <t xml:space="preserve">18604746994	</t>
  </si>
  <si>
    <t>[马塞约]子午线酒店(Meridiano Hotel)(77369371)</t>
  </si>
  <si>
    <t>豪华套房&lt;2人入住&gt;&lt;不退款&gt;&lt;早餐&gt;</t>
  </si>
  <si>
    <t>Almeida/Anderson Pedroso ,Tedesco/Sueli Mara</t>
  </si>
  <si>
    <t xml:space="preserve">18604797708	</t>
  </si>
  <si>
    <t>[胡志明市]西贡景园自由酒店(Liberty Hotel Saigon Parkview)(55851878)</t>
  </si>
  <si>
    <t>豪华双床房&lt;2人入住&gt;&lt;不退款&gt;</t>
  </si>
  <si>
    <t>SAKAI/MORIHISA</t>
  </si>
  <si>
    <t xml:space="preserve">18604810539	</t>
  </si>
  <si>
    <t>[阿布扎比]阿布扎比雅乐轩酒店(Aloft Abu Dhabi)(68026753)</t>
  </si>
  <si>
    <t>雅乐轩房&lt;不退款&gt;&lt;2人入住&gt;</t>
  </si>
  <si>
    <t>al ali/jumah</t>
  </si>
  <si>
    <t xml:space="preserve">72601771	</t>
  </si>
  <si>
    <t xml:space="preserve">18605786653	</t>
  </si>
  <si>
    <t>[旧金山]格兰特酒店(Grant Hotel)(89917617)</t>
  </si>
  <si>
    <t>客房&lt;2人入住&gt;&lt;不退款&gt;</t>
  </si>
  <si>
    <t>de Leon rivera/luis Ernesto</t>
  </si>
  <si>
    <t xml:space="preserve">75C9088F-4670-759291	</t>
  </si>
  <si>
    <t xml:space="preserve">18606352204	</t>
  </si>
  <si>
    <t>[圣路易斯－奥比斯波]玛丹娜酒店(Madonna Inn)(89916453)</t>
  </si>
  <si>
    <t>老式房间&lt;2人入住&gt;&lt;不退款&gt;</t>
  </si>
  <si>
    <t>Lisa/Kass</t>
  </si>
  <si>
    <t xml:space="preserve">EXP-1987891964	</t>
  </si>
  <si>
    <t xml:space="preserve">18336305201	</t>
  </si>
  <si>
    <t>补单</t>
  </si>
  <si>
    <t>[温哥华]罗瑟达尔罗布森套房酒店(Rosedale on Robson Suite Hotel)(46053022)</t>
  </si>
  <si>
    <t>客房（入住时选择）&lt;2人入住&gt;&lt;不退款&gt;</t>
  </si>
  <si>
    <t>Bieling/Jacob</t>
  </si>
  <si>
    <t xml:space="preserve">877349	</t>
  </si>
  <si>
    <t>，</t>
  </si>
  <si>
    <t>本期收回34.26元</t>
  </si>
  <si>
    <t xml:space="preserve"> 82747.26 HKD</t>
  </si>
  <si>
    <t>A220806093158481</t>
  </si>
  <si>
    <t>总计：82747.26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</si>
  <si>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</si>
  <si>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</si>
  <si>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</si>
  <si>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</si>
  <si>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</si>
  <si>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</si>
  <si>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</si>
  <si>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</si>
  <si>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</si>
  <si>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</si>
  <si>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</si>
  <si>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</si>
  <si>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</si>
  <si>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</si>
  <si>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</si>
  <si>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</si>
  <si>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</si>
  <si>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</si>
  <si>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2022-08-02</t>
  </si>
  <si>
    <t>2642036</t>
  </si>
  <si>
    <t>玛多娜酒店</t>
  </si>
  <si>
    <t>Lisa Kass</t>
  </si>
  <si>
    <t>2022-08-03</t>
  </si>
  <si>
    <t>退房日周结</t>
  </si>
  <si>
    <t>1651.78</t>
  </si>
  <si>
    <t>1912.00</t>
  </si>
  <si>
    <t>0</t>
  </si>
  <si>
    <t>0.00</t>
  </si>
  <si>
    <t>携程汇智国际直连</t>
  </si>
  <si>
    <t>925</t>
  </si>
  <si>
    <t>2022-08-02 22:48:17</t>
  </si>
  <si>
    <t>否</t>
  </si>
  <si>
    <t>汇智国际旅游发展有限公司</t>
  </si>
  <si>
    <t>直连</t>
  </si>
  <si>
    <t>2641943</t>
  </si>
  <si>
    <t>格兰特酒店</t>
  </si>
  <si>
    <t>de Leon rivera luis Ernesto</t>
  </si>
  <si>
    <t>677.30</t>
  </si>
  <si>
    <t>784.00</t>
  </si>
  <si>
    <t>2022-08-02 21:38:21</t>
  </si>
  <si>
    <t>2641812</t>
  </si>
  <si>
    <t>阿布扎比雅乐轩酒店</t>
  </si>
  <si>
    <t>al ali jumah</t>
  </si>
  <si>
    <t>308.41</t>
  </si>
  <si>
    <t>357.00</t>
  </si>
  <si>
    <t>2022-08-02 19:20:07</t>
  </si>
  <si>
    <t>2641806</t>
  </si>
  <si>
    <t>西贡景园自由酒店</t>
  </si>
  <si>
    <t>SAKAI MORIHISA</t>
  </si>
  <si>
    <t>170.19</t>
  </si>
  <si>
    <t>197.00</t>
  </si>
  <si>
    <t>2022-08-02 19:17:05</t>
  </si>
  <si>
    <t>2641800</t>
  </si>
  <si>
    <t>子午线酒店</t>
  </si>
  <si>
    <t>Almeida Anderson Pedroso,Tedesco Sueli Mara</t>
  </si>
  <si>
    <t>331.74</t>
  </si>
  <si>
    <t>384.00</t>
  </si>
  <si>
    <t>2022-08-02 19:12:04</t>
  </si>
  <si>
    <t>2641749</t>
  </si>
  <si>
    <t>斗湖切克因酒店</t>
  </si>
  <si>
    <t>Hong Tze Vui</t>
  </si>
  <si>
    <t>188.33</t>
  </si>
  <si>
    <t>218.00</t>
  </si>
  <si>
    <t>2022-08-02 18:39:16</t>
  </si>
  <si>
    <t>2641686</t>
  </si>
  <si>
    <t>阿尔巴拉萨 S 酒店</t>
  </si>
  <si>
    <t>RONG YUWEI</t>
  </si>
  <si>
    <t>198.70</t>
  </si>
  <si>
    <t>230.00</t>
  </si>
  <si>
    <t>2022-08-02 17:04:49</t>
  </si>
  <si>
    <t>2641650</t>
  </si>
  <si>
    <t>普瑞米尔里尔北龙克经典酒店</t>
  </si>
  <si>
    <t>Ziegler Darina</t>
  </si>
  <si>
    <t>226.34</t>
  </si>
  <si>
    <t>262.00</t>
  </si>
  <si>
    <t>2022-08-02 16:39:45</t>
  </si>
  <si>
    <t>2641278</t>
  </si>
  <si>
    <t>阿斯顿卡蒂卡格罗酒店会议中心</t>
  </si>
  <si>
    <t>ADAM DEDE</t>
  </si>
  <si>
    <t>280.77</t>
  </si>
  <si>
    <t>325.00</t>
  </si>
  <si>
    <t>2022-08-02 10:55:09</t>
  </si>
  <si>
    <t>2641245</t>
  </si>
  <si>
    <t>班加罗尔丽笙酒店</t>
  </si>
  <si>
    <t>Anshul Gupta</t>
  </si>
  <si>
    <t>632.37</t>
  </si>
  <si>
    <t>732.00</t>
  </si>
  <si>
    <t>2022-08-02 10:37:08</t>
  </si>
  <si>
    <t>2641209</t>
  </si>
  <si>
    <t>艾姆垂酒店</t>
  </si>
  <si>
    <t>SIASONG YONG</t>
  </si>
  <si>
    <t>296.32</t>
  </si>
  <si>
    <t>343.00</t>
  </si>
  <si>
    <t>2022-08-02 10:08:45</t>
  </si>
  <si>
    <t>2641185</t>
  </si>
  <si>
    <t>千禧首尔希尔顿酒店</t>
  </si>
  <si>
    <t>Jeong Soo Hyun</t>
  </si>
  <si>
    <t>1447.90</t>
  </si>
  <si>
    <t>1676.00</t>
  </si>
  <si>
    <t>2022-08-02 09:23:13</t>
  </si>
  <si>
    <t>2641115</t>
  </si>
  <si>
    <t>莫莉皮切尔酒店</t>
  </si>
  <si>
    <t>Butler Charles W</t>
  </si>
  <si>
    <t>1554.16</t>
  </si>
  <si>
    <t>1799.00</t>
  </si>
  <si>
    <t>2022-08-02 08:04:54</t>
  </si>
  <si>
    <t>2022-08-01</t>
  </si>
  <si>
    <t>2640822</t>
  </si>
  <si>
    <t>怡阁酒店</t>
  </si>
  <si>
    <t>SREYTOUCH LEANG,CHANDAVY CHHUN</t>
  </si>
  <si>
    <t>2403.63</t>
  </si>
  <si>
    <t>2792.00</t>
  </si>
  <si>
    <t>2022-08-01 22:50:50</t>
  </si>
  <si>
    <t>2639831</t>
  </si>
  <si>
    <t>开罗凯宾斯基尼罗酒店</t>
  </si>
  <si>
    <t>Aldulaimi Munerah</t>
  </si>
  <si>
    <t>2826.33</t>
  </si>
  <si>
    <t>3283.00</t>
  </si>
  <si>
    <t>2022-08-01 07:19:19</t>
  </si>
  <si>
    <t>2639828</t>
  </si>
  <si>
    <t>伦敦布伦特福德诺富特酒店</t>
  </si>
  <si>
    <t>Mark Segal</t>
  </si>
  <si>
    <t>1862.99</t>
  </si>
  <si>
    <t>2164.00</t>
  </si>
  <si>
    <t>2022-08-01 06:32:09</t>
  </si>
  <si>
    <t>2639688</t>
  </si>
  <si>
    <t>萨克森艾菲尔酒店别墅</t>
  </si>
  <si>
    <t>Garcia Hernando Javier</t>
  </si>
  <si>
    <t>2073.05</t>
  </si>
  <si>
    <t>2408.00</t>
  </si>
  <si>
    <t>2022-08-01 00:20:55</t>
  </si>
  <si>
    <t>2022-07-31</t>
  </si>
  <si>
    <t>2639616</t>
  </si>
  <si>
    <t>阿斯顿普路伊特酒店</t>
  </si>
  <si>
    <t>Pee Niap yeong</t>
  </si>
  <si>
    <t>284.10</t>
  </si>
  <si>
    <t>330.00</t>
  </si>
  <si>
    <t>2022-07-31 22:57:04</t>
  </si>
  <si>
    <t>2638841</t>
  </si>
  <si>
    <t>卡拉维拉西贡酒店</t>
  </si>
  <si>
    <t>McNally Bryan</t>
  </si>
  <si>
    <t>1477.30</t>
  </si>
  <si>
    <t>1716.00</t>
  </si>
  <si>
    <t>2022-07-31 08:27:10</t>
  </si>
  <si>
    <t>2638779</t>
  </si>
  <si>
    <t>巴黎诺林斯基酒店</t>
  </si>
  <si>
    <t>LIU XINYUE</t>
  </si>
  <si>
    <t>10493.51</t>
  </si>
  <si>
    <t>12189.00</t>
  </si>
  <si>
    <t>2022-07-31 04:10:34</t>
  </si>
  <si>
    <t>2638761</t>
  </si>
  <si>
    <t>沙托鲁 - 圣莫尔普瑞米尔经典酒店</t>
  </si>
  <si>
    <t>FOSSET Emilie</t>
  </si>
  <si>
    <t>277.21</t>
  </si>
  <si>
    <t>322.00</t>
  </si>
  <si>
    <t>2022-07-31 03:12:59</t>
  </si>
  <si>
    <t>2638676</t>
  </si>
  <si>
    <t>普吉岛卡塔磐石度假村</t>
  </si>
  <si>
    <t>WANG KUNBIN,LIN WENXIA</t>
  </si>
  <si>
    <t>2818.59</t>
  </si>
  <si>
    <t>3274.00</t>
  </si>
  <si>
    <t>2022-07-31 08:17:26</t>
  </si>
  <si>
    <t>2022-07-30</t>
  </si>
  <si>
    <t>2638629</t>
  </si>
  <si>
    <t>美居酒店</t>
  </si>
  <si>
    <t>Guillemin Quentin</t>
  </si>
  <si>
    <t>1143.28</t>
  </si>
  <si>
    <t>1328.00</t>
  </si>
  <si>
    <t>2022-07-30 23:28:27</t>
  </si>
  <si>
    <t>2022-07-29</t>
  </si>
  <si>
    <t>2637132</t>
  </si>
  <si>
    <t>CHEN WEICHEN</t>
  </si>
  <si>
    <t>2777.15</t>
  </si>
  <si>
    <t>3224.00</t>
  </si>
  <si>
    <t>2022-07-29 17:51:24</t>
  </si>
  <si>
    <t>2022-07-27</t>
  </si>
  <si>
    <t>2634744</t>
  </si>
  <si>
    <t>多伦多机场福朋喜来登酒店</t>
  </si>
  <si>
    <t>Rosenblatt Jacob Davis</t>
  </si>
  <si>
    <t>1291.65</t>
  </si>
  <si>
    <t>1496.00</t>
  </si>
  <si>
    <t>2022-07-27 18:02:23</t>
  </si>
  <si>
    <t>2022-07-26</t>
  </si>
  <si>
    <t>2633290</t>
  </si>
  <si>
    <t>萨达住宅酒店</t>
  </si>
  <si>
    <t>palee nipaporn</t>
  </si>
  <si>
    <t>104.28</t>
  </si>
  <si>
    <t>121.00</t>
  </si>
  <si>
    <t>2022-07-26 13:01:15</t>
  </si>
  <si>
    <t>2022-07-13</t>
  </si>
  <si>
    <t>2619798</t>
  </si>
  <si>
    <t>基韦斯特鹦鹉格调酒店和度假胜地</t>
  </si>
  <si>
    <t>Zheng Liming</t>
  </si>
  <si>
    <t>2146.61</t>
  </si>
  <si>
    <t>2501.00</t>
  </si>
  <si>
    <t>2022-07-13 13:14:17</t>
  </si>
  <si>
    <t>2022-07-02</t>
  </si>
  <si>
    <t>2608988</t>
  </si>
  <si>
    <t>布鲁日中央车站宜必思快捷酒店</t>
  </si>
  <si>
    <t>GAZITUA GAZITUA</t>
  </si>
  <si>
    <t>532.31</t>
  </si>
  <si>
    <t>622.00</t>
  </si>
  <si>
    <t>2022-07-02 07:28:03</t>
  </si>
  <si>
    <t>2022-07-28</t>
  </si>
  <si>
    <t>2636029</t>
  </si>
  <si>
    <t>巴特洪堡史蒂根伯格酒店</t>
  </si>
  <si>
    <t>Caglar Ali</t>
  </si>
  <si>
    <t>1509.73</t>
  </si>
  <si>
    <t>1750.00</t>
  </si>
  <si>
    <t>2022-07-28 21:07:18</t>
  </si>
  <si>
    <t>2022-07-25</t>
  </si>
  <si>
    <t>2632047</t>
  </si>
  <si>
    <t>巴厘岛8 度假酒店</t>
  </si>
  <si>
    <t>Alshawish Abraham</t>
  </si>
  <si>
    <t>1170.60</t>
  </si>
  <si>
    <t>1358.00</t>
  </si>
  <si>
    <t>2022-07-25 12:24:42</t>
  </si>
  <si>
    <t>2022-07-18</t>
  </si>
  <si>
    <t>2624915</t>
  </si>
  <si>
    <t>洛伊斯圣莫妮卡海滩酒店</t>
  </si>
  <si>
    <t>Erik Kendall KendallAmanda,Kendall Liam</t>
  </si>
  <si>
    <t>7230.34</t>
  </si>
  <si>
    <t>8383.00</t>
  </si>
  <si>
    <t>2022-07-18 13:32:17</t>
  </si>
  <si>
    <t>2624848</t>
  </si>
  <si>
    <t>贸易风岛大酒店</t>
  </si>
  <si>
    <t>Burgos Melissa</t>
  </si>
  <si>
    <t>7675.39</t>
  </si>
  <si>
    <t>8899.00</t>
  </si>
  <si>
    <t>2022-07-18 11:41:27</t>
  </si>
  <si>
    <t>2624493</t>
  </si>
  <si>
    <t>圣莫妮卡总督酒店</t>
  </si>
  <si>
    <t>Santrach Stephen</t>
  </si>
  <si>
    <t>5459.63</t>
  </si>
  <si>
    <t>6330.00</t>
  </si>
  <si>
    <t>2022-07-18 00:24:28</t>
  </si>
  <si>
    <t>2022-07-17</t>
  </si>
  <si>
    <t>2624012</t>
  </si>
  <si>
    <t>阿斯顿因巴图</t>
  </si>
  <si>
    <t>prayitno m budi</t>
  </si>
  <si>
    <t>251.85</t>
  </si>
  <si>
    <t>292.00</t>
  </si>
  <si>
    <t>2022-07-17 14:04:55</t>
  </si>
  <si>
    <t>2022-07-07</t>
  </si>
  <si>
    <t>2614004</t>
  </si>
  <si>
    <t>泰坦尼克卡尔塔尔商务酒店</t>
  </si>
  <si>
    <t>Kaya Funda</t>
  </si>
  <si>
    <t>489.12</t>
  </si>
  <si>
    <t>571.00</t>
  </si>
  <si>
    <t>2022-07-07 17:45:59</t>
  </si>
  <si>
    <t>2022-06-22</t>
  </si>
  <si>
    <t>2599606</t>
  </si>
  <si>
    <t>Radisson Blu Hotel Manchester Airport</t>
  </si>
  <si>
    <t>Thompson Wendy,greig Jane</t>
  </si>
  <si>
    <t>1666.81</t>
  </si>
  <si>
    <t>1952.00</t>
  </si>
  <si>
    <t>2022-06-22 18:50:38</t>
  </si>
  <si>
    <t>2022-06-18</t>
  </si>
  <si>
    <t>2595235</t>
  </si>
  <si>
    <t>苏黎世城市设计与生活酒店</t>
  </si>
  <si>
    <t>Sukanjanapong Pongpong,Sukanjanapong Pongpong</t>
  </si>
  <si>
    <t>1188.22</t>
  </si>
  <si>
    <t>1386.00</t>
  </si>
  <si>
    <t>2022-06-18 13:01:28</t>
  </si>
  <si>
    <t>2022-06-11</t>
  </si>
  <si>
    <t>2586621</t>
  </si>
  <si>
    <t>拉斯维加斯大都会酒店</t>
  </si>
  <si>
    <t>JUNG HOYOUNG,LEE SUMIN</t>
  </si>
  <si>
    <t>1637.05</t>
  </si>
  <si>
    <t>2022-06-11 18:42:45</t>
  </si>
  <si>
    <t>2022-06-23</t>
  </si>
  <si>
    <t>2600026</t>
  </si>
  <si>
    <t>Luthra Saran,Luthra Saran</t>
  </si>
  <si>
    <t>563.71</t>
  </si>
  <si>
    <t>659.00</t>
  </si>
  <si>
    <t>2022-06-23 05:18:58</t>
  </si>
  <si>
    <t>2022-06-16</t>
  </si>
  <si>
    <t>2593190</t>
  </si>
  <si>
    <t>宿务迈瑞柏高碧海度假村</t>
  </si>
  <si>
    <t>PARK YUMIN</t>
  </si>
  <si>
    <t>1913.05</t>
  </si>
  <si>
    <t>2232.00</t>
  </si>
  <si>
    <t>2022-06-16 20:15:33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</si>
</sst>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44774</v>
      </c>
      <c r="G2" s="6">
        <v>44776</v>
      </c>
      <c r="H2" s="4">
        <v>1</v>
      </c>
      <c r="I2" s="4">
        <v>2</v>
      </c>
      <c r="J2" s="4">
        <v>2</v>
      </c>
      <c r="K2" s="4" t="s">
        <v>30</v>
      </c>
      <c r="L2" s="4">
        <v>1912</v>
      </c>
      <c r="M2" s="4">
        <v>1912</v>
      </c>
      <c r="N2" s="4" t="s">
        <v>31</v>
      </c>
      <c r="O2" s="4" t="s">
        <v>32</v>
      </c>
      <c r="P2" s="4" t="s">
        <v>33</v>
      </c>
      <c r="Q2" s="4">
        <v>0</v>
      </c>
      <c r="R2" s="7">
        <v>44723</v>
      </c>
      <c r="S2" s="6">
        <v>44779</v>
      </c>
      <c r="T2" s="4" t="s">
        <v>34</v>
      </c>
      <c r="U2" s="4">
        <v>1912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44773</v>
      </c>
      <c r="G3" s="6">
        <v>44776</v>
      </c>
      <c r="H3" s="4">
        <v>1</v>
      </c>
      <c r="I3" s="4">
        <v>3</v>
      </c>
      <c r="J3" s="4">
        <v>3</v>
      </c>
      <c r="K3" s="4" t="s">
        <v>30</v>
      </c>
      <c r="L3" s="4">
        <v>2232</v>
      </c>
      <c r="M3" s="4">
        <v>2232</v>
      </c>
      <c r="N3" s="4" t="s">
        <v>39</v>
      </c>
      <c r="O3" s="4" t="s">
        <v>32</v>
      </c>
      <c r="P3" s="4" t="s">
        <v>33</v>
      </c>
      <c r="Q3" s="4">
        <v>0</v>
      </c>
      <c r="R3" s="7">
        <v>44728</v>
      </c>
      <c r="S3" s="6">
        <v>44779</v>
      </c>
      <c r="T3" s="4" t="s">
        <v>34</v>
      </c>
      <c r="U3" s="4">
        <v>2232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44775</v>
      </c>
      <c r="G4" s="6">
        <v>44776</v>
      </c>
      <c r="H4" s="4">
        <v>1</v>
      </c>
      <c r="I4" s="4">
        <v>1</v>
      </c>
      <c r="J4" s="4">
        <v>1</v>
      </c>
      <c r="K4" s="4" t="s">
        <v>30</v>
      </c>
      <c r="L4" s="4">
        <v>1386</v>
      </c>
      <c r="M4" s="4">
        <v>1386</v>
      </c>
      <c r="N4" s="4" t="s">
        <v>44</v>
      </c>
      <c r="O4" s="4" t="s">
        <v>32</v>
      </c>
      <c r="P4" s="4" t="s">
        <v>33</v>
      </c>
      <c r="Q4" s="4">
        <v>0</v>
      </c>
      <c r="R4" s="7">
        <v>44730</v>
      </c>
      <c r="S4" s="6">
        <v>44779</v>
      </c>
      <c r="T4" s="4" t="s">
        <v>34</v>
      </c>
      <c r="U4" s="4">
        <v>1386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44775</v>
      </c>
      <c r="G5" s="6">
        <v>44776</v>
      </c>
      <c r="H5" s="4">
        <v>1</v>
      </c>
      <c r="I5" s="4">
        <v>1</v>
      </c>
      <c r="J5" s="4">
        <v>1</v>
      </c>
      <c r="K5" s="4" t="s">
        <v>30</v>
      </c>
      <c r="L5" s="4">
        <v>1952</v>
      </c>
      <c r="M5" s="4">
        <v>1952</v>
      </c>
      <c r="N5" s="4" t="s">
        <v>50</v>
      </c>
      <c r="O5" s="4" t="s">
        <v>32</v>
      </c>
      <c r="P5" s="4" t="s">
        <v>33</v>
      </c>
      <c r="Q5" s="4">
        <v>0</v>
      </c>
      <c r="R5" s="7">
        <v>44734</v>
      </c>
      <c r="S5" s="6">
        <v>44779</v>
      </c>
      <c r="T5" s="4" t="s">
        <v>34</v>
      </c>
      <c r="U5" s="4">
        <v>1952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44775</v>
      </c>
      <c r="G6" s="6">
        <v>44776</v>
      </c>
      <c r="H6" s="4">
        <v>1</v>
      </c>
      <c r="I6" s="4">
        <v>1</v>
      </c>
      <c r="J6" s="4">
        <v>1</v>
      </c>
      <c r="K6" s="4" t="s">
        <v>30</v>
      </c>
      <c r="L6" s="4">
        <v>659</v>
      </c>
      <c r="M6" s="4">
        <v>659</v>
      </c>
      <c r="N6" s="4" t="s">
        <v>55</v>
      </c>
      <c r="O6" s="4" t="s">
        <v>32</v>
      </c>
      <c r="P6" s="4" t="s">
        <v>33</v>
      </c>
      <c r="Q6" s="4">
        <v>0</v>
      </c>
      <c r="R6" s="7">
        <v>44735</v>
      </c>
      <c r="S6" s="6">
        <v>44779</v>
      </c>
      <c r="T6" s="4" t="s">
        <v>34</v>
      </c>
      <c r="U6" s="4">
        <v>659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44775</v>
      </c>
      <c r="G7" s="6">
        <v>44776</v>
      </c>
      <c r="H7" s="4">
        <v>1</v>
      </c>
      <c r="I7" s="4">
        <v>1</v>
      </c>
      <c r="J7" s="4">
        <v>1</v>
      </c>
      <c r="K7" s="4" t="s">
        <v>30</v>
      </c>
      <c r="L7" s="4">
        <v>622</v>
      </c>
      <c r="M7" s="4">
        <v>622</v>
      </c>
      <c r="N7" s="4" t="s">
        <v>60</v>
      </c>
      <c r="O7" s="4" t="s">
        <v>32</v>
      </c>
      <c r="P7" s="4" t="s">
        <v>33</v>
      </c>
      <c r="Q7" s="4">
        <v>0</v>
      </c>
      <c r="R7" s="7">
        <v>44744</v>
      </c>
      <c r="S7" s="6">
        <v>44779</v>
      </c>
      <c r="T7" s="4" t="s">
        <v>34</v>
      </c>
      <c r="U7" s="4">
        <v>622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44775</v>
      </c>
      <c r="G8" s="6">
        <v>44776</v>
      </c>
      <c r="H8" s="4">
        <v>1</v>
      </c>
      <c r="I8" s="4">
        <v>1</v>
      </c>
      <c r="J8" s="4">
        <v>1</v>
      </c>
      <c r="K8" s="4" t="s">
        <v>30</v>
      </c>
      <c r="L8" s="4">
        <v>571</v>
      </c>
      <c r="M8" s="4">
        <v>571</v>
      </c>
      <c r="N8" s="4" t="s">
        <v>65</v>
      </c>
      <c r="O8" s="4" t="s">
        <v>32</v>
      </c>
      <c r="P8" s="4" t="s">
        <v>33</v>
      </c>
      <c r="Q8" s="4">
        <v>0</v>
      </c>
      <c r="R8" s="7">
        <v>44749</v>
      </c>
      <c r="S8" s="6">
        <v>44779</v>
      </c>
      <c r="T8" s="4" t="s">
        <v>34</v>
      </c>
      <c r="U8" s="4">
        <v>571</v>
      </c>
      <c r="V8" s="4">
        <v>0</v>
      </c>
      <c r="W8" s="4">
        <v>0</v>
      </c>
      <c r="X8" s="4" t="s">
        <v>35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44775</v>
      </c>
      <c r="G9" s="6">
        <v>44776</v>
      </c>
      <c r="H9" s="4">
        <v>1</v>
      </c>
      <c r="I9" s="4">
        <v>1</v>
      </c>
      <c r="J9" s="4">
        <v>1</v>
      </c>
      <c r="K9" s="4" t="s">
        <v>30</v>
      </c>
      <c r="L9" s="4">
        <v>2501</v>
      </c>
      <c r="M9" s="4">
        <v>2501</v>
      </c>
      <c r="N9" s="4" t="s">
        <v>70</v>
      </c>
      <c r="O9" s="4" t="s">
        <v>32</v>
      </c>
      <c r="P9" s="4" t="s">
        <v>33</v>
      </c>
      <c r="Q9" s="4">
        <v>0</v>
      </c>
      <c r="R9" s="7">
        <v>44755</v>
      </c>
      <c r="S9" s="6">
        <v>44779</v>
      </c>
      <c r="T9" s="4" t="s">
        <v>34</v>
      </c>
      <c r="U9" s="4">
        <v>2501</v>
      </c>
      <c r="V9" s="4">
        <v>0</v>
      </c>
      <c r="W9" s="4">
        <v>0</v>
      </c>
      <c r="X9" s="4" t="s">
        <v>35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44775</v>
      </c>
      <c r="G10" s="6">
        <v>44776</v>
      </c>
      <c r="H10" s="4">
        <v>1</v>
      </c>
      <c r="I10" s="4">
        <v>1</v>
      </c>
      <c r="J10" s="4">
        <v>1</v>
      </c>
      <c r="K10" s="4" t="s">
        <v>30</v>
      </c>
      <c r="L10" s="4">
        <v>292</v>
      </c>
      <c r="M10" s="4">
        <v>292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44759</v>
      </c>
      <c r="S10" s="6">
        <v>44779</v>
      </c>
      <c r="T10" s="4" t="s">
        <v>34</v>
      </c>
      <c r="U10" s="4">
        <v>292</v>
      </c>
      <c r="V10" s="4">
        <v>0</v>
      </c>
      <c r="W10" s="4">
        <v>0</v>
      </c>
      <c r="X10" s="4" t="s">
        <v>35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44774</v>
      </c>
      <c r="G11" s="6">
        <v>44776</v>
      </c>
      <c r="H11" s="4">
        <v>1</v>
      </c>
      <c r="I11" s="4">
        <v>2</v>
      </c>
      <c r="J11" s="4">
        <v>2</v>
      </c>
      <c r="K11" s="4" t="s">
        <v>30</v>
      </c>
      <c r="L11" s="4">
        <v>6330</v>
      </c>
      <c r="M11" s="4">
        <v>6330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44760</v>
      </c>
      <c r="S11" s="6">
        <v>44779</v>
      </c>
      <c r="T11" s="4" t="s">
        <v>34</v>
      </c>
      <c r="U11" s="4">
        <v>6330</v>
      </c>
      <c r="V11" s="4">
        <v>0</v>
      </c>
      <c r="W11" s="4">
        <v>0</v>
      </c>
      <c r="X11" s="4" t="s">
        <v>35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44773</v>
      </c>
      <c r="G12" s="6">
        <v>44776</v>
      </c>
      <c r="H12" s="4">
        <v>1</v>
      </c>
      <c r="I12" s="4">
        <v>3</v>
      </c>
      <c r="J12" s="4">
        <v>3</v>
      </c>
      <c r="K12" s="4" t="s">
        <v>30</v>
      </c>
      <c r="L12" s="4">
        <v>8899</v>
      </c>
      <c r="M12" s="4">
        <v>8899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44760</v>
      </c>
      <c r="S12" s="6">
        <v>44779</v>
      </c>
      <c r="T12" s="4" t="s">
        <v>34</v>
      </c>
      <c r="U12" s="4">
        <v>8899</v>
      </c>
      <c r="V12" s="4">
        <v>0</v>
      </c>
      <c r="W12" s="4">
        <v>0</v>
      </c>
      <c r="X12" s="4" t="s">
        <v>35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44774</v>
      </c>
      <c r="G13" s="6">
        <v>44776</v>
      </c>
      <c r="H13" s="4">
        <v>1</v>
      </c>
      <c r="I13" s="4">
        <v>2</v>
      </c>
      <c r="J13" s="4">
        <v>2</v>
      </c>
      <c r="K13" s="4" t="s">
        <v>30</v>
      </c>
      <c r="L13" s="4">
        <v>8383</v>
      </c>
      <c r="M13" s="4">
        <v>8383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44760</v>
      </c>
      <c r="S13" s="6">
        <v>44779</v>
      </c>
      <c r="T13" s="4" t="s">
        <v>34</v>
      </c>
      <c r="U13" s="4">
        <v>8383</v>
      </c>
      <c r="V13" s="4">
        <v>0</v>
      </c>
      <c r="W13" s="4">
        <v>0</v>
      </c>
      <c r="X13" s="4" t="s">
        <v>35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53</v>
      </c>
      <c r="E14" s="4" t="s">
        <v>54</v>
      </c>
      <c r="F14" s="6">
        <v>44774</v>
      </c>
      <c r="G14" s="6">
        <v>44776</v>
      </c>
      <c r="H14" s="4">
        <v>1</v>
      </c>
      <c r="I14" s="4">
        <v>2</v>
      </c>
      <c r="J14" s="4">
        <v>2</v>
      </c>
      <c r="K14" s="4" t="s">
        <v>30</v>
      </c>
      <c r="L14" s="4">
        <v>1358</v>
      </c>
      <c r="M14" s="4">
        <v>1358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44767</v>
      </c>
      <c r="S14" s="6">
        <v>44779</v>
      </c>
      <c r="T14" s="4" t="s">
        <v>34</v>
      </c>
      <c r="U14" s="4">
        <v>1358</v>
      </c>
      <c r="V14" s="4">
        <v>0</v>
      </c>
      <c r="W14" s="4">
        <v>0</v>
      </c>
      <c r="X14" s="4" t="s">
        <v>35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44775</v>
      </c>
      <c r="G15" s="6">
        <v>44776</v>
      </c>
      <c r="H15" s="4">
        <v>1</v>
      </c>
      <c r="I15" s="4">
        <v>1</v>
      </c>
      <c r="J15" s="4">
        <v>1</v>
      </c>
      <c r="K15" s="4" t="s">
        <v>30</v>
      </c>
      <c r="L15" s="4">
        <v>121</v>
      </c>
      <c r="M15" s="4">
        <v>121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44768</v>
      </c>
      <c r="S15" s="6">
        <v>44779</v>
      </c>
      <c r="T15" s="4" t="s">
        <v>34</v>
      </c>
      <c r="U15" s="4">
        <v>121</v>
      </c>
      <c r="V15" s="4">
        <v>0</v>
      </c>
      <c r="W15" s="4">
        <v>0</v>
      </c>
      <c r="X15" s="4" t="s">
        <v>35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89</v>
      </c>
      <c r="F16" s="6">
        <v>44775</v>
      </c>
      <c r="G16" s="6">
        <v>44776</v>
      </c>
      <c r="H16" s="4">
        <v>2</v>
      </c>
      <c r="I16" s="4">
        <v>1</v>
      </c>
      <c r="J16" s="4">
        <v>2</v>
      </c>
      <c r="K16" s="4" t="s">
        <v>30</v>
      </c>
      <c r="L16" s="4">
        <v>3592</v>
      </c>
      <c r="M16" s="4">
        <v>3592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44768</v>
      </c>
      <c r="S16" s="6">
        <v>44779</v>
      </c>
      <c r="T16" s="4" t="s">
        <v>34</v>
      </c>
      <c r="U16" s="4">
        <v>3592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100</v>
      </c>
      <c r="B17" s="4" t="s">
        <v>26</v>
      </c>
      <c r="C17" s="4" t="s">
        <v>103</v>
      </c>
      <c r="D17" s="4" t="s">
        <v>101</v>
      </c>
      <c r="E17" s="4" t="s">
        <v>89</v>
      </c>
      <c r="F17" s="6">
        <v>44775</v>
      </c>
      <c r="G17" s="6">
        <v>44776</v>
      </c>
      <c r="H17" s="4">
        <v>2</v>
      </c>
      <c r="I17" s="4">
        <v>1</v>
      </c>
      <c r="J17" s="4">
        <v>2</v>
      </c>
      <c r="K17" s="4" t="s">
        <v>30</v>
      </c>
      <c r="L17" s="4">
        <v>-3592</v>
      </c>
      <c r="M17" s="4">
        <v>-3592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44768</v>
      </c>
      <c r="S17" s="6">
        <v>44779</v>
      </c>
      <c r="T17" s="4" t="s">
        <v>34</v>
      </c>
      <c r="U17" s="4">
        <v>-3592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105</v>
      </c>
      <c r="E18" s="4" t="s">
        <v>106</v>
      </c>
      <c r="F18" s="6">
        <v>44775</v>
      </c>
      <c r="G18" s="6">
        <v>44776</v>
      </c>
      <c r="H18" s="4">
        <v>1</v>
      </c>
      <c r="I18" s="4">
        <v>1</v>
      </c>
      <c r="J18" s="4">
        <v>1</v>
      </c>
      <c r="K18" s="4" t="s">
        <v>30</v>
      </c>
      <c r="L18" s="4">
        <v>1496</v>
      </c>
      <c r="M18" s="4">
        <v>1496</v>
      </c>
      <c r="N18" s="4" t="s">
        <v>107</v>
      </c>
      <c r="O18" s="4" t="s">
        <v>32</v>
      </c>
      <c r="P18" s="4" t="s">
        <v>33</v>
      </c>
      <c r="Q18" s="4">
        <v>0</v>
      </c>
      <c r="R18" s="7">
        <v>44769</v>
      </c>
      <c r="S18" s="6">
        <v>44779</v>
      </c>
      <c r="T18" s="4" t="s">
        <v>34</v>
      </c>
      <c r="U18" s="4">
        <v>1496</v>
      </c>
      <c r="V18" s="4">
        <v>0</v>
      </c>
      <c r="W18" s="4">
        <v>0</v>
      </c>
      <c r="X18" s="4" t="s">
        <v>35</v>
      </c>
      <c r="Y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44775</v>
      </c>
      <c r="G19" s="6">
        <v>44776</v>
      </c>
      <c r="H19" s="4">
        <v>1</v>
      </c>
      <c r="I19" s="4">
        <v>1</v>
      </c>
      <c r="J19" s="4">
        <v>1</v>
      </c>
      <c r="K19" s="4" t="s">
        <v>30</v>
      </c>
      <c r="L19" s="4">
        <v>959</v>
      </c>
      <c r="M19" s="4">
        <v>959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44770</v>
      </c>
      <c r="S19" s="6">
        <v>44779</v>
      </c>
      <c r="T19" s="4" t="s">
        <v>34</v>
      </c>
      <c r="U19" s="4">
        <v>959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109</v>
      </c>
      <c r="B20" s="4" t="s">
        <v>26</v>
      </c>
      <c r="C20" s="4" t="s">
        <v>103</v>
      </c>
      <c r="D20" s="4" t="s">
        <v>110</v>
      </c>
      <c r="E20" s="4" t="s">
        <v>111</v>
      </c>
      <c r="F20" s="6">
        <v>44775</v>
      </c>
      <c r="G20" s="6">
        <v>44776</v>
      </c>
      <c r="H20" s="4">
        <v>1</v>
      </c>
      <c r="I20" s="4">
        <v>1</v>
      </c>
      <c r="J20" s="4">
        <v>1</v>
      </c>
      <c r="K20" s="4" t="s">
        <v>30</v>
      </c>
      <c r="L20" s="4">
        <v>-959</v>
      </c>
      <c r="M20" s="4">
        <v>-959</v>
      </c>
      <c r="N20" s="4" t="s">
        <v>112</v>
      </c>
      <c r="O20" s="4" t="s">
        <v>32</v>
      </c>
      <c r="P20" s="4" t="s">
        <v>33</v>
      </c>
      <c r="Q20" s="4">
        <v>0</v>
      </c>
      <c r="R20" s="7">
        <v>44770</v>
      </c>
      <c r="S20" s="6">
        <v>44779</v>
      </c>
      <c r="T20" s="4" t="s">
        <v>34</v>
      </c>
      <c r="U20" s="4">
        <v>-959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113</v>
      </c>
      <c r="B21" s="4" t="s">
        <v>26</v>
      </c>
      <c r="C21" s="4" t="s">
        <v>27</v>
      </c>
      <c r="D21" s="4" t="s">
        <v>114</v>
      </c>
      <c r="E21" s="4" t="s">
        <v>115</v>
      </c>
      <c r="F21" s="6">
        <v>44774</v>
      </c>
      <c r="G21" s="6">
        <v>44776</v>
      </c>
      <c r="H21" s="4">
        <v>1</v>
      </c>
      <c r="I21" s="4">
        <v>2</v>
      </c>
      <c r="J21" s="4">
        <v>2</v>
      </c>
      <c r="K21" s="4" t="s">
        <v>30</v>
      </c>
      <c r="L21" s="4">
        <v>1750</v>
      </c>
      <c r="M21" s="4">
        <v>1750</v>
      </c>
      <c r="N21" s="4" t="s">
        <v>116</v>
      </c>
      <c r="O21" s="4" t="s">
        <v>32</v>
      </c>
      <c r="P21" s="4" t="s">
        <v>33</v>
      </c>
      <c r="Q21" s="4">
        <v>0</v>
      </c>
      <c r="R21" s="7">
        <v>44770</v>
      </c>
      <c r="S21" s="6">
        <v>44779</v>
      </c>
      <c r="T21" s="4" t="s">
        <v>34</v>
      </c>
      <c r="U21" s="4">
        <v>1750</v>
      </c>
      <c r="V21" s="4">
        <v>0</v>
      </c>
      <c r="W21" s="4">
        <v>0</v>
      </c>
      <c r="X21" s="4" t="s">
        <v>35</v>
      </c>
      <c r="Y21" s="4" t="s">
        <v>117</v>
      </c>
    </row>
    <row r="22" s="4" customFormat="1" spans="1:25">
      <c r="A22" s="4" t="s">
        <v>118</v>
      </c>
      <c r="B22" s="4" t="s">
        <v>26</v>
      </c>
      <c r="C22" s="4" t="s">
        <v>27</v>
      </c>
      <c r="D22" s="4" t="s">
        <v>119</v>
      </c>
      <c r="E22" s="4" t="s">
        <v>120</v>
      </c>
      <c r="F22" s="6">
        <v>44775</v>
      </c>
      <c r="G22" s="6">
        <v>44776</v>
      </c>
      <c r="H22" s="4">
        <v>1</v>
      </c>
      <c r="I22" s="4">
        <v>1</v>
      </c>
      <c r="J22" s="4">
        <v>1</v>
      </c>
      <c r="K22" s="4" t="s">
        <v>30</v>
      </c>
      <c r="L22" s="4">
        <v>3224</v>
      </c>
      <c r="M22" s="4">
        <v>3224</v>
      </c>
      <c r="N22" s="4" t="s">
        <v>121</v>
      </c>
      <c r="O22" s="4" t="s">
        <v>32</v>
      </c>
      <c r="P22" s="4" t="s">
        <v>33</v>
      </c>
      <c r="Q22" s="4">
        <v>0</v>
      </c>
      <c r="R22" s="7">
        <v>44771</v>
      </c>
      <c r="S22" s="6">
        <v>44779</v>
      </c>
      <c r="T22" s="4" t="s">
        <v>34</v>
      </c>
      <c r="U22" s="4">
        <v>3224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122</v>
      </c>
      <c r="B23" s="4" t="s">
        <v>26</v>
      </c>
      <c r="C23" s="4" t="s">
        <v>27</v>
      </c>
      <c r="D23" s="4" t="s">
        <v>123</v>
      </c>
      <c r="E23" s="4" t="s">
        <v>49</v>
      </c>
      <c r="F23" s="6">
        <v>44774</v>
      </c>
      <c r="G23" s="6">
        <v>44776</v>
      </c>
      <c r="H23" s="4">
        <v>1</v>
      </c>
      <c r="I23" s="4">
        <v>2</v>
      </c>
      <c r="J23" s="4">
        <v>2</v>
      </c>
      <c r="K23" s="4" t="s">
        <v>30</v>
      </c>
      <c r="L23" s="4">
        <v>1328</v>
      </c>
      <c r="M23" s="4">
        <v>1328</v>
      </c>
      <c r="N23" s="4" t="s">
        <v>124</v>
      </c>
      <c r="O23" s="4" t="s">
        <v>32</v>
      </c>
      <c r="P23" s="4" t="s">
        <v>33</v>
      </c>
      <c r="Q23" s="4">
        <v>0</v>
      </c>
      <c r="R23" s="7">
        <v>44772</v>
      </c>
      <c r="S23" s="6">
        <v>44779</v>
      </c>
      <c r="T23" s="4" t="s">
        <v>34</v>
      </c>
      <c r="U23" s="4">
        <v>1328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125</v>
      </c>
      <c r="B24" s="4" t="s">
        <v>26</v>
      </c>
      <c r="C24" s="4" t="s">
        <v>27</v>
      </c>
      <c r="D24" s="4" t="s">
        <v>119</v>
      </c>
      <c r="E24" s="4" t="s">
        <v>120</v>
      </c>
      <c r="F24" s="6">
        <v>44775</v>
      </c>
      <c r="G24" s="6">
        <v>44776</v>
      </c>
      <c r="H24" s="4">
        <v>1</v>
      </c>
      <c r="I24" s="4">
        <v>1</v>
      </c>
      <c r="J24" s="4">
        <v>1</v>
      </c>
      <c r="K24" s="4" t="s">
        <v>30</v>
      </c>
      <c r="L24" s="4">
        <v>3274</v>
      </c>
      <c r="M24" s="4">
        <v>3274</v>
      </c>
      <c r="N24" s="4" t="s">
        <v>126</v>
      </c>
      <c r="O24" s="4" t="s">
        <v>32</v>
      </c>
      <c r="P24" s="4" t="s">
        <v>33</v>
      </c>
      <c r="Q24" s="4">
        <v>0</v>
      </c>
      <c r="R24" s="7">
        <v>44773</v>
      </c>
      <c r="S24" s="6">
        <v>44779</v>
      </c>
      <c r="T24" s="4" t="s">
        <v>34</v>
      </c>
      <c r="U24" s="4">
        <v>3274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127</v>
      </c>
      <c r="B25" s="4" t="s">
        <v>26</v>
      </c>
      <c r="C25" s="4" t="s">
        <v>27</v>
      </c>
      <c r="D25" s="4" t="s">
        <v>128</v>
      </c>
      <c r="E25" s="4" t="s">
        <v>129</v>
      </c>
      <c r="F25" s="6">
        <v>44775</v>
      </c>
      <c r="G25" s="6">
        <v>44776</v>
      </c>
      <c r="H25" s="4">
        <v>1</v>
      </c>
      <c r="I25" s="4">
        <v>1</v>
      </c>
      <c r="J25" s="4">
        <v>1</v>
      </c>
      <c r="K25" s="4" t="s">
        <v>30</v>
      </c>
      <c r="L25" s="4">
        <v>322</v>
      </c>
      <c r="M25" s="4">
        <v>322</v>
      </c>
      <c r="N25" s="4" t="s">
        <v>130</v>
      </c>
      <c r="O25" s="4" t="s">
        <v>32</v>
      </c>
      <c r="P25" s="4" t="s">
        <v>33</v>
      </c>
      <c r="Q25" s="4">
        <v>0</v>
      </c>
      <c r="R25" s="7">
        <v>44773</v>
      </c>
      <c r="S25" s="6">
        <v>44779</v>
      </c>
      <c r="T25" s="4" t="s">
        <v>34</v>
      </c>
      <c r="U25" s="4">
        <v>322</v>
      </c>
      <c r="V25" s="4">
        <v>0</v>
      </c>
      <c r="W25" s="4">
        <v>0</v>
      </c>
      <c r="X25" s="4" t="s">
        <v>35</v>
      </c>
      <c r="Y25" s="4" t="s">
        <v>131</v>
      </c>
    </row>
    <row r="26" s="4" customFormat="1" spans="1:25">
      <c r="A26" s="4" t="s">
        <v>132</v>
      </c>
      <c r="B26" s="4" t="s">
        <v>26</v>
      </c>
      <c r="C26" s="4" t="s">
        <v>27</v>
      </c>
      <c r="D26" s="4" t="s">
        <v>133</v>
      </c>
      <c r="E26" s="4" t="s">
        <v>115</v>
      </c>
      <c r="F26" s="6">
        <v>44773</v>
      </c>
      <c r="G26" s="6">
        <v>44776</v>
      </c>
      <c r="H26" s="4">
        <v>1</v>
      </c>
      <c r="I26" s="4">
        <v>3</v>
      </c>
      <c r="J26" s="4">
        <v>3</v>
      </c>
      <c r="K26" s="4" t="s">
        <v>30</v>
      </c>
      <c r="L26" s="4">
        <v>12189</v>
      </c>
      <c r="M26" s="4">
        <v>12189</v>
      </c>
      <c r="N26" s="4" t="s">
        <v>134</v>
      </c>
      <c r="O26" s="4" t="s">
        <v>32</v>
      </c>
      <c r="P26" s="4" t="s">
        <v>33</v>
      </c>
      <c r="Q26" s="4">
        <v>0</v>
      </c>
      <c r="R26" s="7">
        <v>44773</v>
      </c>
      <c r="S26" s="6">
        <v>44779</v>
      </c>
      <c r="T26" s="4" t="s">
        <v>34</v>
      </c>
      <c r="U26" s="4">
        <v>12189</v>
      </c>
      <c r="V26" s="4">
        <v>0</v>
      </c>
      <c r="W26" s="4">
        <v>0</v>
      </c>
      <c r="X26" s="4" t="s">
        <v>35</v>
      </c>
      <c r="Y26" s="4" t="s">
        <v>135</v>
      </c>
    </row>
    <row r="27" s="4" customFormat="1" spans="1:25">
      <c r="A27" s="4" t="s">
        <v>136</v>
      </c>
      <c r="B27" s="4" t="s">
        <v>26</v>
      </c>
      <c r="C27" s="4" t="s">
        <v>27</v>
      </c>
      <c r="D27" s="4" t="s">
        <v>137</v>
      </c>
      <c r="E27" s="4" t="s">
        <v>138</v>
      </c>
      <c r="F27" s="6">
        <v>44774</v>
      </c>
      <c r="G27" s="6">
        <v>44776</v>
      </c>
      <c r="H27" s="4">
        <v>1</v>
      </c>
      <c r="I27" s="4">
        <v>2</v>
      </c>
      <c r="J27" s="4">
        <v>2</v>
      </c>
      <c r="K27" s="4" t="s">
        <v>30</v>
      </c>
      <c r="L27" s="4">
        <v>1716</v>
      </c>
      <c r="M27" s="4">
        <v>1716</v>
      </c>
      <c r="N27" s="4" t="s">
        <v>139</v>
      </c>
      <c r="O27" s="4" t="s">
        <v>32</v>
      </c>
      <c r="P27" s="4" t="s">
        <v>33</v>
      </c>
      <c r="Q27" s="4">
        <v>0</v>
      </c>
      <c r="R27" s="7">
        <v>44773</v>
      </c>
      <c r="S27" s="6">
        <v>44779</v>
      </c>
      <c r="T27" s="4" t="s">
        <v>34</v>
      </c>
      <c r="U27" s="4">
        <v>1716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140</v>
      </c>
      <c r="B28" s="4" t="s">
        <v>26</v>
      </c>
      <c r="C28" s="4" t="s">
        <v>27</v>
      </c>
      <c r="D28" s="4" t="s">
        <v>141</v>
      </c>
      <c r="E28" s="4" t="s">
        <v>142</v>
      </c>
      <c r="F28" s="6">
        <v>44775</v>
      </c>
      <c r="G28" s="6">
        <v>44776</v>
      </c>
      <c r="H28" s="4">
        <v>1</v>
      </c>
      <c r="I28" s="4">
        <v>1</v>
      </c>
      <c r="J28" s="4">
        <v>1</v>
      </c>
      <c r="K28" s="4" t="s">
        <v>30</v>
      </c>
      <c r="L28" s="4">
        <v>330</v>
      </c>
      <c r="M28" s="4">
        <v>330</v>
      </c>
      <c r="N28" s="4" t="s">
        <v>143</v>
      </c>
      <c r="O28" s="4" t="s">
        <v>32</v>
      </c>
      <c r="P28" s="4" t="s">
        <v>33</v>
      </c>
      <c r="Q28" s="4">
        <v>0</v>
      </c>
      <c r="R28" s="7">
        <v>44773</v>
      </c>
      <c r="S28" s="6">
        <v>44779</v>
      </c>
      <c r="T28" s="4" t="s">
        <v>34</v>
      </c>
      <c r="U28" s="4">
        <v>330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144</v>
      </c>
      <c r="B29" s="4" t="s">
        <v>26</v>
      </c>
      <c r="C29" s="4" t="s">
        <v>27</v>
      </c>
      <c r="D29" s="4" t="s">
        <v>145</v>
      </c>
      <c r="E29" s="4" t="s">
        <v>146</v>
      </c>
      <c r="F29" s="6">
        <v>44774</v>
      </c>
      <c r="G29" s="6">
        <v>44776</v>
      </c>
      <c r="H29" s="4">
        <v>1</v>
      </c>
      <c r="I29" s="4">
        <v>2</v>
      </c>
      <c r="J29" s="4">
        <v>2</v>
      </c>
      <c r="K29" s="4" t="s">
        <v>30</v>
      </c>
      <c r="L29" s="4">
        <v>2408</v>
      </c>
      <c r="M29" s="4">
        <v>2408</v>
      </c>
      <c r="N29" s="4" t="s">
        <v>147</v>
      </c>
      <c r="O29" s="4" t="s">
        <v>32</v>
      </c>
      <c r="P29" s="4" t="s">
        <v>33</v>
      </c>
      <c r="Q29" s="4">
        <v>0</v>
      </c>
      <c r="R29" s="7">
        <v>44774</v>
      </c>
      <c r="S29" s="6">
        <v>44779</v>
      </c>
      <c r="T29" s="4" t="s">
        <v>34</v>
      </c>
      <c r="U29" s="4">
        <v>2408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148</v>
      </c>
      <c r="B30" s="4" t="s">
        <v>26</v>
      </c>
      <c r="C30" s="4" t="s">
        <v>27</v>
      </c>
      <c r="D30" s="4" t="s">
        <v>149</v>
      </c>
      <c r="E30" s="4" t="s">
        <v>150</v>
      </c>
      <c r="F30" s="6">
        <v>44774</v>
      </c>
      <c r="G30" s="6">
        <v>44776</v>
      </c>
      <c r="H30" s="4">
        <v>1</v>
      </c>
      <c r="I30" s="4">
        <v>2</v>
      </c>
      <c r="J30" s="4">
        <v>2</v>
      </c>
      <c r="K30" s="4" t="s">
        <v>30</v>
      </c>
      <c r="L30" s="4">
        <v>2164</v>
      </c>
      <c r="M30" s="4">
        <v>2164</v>
      </c>
      <c r="N30" s="4" t="s">
        <v>151</v>
      </c>
      <c r="O30" s="4" t="s">
        <v>32</v>
      </c>
      <c r="P30" s="4" t="s">
        <v>33</v>
      </c>
      <c r="Q30" s="4">
        <v>0</v>
      </c>
      <c r="R30" s="7">
        <v>44774</v>
      </c>
      <c r="S30" s="6">
        <v>44779</v>
      </c>
      <c r="T30" s="4" t="s">
        <v>34</v>
      </c>
      <c r="U30" s="4">
        <v>2164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152</v>
      </c>
      <c r="B31" s="4" t="s">
        <v>26</v>
      </c>
      <c r="C31" s="4" t="s">
        <v>27</v>
      </c>
      <c r="D31" s="4" t="s">
        <v>153</v>
      </c>
      <c r="E31" s="4" t="s">
        <v>154</v>
      </c>
      <c r="F31" s="6">
        <v>44774</v>
      </c>
      <c r="G31" s="6">
        <v>44776</v>
      </c>
      <c r="H31" s="4">
        <v>1</v>
      </c>
      <c r="I31" s="4">
        <v>2</v>
      </c>
      <c r="J31" s="4">
        <v>2</v>
      </c>
      <c r="K31" s="4" t="s">
        <v>30</v>
      </c>
      <c r="L31" s="4">
        <v>3283</v>
      </c>
      <c r="M31" s="4">
        <v>3283</v>
      </c>
      <c r="N31" s="4" t="s">
        <v>155</v>
      </c>
      <c r="O31" s="4" t="s">
        <v>32</v>
      </c>
      <c r="P31" s="4" t="s">
        <v>33</v>
      </c>
      <c r="Q31" s="4">
        <v>0</v>
      </c>
      <c r="R31" s="7">
        <v>44774</v>
      </c>
      <c r="S31" s="6">
        <v>44779</v>
      </c>
      <c r="T31" s="4" t="s">
        <v>34</v>
      </c>
      <c r="U31" s="4">
        <v>3283</v>
      </c>
      <c r="V31" s="4">
        <v>0</v>
      </c>
      <c r="W31" s="4">
        <v>0</v>
      </c>
      <c r="X31" s="4" t="s">
        <v>35</v>
      </c>
      <c r="Y31" s="4" t="s">
        <v>156</v>
      </c>
    </row>
    <row r="32" s="4" customFormat="1" spans="1:25">
      <c r="A32" s="4" t="s">
        <v>157</v>
      </c>
      <c r="B32" s="4" t="s">
        <v>26</v>
      </c>
      <c r="C32" s="4" t="s">
        <v>27</v>
      </c>
      <c r="D32" s="4" t="s">
        <v>158</v>
      </c>
      <c r="E32" s="4" t="s">
        <v>159</v>
      </c>
      <c r="F32" s="6">
        <v>44775</v>
      </c>
      <c r="G32" s="6">
        <v>44776</v>
      </c>
      <c r="H32" s="4">
        <v>2</v>
      </c>
      <c r="I32" s="4">
        <v>1</v>
      </c>
      <c r="J32" s="4">
        <v>2</v>
      </c>
      <c r="K32" s="4" t="s">
        <v>30</v>
      </c>
      <c r="L32" s="4">
        <v>2792</v>
      </c>
      <c r="M32" s="4">
        <v>2792</v>
      </c>
      <c r="N32" s="4" t="s">
        <v>160</v>
      </c>
      <c r="O32" s="4" t="s">
        <v>32</v>
      </c>
      <c r="P32" s="4" t="s">
        <v>33</v>
      </c>
      <c r="Q32" s="4">
        <v>0</v>
      </c>
      <c r="R32" s="7">
        <v>44774</v>
      </c>
      <c r="S32" s="6">
        <v>44779</v>
      </c>
      <c r="T32" s="4" t="s">
        <v>34</v>
      </c>
      <c r="U32" s="4">
        <v>2792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161</v>
      </c>
      <c r="B33" s="4" t="s">
        <v>26</v>
      </c>
      <c r="C33" s="4" t="s">
        <v>27</v>
      </c>
      <c r="D33" s="4" t="s">
        <v>162</v>
      </c>
      <c r="E33" s="4" t="s">
        <v>163</v>
      </c>
      <c r="F33" s="6">
        <v>44775</v>
      </c>
      <c r="G33" s="6">
        <v>44776</v>
      </c>
      <c r="H33" s="4">
        <v>1</v>
      </c>
      <c r="I33" s="4">
        <v>1</v>
      </c>
      <c r="J33" s="4">
        <v>1</v>
      </c>
      <c r="K33" s="4" t="s">
        <v>30</v>
      </c>
      <c r="L33" s="4">
        <v>1799</v>
      </c>
      <c r="M33" s="4">
        <v>1799</v>
      </c>
      <c r="N33" s="4" t="s">
        <v>164</v>
      </c>
      <c r="O33" s="4" t="s">
        <v>32</v>
      </c>
      <c r="P33" s="4" t="s">
        <v>33</v>
      </c>
      <c r="Q33" s="4">
        <v>0</v>
      </c>
      <c r="R33" s="7">
        <v>44775</v>
      </c>
      <c r="S33" s="6">
        <v>44779</v>
      </c>
      <c r="T33" s="4" t="s">
        <v>34</v>
      </c>
      <c r="U33" s="4">
        <v>1799</v>
      </c>
      <c r="V33" s="4">
        <v>0</v>
      </c>
      <c r="W33" s="4">
        <v>0</v>
      </c>
      <c r="X33" s="4" t="s">
        <v>35</v>
      </c>
      <c r="Y33" s="4" t="s">
        <v>165</v>
      </c>
    </row>
    <row r="34" s="4" customFormat="1" spans="1:25">
      <c r="A34" s="4" t="s">
        <v>166</v>
      </c>
      <c r="B34" s="4" t="s">
        <v>26</v>
      </c>
      <c r="C34" s="4" t="s">
        <v>27</v>
      </c>
      <c r="D34" s="4" t="s">
        <v>167</v>
      </c>
      <c r="E34" s="4" t="s">
        <v>168</v>
      </c>
      <c r="F34" s="6">
        <v>44775</v>
      </c>
      <c r="G34" s="6">
        <v>44776</v>
      </c>
      <c r="H34" s="4">
        <v>1</v>
      </c>
      <c r="I34" s="4">
        <v>1</v>
      </c>
      <c r="J34" s="4">
        <v>1</v>
      </c>
      <c r="K34" s="4" t="s">
        <v>30</v>
      </c>
      <c r="L34" s="4">
        <v>1676</v>
      </c>
      <c r="M34" s="4">
        <v>1676</v>
      </c>
      <c r="N34" s="4" t="s">
        <v>169</v>
      </c>
      <c r="O34" s="4" t="s">
        <v>32</v>
      </c>
      <c r="P34" s="4" t="s">
        <v>33</v>
      </c>
      <c r="Q34" s="4">
        <v>0</v>
      </c>
      <c r="R34" s="7">
        <v>44775</v>
      </c>
      <c r="S34" s="6">
        <v>44779</v>
      </c>
      <c r="T34" s="4" t="s">
        <v>34</v>
      </c>
      <c r="U34" s="4">
        <v>1676</v>
      </c>
      <c r="V34" s="4">
        <v>0</v>
      </c>
      <c r="W34" s="4">
        <v>0</v>
      </c>
      <c r="X34" s="4" t="s">
        <v>35</v>
      </c>
      <c r="Y34" s="4" t="s">
        <v>170</v>
      </c>
    </row>
    <row r="35" s="4" customFormat="1" spans="1:25">
      <c r="A35" s="4" t="s">
        <v>171</v>
      </c>
      <c r="B35" s="4" t="s">
        <v>26</v>
      </c>
      <c r="C35" s="4" t="s">
        <v>27</v>
      </c>
      <c r="D35" s="4" t="s">
        <v>172</v>
      </c>
      <c r="E35" s="4" t="s">
        <v>173</v>
      </c>
      <c r="F35" s="6">
        <v>44775</v>
      </c>
      <c r="G35" s="6">
        <v>44776</v>
      </c>
      <c r="H35" s="4">
        <v>1</v>
      </c>
      <c r="I35" s="4">
        <v>1</v>
      </c>
      <c r="J35" s="4">
        <v>1</v>
      </c>
      <c r="K35" s="4" t="s">
        <v>30</v>
      </c>
      <c r="L35" s="4">
        <v>343</v>
      </c>
      <c r="M35" s="4">
        <v>343</v>
      </c>
      <c r="N35" s="4" t="s">
        <v>174</v>
      </c>
      <c r="O35" s="4" t="s">
        <v>32</v>
      </c>
      <c r="P35" s="4" t="s">
        <v>33</v>
      </c>
      <c r="Q35" s="4">
        <v>0</v>
      </c>
      <c r="R35" s="7">
        <v>44775</v>
      </c>
      <c r="S35" s="6">
        <v>44779</v>
      </c>
      <c r="T35" s="4" t="s">
        <v>34</v>
      </c>
      <c r="U35" s="4">
        <v>343</v>
      </c>
      <c r="V35" s="4">
        <v>0</v>
      </c>
      <c r="W35" s="4">
        <v>0</v>
      </c>
      <c r="X35" s="4" t="s">
        <v>35</v>
      </c>
      <c r="Y35" s="4" t="s">
        <v>175</v>
      </c>
    </row>
    <row r="36" s="4" customFormat="1" spans="1:25">
      <c r="A36" s="4" t="s">
        <v>176</v>
      </c>
      <c r="B36" s="4" t="s">
        <v>26</v>
      </c>
      <c r="C36" s="4" t="s">
        <v>27</v>
      </c>
      <c r="D36" s="4" t="s">
        <v>177</v>
      </c>
      <c r="E36" s="4" t="s">
        <v>64</v>
      </c>
      <c r="F36" s="6">
        <v>44775</v>
      </c>
      <c r="G36" s="6">
        <v>44776</v>
      </c>
      <c r="H36" s="4">
        <v>1</v>
      </c>
      <c r="I36" s="4">
        <v>1</v>
      </c>
      <c r="J36" s="4">
        <v>1</v>
      </c>
      <c r="K36" s="4" t="s">
        <v>30</v>
      </c>
      <c r="L36" s="4">
        <v>732</v>
      </c>
      <c r="M36" s="4">
        <v>732</v>
      </c>
      <c r="N36" s="4" t="s">
        <v>178</v>
      </c>
      <c r="O36" s="4" t="s">
        <v>32</v>
      </c>
      <c r="P36" s="4" t="s">
        <v>33</v>
      </c>
      <c r="Q36" s="4">
        <v>0</v>
      </c>
      <c r="R36" s="7">
        <v>44775</v>
      </c>
      <c r="S36" s="6">
        <v>44779</v>
      </c>
      <c r="T36" s="4" t="s">
        <v>34</v>
      </c>
      <c r="U36" s="4">
        <v>732</v>
      </c>
      <c r="V36" s="4">
        <v>0</v>
      </c>
      <c r="W36" s="4">
        <v>0</v>
      </c>
      <c r="X36" s="4" t="s">
        <v>35</v>
      </c>
      <c r="Y36" s="4" t="s">
        <v>179</v>
      </c>
    </row>
    <row r="37" s="4" customFormat="1" spans="1:25">
      <c r="A37" s="4" t="s">
        <v>180</v>
      </c>
      <c r="B37" s="4" t="s">
        <v>26</v>
      </c>
      <c r="C37" s="4" t="s">
        <v>27</v>
      </c>
      <c r="D37" s="4" t="s">
        <v>181</v>
      </c>
      <c r="E37" s="4" t="s">
        <v>182</v>
      </c>
      <c r="F37" s="6">
        <v>44775</v>
      </c>
      <c r="G37" s="6">
        <v>44776</v>
      </c>
      <c r="H37" s="4">
        <v>1</v>
      </c>
      <c r="I37" s="4">
        <v>1</v>
      </c>
      <c r="J37" s="4">
        <v>1</v>
      </c>
      <c r="K37" s="4" t="s">
        <v>30</v>
      </c>
      <c r="L37" s="4">
        <v>325</v>
      </c>
      <c r="M37" s="4">
        <v>325</v>
      </c>
      <c r="N37" s="4" t="s">
        <v>183</v>
      </c>
      <c r="O37" s="4" t="s">
        <v>32</v>
      </c>
      <c r="P37" s="4" t="s">
        <v>33</v>
      </c>
      <c r="Q37" s="4">
        <v>0</v>
      </c>
      <c r="R37" s="7">
        <v>44775</v>
      </c>
      <c r="S37" s="6">
        <v>44779</v>
      </c>
      <c r="T37" s="4" t="s">
        <v>34</v>
      </c>
      <c r="U37" s="4">
        <v>325</v>
      </c>
      <c r="V37" s="4">
        <v>0</v>
      </c>
      <c r="W37" s="4">
        <v>0</v>
      </c>
      <c r="X37" s="4" t="s">
        <v>35</v>
      </c>
      <c r="Y37" s="4" t="s">
        <v>184</v>
      </c>
    </row>
    <row r="38" s="4" customFormat="1" spans="1:25">
      <c r="A38" s="4" t="s">
        <v>185</v>
      </c>
      <c r="B38" s="4" t="s">
        <v>26</v>
      </c>
      <c r="C38" s="4" t="s">
        <v>27</v>
      </c>
      <c r="D38" s="4" t="s">
        <v>186</v>
      </c>
      <c r="E38" s="4" t="s">
        <v>187</v>
      </c>
      <c r="F38" s="6">
        <v>44775</v>
      </c>
      <c r="G38" s="6">
        <v>44776</v>
      </c>
      <c r="H38" s="4">
        <v>1</v>
      </c>
      <c r="I38" s="4">
        <v>1</v>
      </c>
      <c r="J38" s="4">
        <v>1</v>
      </c>
      <c r="K38" s="4" t="s">
        <v>30</v>
      </c>
      <c r="L38" s="4">
        <v>262</v>
      </c>
      <c r="M38" s="4">
        <v>262</v>
      </c>
      <c r="N38" s="4" t="s">
        <v>188</v>
      </c>
      <c r="O38" s="4" t="s">
        <v>32</v>
      </c>
      <c r="P38" s="4" t="s">
        <v>33</v>
      </c>
      <c r="Q38" s="4">
        <v>0</v>
      </c>
      <c r="R38" s="7">
        <v>44775</v>
      </c>
      <c r="S38" s="6">
        <v>44779</v>
      </c>
      <c r="T38" s="4" t="s">
        <v>34</v>
      </c>
      <c r="U38" s="4">
        <v>262</v>
      </c>
      <c r="V38" s="4">
        <v>0</v>
      </c>
      <c r="W38" s="4">
        <v>0</v>
      </c>
      <c r="X38" s="4" t="s">
        <v>35</v>
      </c>
      <c r="Y38" s="4" t="s">
        <v>189</v>
      </c>
    </row>
    <row r="39" s="4" customFormat="1" spans="1:25">
      <c r="A39" s="4" t="s">
        <v>190</v>
      </c>
      <c r="B39" s="4" t="s">
        <v>26</v>
      </c>
      <c r="C39" s="4" t="s">
        <v>27</v>
      </c>
      <c r="D39" s="4" t="s">
        <v>191</v>
      </c>
      <c r="E39" s="4" t="s">
        <v>192</v>
      </c>
      <c r="F39" s="6">
        <v>44775</v>
      </c>
      <c r="G39" s="6">
        <v>44776</v>
      </c>
      <c r="H39" s="4">
        <v>1</v>
      </c>
      <c r="I39" s="4">
        <v>1</v>
      </c>
      <c r="J39" s="4">
        <v>1</v>
      </c>
      <c r="K39" s="4" t="s">
        <v>30</v>
      </c>
      <c r="L39" s="4">
        <v>230</v>
      </c>
      <c r="M39" s="4">
        <v>230</v>
      </c>
      <c r="N39" s="4" t="s">
        <v>193</v>
      </c>
      <c r="O39" s="4" t="s">
        <v>32</v>
      </c>
      <c r="P39" s="4" t="s">
        <v>33</v>
      </c>
      <c r="Q39" s="4">
        <v>0</v>
      </c>
      <c r="R39" s="7">
        <v>44775</v>
      </c>
      <c r="S39" s="6">
        <v>44779</v>
      </c>
      <c r="T39" s="4" t="s">
        <v>34</v>
      </c>
      <c r="U39" s="4">
        <v>230</v>
      </c>
      <c r="V39" s="4">
        <v>0</v>
      </c>
      <c r="W39" s="4">
        <v>0</v>
      </c>
      <c r="X39" s="4" t="s">
        <v>35</v>
      </c>
      <c r="Y39" s="4" t="s">
        <v>194</v>
      </c>
    </row>
    <row r="40" s="4" customFormat="1" spans="1:25">
      <c r="A40" s="4" t="s">
        <v>195</v>
      </c>
      <c r="B40" s="4" t="s">
        <v>26</v>
      </c>
      <c r="C40" s="4" t="s">
        <v>27</v>
      </c>
      <c r="D40" s="4" t="s">
        <v>196</v>
      </c>
      <c r="E40" s="4" t="s">
        <v>197</v>
      </c>
      <c r="F40" s="6">
        <v>44775</v>
      </c>
      <c r="G40" s="6">
        <v>44776</v>
      </c>
      <c r="H40" s="4">
        <v>1</v>
      </c>
      <c r="I40" s="4">
        <v>1</v>
      </c>
      <c r="J40" s="4">
        <v>1</v>
      </c>
      <c r="K40" s="4" t="s">
        <v>30</v>
      </c>
      <c r="L40" s="4">
        <v>218</v>
      </c>
      <c r="M40" s="4">
        <v>218</v>
      </c>
      <c r="N40" s="4" t="s">
        <v>198</v>
      </c>
      <c r="O40" s="4" t="s">
        <v>32</v>
      </c>
      <c r="P40" s="4" t="s">
        <v>33</v>
      </c>
      <c r="Q40" s="4">
        <v>0</v>
      </c>
      <c r="R40" s="7">
        <v>44775</v>
      </c>
      <c r="S40" s="6">
        <v>44779</v>
      </c>
      <c r="T40" s="4" t="s">
        <v>34</v>
      </c>
      <c r="U40" s="4">
        <v>218</v>
      </c>
      <c r="V40" s="4">
        <v>0</v>
      </c>
      <c r="W40" s="4">
        <v>0</v>
      </c>
      <c r="X40" s="4" t="s">
        <v>35</v>
      </c>
      <c r="Y40" s="4" t="s">
        <v>199</v>
      </c>
    </row>
    <row r="41" s="4" customFormat="1" spans="1:25">
      <c r="A41" s="4" t="s">
        <v>200</v>
      </c>
      <c r="B41" s="4" t="s">
        <v>26</v>
      </c>
      <c r="C41" s="4" t="s">
        <v>27</v>
      </c>
      <c r="D41" s="4" t="s">
        <v>201</v>
      </c>
      <c r="E41" s="4" t="s">
        <v>202</v>
      </c>
      <c r="F41" s="6">
        <v>44775</v>
      </c>
      <c r="G41" s="6">
        <v>44776</v>
      </c>
      <c r="H41" s="4">
        <v>1</v>
      </c>
      <c r="I41" s="4">
        <v>1</v>
      </c>
      <c r="J41" s="4">
        <v>1</v>
      </c>
      <c r="K41" s="4" t="s">
        <v>30</v>
      </c>
      <c r="L41" s="4">
        <v>384</v>
      </c>
      <c r="M41" s="4">
        <v>384</v>
      </c>
      <c r="N41" s="4" t="s">
        <v>203</v>
      </c>
      <c r="O41" s="4" t="s">
        <v>32</v>
      </c>
      <c r="P41" s="4" t="s">
        <v>33</v>
      </c>
      <c r="Q41" s="4">
        <v>0</v>
      </c>
      <c r="R41" s="7">
        <v>44775</v>
      </c>
      <c r="S41" s="6">
        <v>44779</v>
      </c>
      <c r="T41" s="4" t="s">
        <v>34</v>
      </c>
      <c r="U41" s="4">
        <v>384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204</v>
      </c>
      <c r="B42" s="4" t="s">
        <v>26</v>
      </c>
      <c r="C42" s="4" t="s">
        <v>27</v>
      </c>
      <c r="D42" s="4" t="s">
        <v>205</v>
      </c>
      <c r="E42" s="4" t="s">
        <v>206</v>
      </c>
      <c r="F42" s="6">
        <v>44775</v>
      </c>
      <c r="G42" s="6">
        <v>44776</v>
      </c>
      <c r="H42" s="4">
        <v>1</v>
      </c>
      <c r="I42" s="4">
        <v>1</v>
      </c>
      <c r="J42" s="4">
        <v>1</v>
      </c>
      <c r="K42" s="4" t="s">
        <v>30</v>
      </c>
      <c r="L42" s="4">
        <v>197</v>
      </c>
      <c r="M42" s="4">
        <v>197</v>
      </c>
      <c r="N42" s="4" t="s">
        <v>207</v>
      </c>
      <c r="O42" s="4" t="s">
        <v>32</v>
      </c>
      <c r="P42" s="4" t="s">
        <v>33</v>
      </c>
      <c r="Q42" s="4">
        <v>0</v>
      </c>
      <c r="R42" s="7">
        <v>44775</v>
      </c>
      <c r="S42" s="6">
        <v>44779</v>
      </c>
      <c r="T42" s="4" t="s">
        <v>34</v>
      </c>
      <c r="U42" s="4">
        <v>197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208</v>
      </c>
      <c r="B43" s="4" t="s">
        <v>26</v>
      </c>
      <c r="C43" s="4" t="s">
        <v>27</v>
      </c>
      <c r="D43" s="4" t="s">
        <v>209</v>
      </c>
      <c r="E43" s="4" t="s">
        <v>210</v>
      </c>
      <c r="F43" s="6">
        <v>44775</v>
      </c>
      <c r="G43" s="6">
        <v>44776</v>
      </c>
      <c r="H43" s="4">
        <v>1</v>
      </c>
      <c r="I43" s="4">
        <v>1</v>
      </c>
      <c r="J43" s="4">
        <v>1</v>
      </c>
      <c r="K43" s="4" t="s">
        <v>30</v>
      </c>
      <c r="L43" s="4">
        <v>357</v>
      </c>
      <c r="M43" s="4">
        <v>357</v>
      </c>
      <c r="N43" s="4" t="s">
        <v>211</v>
      </c>
      <c r="O43" s="4" t="s">
        <v>32</v>
      </c>
      <c r="P43" s="4" t="s">
        <v>33</v>
      </c>
      <c r="Q43" s="4">
        <v>0</v>
      </c>
      <c r="R43" s="7">
        <v>44775</v>
      </c>
      <c r="S43" s="6">
        <v>44779</v>
      </c>
      <c r="T43" s="4" t="s">
        <v>34</v>
      </c>
      <c r="U43" s="4">
        <v>357</v>
      </c>
      <c r="V43" s="4">
        <v>0</v>
      </c>
      <c r="W43" s="4">
        <v>0</v>
      </c>
      <c r="X43" s="4" t="s">
        <v>35</v>
      </c>
      <c r="Y43" s="4" t="s">
        <v>212</v>
      </c>
    </row>
    <row r="44" s="4" customFormat="1" spans="1:25">
      <c r="A44" s="4" t="s">
        <v>213</v>
      </c>
      <c r="B44" s="4" t="s">
        <v>26</v>
      </c>
      <c r="C44" s="4" t="s">
        <v>27</v>
      </c>
      <c r="D44" s="4" t="s">
        <v>214</v>
      </c>
      <c r="E44" s="4" t="s">
        <v>215</v>
      </c>
      <c r="F44" s="6">
        <v>44775</v>
      </c>
      <c r="G44" s="6">
        <v>44776</v>
      </c>
      <c r="H44" s="4">
        <v>1</v>
      </c>
      <c r="I44" s="4">
        <v>1</v>
      </c>
      <c r="J44" s="4">
        <v>1</v>
      </c>
      <c r="K44" s="4" t="s">
        <v>30</v>
      </c>
      <c r="L44" s="4">
        <v>784</v>
      </c>
      <c r="M44" s="4">
        <v>784</v>
      </c>
      <c r="N44" s="4" t="s">
        <v>216</v>
      </c>
      <c r="O44" s="4" t="s">
        <v>32</v>
      </c>
      <c r="P44" s="4" t="s">
        <v>33</v>
      </c>
      <c r="Q44" s="4">
        <v>0</v>
      </c>
      <c r="R44" s="7">
        <v>44775</v>
      </c>
      <c r="S44" s="6">
        <v>44779</v>
      </c>
      <c r="T44" s="4" t="s">
        <v>34</v>
      </c>
      <c r="U44" s="4">
        <v>784</v>
      </c>
      <c r="V44" s="4">
        <v>0</v>
      </c>
      <c r="W44" s="4">
        <v>0</v>
      </c>
      <c r="X44" s="4" t="s">
        <v>35</v>
      </c>
      <c r="Y44" s="4" t="s">
        <v>217</v>
      </c>
    </row>
    <row r="45" s="4" customFormat="1" spans="1:25">
      <c r="A45" s="4" t="s">
        <v>218</v>
      </c>
      <c r="B45" s="4" t="s">
        <v>26</v>
      </c>
      <c r="C45" s="4" t="s">
        <v>27</v>
      </c>
      <c r="D45" s="4" t="s">
        <v>219</v>
      </c>
      <c r="E45" s="4" t="s">
        <v>220</v>
      </c>
      <c r="F45" s="6">
        <v>44775</v>
      </c>
      <c r="G45" s="6">
        <v>44776</v>
      </c>
      <c r="H45" s="4">
        <v>1</v>
      </c>
      <c r="I45" s="4">
        <v>1</v>
      </c>
      <c r="J45" s="4">
        <v>1</v>
      </c>
      <c r="K45" s="4" t="s">
        <v>30</v>
      </c>
      <c r="L45" s="4">
        <v>1912</v>
      </c>
      <c r="M45" s="4">
        <v>1912</v>
      </c>
      <c r="N45" s="4" t="s">
        <v>221</v>
      </c>
      <c r="O45" s="4" t="s">
        <v>32</v>
      </c>
      <c r="P45" s="4" t="s">
        <v>33</v>
      </c>
      <c r="Q45" s="4">
        <v>0</v>
      </c>
      <c r="R45" s="7">
        <v>44775</v>
      </c>
      <c r="S45" s="6">
        <v>44779</v>
      </c>
      <c r="T45" s="4" t="s">
        <v>34</v>
      </c>
      <c r="U45" s="4">
        <v>1912</v>
      </c>
      <c r="V45" s="4">
        <v>0</v>
      </c>
      <c r="W45" s="4">
        <v>0</v>
      </c>
      <c r="X45" s="4" t="s">
        <v>35</v>
      </c>
      <c r="Y45" s="4" t="s">
        <v>222</v>
      </c>
    </row>
    <row r="46" s="4" customFormat="1" spans="1:25">
      <c r="A46" s="4" t="s">
        <v>223</v>
      </c>
      <c r="B46" s="4" t="s">
        <v>26</v>
      </c>
      <c r="C46" s="4" t="s">
        <v>224</v>
      </c>
      <c r="D46" s="4" t="s">
        <v>225</v>
      </c>
      <c r="E46" s="4" t="s">
        <v>226</v>
      </c>
      <c r="F46" s="6">
        <v>44765</v>
      </c>
      <c r="G46" s="6">
        <v>44766</v>
      </c>
      <c r="H46" s="4">
        <v>1</v>
      </c>
      <c r="I46" s="4">
        <v>1</v>
      </c>
      <c r="J46" s="4">
        <v>1</v>
      </c>
      <c r="K46" s="4" t="s">
        <v>30</v>
      </c>
      <c r="L46" s="4">
        <v>34.26</v>
      </c>
      <c r="M46" s="4">
        <v>34.26</v>
      </c>
      <c r="N46" s="4" t="s">
        <v>227</v>
      </c>
      <c r="O46" s="4" t="s">
        <v>32</v>
      </c>
      <c r="P46" s="4" t="s">
        <v>33</v>
      </c>
      <c r="Q46" s="4">
        <v>0</v>
      </c>
      <c r="R46" s="7">
        <v>44751</v>
      </c>
      <c r="S46" s="6">
        <v>44779</v>
      </c>
      <c r="T46" s="4" t="s">
        <v>34</v>
      </c>
      <c r="U46" s="4">
        <v>34.26</v>
      </c>
      <c r="V46" s="4">
        <v>0</v>
      </c>
      <c r="W46" s="4">
        <v>0</v>
      </c>
      <c r="X46" s="4" t="s">
        <v>35</v>
      </c>
      <c r="Y46" s="4" t="s">
        <v>228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2"/>
  <sheetViews>
    <sheetView tabSelected="1" topLeftCell="A23" workbookViewId="0">
      <selection activeCell="A51" sqref="A51:A52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229</v>
      </c>
    </row>
    <row r="2" s="4" customFormat="1" spans="1:9">
      <c r="A2" s="5">
        <v>18096836312</v>
      </c>
      <c r="B2" s="6">
        <v>44774</v>
      </c>
      <c r="C2" s="6">
        <v>44776</v>
      </c>
      <c r="D2" s="4">
        <v>1912</v>
      </c>
      <c r="E2" s="4" t="str">
        <f>VLOOKUP(A2,HOP!A:L,12,0)</f>
        <v>1912.00</v>
      </c>
      <c r="F2" s="4" t="str">
        <f>VLOOKUP(A2,HOP!A:C,3,0)</f>
        <v>2586621</v>
      </c>
      <c r="G2" s="4">
        <f>D2-E2</f>
        <v>0</v>
      </c>
      <c r="H2" s="4" t="str">
        <f>$H$1&amp;F2</f>
        <v>，2586621</v>
      </c>
      <c r="I2" s="4" t="str">
        <f>VLOOKUP(A2,HOP!A:U,21,0)</f>
        <v>直连</v>
      </c>
    </row>
    <row r="3" s="4" customFormat="1" spans="1:9">
      <c r="A3" s="5">
        <v>18132755048</v>
      </c>
      <c r="B3" s="6">
        <v>44773</v>
      </c>
      <c r="C3" s="6">
        <v>44776</v>
      </c>
      <c r="D3" s="4">
        <v>2232</v>
      </c>
      <c r="E3" s="4" t="str">
        <f>VLOOKUP(A3,HOP!A:L,12,0)</f>
        <v>2232.00</v>
      </c>
      <c r="F3" s="4" t="str">
        <f>VLOOKUP(A3,HOP!A:C,3,0)</f>
        <v>2593190</v>
      </c>
      <c r="G3" s="4">
        <f t="shared" ref="G3:G44" si="0">D3-E3</f>
        <v>0</v>
      </c>
      <c r="H3" s="4" t="str">
        <f t="shared" ref="H3:H44" si="1">$H$1&amp;F3</f>
        <v>，2593190</v>
      </c>
      <c r="I3" s="4" t="str">
        <f>VLOOKUP(A3,HOP!A:U,21,0)</f>
        <v>直连</v>
      </c>
    </row>
    <row r="4" s="4" customFormat="1" spans="1:9">
      <c r="A4" s="5">
        <v>18146525949</v>
      </c>
      <c r="B4" s="6">
        <v>44775</v>
      </c>
      <c r="C4" s="6">
        <v>44776</v>
      </c>
      <c r="D4" s="4">
        <v>1386</v>
      </c>
      <c r="E4" s="4" t="str">
        <f>VLOOKUP(A4,HOP!A:L,12,0)</f>
        <v>1386.00</v>
      </c>
      <c r="F4" s="4" t="str">
        <f>VLOOKUP(A4,HOP!A:C,3,0)</f>
        <v>2595235</v>
      </c>
      <c r="G4" s="4">
        <f t="shared" si="0"/>
        <v>0</v>
      </c>
      <c r="H4" s="4" t="str">
        <f t="shared" si="1"/>
        <v>，2595235</v>
      </c>
      <c r="I4" s="4" t="str">
        <f>VLOOKUP(A4,HOP!A:U,21,0)</f>
        <v>直连</v>
      </c>
    </row>
    <row r="5" s="4" customFormat="1" spans="1:9">
      <c r="A5" s="5">
        <v>18181114298</v>
      </c>
      <c r="B5" s="6">
        <v>44775</v>
      </c>
      <c r="C5" s="6">
        <v>44776</v>
      </c>
      <c r="D5" s="4">
        <v>1952</v>
      </c>
      <c r="E5" s="4" t="str">
        <f>VLOOKUP(A5,HOP!A:L,12,0)</f>
        <v>1952.00</v>
      </c>
      <c r="F5" s="4" t="str">
        <f>VLOOKUP(A5,HOP!A:C,3,0)</f>
        <v>2599606</v>
      </c>
      <c r="G5" s="4">
        <f t="shared" si="0"/>
        <v>0</v>
      </c>
      <c r="H5" s="4" t="str">
        <f t="shared" si="1"/>
        <v>，2599606</v>
      </c>
      <c r="I5" s="4" t="str">
        <f>VLOOKUP(A5,HOP!A:U,21,0)</f>
        <v>直连</v>
      </c>
    </row>
    <row r="6" s="4" customFormat="1" spans="1:9">
      <c r="A6" s="5">
        <v>18183231581</v>
      </c>
      <c r="B6" s="6">
        <v>44775</v>
      </c>
      <c r="C6" s="6">
        <v>44776</v>
      </c>
      <c r="D6" s="4">
        <v>659</v>
      </c>
      <c r="E6" s="4" t="str">
        <f>VLOOKUP(A6,HOP!A:L,12,0)</f>
        <v>659.00</v>
      </c>
      <c r="F6" s="4" t="str">
        <f>VLOOKUP(A6,HOP!A:C,3,0)</f>
        <v>2600026</v>
      </c>
      <c r="G6" s="4">
        <f t="shared" si="0"/>
        <v>0</v>
      </c>
      <c r="H6" s="4" t="str">
        <f t="shared" si="1"/>
        <v>，2600026</v>
      </c>
      <c r="I6" s="4" t="str">
        <f>VLOOKUP(A6,HOP!A:U,21,0)</f>
        <v>直连</v>
      </c>
    </row>
    <row r="7" s="4" customFormat="1" spans="1:9">
      <c r="A7" s="5">
        <v>18260910459</v>
      </c>
      <c r="B7" s="6">
        <v>44775</v>
      </c>
      <c r="C7" s="6">
        <v>44776</v>
      </c>
      <c r="D7" s="4">
        <v>622</v>
      </c>
      <c r="E7" s="4" t="str">
        <f>VLOOKUP(A7,HOP!A:L,12,0)</f>
        <v>622.00</v>
      </c>
      <c r="F7" s="4" t="str">
        <f>VLOOKUP(A7,HOP!A:C,3,0)</f>
        <v>2608988</v>
      </c>
      <c r="G7" s="4">
        <f t="shared" si="0"/>
        <v>0</v>
      </c>
      <c r="H7" s="4" t="str">
        <f t="shared" si="1"/>
        <v>，2608988</v>
      </c>
      <c r="I7" s="4" t="str">
        <f>VLOOKUP(A7,HOP!A:U,21,0)</f>
        <v>直连</v>
      </c>
    </row>
    <row r="8" s="4" customFormat="1" spans="1:9">
      <c r="A8" s="5">
        <v>18320556082</v>
      </c>
      <c r="B8" s="6">
        <v>44775</v>
      </c>
      <c r="C8" s="6">
        <v>44776</v>
      </c>
      <c r="D8" s="4">
        <v>571</v>
      </c>
      <c r="E8" s="4" t="str">
        <f>VLOOKUP(A8,HOP!A:L,12,0)</f>
        <v>571.00</v>
      </c>
      <c r="F8" s="4" t="str">
        <f>VLOOKUP(A8,HOP!A:C,3,0)</f>
        <v>2614004</v>
      </c>
      <c r="G8" s="4">
        <f t="shared" si="0"/>
        <v>0</v>
      </c>
      <c r="H8" s="4" t="str">
        <f t="shared" si="1"/>
        <v>，2614004</v>
      </c>
      <c r="I8" s="4" t="str">
        <f>VLOOKUP(A8,HOP!A:U,21,0)</f>
        <v>直连</v>
      </c>
    </row>
    <row r="9" s="4" customFormat="1" spans="1:9">
      <c r="A9" s="5">
        <v>18380003718</v>
      </c>
      <c r="B9" s="6">
        <v>44775</v>
      </c>
      <c r="C9" s="6">
        <v>44776</v>
      </c>
      <c r="D9" s="4">
        <v>2501</v>
      </c>
      <c r="E9" s="4" t="str">
        <f>VLOOKUP(A9,HOP!A:L,12,0)</f>
        <v>2501.00</v>
      </c>
      <c r="F9" s="4" t="str">
        <f>VLOOKUP(A9,HOP!A:C,3,0)</f>
        <v>2619798</v>
      </c>
      <c r="G9" s="4">
        <f t="shared" si="0"/>
        <v>0</v>
      </c>
      <c r="H9" s="4" t="str">
        <f t="shared" si="1"/>
        <v>，2619798</v>
      </c>
      <c r="I9" s="4" t="str">
        <f>VLOOKUP(A9,HOP!A:U,21,0)</f>
        <v>直连</v>
      </c>
    </row>
    <row r="10" s="4" customFormat="1" spans="1:9">
      <c r="A10" s="5">
        <v>18422415707</v>
      </c>
      <c r="B10" s="6">
        <v>44775</v>
      </c>
      <c r="C10" s="6">
        <v>44776</v>
      </c>
      <c r="D10" s="4">
        <v>292</v>
      </c>
      <c r="E10" s="4" t="str">
        <f>VLOOKUP(A10,HOP!A:L,12,0)</f>
        <v>292.00</v>
      </c>
      <c r="F10" s="4" t="str">
        <f>VLOOKUP(A10,HOP!A:C,3,0)</f>
        <v>2624012</v>
      </c>
      <c r="G10" s="4">
        <f t="shared" si="0"/>
        <v>0</v>
      </c>
      <c r="H10" s="4" t="str">
        <f t="shared" si="1"/>
        <v>，2624012</v>
      </c>
      <c r="I10" s="4" t="str">
        <f>VLOOKUP(A10,HOP!A:U,21,0)</f>
        <v>直连</v>
      </c>
    </row>
    <row r="11" s="4" customFormat="1" spans="1:9">
      <c r="A11" s="5">
        <v>18428781940</v>
      </c>
      <c r="B11" s="6">
        <v>44774</v>
      </c>
      <c r="C11" s="6">
        <v>44776</v>
      </c>
      <c r="D11" s="4">
        <v>6330</v>
      </c>
      <c r="E11" s="4" t="str">
        <f>VLOOKUP(A11,HOP!A:L,12,0)</f>
        <v>6330.00</v>
      </c>
      <c r="F11" s="4" t="str">
        <f>VLOOKUP(A11,HOP!A:C,3,0)</f>
        <v>2624493</v>
      </c>
      <c r="G11" s="4">
        <f t="shared" si="0"/>
        <v>0</v>
      </c>
      <c r="H11" s="4" t="str">
        <f t="shared" si="1"/>
        <v>，2624493</v>
      </c>
      <c r="I11" s="4" t="str">
        <f>VLOOKUP(A11,HOP!A:U,21,0)</f>
        <v>直连</v>
      </c>
    </row>
    <row r="12" s="4" customFormat="1" spans="1:9">
      <c r="A12" s="5">
        <v>18430288948</v>
      </c>
      <c r="B12" s="6">
        <v>44773</v>
      </c>
      <c r="C12" s="6">
        <v>44776</v>
      </c>
      <c r="D12" s="4">
        <v>8899</v>
      </c>
      <c r="E12" s="4" t="str">
        <f>VLOOKUP(A12,HOP!A:L,12,0)</f>
        <v>8899.00</v>
      </c>
      <c r="F12" s="4" t="str">
        <f>VLOOKUP(A12,HOP!A:C,3,0)</f>
        <v>2624848</v>
      </c>
      <c r="G12" s="4">
        <f t="shared" si="0"/>
        <v>0</v>
      </c>
      <c r="H12" s="4" t="str">
        <f t="shared" si="1"/>
        <v>，2624848</v>
      </c>
      <c r="I12" s="4" t="str">
        <f>VLOOKUP(A12,HOP!A:U,21,0)</f>
        <v>直连</v>
      </c>
    </row>
    <row r="13" s="4" customFormat="1" spans="1:9">
      <c r="A13" s="5">
        <v>18430830535</v>
      </c>
      <c r="B13" s="6">
        <v>44774</v>
      </c>
      <c r="C13" s="6">
        <v>44776</v>
      </c>
      <c r="D13" s="4">
        <v>8383</v>
      </c>
      <c r="E13" s="4" t="str">
        <f>VLOOKUP(A13,HOP!A:L,12,0)</f>
        <v>8383.00</v>
      </c>
      <c r="F13" s="4" t="str">
        <f>VLOOKUP(A13,HOP!A:C,3,0)</f>
        <v>2624915</v>
      </c>
      <c r="G13" s="4">
        <f t="shared" si="0"/>
        <v>0</v>
      </c>
      <c r="H13" s="4" t="str">
        <f t="shared" si="1"/>
        <v>，2624915</v>
      </c>
      <c r="I13" s="4" t="str">
        <f>VLOOKUP(A13,HOP!A:U,21,0)</f>
        <v>直连</v>
      </c>
    </row>
    <row r="14" s="4" customFormat="1" spans="1:9">
      <c r="A14" s="5">
        <v>18504657402</v>
      </c>
      <c r="B14" s="6">
        <v>44774</v>
      </c>
      <c r="C14" s="6">
        <v>44776</v>
      </c>
      <c r="D14" s="4">
        <v>1358</v>
      </c>
      <c r="E14" s="4" t="str">
        <f>VLOOKUP(A14,HOP!A:L,12,0)</f>
        <v>1358.00</v>
      </c>
      <c r="F14" s="4" t="str">
        <f>VLOOKUP(A14,HOP!A:C,3,0)</f>
        <v>2632047</v>
      </c>
      <c r="G14" s="4">
        <f t="shared" si="0"/>
        <v>0</v>
      </c>
      <c r="H14" s="4" t="str">
        <f t="shared" si="1"/>
        <v>，2632047</v>
      </c>
      <c r="I14" s="4" t="str">
        <f>VLOOKUP(A14,HOP!A:U,21,0)</f>
        <v>直连</v>
      </c>
    </row>
    <row r="15" s="4" customFormat="1" spans="1:9">
      <c r="A15" s="5">
        <v>18515565247</v>
      </c>
      <c r="B15" s="6">
        <v>44775</v>
      </c>
      <c r="C15" s="6">
        <v>44776</v>
      </c>
      <c r="D15" s="4">
        <v>121</v>
      </c>
      <c r="E15" s="4" t="str">
        <f>VLOOKUP(A15,HOP!A:L,12,0)</f>
        <v>121.00</v>
      </c>
      <c r="F15" s="4" t="str">
        <f>VLOOKUP(A15,HOP!A:C,3,0)</f>
        <v>2633290</v>
      </c>
      <c r="G15" s="4">
        <f t="shared" si="0"/>
        <v>0</v>
      </c>
      <c r="H15" s="4" t="str">
        <f t="shared" si="1"/>
        <v>，2633290</v>
      </c>
      <c r="I15" s="4" t="str">
        <f>VLOOKUP(A15,HOP!A:U,21,0)</f>
        <v>直连</v>
      </c>
    </row>
    <row r="16" s="4" customFormat="1" hidden="1" spans="1:9">
      <c r="A16" s="5">
        <v>18517858345</v>
      </c>
      <c r="B16" s="6">
        <v>44775</v>
      </c>
      <c r="C16" s="6">
        <v>44776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18533273536</v>
      </c>
      <c r="B17" s="6">
        <v>44775</v>
      </c>
      <c r="C17" s="6">
        <v>44776</v>
      </c>
      <c r="D17" s="4">
        <v>1496</v>
      </c>
      <c r="E17" s="4" t="str">
        <f>VLOOKUP(A17,HOP!A:L,12,0)</f>
        <v>1496.00</v>
      </c>
      <c r="F17" s="4" t="str">
        <f>VLOOKUP(A17,HOP!A:C,3,0)</f>
        <v>2634744</v>
      </c>
      <c r="G17" s="4">
        <f t="shared" si="0"/>
        <v>0</v>
      </c>
      <c r="H17" s="4" t="str">
        <f t="shared" si="1"/>
        <v>，2634744</v>
      </c>
      <c r="I17" s="4" t="str">
        <f>VLOOKUP(A17,HOP!A:U,21,0)</f>
        <v>直连</v>
      </c>
    </row>
    <row r="18" s="4" customFormat="1" hidden="1" spans="1:9">
      <c r="A18" s="5">
        <v>18543822244</v>
      </c>
      <c r="B18" s="6">
        <v>44775</v>
      </c>
      <c r="C18" s="6">
        <v>44776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18545437804</v>
      </c>
      <c r="B19" s="6">
        <v>44774</v>
      </c>
      <c r="C19" s="6">
        <v>44776</v>
      </c>
      <c r="D19" s="4">
        <v>1750</v>
      </c>
      <c r="E19" s="4" t="str">
        <f>VLOOKUP(A19,HOP!A:L,12,0)</f>
        <v>1750.00</v>
      </c>
      <c r="F19" s="4" t="str">
        <f>VLOOKUP(A19,HOP!A:C,3,0)</f>
        <v>2636029</v>
      </c>
      <c r="G19" s="4">
        <f t="shared" si="0"/>
        <v>0</v>
      </c>
      <c r="H19" s="4" t="str">
        <f t="shared" si="1"/>
        <v>，2636029</v>
      </c>
      <c r="I19" s="4" t="str">
        <f>VLOOKUP(A19,HOP!A:U,21,0)</f>
        <v>直连</v>
      </c>
    </row>
    <row r="20" s="4" customFormat="1" spans="1:9">
      <c r="A20" s="5">
        <v>18555135751</v>
      </c>
      <c r="B20" s="6">
        <v>44775</v>
      </c>
      <c r="C20" s="6">
        <v>44776</v>
      </c>
      <c r="D20" s="4">
        <v>3224</v>
      </c>
      <c r="E20" s="4" t="str">
        <f>VLOOKUP(A20,HOP!A:L,12,0)</f>
        <v>3224.00</v>
      </c>
      <c r="F20" s="4" t="str">
        <f>VLOOKUP(A20,HOP!A:C,3,0)</f>
        <v>2637132</v>
      </c>
      <c r="G20" s="4">
        <f t="shared" si="0"/>
        <v>0</v>
      </c>
      <c r="H20" s="4" t="str">
        <f t="shared" si="1"/>
        <v>，2637132</v>
      </c>
      <c r="I20" s="4" t="str">
        <f>VLOOKUP(A20,HOP!A:U,21,0)</f>
        <v>直连</v>
      </c>
    </row>
    <row r="21" s="4" customFormat="1" spans="1:9">
      <c r="A21" s="5">
        <v>18573013686</v>
      </c>
      <c r="B21" s="6">
        <v>44774</v>
      </c>
      <c r="C21" s="6">
        <v>44776</v>
      </c>
      <c r="D21" s="4">
        <v>1328</v>
      </c>
      <c r="E21" s="4" t="str">
        <f>VLOOKUP(A21,HOP!A:L,12,0)</f>
        <v>1328.00</v>
      </c>
      <c r="F21" s="4" t="str">
        <f>VLOOKUP(A21,HOP!A:C,3,0)</f>
        <v>2638629</v>
      </c>
      <c r="G21" s="4">
        <f t="shared" si="0"/>
        <v>0</v>
      </c>
      <c r="H21" s="4" t="str">
        <f t="shared" si="1"/>
        <v>，2638629</v>
      </c>
      <c r="I21" s="4" t="str">
        <f>VLOOKUP(A21,HOP!A:U,21,0)</f>
        <v>直连</v>
      </c>
    </row>
    <row r="22" s="4" customFormat="1" spans="1:9">
      <c r="A22" s="5">
        <v>18573355974</v>
      </c>
      <c r="B22" s="6">
        <v>44775</v>
      </c>
      <c r="C22" s="6">
        <v>44776</v>
      </c>
      <c r="D22" s="4">
        <v>3274</v>
      </c>
      <c r="E22" s="4" t="str">
        <f>VLOOKUP(A22,HOP!A:L,12,0)</f>
        <v>3274.00</v>
      </c>
      <c r="F22" s="4" t="str">
        <f>VLOOKUP(A22,HOP!A:C,3,0)</f>
        <v>2638676</v>
      </c>
      <c r="G22" s="4">
        <f t="shared" si="0"/>
        <v>0</v>
      </c>
      <c r="H22" s="4" t="str">
        <f t="shared" si="1"/>
        <v>，2638676</v>
      </c>
      <c r="I22" s="4" t="str">
        <f>VLOOKUP(A22,HOP!A:U,21,0)</f>
        <v>直连</v>
      </c>
    </row>
    <row r="23" s="4" customFormat="1" spans="1:9">
      <c r="A23" s="5">
        <v>18573706417</v>
      </c>
      <c r="B23" s="6">
        <v>44775</v>
      </c>
      <c r="C23" s="6">
        <v>44776</v>
      </c>
      <c r="D23" s="4">
        <v>322</v>
      </c>
      <c r="E23" s="4" t="str">
        <f>VLOOKUP(A23,HOP!A:L,12,0)</f>
        <v>322.00</v>
      </c>
      <c r="F23" s="4" t="str">
        <f>VLOOKUP(A23,HOP!A:C,3,0)</f>
        <v>2638761</v>
      </c>
      <c r="G23" s="4">
        <f t="shared" si="0"/>
        <v>0</v>
      </c>
      <c r="H23" s="4" t="str">
        <f t="shared" si="1"/>
        <v>，2638761</v>
      </c>
      <c r="I23" s="4" t="str">
        <f>VLOOKUP(A23,HOP!A:U,21,0)</f>
        <v>直连</v>
      </c>
    </row>
    <row r="24" s="4" customFormat="1" spans="1:9">
      <c r="A24" s="5">
        <v>18573781890</v>
      </c>
      <c r="B24" s="6">
        <v>44773</v>
      </c>
      <c r="C24" s="6">
        <v>44776</v>
      </c>
      <c r="D24" s="4">
        <v>12189</v>
      </c>
      <c r="E24" s="4" t="str">
        <f>VLOOKUP(A24,HOP!A:L,12,0)</f>
        <v>12189.00</v>
      </c>
      <c r="F24" s="4" t="str">
        <f>VLOOKUP(A24,HOP!A:C,3,0)</f>
        <v>2638779</v>
      </c>
      <c r="G24" s="4">
        <f t="shared" si="0"/>
        <v>0</v>
      </c>
      <c r="H24" s="4" t="str">
        <f t="shared" si="1"/>
        <v>，2638779</v>
      </c>
      <c r="I24" s="4" t="str">
        <f>VLOOKUP(A24,HOP!A:U,21,0)</f>
        <v>直连</v>
      </c>
    </row>
    <row r="25" s="4" customFormat="1" spans="1:9">
      <c r="A25" s="5">
        <v>18574097806</v>
      </c>
      <c r="B25" s="6">
        <v>44774</v>
      </c>
      <c r="C25" s="6">
        <v>44776</v>
      </c>
      <c r="D25" s="4">
        <v>1716</v>
      </c>
      <c r="E25" s="4" t="str">
        <f>VLOOKUP(A25,HOP!A:L,12,0)</f>
        <v>1716.00</v>
      </c>
      <c r="F25" s="4" t="str">
        <f>VLOOKUP(A25,HOP!A:C,3,0)</f>
        <v>2638841</v>
      </c>
      <c r="G25" s="4">
        <f t="shared" si="0"/>
        <v>0</v>
      </c>
      <c r="H25" s="4" t="str">
        <f t="shared" si="1"/>
        <v>，2638841</v>
      </c>
      <c r="I25" s="4" t="str">
        <f>VLOOKUP(A25,HOP!A:U,21,0)</f>
        <v>直连</v>
      </c>
    </row>
    <row r="26" s="4" customFormat="1" spans="1:9">
      <c r="A26" s="5">
        <v>18583199955</v>
      </c>
      <c r="B26" s="6">
        <v>44775</v>
      </c>
      <c r="C26" s="6">
        <v>44776</v>
      </c>
      <c r="D26" s="4">
        <v>330</v>
      </c>
      <c r="E26" s="4" t="str">
        <f>VLOOKUP(A26,HOP!A:L,12,0)</f>
        <v>330.00</v>
      </c>
      <c r="F26" s="4" t="str">
        <f>VLOOKUP(A26,HOP!A:C,3,0)</f>
        <v>2639616</v>
      </c>
      <c r="G26" s="4">
        <f t="shared" si="0"/>
        <v>0</v>
      </c>
      <c r="H26" s="4" t="str">
        <f t="shared" si="1"/>
        <v>，2639616</v>
      </c>
      <c r="I26" s="4" t="str">
        <f>VLOOKUP(A26,HOP!A:U,21,0)</f>
        <v>直连</v>
      </c>
    </row>
    <row r="27" s="4" customFormat="1" spans="1:9">
      <c r="A27" s="5">
        <v>18583695882</v>
      </c>
      <c r="B27" s="6">
        <v>44774</v>
      </c>
      <c r="C27" s="6">
        <v>44776</v>
      </c>
      <c r="D27" s="4">
        <v>2408</v>
      </c>
      <c r="E27" s="4" t="str">
        <f>VLOOKUP(A27,HOP!A:L,12,0)</f>
        <v>2408.00</v>
      </c>
      <c r="F27" s="4" t="str">
        <f>VLOOKUP(A27,HOP!A:C,3,0)</f>
        <v>2639688</v>
      </c>
      <c r="G27" s="4">
        <f t="shared" si="0"/>
        <v>0</v>
      </c>
      <c r="H27" s="4" t="str">
        <f t="shared" si="1"/>
        <v>，2639688</v>
      </c>
      <c r="I27" s="4" t="str">
        <f>VLOOKUP(A27,HOP!A:U,21,0)</f>
        <v>直连</v>
      </c>
    </row>
    <row r="28" s="4" customFormat="1" spans="1:9">
      <c r="A28" s="5">
        <v>18584200258</v>
      </c>
      <c r="B28" s="6">
        <v>44774</v>
      </c>
      <c r="C28" s="6">
        <v>44776</v>
      </c>
      <c r="D28" s="4">
        <v>2164</v>
      </c>
      <c r="E28" s="4" t="str">
        <f>VLOOKUP(A28,HOP!A:L,12,0)</f>
        <v>2164.00</v>
      </c>
      <c r="F28" s="4" t="str">
        <f>VLOOKUP(A28,HOP!A:C,3,0)</f>
        <v>2639828</v>
      </c>
      <c r="G28" s="4">
        <f t="shared" si="0"/>
        <v>0</v>
      </c>
      <c r="H28" s="4" t="str">
        <f t="shared" si="1"/>
        <v>，2639828</v>
      </c>
      <c r="I28" s="4" t="str">
        <f>VLOOKUP(A28,HOP!A:U,21,0)</f>
        <v>直连</v>
      </c>
    </row>
    <row r="29" s="4" customFormat="1" spans="1:9">
      <c r="A29" s="5">
        <v>18584227566</v>
      </c>
      <c r="B29" s="6">
        <v>44774</v>
      </c>
      <c r="C29" s="6">
        <v>44776</v>
      </c>
      <c r="D29" s="4">
        <v>3283</v>
      </c>
      <c r="E29" s="4" t="str">
        <f>VLOOKUP(A29,HOP!A:L,12,0)</f>
        <v>3283.00</v>
      </c>
      <c r="F29" s="4" t="str">
        <f>VLOOKUP(A29,HOP!A:C,3,0)</f>
        <v>2639831</v>
      </c>
      <c r="G29" s="4">
        <f t="shared" si="0"/>
        <v>0</v>
      </c>
      <c r="H29" s="4" t="str">
        <f t="shared" si="1"/>
        <v>，2639831</v>
      </c>
      <c r="I29" s="4" t="str">
        <f>VLOOKUP(A29,HOP!A:U,21,0)</f>
        <v>直连</v>
      </c>
    </row>
    <row r="30" s="4" customFormat="1" spans="1:9">
      <c r="A30" s="5">
        <v>18594589248</v>
      </c>
      <c r="B30" s="6">
        <v>44775</v>
      </c>
      <c r="C30" s="6">
        <v>44776</v>
      </c>
      <c r="D30" s="4">
        <v>2792</v>
      </c>
      <c r="E30" s="4" t="str">
        <f>VLOOKUP(A30,HOP!A:L,12,0)</f>
        <v>2792.00</v>
      </c>
      <c r="F30" s="4" t="str">
        <f>VLOOKUP(A30,HOP!A:C,3,0)</f>
        <v>2640822</v>
      </c>
      <c r="G30" s="4">
        <f t="shared" si="0"/>
        <v>0</v>
      </c>
      <c r="H30" s="4" t="str">
        <f t="shared" si="1"/>
        <v>，2640822</v>
      </c>
      <c r="I30" s="4" t="str">
        <f>VLOOKUP(A30,HOP!A:U,21,0)</f>
        <v>直连</v>
      </c>
    </row>
    <row r="31" s="4" customFormat="1" spans="1:9">
      <c r="A31" s="5">
        <v>18595845844</v>
      </c>
      <c r="B31" s="6">
        <v>44775</v>
      </c>
      <c r="C31" s="6">
        <v>44776</v>
      </c>
      <c r="D31" s="4">
        <v>1799</v>
      </c>
      <c r="E31" s="4" t="str">
        <f>VLOOKUP(A31,HOP!A:L,12,0)</f>
        <v>1799.00</v>
      </c>
      <c r="F31" s="4" t="str">
        <f>VLOOKUP(A31,HOP!A:C,3,0)</f>
        <v>2641115</v>
      </c>
      <c r="G31" s="4">
        <f t="shared" si="0"/>
        <v>0</v>
      </c>
      <c r="H31" s="4" t="str">
        <f t="shared" si="1"/>
        <v>，2641115</v>
      </c>
      <c r="I31" s="4" t="str">
        <f>VLOOKUP(A31,HOP!A:U,21,0)</f>
        <v>直连</v>
      </c>
    </row>
    <row r="32" s="4" customFormat="1" spans="1:9">
      <c r="A32" s="5">
        <v>18596209647</v>
      </c>
      <c r="B32" s="6">
        <v>44775</v>
      </c>
      <c r="C32" s="6">
        <v>44776</v>
      </c>
      <c r="D32" s="4">
        <v>1676</v>
      </c>
      <c r="E32" s="4" t="str">
        <f>VLOOKUP(A32,HOP!A:L,12,0)</f>
        <v>1676.00</v>
      </c>
      <c r="F32" s="4" t="str">
        <f>VLOOKUP(A32,HOP!A:C,3,0)</f>
        <v>2641185</v>
      </c>
      <c r="G32" s="4">
        <f t="shared" si="0"/>
        <v>0</v>
      </c>
      <c r="H32" s="4" t="str">
        <f t="shared" si="1"/>
        <v>，2641185</v>
      </c>
      <c r="I32" s="4" t="str">
        <f>VLOOKUP(A32,HOP!A:U,21,0)</f>
        <v>直连</v>
      </c>
    </row>
    <row r="33" s="4" customFormat="1" spans="1:9">
      <c r="A33" s="5">
        <v>18596371820</v>
      </c>
      <c r="B33" s="6">
        <v>44775</v>
      </c>
      <c r="C33" s="6">
        <v>44776</v>
      </c>
      <c r="D33" s="4">
        <v>343</v>
      </c>
      <c r="E33" s="4" t="str">
        <f>VLOOKUP(A33,HOP!A:L,12,0)</f>
        <v>343.00</v>
      </c>
      <c r="F33" s="4" t="str">
        <f>VLOOKUP(A33,HOP!A:C,3,0)</f>
        <v>2641209</v>
      </c>
      <c r="G33" s="4">
        <f t="shared" si="0"/>
        <v>0</v>
      </c>
      <c r="H33" s="4" t="str">
        <f t="shared" si="1"/>
        <v>，2641209</v>
      </c>
      <c r="I33" s="4" t="str">
        <f>VLOOKUP(A33,HOP!A:U,21,0)</f>
        <v>直连</v>
      </c>
    </row>
    <row r="34" s="4" customFormat="1" spans="1:9">
      <c r="A34" s="5">
        <v>18596592884</v>
      </c>
      <c r="B34" s="6">
        <v>44775</v>
      </c>
      <c r="C34" s="6">
        <v>44776</v>
      </c>
      <c r="D34" s="4">
        <v>732</v>
      </c>
      <c r="E34" s="4" t="str">
        <f>VLOOKUP(A34,HOP!A:L,12,0)</f>
        <v>732.00</v>
      </c>
      <c r="F34" s="4" t="str">
        <f>VLOOKUP(A34,HOP!A:C,3,0)</f>
        <v>2641245</v>
      </c>
      <c r="G34" s="4">
        <f t="shared" si="0"/>
        <v>0</v>
      </c>
      <c r="H34" s="4" t="str">
        <f t="shared" si="1"/>
        <v>，2641245</v>
      </c>
      <c r="I34" s="4" t="str">
        <f>VLOOKUP(A34,HOP!A:U,21,0)</f>
        <v>直连</v>
      </c>
    </row>
    <row r="35" s="4" customFormat="1" spans="1:9">
      <c r="A35" s="5">
        <v>18596787322</v>
      </c>
      <c r="B35" s="6">
        <v>44775</v>
      </c>
      <c r="C35" s="6">
        <v>44776</v>
      </c>
      <c r="D35" s="4">
        <v>325</v>
      </c>
      <c r="E35" s="4" t="str">
        <f>VLOOKUP(A35,HOP!A:L,12,0)</f>
        <v>325.00</v>
      </c>
      <c r="F35" s="4" t="str">
        <f>VLOOKUP(A35,HOP!A:C,3,0)</f>
        <v>2641278</v>
      </c>
      <c r="G35" s="4">
        <f t="shared" si="0"/>
        <v>0</v>
      </c>
      <c r="H35" s="4" t="str">
        <f t="shared" si="1"/>
        <v>，2641278</v>
      </c>
      <c r="I35" s="4" t="str">
        <f>VLOOKUP(A35,HOP!A:U,21,0)</f>
        <v>直连</v>
      </c>
    </row>
    <row r="36" s="4" customFormat="1" spans="1:9">
      <c r="A36" s="5">
        <v>18603478020</v>
      </c>
      <c r="B36" s="6">
        <v>44775</v>
      </c>
      <c r="C36" s="6">
        <v>44776</v>
      </c>
      <c r="D36" s="4">
        <v>262</v>
      </c>
      <c r="E36" s="4" t="str">
        <f>VLOOKUP(A36,HOP!A:L,12,0)</f>
        <v>262.00</v>
      </c>
      <c r="F36" s="4" t="str">
        <f>VLOOKUP(A36,HOP!A:C,3,0)</f>
        <v>2641650</v>
      </c>
      <c r="G36" s="4">
        <f t="shared" si="0"/>
        <v>0</v>
      </c>
      <c r="H36" s="4" t="str">
        <f t="shared" si="1"/>
        <v>，2641650</v>
      </c>
      <c r="I36" s="4" t="str">
        <f>VLOOKUP(A36,HOP!A:U,21,0)</f>
        <v>直连</v>
      </c>
    </row>
    <row r="37" s="4" customFormat="1" spans="1:9">
      <c r="A37" s="5">
        <v>18603771032</v>
      </c>
      <c r="B37" s="6">
        <v>44775</v>
      </c>
      <c r="C37" s="6">
        <v>44776</v>
      </c>
      <c r="D37" s="4">
        <v>230</v>
      </c>
      <c r="E37" s="4" t="str">
        <f>VLOOKUP(A37,HOP!A:L,12,0)</f>
        <v>230.00</v>
      </c>
      <c r="F37" s="4" t="str">
        <f>VLOOKUP(A37,HOP!A:C,3,0)</f>
        <v>2641686</v>
      </c>
      <c r="G37" s="4">
        <f t="shared" si="0"/>
        <v>0</v>
      </c>
      <c r="H37" s="4" t="str">
        <f t="shared" si="1"/>
        <v>，2641686</v>
      </c>
      <c r="I37" s="4" t="str">
        <f>VLOOKUP(A37,HOP!A:U,21,0)</f>
        <v>直连</v>
      </c>
    </row>
    <row r="38" s="4" customFormat="1" spans="1:9">
      <c r="A38" s="5">
        <v>18604338494</v>
      </c>
      <c r="B38" s="6">
        <v>44775</v>
      </c>
      <c r="C38" s="6">
        <v>44776</v>
      </c>
      <c r="D38" s="4">
        <v>218</v>
      </c>
      <c r="E38" s="4" t="str">
        <f>VLOOKUP(A38,HOP!A:L,12,0)</f>
        <v>218.00</v>
      </c>
      <c r="F38" s="4" t="str">
        <f>VLOOKUP(A38,HOP!A:C,3,0)</f>
        <v>2641749</v>
      </c>
      <c r="G38" s="4">
        <f t="shared" si="0"/>
        <v>0</v>
      </c>
      <c r="H38" s="4" t="str">
        <f t="shared" si="1"/>
        <v>，2641749</v>
      </c>
      <c r="I38" s="4" t="str">
        <f>VLOOKUP(A38,HOP!A:U,21,0)</f>
        <v>直连</v>
      </c>
    </row>
    <row r="39" s="4" customFormat="1" spans="1:9">
      <c r="A39" s="5">
        <v>18604746994</v>
      </c>
      <c r="B39" s="6">
        <v>44775</v>
      </c>
      <c r="C39" s="6">
        <v>44776</v>
      </c>
      <c r="D39" s="4">
        <v>384</v>
      </c>
      <c r="E39" s="4" t="str">
        <f>VLOOKUP(A39,HOP!A:L,12,0)</f>
        <v>384.00</v>
      </c>
      <c r="F39" s="4" t="str">
        <f>VLOOKUP(A39,HOP!A:C,3,0)</f>
        <v>2641800</v>
      </c>
      <c r="G39" s="4">
        <f t="shared" si="0"/>
        <v>0</v>
      </c>
      <c r="H39" s="4" t="str">
        <f t="shared" si="1"/>
        <v>，2641800</v>
      </c>
      <c r="I39" s="4" t="str">
        <f>VLOOKUP(A39,HOP!A:U,21,0)</f>
        <v>直连</v>
      </c>
    </row>
    <row r="40" s="4" customFormat="1" spans="1:9">
      <c r="A40" s="5">
        <v>18604797708</v>
      </c>
      <c r="B40" s="6">
        <v>44775</v>
      </c>
      <c r="C40" s="6">
        <v>44776</v>
      </c>
      <c r="D40" s="4">
        <v>197</v>
      </c>
      <c r="E40" s="4" t="str">
        <f>VLOOKUP(A40,HOP!A:L,12,0)</f>
        <v>197.00</v>
      </c>
      <c r="F40" s="4" t="str">
        <f>VLOOKUP(A40,HOP!A:C,3,0)</f>
        <v>2641806</v>
      </c>
      <c r="G40" s="4">
        <f t="shared" si="0"/>
        <v>0</v>
      </c>
      <c r="H40" s="4" t="str">
        <f t="shared" si="1"/>
        <v>，2641806</v>
      </c>
      <c r="I40" s="4" t="str">
        <f>VLOOKUP(A40,HOP!A:U,21,0)</f>
        <v>直连</v>
      </c>
    </row>
    <row r="41" s="4" customFormat="1" spans="1:9">
      <c r="A41" s="5">
        <v>18604810539</v>
      </c>
      <c r="B41" s="6">
        <v>44775</v>
      </c>
      <c r="C41" s="6">
        <v>44776</v>
      </c>
      <c r="D41" s="4">
        <v>357</v>
      </c>
      <c r="E41" s="4" t="str">
        <f>VLOOKUP(A41,HOP!A:L,12,0)</f>
        <v>357.00</v>
      </c>
      <c r="F41" s="4" t="str">
        <f>VLOOKUP(A41,HOP!A:C,3,0)</f>
        <v>2641812</v>
      </c>
      <c r="G41" s="4">
        <f t="shared" si="0"/>
        <v>0</v>
      </c>
      <c r="H41" s="4" t="str">
        <f t="shared" si="1"/>
        <v>，2641812</v>
      </c>
      <c r="I41" s="4" t="str">
        <f>VLOOKUP(A41,HOP!A:U,21,0)</f>
        <v>直连</v>
      </c>
    </row>
    <row r="42" s="4" customFormat="1" spans="1:9">
      <c r="A42" s="5">
        <v>18605786653</v>
      </c>
      <c r="B42" s="6">
        <v>44775</v>
      </c>
      <c r="C42" s="6">
        <v>44776</v>
      </c>
      <c r="D42" s="4">
        <v>784</v>
      </c>
      <c r="E42" s="4" t="str">
        <f>VLOOKUP(A42,HOP!A:L,12,0)</f>
        <v>784.00</v>
      </c>
      <c r="F42" s="4" t="str">
        <f>VLOOKUP(A42,HOP!A:C,3,0)</f>
        <v>2641943</v>
      </c>
      <c r="G42" s="4">
        <f t="shared" si="0"/>
        <v>0</v>
      </c>
      <c r="H42" s="4" t="str">
        <f t="shared" si="1"/>
        <v>，2641943</v>
      </c>
      <c r="I42" s="4" t="str">
        <f>VLOOKUP(A42,HOP!A:U,21,0)</f>
        <v>直连</v>
      </c>
    </row>
    <row r="43" s="4" customFormat="1" spans="1:9">
      <c r="A43" s="5">
        <v>18606352204</v>
      </c>
      <c r="B43" s="6">
        <v>44775</v>
      </c>
      <c r="C43" s="6">
        <v>44776</v>
      </c>
      <c r="D43" s="4">
        <v>1912</v>
      </c>
      <c r="E43" s="4" t="str">
        <f>VLOOKUP(A43,HOP!A:L,12,0)</f>
        <v>1912.00</v>
      </c>
      <c r="F43" s="4" t="str">
        <f>VLOOKUP(A43,HOP!A:C,3,0)</f>
        <v>2642036</v>
      </c>
      <c r="G43" s="4">
        <f t="shared" si="0"/>
        <v>0</v>
      </c>
      <c r="H43" s="4" t="str">
        <f t="shared" si="1"/>
        <v>，2642036</v>
      </c>
      <c r="I43" s="4" t="str">
        <f>VLOOKUP(A43,HOP!A:U,21,0)</f>
        <v>直连</v>
      </c>
    </row>
    <row r="44" s="4" customFormat="1" spans="1:10">
      <c r="A44" s="5">
        <v>18336305201</v>
      </c>
      <c r="B44" s="6">
        <v>44765</v>
      </c>
      <c r="C44" s="6">
        <v>44766</v>
      </c>
      <c r="D44" s="4">
        <v>34.26</v>
      </c>
      <c r="E44" s="4" t="e">
        <f>VLOOKUP(A44,HOP!A:L,12,0)</f>
        <v>#N/A</v>
      </c>
      <c r="F44" s="4">
        <v>2615387</v>
      </c>
      <c r="G44" s="4" t="e">
        <f t="shared" si="0"/>
        <v>#N/A</v>
      </c>
      <c r="H44" s="4" t="str">
        <f t="shared" si="1"/>
        <v>，2615387</v>
      </c>
      <c r="I44" s="4" t="e">
        <f>VLOOKUP(A44,HOP!A:U,21,0)</f>
        <v>#N/A</v>
      </c>
      <c r="J44" s="4" t="s">
        <v>230</v>
      </c>
    </row>
    <row r="46" spans="4:4">
      <c r="D46" s="4">
        <f>SUM(D2:D45)</f>
        <v>82747.26</v>
      </c>
    </row>
    <row r="47" spans="4:4">
      <c r="D47" s="4" t="s">
        <v>231</v>
      </c>
    </row>
    <row r="51" spans="1:1">
      <c r="A51" s="4" t="s">
        <v>232</v>
      </c>
    </row>
    <row r="52" spans="1:1">
      <c r="A52" s="4" t="s">
        <v>233</v>
      </c>
    </row>
  </sheetData>
  <autoFilter ref="A1:X44">
    <filterColumn colId="3">
      <filters>
        <filter val="1750"/>
        <filter val="292"/>
        <filter val="1912"/>
        <filter val="1952"/>
        <filter val="2792"/>
        <filter val="1496"/>
        <filter val="1716"/>
        <filter val="197"/>
        <filter val="357"/>
        <filter val="218"/>
        <filter val="1358"/>
        <filter val="659"/>
        <filter val="1799"/>
        <filter val="8899"/>
        <filter val="121"/>
        <filter val="262"/>
        <filter val="322"/>
        <filter val="622"/>
        <filter val="2164"/>
        <filter val="3224"/>
        <filter val="325"/>
        <filter val="34.26"/>
        <filter val="1328"/>
        <filter val="230"/>
        <filter val="330"/>
        <filter val="6330"/>
        <filter val="571"/>
        <filter val="732"/>
        <filter val="2232"/>
        <filter val="3274"/>
        <filter val="1676"/>
        <filter val="2501"/>
        <filter val="343"/>
        <filter val="3283"/>
        <filter val="8383"/>
        <filter val="384"/>
        <filter val="784"/>
        <filter val="1386"/>
        <filter val="2408"/>
        <filter val="121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234</v>
      </c>
      <c r="B1" s="2" t="s">
        <v>235</v>
      </c>
      <c r="C1" s="2" t="s">
        <v>236</v>
      </c>
      <c r="D1" s="2" t="s">
        <v>237</v>
      </c>
      <c r="E1" s="2" t="s">
        <v>13</v>
      </c>
      <c r="F1" s="2" t="s">
        <v>5</v>
      </c>
      <c r="G1" s="2" t="s">
        <v>6</v>
      </c>
      <c r="H1" s="2" t="s">
        <v>238</v>
      </c>
      <c r="I1" s="2" t="s">
        <v>239</v>
      </c>
      <c r="J1" s="2" t="s">
        <v>240</v>
      </c>
      <c r="K1" s="2" t="s">
        <v>241</v>
      </c>
      <c r="L1" s="2" t="s">
        <v>242</v>
      </c>
      <c r="M1" s="2" t="s">
        <v>243</v>
      </c>
      <c r="N1" s="2" t="s">
        <v>244</v>
      </c>
      <c r="O1" s="2" t="s">
        <v>245</v>
      </c>
      <c r="P1" s="2" t="s">
        <v>246</v>
      </c>
      <c r="Q1" s="2" t="s">
        <v>247</v>
      </c>
      <c r="R1" s="2" t="s">
        <v>248</v>
      </c>
      <c r="S1" s="2" t="s">
        <v>249</v>
      </c>
      <c r="T1" s="2" t="s">
        <v>250</v>
      </c>
      <c r="U1" s="2" t="s">
        <v>251</v>
      </c>
    </row>
    <row r="2" s="1" customFormat="1" spans="1:21">
      <c r="A2" s="3">
        <v>18606352204</v>
      </c>
      <c r="B2" s="1" t="s">
        <v>252</v>
      </c>
      <c r="C2" s="1" t="s">
        <v>253</v>
      </c>
      <c r="D2" s="1" t="s">
        <v>254</v>
      </c>
      <c r="E2" s="1" t="s">
        <v>255</v>
      </c>
      <c r="F2" s="1" t="s">
        <v>252</v>
      </c>
      <c r="G2" s="1" t="s">
        <v>256</v>
      </c>
      <c r="H2" s="1" t="s">
        <v>257</v>
      </c>
      <c r="I2" s="1" t="s">
        <v>258</v>
      </c>
      <c r="J2" s="1" t="s">
        <v>30</v>
      </c>
      <c r="K2" s="1" t="s">
        <v>259</v>
      </c>
      <c r="L2" s="1" t="s">
        <v>259</v>
      </c>
      <c r="M2" s="1" t="s">
        <v>260</v>
      </c>
      <c r="N2" s="1" t="s">
        <v>260</v>
      </c>
      <c r="O2" s="1" t="s">
        <v>261</v>
      </c>
      <c r="P2" s="1" t="s">
        <v>262</v>
      </c>
      <c r="Q2" s="1" t="s">
        <v>263</v>
      </c>
      <c r="R2" s="1" t="s">
        <v>264</v>
      </c>
      <c r="S2" s="1" t="s">
        <v>265</v>
      </c>
      <c r="T2" s="1" t="s">
        <v>266</v>
      </c>
      <c r="U2" s="1" t="s">
        <v>267</v>
      </c>
    </row>
    <row r="3" s="1" customFormat="1" spans="1:21">
      <c r="A3" s="3">
        <v>18605786653</v>
      </c>
      <c r="B3" s="1" t="s">
        <v>252</v>
      </c>
      <c r="C3" s="1" t="s">
        <v>268</v>
      </c>
      <c r="D3" s="1" t="s">
        <v>269</v>
      </c>
      <c r="E3" s="1" t="s">
        <v>270</v>
      </c>
      <c r="F3" s="1" t="s">
        <v>252</v>
      </c>
      <c r="G3" s="1" t="s">
        <v>256</v>
      </c>
      <c r="H3" s="1" t="s">
        <v>257</v>
      </c>
      <c r="I3" s="1" t="s">
        <v>271</v>
      </c>
      <c r="J3" s="1" t="s">
        <v>30</v>
      </c>
      <c r="K3" s="1" t="s">
        <v>272</v>
      </c>
      <c r="L3" s="1" t="s">
        <v>272</v>
      </c>
      <c r="M3" s="1" t="s">
        <v>260</v>
      </c>
      <c r="N3" s="1" t="s">
        <v>260</v>
      </c>
      <c r="O3" s="1" t="s">
        <v>261</v>
      </c>
      <c r="P3" s="1" t="s">
        <v>262</v>
      </c>
      <c r="Q3" s="1" t="s">
        <v>263</v>
      </c>
      <c r="R3" s="1" t="s">
        <v>273</v>
      </c>
      <c r="S3" s="1" t="s">
        <v>265</v>
      </c>
      <c r="T3" s="1" t="s">
        <v>266</v>
      </c>
      <c r="U3" s="1" t="s">
        <v>267</v>
      </c>
    </row>
    <row r="4" s="1" customFormat="1" spans="1:21">
      <c r="A4" s="3">
        <v>18604810539</v>
      </c>
      <c r="B4" s="1" t="s">
        <v>252</v>
      </c>
      <c r="C4" s="1" t="s">
        <v>274</v>
      </c>
      <c r="D4" s="1" t="s">
        <v>275</v>
      </c>
      <c r="E4" s="1" t="s">
        <v>276</v>
      </c>
      <c r="F4" s="1" t="s">
        <v>252</v>
      </c>
      <c r="G4" s="1" t="s">
        <v>256</v>
      </c>
      <c r="H4" s="1" t="s">
        <v>257</v>
      </c>
      <c r="I4" s="1" t="s">
        <v>277</v>
      </c>
      <c r="J4" s="1" t="s">
        <v>30</v>
      </c>
      <c r="K4" s="1" t="s">
        <v>278</v>
      </c>
      <c r="L4" s="1" t="s">
        <v>278</v>
      </c>
      <c r="M4" s="1" t="s">
        <v>260</v>
      </c>
      <c r="N4" s="1" t="s">
        <v>260</v>
      </c>
      <c r="O4" s="1" t="s">
        <v>261</v>
      </c>
      <c r="P4" s="1" t="s">
        <v>262</v>
      </c>
      <c r="Q4" s="1" t="s">
        <v>263</v>
      </c>
      <c r="R4" s="1" t="s">
        <v>279</v>
      </c>
      <c r="S4" s="1" t="s">
        <v>265</v>
      </c>
      <c r="T4" s="1" t="s">
        <v>266</v>
      </c>
      <c r="U4" s="1" t="s">
        <v>267</v>
      </c>
    </row>
    <row r="5" s="1" customFormat="1" spans="1:21">
      <c r="A5" s="3">
        <v>18604797708</v>
      </c>
      <c r="B5" s="1" t="s">
        <v>252</v>
      </c>
      <c r="C5" s="1" t="s">
        <v>280</v>
      </c>
      <c r="D5" s="1" t="s">
        <v>281</v>
      </c>
      <c r="E5" s="1" t="s">
        <v>282</v>
      </c>
      <c r="F5" s="1" t="s">
        <v>252</v>
      </c>
      <c r="G5" s="1" t="s">
        <v>256</v>
      </c>
      <c r="H5" s="1" t="s">
        <v>257</v>
      </c>
      <c r="I5" s="1" t="s">
        <v>283</v>
      </c>
      <c r="J5" s="1" t="s">
        <v>30</v>
      </c>
      <c r="K5" s="1" t="s">
        <v>284</v>
      </c>
      <c r="L5" s="1" t="s">
        <v>284</v>
      </c>
      <c r="M5" s="1" t="s">
        <v>260</v>
      </c>
      <c r="N5" s="1" t="s">
        <v>260</v>
      </c>
      <c r="O5" s="1" t="s">
        <v>261</v>
      </c>
      <c r="P5" s="1" t="s">
        <v>262</v>
      </c>
      <c r="Q5" s="1" t="s">
        <v>263</v>
      </c>
      <c r="R5" s="1" t="s">
        <v>285</v>
      </c>
      <c r="S5" s="1" t="s">
        <v>265</v>
      </c>
      <c r="T5" s="1" t="s">
        <v>266</v>
      </c>
      <c r="U5" s="1" t="s">
        <v>267</v>
      </c>
    </row>
    <row r="6" s="1" customFormat="1" spans="1:21">
      <c r="A6" s="3">
        <v>18604746994</v>
      </c>
      <c r="B6" s="1" t="s">
        <v>252</v>
      </c>
      <c r="C6" s="1" t="s">
        <v>286</v>
      </c>
      <c r="D6" s="1" t="s">
        <v>287</v>
      </c>
      <c r="E6" s="1" t="s">
        <v>288</v>
      </c>
      <c r="F6" s="1" t="s">
        <v>252</v>
      </c>
      <c r="G6" s="1" t="s">
        <v>256</v>
      </c>
      <c r="H6" s="1" t="s">
        <v>257</v>
      </c>
      <c r="I6" s="1" t="s">
        <v>289</v>
      </c>
      <c r="J6" s="1" t="s">
        <v>30</v>
      </c>
      <c r="K6" s="1" t="s">
        <v>290</v>
      </c>
      <c r="L6" s="1" t="s">
        <v>290</v>
      </c>
      <c r="M6" s="1" t="s">
        <v>260</v>
      </c>
      <c r="N6" s="1" t="s">
        <v>260</v>
      </c>
      <c r="O6" s="1" t="s">
        <v>261</v>
      </c>
      <c r="P6" s="1" t="s">
        <v>262</v>
      </c>
      <c r="Q6" s="1" t="s">
        <v>263</v>
      </c>
      <c r="R6" s="1" t="s">
        <v>291</v>
      </c>
      <c r="S6" s="1" t="s">
        <v>265</v>
      </c>
      <c r="T6" s="1" t="s">
        <v>266</v>
      </c>
      <c r="U6" s="1" t="s">
        <v>267</v>
      </c>
    </row>
    <row r="7" s="1" customFormat="1" spans="1:21">
      <c r="A7" s="3">
        <v>18604338494</v>
      </c>
      <c r="B7" s="1" t="s">
        <v>252</v>
      </c>
      <c r="C7" s="1" t="s">
        <v>292</v>
      </c>
      <c r="D7" s="1" t="s">
        <v>293</v>
      </c>
      <c r="E7" s="1" t="s">
        <v>294</v>
      </c>
      <c r="F7" s="1" t="s">
        <v>252</v>
      </c>
      <c r="G7" s="1" t="s">
        <v>256</v>
      </c>
      <c r="H7" s="1" t="s">
        <v>257</v>
      </c>
      <c r="I7" s="1" t="s">
        <v>295</v>
      </c>
      <c r="J7" s="1" t="s">
        <v>30</v>
      </c>
      <c r="K7" s="1" t="s">
        <v>296</v>
      </c>
      <c r="L7" s="1" t="s">
        <v>296</v>
      </c>
      <c r="M7" s="1" t="s">
        <v>260</v>
      </c>
      <c r="N7" s="1" t="s">
        <v>260</v>
      </c>
      <c r="O7" s="1" t="s">
        <v>261</v>
      </c>
      <c r="P7" s="1" t="s">
        <v>262</v>
      </c>
      <c r="Q7" s="1" t="s">
        <v>263</v>
      </c>
      <c r="R7" s="1" t="s">
        <v>297</v>
      </c>
      <c r="S7" s="1" t="s">
        <v>265</v>
      </c>
      <c r="T7" s="1" t="s">
        <v>266</v>
      </c>
      <c r="U7" s="1" t="s">
        <v>267</v>
      </c>
    </row>
    <row r="8" s="1" customFormat="1" spans="1:21">
      <c r="A8" s="3">
        <v>18603771032</v>
      </c>
      <c r="B8" s="1" t="s">
        <v>252</v>
      </c>
      <c r="C8" s="1" t="s">
        <v>298</v>
      </c>
      <c r="D8" s="1" t="s">
        <v>299</v>
      </c>
      <c r="E8" s="1" t="s">
        <v>300</v>
      </c>
      <c r="F8" s="1" t="s">
        <v>252</v>
      </c>
      <c r="G8" s="1" t="s">
        <v>256</v>
      </c>
      <c r="H8" s="1" t="s">
        <v>257</v>
      </c>
      <c r="I8" s="1" t="s">
        <v>301</v>
      </c>
      <c r="J8" s="1" t="s">
        <v>30</v>
      </c>
      <c r="K8" s="1" t="s">
        <v>302</v>
      </c>
      <c r="L8" s="1" t="s">
        <v>302</v>
      </c>
      <c r="M8" s="1" t="s">
        <v>260</v>
      </c>
      <c r="N8" s="1" t="s">
        <v>260</v>
      </c>
      <c r="O8" s="1" t="s">
        <v>261</v>
      </c>
      <c r="P8" s="1" t="s">
        <v>262</v>
      </c>
      <c r="Q8" s="1" t="s">
        <v>263</v>
      </c>
      <c r="R8" s="1" t="s">
        <v>303</v>
      </c>
      <c r="S8" s="1" t="s">
        <v>265</v>
      </c>
      <c r="T8" s="1" t="s">
        <v>266</v>
      </c>
      <c r="U8" s="1" t="s">
        <v>267</v>
      </c>
    </row>
    <row r="9" s="1" customFormat="1" spans="1:21">
      <c r="A9" s="3">
        <v>18603478020</v>
      </c>
      <c r="B9" s="1" t="s">
        <v>252</v>
      </c>
      <c r="C9" s="1" t="s">
        <v>304</v>
      </c>
      <c r="D9" s="1" t="s">
        <v>305</v>
      </c>
      <c r="E9" s="1" t="s">
        <v>306</v>
      </c>
      <c r="F9" s="1" t="s">
        <v>252</v>
      </c>
      <c r="G9" s="1" t="s">
        <v>256</v>
      </c>
      <c r="H9" s="1" t="s">
        <v>257</v>
      </c>
      <c r="I9" s="1" t="s">
        <v>307</v>
      </c>
      <c r="J9" s="1" t="s">
        <v>30</v>
      </c>
      <c r="K9" s="1" t="s">
        <v>308</v>
      </c>
      <c r="L9" s="1" t="s">
        <v>308</v>
      </c>
      <c r="M9" s="1" t="s">
        <v>260</v>
      </c>
      <c r="N9" s="1" t="s">
        <v>260</v>
      </c>
      <c r="O9" s="1" t="s">
        <v>261</v>
      </c>
      <c r="P9" s="1" t="s">
        <v>262</v>
      </c>
      <c r="Q9" s="1" t="s">
        <v>263</v>
      </c>
      <c r="R9" s="1" t="s">
        <v>309</v>
      </c>
      <c r="S9" s="1" t="s">
        <v>265</v>
      </c>
      <c r="T9" s="1" t="s">
        <v>266</v>
      </c>
      <c r="U9" s="1" t="s">
        <v>267</v>
      </c>
    </row>
    <row r="10" s="1" customFormat="1" spans="1:21">
      <c r="A10" s="3">
        <v>18596787322</v>
      </c>
      <c r="B10" s="1" t="s">
        <v>252</v>
      </c>
      <c r="C10" s="1" t="s">
        <v>310</v>
      </c>
      <c r="D10" s="1" t="s">
        <v>311</v>
      </c>
      <c r="E10" s="1" t="s">
        <v>312</v>
      </c>
      <c r="F10" s="1" t="s">
        <v>252</v>
      </c>
      <c r="G10" s="1" t="s">
        <v>256</v>
      </c>
      <c r="H10" s="1" t="s">
        <v>257</v>
      </c>
      <c r="I10" s="1" t="s">
        <v>313</v>
      </c>
      <c r="J10" s="1" t="s">
        <v>30</v>
      </c>
      <c r="K10" s="1" t="s">
        <v>314</v>
      </c>
      <c r="L10" s="1" t="s">
        <v>314</v>
      </c>
      <c r="M10" s="1" t="s">
        <v>260</v>
      </c>
      <c r="N10" s="1" t="s">
        <v>260</v>
      </c>
      <c r="O10" s="1" t="s">
        <v>261</v>
      </c>
      <c r="P10" s="1" t="s">
        <v>262</v>
      </c>
      <c r="Q10" s="1" t="s">
        <v>263</v>
      </c>
      <c r="R10" s="1" t="s">
        <v>315</v>
      </c>
      <c r="S10" s="1" t="s">
        <v>265</v>
      </c>
      <c r="T10" s="1" t="s">
        <v>266</v>
      </c>
      <c r="U10" s="1" t="s">
        <v>267</v>
      </c>
    </row>
    <row r="11" s="1" customFormat="1" spans="1:21">
      <c r="A11" s="3">
        <v>18596592884</v>
      </c>
      <c r="B11" s="1" t="s">
        <v>252</v>
      </c>
      <c r="C11" s="1" t="s">
        <v>316</v>
      </c>
      <c r="D11" s="1" t="s">
        <v>317</v>
      </c>
      <c r="E11" s="1" t="s">
        <v>318</v>
      </c>
      <c r="F11" s="1" t="s">
        <v>252</v>
      </c>
      <c r="G11" s="1" t="s">
        <v>256</v>
      </c>
      <c r="H11" s="1" t="s">
        <v>257</v>
      </c>
      <c r="I11" s="1" t="s">
        <v>319</v>
      </c>
      <c r="J11" s="1" t="s">
        <v>30</v>
      </c>
      <c r="K11" s="1" t="s">
        <v>320</v>
      </c>
      <c r="L11" s="1" t="s">
        <v>320</v>
      </c>
      <c r="M11" s="1" t="s">
        <v>260</v>
      </c>
      <c r="N11" s="1" t="s">
        <v>260</v>
      </c>
      <c r="O11" s="1" t="s">
        <v>261</v>
      </c>
      <c r="P11" s="1" t="s">
        <v>262</v>
      </c>
      <c r="Q11" s="1" t="s">
        <v>263</v>
      </c>
      <c r="R11" s="1" t="s">
        <v>321</v>
      </c>
      <c r="S11" s="1" t="s">
        <v>265</v>
      </c>
      <c r="T11" s="1" t="s">
        <v>266</v>
      </c>
      <c r="U11" s="1" t="s">
        <v>267</v>
      </c>
    </row>
    <row r="12" s="1" customFormat="1" spans="1:21">
      <c r="A12" s="3">
        <v>18596371820</v>
      </c>
      <c r="B12" s="1" t="s">
        <v>252</v>
      </c>
      <c r="C12" s="1" t="s">
        <v>322</v>
      </c>
      <c r="D12" s="1" t="s">
        <v>323</v>
      </c>
      <c r="E12" s="1" t="s">
        <v>324</v>
      </c>
      <c r="F12" s="1" t="s">
        <v>252</v>
      </c>
      <c r="G12" s="1" t="s">
        <v>256</v>
      </c>
      <c r="H12" s="1" t="s">
        <v>257</v>
      </c>
      <c r="I12" s="1" t="s">
        <v>325</v>
      </c>
      <c r="J12" s="1" t="s">
        <v>30</v>
      </c>
      <c r="K12" s="1" t="s">
        <v>326</v>
      </c>
      <c r="L12" s="1" t="s">
        <v>326</v>
      </c>
      <c r="M12" s="1" t="s">
        <v>260</v>
      </c>
      <c r="N12" s="1" t="s">
        <v>260</v>
      </c>
      <c r="O12" s="1" t="s">
        <v>261</v>
      </c>
      <c r="P12" s="1" t="s">
        <v>262</v>
      </c>
      <c r="Q12" s="1" t="s">
        <v>263</v>
      </c>
      <c r="R12" s="1" t="s">
        <v>327</v>
      </c>
      <c r="S12" s="1" t="s">
        <v>265</v>
      </c>
      <c r="T12" s="1" t="s">
        <v>266</v>
      </c>
      <c r="U12" s="1" t="s">
        <v>267</v>
      </c>
    </row>
    <row r="13" s="1" customFormat="1" spans="1:21">
      <c r="A13" s="3">
        <v>18596209647</v>
      </c>
      <c r="B13" s="1" t="s">
        <v>252</v>
      </c>
      <c r="C13" s="1" t="s">
        <v>328</v>
      </c>
      <c r="D13" s="1" t="s">
        <v>329</v>
      </c>
      <c r="E13" s="1" t="s">
        <v>330</v>
      </c>
      <c r="F13" s="1" t="s">
        <v>252</v>
      </c>
      <c r="G13" s="1" t="s">
        <v>256</v>
      </c>
      <c r="H13" s="1" t="s">
        <v>257</v>
      </c>
      <c r="I13" s="1" t="s">
        <v>331</v>
      </c>
      <c r="J13" s="1" t="s">
        <v>30</v>
      </c>
      <c r="K13" s="1" t="s">
        <v>332</v>
      </c>
      <c r="L13" s="1" t="s">
        <v>332</v>
      </c>
      <c r="M13" s="1" t="s">
        <v>260</v>
      </c>
      <c r="N13" s="1" t="s">
        <v>260</v>
      </c>
      <c r="O13" s="1" t="s">
        <v>261</v>
      </c>
      <c r="P13" s="1" t="s">
        <v>262</v>
      </c>
      <c r="Q13" s="1" t="s">
        <v>263</v>
      </c>
      <c r="R13" s="1" t="s">
        <v>333</v>
      </c>
      <c r="S13" s="1" t="s">
        <v>265</v>
      </c>
      <c r="T13" s="1" t="s">
        <v>266</v>
      </c>
      <c r="U13" s="1" t="s">
        <v>267</v>
      </c>
    </row>
    <row r="14" s="1" customFormat="1" spans="1:21">
      <c r="A14" s="3">
        <v>18595845844</v>
      </c>
      <c r="B14" s="1" t="s">
        <v>252</v>
      </c>
      <c r="C14" s="1" t="s">
        <v>334</v>
      </c>
      <c r="D14" s="1" t="s">
        <v>335</v>
      </c>
      <c r="E14" s="1" t="s">
        <v>336</v>
      </c>
      <c r="F14" s="1" t="s">
        <v>252</v>
      </c>
      <c r="G14" s="1" t="s">
        <v>256</v>
      </c>
      <c r="H14" s="1" t="s">
        <v>257</v>
      </c>
      <c r="I14" s="1" t="s">
        <v>337</v>
      </c>
      <c r="J14" s="1" t="s">
        <v>30</v>
      </c>
      <c r="K14" s="1" t="s">
        <v>338</v>
      </c>
      <c r="L14" s="1" t="s">
        <v>338</v>
      </c>
      <c r="M14" s="1" t="s">
        <v>260</v>
      </c>
      <c r="N14" s="1" t="s">
        <v>260</v>
      </c>
      <c r="O14" s="1" t="s">
        <v>261</v>
      </c>
      <c r="P14" s="1" t="s">
        <v>262</v>
      </c>
      <c r="Q14" s="1" t="s">
        <v>263</v>
      </c>
      <c r="R14" s="1" t="s">
        <v>339</v>
      </c>
      <c r="S14" s="1" t="s">
        <v>265</v>
      </c>
      <c r="T14" s="1" t="s">
        <v>266</v>
      </c>
      <c r="U14" s="1" t="s">
        <v>267</v>
      </c>
    </row>
    <row r="15" s="1" customFormat="1" spans="1:21">
      <c r="A15" s="3">
        <v>18594589248</v>
      </c>
      <c r="B15" s="1" t="s">
        <v>340</v>
      </c>
      <c r="C15" s="1" t="s">
        <v>341</v>
      </c>
      <c r="D15" s="1" t="s">
        <v>342</v>
      </c>
      <c r="E15" s="1" t="s">
        <v>343</v>
      </c>
      <c r="F15" s="1" t="s">
        <v>252</v>
      </c>
      <c r="G15" s="1" t="s">
        <v>256</v>
      </c>
      <c r="H15" s="1" t="s">
        <v>257</v>
      </c>
      <c r="I15" s="1" t="s">
        <v>344</v>
      </c>
      <c r="J15" s="1" t="s">
        <v>30</v>
      </c>
      <c r="K15" s="1" t="s">
        <v>345</v>
      </c>
      <c r="L15" s="1" t="s">
        <v>345</v>
      </c>
      <c r="M15" s="1" t="s">
        <v>260</v>
      </c>
      <c r="N15" s="1" t="s">
        <v>260</v>
      </c>
      <c r="O15" s="1" t="s">
        <v>261</v>
      </c>
      <c r="P15" s="1" t="s">
        <v>262</v>
      </c>
      <c r="Q15" s="1" t="s">
        <v>263</v>
      </c>
      <c r="R15" s="1" t="s">
        <v>346</v>
      </c>
      <c r="S15" s="1" t="s">
        <v>265</v>
      </c>
      <c r="T15" s="1" t="s">
        <v>266</v>
      </c>
      <c r="U15" s="1" t="s">
        <v>267</v>
      </c>
    </row>
    <row r="16" s="1" customFormat="1" spans="1:21">
      <c r="A16" s="3">
        <v>18584227566</v>
      </c>
      <c r="B16" s="1" t="s">
        <v>340</v>
      </c>
      <c r="C16" s="1" t="s">
        <v>347</v>
      </c>
      <c r="D16" s="1" t="s">
        <v>348</v>
      </c>
      <c r="E16" s="1" t="s">
        <v>349</v>
      </c>
      <c r="F16" s="1" t="s">
        <v>340</v>
      </c>
      <c r="G16" s="1" t="s">
        <v>256</v>
      </c>
      <c r="H16" s="1" t="s">
        <v>257</v>
      </c>
      <c r="I16" s="1" t="s">
        <v>350</v>
      </c>
      <c r="J16" s="1" t="s">
        <v>30</v>
      </c>
      <c r="K16" s="1" t="s">
        <v>351</v>
      </c>
      <c r="L16" s="1" t="s">
        <v>351</v>
      </c>
      <c r="M16" s="1" t="s">
        <v>260</v>
      </c>
      <c r="N16" s="1" t="s">
        <v>260</v>
      </c>
      <c r="O16" s="1" t="s">
        <v>261</v>
      </c>
      <c r="P16" s="1" t="s">
        <v>262</v>
      </c>
      <c r="Q16" s="1" t="s">
        <v>263</v>
      </c>
      <c r="R16" s="1" t="s">
        <v>352</v>
      </c>
      <c r="S16" s="1" t="s">
        <v>265</v>
      </c>
      <c r="T16" s="1" t="s">
        <v>266</v>
      </c>
      <c r="U16" s="1" t="s">
        <v>267</v>
      </c>
    </row>
    <row r="17" s="1" customFormat="1" spans="1:21">
      <c r="A17" s="3">
        <v>18584200258</v>
      </c>
      <c r="B17" s="1" t="s">
        <v>340</v>
      </c>
      <c r="C17" s="1" t="s">
        <v>353</v>
      </c>
      <c r="D17" s="1" t="s">
        <v>354</v>
      </c>
      <c r="E17" s="1" t="s">
        <v>355</v>
      </c>
      <c r="F17" s="1" t="s">
        <v>340</v>
      </c>
      <c r="G17" s="1" t="s">
        <v>256</v>
      </c>
      <c r="H17" s="1" t="s">
        <v>257</v>
      </c>
      <c r="I17" s="1" t="s">
        <v>356</v>
      </c>
      <c r="J17" s="1" t="s">
        <v>30</v>
      </c>
      <c r="K17" s="1" t="s">
        <v>357</v>
      </c>
      <c r="L17" s="1" t="s">
        <v>357</v>
      </c>
      <c r="M17" s="1" t="s">
        <v>260</v>
      </c>
      <c r="N17" s="1" t="s">
        <v>260</v>
      </c>
      <c r="O17" s="1" t="s">
        <v>261</v>
      </c>
      <c r="P17" s="1" t="s">
        <v>262</v>
      </c>
      <c r="Q17" s="1" t="s">
        <v>263</v>
      </c>
      <c r="R17" s="1" t="s">
        <v>358</v>
      </c>
      <c r="S17" s="1" t="s">
        <v>265</v>
      </c>
      <c r="T17" s="1" t="s">
        <v>266</v>
      </c>
      <c r="U17" s="1" t="s">
        <v>267</v>
      </c>
    </row>
    <row r="18" s="1" customFormat="1" spans="1:21">
      <c r="A18" s="3">
        <v>18583695882</v>
      </c>
      <c r="B18" s="1" t="s">
        <v>340</v>
      </c>
      <c r="C18" s="1" t="s">
        <v>359</v>
      </c>
      <c r="D18" s="1" t="s">
        <v>360</v>
      </c>
      <c r="E18" s="1" t="s">
        <v>361</v>
      </c>
      <c r="F18" s="1" t="s">
        <v>340</v>
      </c>
      <c r="G18" s="1" t="s">
        <v>256</v>
      </c>
      <c r="H18" s="1" t="s">
        <v>257</v>
      </c>
      <c r="I18" s="1" t="s">
        <v>362</v>
      </c>
      <c r="J18" s="1" t="s">
        <v>30</v>
      </c>
      <c r="K18" s="1" t="s">
        <v>363</v>
      </c>
      <c r="L18" s="1" t="s">
        <v>363</v>
      </c>
      <c r="M18" s="1" t="s">
        <v>260</v>
      </c>
      <c r="N18" s="1" t="s">
        <v>260</v>
      </c>
      <c r="O18" s="1" t="s">
        <v>261</v>
      </c>
      <c r="P18" s="1" t="s">
        <v>262</v>
      </c>
      <c r="Q18" s="1" t="s">
        <v>263</v>
      </c>
      <c r="R18" s="1" t="s">
        <v>364</v>
      </c>
      <c r="S18" s="1" t="s">
        <v>265</v>
      </c>
      <c r="T18" s="1" t="s">
        <v>266</v>
      </c>
      <c r="U18" s="1" t="s">
        <v>267</v>
      </c>
    </row>
    <row r="19" s="1" customFormat="1" spans="1:21">
      <c r="A19" s="3">
        <v>18583199955</v>
      </c>
      <c r="B19" s="1" t="s">
        <v>365</v>
      </c>
      <c r="C19" s="1" t="s">
        <v>366</v>
      </c>
      <c r="D19" s="1" t="s">
        <v>367</v>
      </c>
      <c r="E19" s="1" t="s">
        <v>368</v>
      </c>
      <c r="F19" s="1" t="s">
        <v>252</v>
      </c>
      <c r="G19" s="1" t="s">
        <v>256</v>
      </c>
      <c r="H19" s="1" t="s">
        <v>257</v>
      </c>
      <c r="I19" s="1" t="s">
        <v>369</v>
      </c>
      <c r="J19" s="1" t="s">
        <v>30</v>
      </c>
      <c r="K19" s="1" t="s">
        <v>370</v>
      </c>
      <c r="L19" s="1" t="s">
        <v>370</v>
      </c>
      <c r="M19" s="1" t="s">
        <v>260</v>
      </c>
      <c r="N19" s="1" t="s">
        <v>260</v>
      </c>
      <c r="O19" s="1" t="s">
        <v>261</v>
      </c>
      <c r="P19" s="1" t="s">
        <v>262</v>
      </c>
      <c r="Q19" s="1" t="s">
        <v>263</v>
      </c>
      <c r="R19" s="1" t="s">
        <v>371</v>
      </c>
      <c r="S19" s="1" t="s">
        <v>265</v>
      </c>
      <c r="T19" s="1" t="s">
        <v>266</v>
      </c>
      <c r="U19" s="1" t="s">
        <v>267</v>
      </c>
    </row>
    <row r="20" s="1" customFormat="1" spans="1:21">
      <c r="A20" s="3">
        <v>18574097806</v>
      </c>
      <c r="B20" s="1" t="s">
        <v>365</v>
      </c>
      <c r="C20" s="1" t="s">
        <v>372</v>
      </c>
      <c r="D20" s="1" t="s">
        <v>373</v>
      </c>
      <c r="E20" s="1" t="s">
        <v>374</v>
      </c>
      <c r="F20" s="1" t="s">
        <v>340</v>
      </c>
      <c r="G20" s="1" t="s">
        <v>256</v>
      </c>
      <c r="H20" s="1" t="s">
        <v>257</v>
      </c>
      <c r="I20" s="1" t="s">
        <v>375</v>
      </c>
      <c r="J20" s="1" t="s">
        <v>30</v>
      </c>
      <c r="K20" s="1" t="s">
        <v>376</v>
      </c>
      <c r="L20" s="1" t="s">
        <v>376</v>
      </c>
      <c r="M20" s="1" t="s">
        <v>260</v>
      </c>
      <c r="N20" s="1" t="s">
        <v>260</v>
      </c>
      <c r="O20" s="1" t="s">
        <v>261</v>
      </c>
      <c r="P20" s="1" t="s">
        <v>262</v>
      </c>
      <c r="Q20" s="1" t="s">
        <v>263</v>
      </c>
      <c r="R20" s="1" t="s">
        <v>377</v>
      </c>
      <c r="S20" s="1" t="s">
        <v>265</v>
      </c>
      <c r="T20" s="1" t="s">
        <v>266</v>
      </c>
      <c r="U20" s="1" t="s">
        <v>267</v>
      </c>
    </row>
    <row r="21" s="1" customFormat="1" spans="1:21">
      <c r="A21" s="3">
        <v>18573781890</v>
      </c>
      <c r="B21" s="1" t="s">
        <v>365</v>
      </c>
      <c r="C21" s="1" t="s">
        <v>378</v>
      </c>
      <c r="D21" s="1" t="s">
        <v>379</v>
      </c>
      <c r="E21" s="1" t="s">
        <v>380</v>
      </c>
      <c r="F21" s="1" t="s">
        <v>365</v>
      </c>
      <c r="G21" s="1" t="s">
        <v>256</v>
      </c>
      <c r="H21" s="1" t="s">
        <v>257</v>
      </c>
      <c r="I21" s="1" t="s">
        <v>381</v>
      </c>
      <c r="J21" s="1" t="s">
        <v>30</v>
      </c>
      <c r="K21" s="1" t="s">
        <v>382</v>
      </c>
      <c r="L21" s="1" t="s">
        <v>382</v>
      </c>
      <c r="M21" s="1" t="s">
        <v>260</v>
      </c>
      <c r="N21" s="1" t="s">
        <v>260</v>
      </c>
      <c r="O21" s="1" t="s">
        <v>261</v>
      </c>
      <c r="P21" s="1" t="s">
        <v>262</v>
      </c>
      <c r="Q21" s="1" t="s">
        <v>263</v>
      </c>
      <c r="R21" s="1" t="s">
        <v>383</v>
      </c>
      <c r="S21" s="1" t="s">
        <v>265</v>
      </c>
      <c r="T21" s="1" t="s">
        <v>266</v>
      </c>
      <c r="U21" s="1" t="s">
        <v>267</v>
      </c>
    </row>
    <row r="22" s="1" customFormat="1" spans="1:21">
      <c r="A22" s="3">
        <v>18573706417</v>
      </c>
      <c r="B22" s="1" t="s">
        <v>365</v>
      </c>
      <c r="C22" s="1" t="s">
        <v>384</v>
      </c>
      <c r="D22" s="1" t="s">
        <v>385</v>
      </c>
      <c r="E22" s="1" t="s">
        <v>386</v>
      </c>
      <c r="F22" s="1" t="s">
        <v>252</v>
      </c>
      <c r="G22" s="1" t="s">
        <v>256</v>
      </c>
      <c r="H22" s="1" t="s">
        <v>257</v>
      </c>
      <c r="I22" s="1" t="s">
        <v>387</v>
      </c>
      <c r="J22" s="1" t="s">
        <v>30</v>
      </c>
      <c r="K22" s="1" t="s">
        <v>388</v>
      </c>
      <c r="L22" s="1" t="s">
        <v>388</v>
      </c>
      <c r="M22" s="1" t="s">
        <v>260</v>
      </c>
      <c r="N22" s="1" t="s">
        <v>260</v>
      </c>
      <c r="O22" s="1" t="s">
        <v>261</v>
      </c>
      <c r="P22" s="1" t="s">
        <v>262</v>
      </c>
      <c r="Q22" s="1" t="s">
        <v>263</v>
      </c>
      <c r="R22" s="1" t="s">
        <v>389</v>
      </c>
      <c r="S22" s="1" t="s">
        <v>265</v>
      </c>
      <c r="T22" s="1" t="s">
        <v>266</v>
      </c>
      <c r="U22" s="1" t="s">
        <v>267</v>
      </c>
    </row>
    <row r="23" s="1" customFormat="1" spans="1:21">
      <c r="A23" s="3">
        <v>18573355974</v>
      </c>
      <c r="B23" s="1" t="s">
        <v>365</v>
      </c>
      <c r="C23" s="1" t="s">
        <v>390</v>
      </c>
      <c r="D23" s="1" t="s">
        <v>391</v>
      </c>
      <c r="E23" s="1" t="s">
        <v>392</v>
      </c>
      <c r="F23" s="1" t="s">
        <v>252</v>
      </c>
      <c r="G23" s="1" t="s">
        <v>256</v>
      </c>
      <c r="H23" s="1" t="s">
        <v>257</v>
      </c>
      <c r="I23" s="1" t="s">
        <v>393</v>
      </c>
      <c r="J23" s="1" t="s">
        <v>30</v>
      </c>
      <c r="K23" s="1" t="s">
        <v>394</v>
      </c>
      <c r="L23" s="1" t="s">
        <v>394</v>
      </c>
      <c r="M23" s="1" t="s">
        <v>260</v>
      </c>
      <c r="N23" s="1" t="s">
        <v>260</v>
      </c>
      <c r="O23" s="1" t="s">
        <v>261</v>
      </c>
      <c r="P23" s="1" t="s">
        <v>262</v>
      </c>
      <c r="Q23" s="1" t="s">
        <v>263</v>
      </c>
      <c r="R23" s="1" t="s">
        <v>395</v>
      </c>
      <c r="S23" s="1" t="s">
        <v>265</v>
      </c>
      <c r="T23" s="1" t="s">
        <v>266</v>
      </c>
      <c r="U23" s="1" t="s">
        <v>267</v>
      </c>
    </row>
    <row r="24" s="1" customFormat="1" spans="1:21">
      <c r="A24" s="3">
        <v>18573013686</v>
      </c>
      <c r="B24" s="1" t="s">
        <v>396</v>
      </c>
      <c r="C24" s="1" t="s">
        <v>397</v>
      </c>
      <c r="D24" s="1" t="s">
        <v>398</v>
      </c>
      <c r="E24" s="1" t="s">
        <v>399</v>
      </c>
      <c r="F24" s="1" t="s">
        <v>340</v>
      </c>
      <c r="G24" s="1" t="s">
        <v>256</v>
      </c>
      <c r="H24" s="1" t="s">
        <v>257</v>
      </c>
      <c r="I24" s="1" t="s">
        <v>400</v>
      </c>
      <c r="J24" s="1" t="s">
        <v>30</v>
      </c>
      <c r="K24" s="1" t="s">
        <v>401</v>
      </c>
      <c r="L24" s="1" t="s">
        <v>401</v>
      </c>
      <c r="M24" s="1" t="s">
        <v>260</v>
      </c>
      <c r="N24" s="1" t="s">
        <v>260</v>
      </c>
      <c r="O24" s="1" t="s">
        <v>261</v>
      </c>
      <c r="P24" s="1" t="s">
        <v>262</v>
      </c>
      <c r="Q24" s="1" t="s">
        <v>263</v>
      </c>
      <c r="R24" s="1" t="s">
        <v>402</v>
      </c>
      <c r="S24" s="1" t="s">
        <v>265</v>
      </c>
      <c r="T24" s="1" t="s">
        <v>266</v>
      </c>
      <c r="U24" s="1" t="s">
        <v>267</v>
      </c>
    </row>
    <row r="25" s="1" customFormat="1" spans="1:21">
      <c r="A25" s="3">
        <v>18555135751</v>
      </c>
      <c r="B25" s="1" t="s">
        <v>403</v>
      </c>
      <c r="C25" s="1" t="s">
        <v>404</v>
      </c>
      <c r="D25" s="1" t="s">
        <v>391</v>
      </c>
      <c r="E25" s="1" t="s">
        <v>405</v>
      </c>
      <c r="F25" s="1" t="s">
        <v>252</v>
      </c>
      <c r="G25" s="1" t="s">
        <v>256</v>
      </c>
      <c r="H25" s="1" t="s">
        <v>257</v>
      </c>
      <c r="I25" s="1" t="s">
        <v>406</v>
      </c>
      <c r="J25" s="1" t="s">
        <v>30</v>
      </c>
      <c r="K25" s="1" t="s">
        <v>407</v>
      </c>
      <c r="L25" s="1" t="s">
        <v>407</v>
      </c>
      <c r="M25" s="1" t="s">
        <v>260</v>
      </c>
      <c r="N25" s="1" t="s">
        <v>260</v>
      </c>
      <c r="O25" s="1" t="s">
        <v>261</v>
      </c>
      <c r="P25" s="1" t="s">
        <v>262</v>
      </c>
      <c r="Q25" s="1" t="s">
        <v>263</v>
      </c>
      <c r="R25" s="1" t="s">
        <v>408</v>
      </c>
      <c r="S25" s="1" t="s">
        <v>265</v>
      </c>
      <c r="T25" s="1" t="s">
        <v>266</v>
      </c>
      <c r="U25" s="1" t="s">
        <v>267</v>
      </c>
    </row>
    <row r="26" s="1" customFormat="1" spans="1:21">
      <c r="A26" s="3">
        <v>18533273536</v>
      </c>
      <c r="B26" s="1" t="s">
        <v>409</v>
      </c>
      <c r="C26" s="1" t="s">
        <v>410</v>
      </c>
      <c r="D26" s="1" t="s">
        <v>411</v>
      </c>
      <c r="E26" s="1" t="s">
        <v>412</v>
      </c>
      <c r="F26" s="1" t="s">
        <v>252</v>
      </c>
      <c r="G26" s="1" t="s">
        <v>256</v>
      </c>
      <c r="H26" s="1" t="s">
        <v>257</v>
      </c>
      <c r="I26" s="1" t="s">
        <v>413</v>
      </c>
      <c r="J26" s="1" t="s">
        <v>30</v>
      </c>
      <c r="K26" s="1" t="s">
        <v>414</v>
      </c>
      <c r="L26" s="1" t="s">
        <v>414</v>
      </c>
      <c r="M26" s="1" t="s">
        <v>260</v>
      </c>
      <c r="N26" s="1" t="s">
        <v>260</v>
      </c>
      <c r="O26" s="1" t="s">
        <v>261</v>
      </c>
      <c r="P26" s="1" t="s">
        <v>262</v>
      </c>
      <c r="Q26" s="1" t="s">
        <v>263</v>
      </c>
      <c r="R26" s="1" t="s">
        <v>415</v>
      </c>
      <c r="S26" s="1" t="s">
        <v>265</v>
      </c>
      <c r="T26" s="1" t="s">
        <v>266</v>
      </c>
      <c r="U26" s="1" t="s">
        <v>267</v>
      </c>
    </row>
    <row r="27" s="1" customFormat="1" spans="1:21">
      <c r="A27" s="3">
        <v>18515565247</v>
      </c>
      <c r="B27" s="1" t="s">
        <v>416</v>
      </c>
      <c r="C27" s="1" t="s">
        <v>417</v>
      </c>
      <c r="D27" s="1" t="s">
        <v>418</v>
      </c>
      <c r="E27" s="1" t="s">
        <v>419</v>
      </c>
      <c r="F27" s="1" t="s">
        <v>252</v>
      </c>
      <c r="G27" s="1" t="s">
        <v>256</v>
      </c>
      <c r="H27" s="1" t="s">
        <v>257</v>
      </c>
      <c r="I27" s="1" t="s">
        <v>420</v>
      </c>
      <c r="J27" s="1" t="s">
        <v>30</v>
      </c>
      <c r="K27" s="1" t="s">
        <v>421</v>
      </c>
      <c r="L27" s="1" t="s">
        <v>421</v>
      </c>
      <c r="M27" s="1" t="s">
        <v>260</v>
      </c>
      <c r="N27" s="1" t="s">
        <v>260</v>
      </c>
      <c r="O27" s="1" t="s">
        <v>261</v>
      </c>
      <c r="P27" s="1" t="s">
        <v>262</v>
      </c>
      <c r="Q27" s="1" t="s">
        <v>263</v>
      </c>
      <c r="R27" s="1" t="s">
        <v>422</v>
      </c>
      <c r="S27" s="1" t="s">
        <v>265</v>
      </c>
      <c r="T27" s="1" t="s">
        <v>266</v>
      </c>
      <c r="U27" s="1" t="s">
        <v>267</v>
      </c>
    </row>
    <row r="28" s="1" customFormat="1" spans="1:21">
      <c r="A28" s="3">
        <v>18380003718</v>
      </c>
      <c r="B28" s="1" t="s">
        <v>423</v>
      </c>
      <c r="C28" s="1" t="s">
        <v>424</v>
      </c>
      <c r="D28" s="1" t="s">
        <v>425</v>
      </c>
      <c r="E28" s="1" t="s">
        <v>426</v>
      </c>
      <c r="F28" s="1" t="s">
        <v>252</v>
      </c>
      <c r="G28" s="1" t="s">
        <v>256</v>
      </c>
      <c r="H28" s="1" t="s">
        <v>257</v>
      </c>
      <c r="I28" s="1" t="s">
        <v>427</v>
      </c>
      <c r="J28" s="1" t="s">
        <v>30</v>
      </c>
      <c r="K28" s="1" t="s">
        <v>428</v>
      </c>
      <c r="L28" s="1" t="s">
        <v>428</v>
      </c>
      <c r="M28" s="1" t="s">
        <v>260</v>
      </c>
      <c r="N28" s="1" t="s">
        <v>260</v>
      </c>
      <c r="O28" s="1" t="s">
        <v>261</v>
      </c>
      <c r="P28" s="1" t="s">
        <v>262</v>
      </c>
      <c r="Q28" s="1" t="s">
        <v>263</v>
      </c>
      <c r="R28" s="1" t="s">
        <v>429</v>
      </c>
      <c r="S28" s="1" t="s">
        <v>265</v>
      </c>
      <c r="T28" s="1" t="s">
        <v>266</v>
      </c>
      <c r="U28" s="1" t="s">
        <v>267</v>
      </c>
    </row>
    <row r="29" s="1" customFormat="1" spans="1:21">
      <c r="A29" s="3">
        <v>18260910459</v>
      </c>
      <c r="B29" s="1" t="s">
        <v>430</v>
      </c>
      <c r="C29" s="1" t="s">
        <v>431</v>
      </c>
      <c r="D29" s="1" t="s">
        <v>432</v>
      </c>
      <c r="E29" s="1" t="s">
        <v>433</v>
      </c>
      <c r="F29" s="1" t="s">
        <v>252</v>
      </c>
      <c r="G29" s="1" t="s">
        <v>256</v>
      </c>
      <c r="H29" s="1" t="s">
        <v>257</v>
      </c>
      <c r="I29" s="1" t="s">
        <v>434</v>
      </c>
      <c r="J29" s="1" t="s">
        <v>30</v>
      </c>
      <c r="K29" s="1" t="s">
        <v>435</v>
      </c>
      <c r="L29" s="1" t="s">
        <v>435</v>
      </c>
      <c r="M29" s="1" t="s">
        <v>260</v>
      </c>
      <c r="N29" s="1" t="s">
        <v>260</v>
      </c>
      <c r="O29" s="1" t="s">
        <v>261</v>
      </c>
      <c r="P29" s="1" t="s">
        <v>262</v>
      </c>
      <c r="Q29" s="1" t="s">
        <v>263</v>
      </c>
      <c r="R29" s="1" t="s">
        <v>436</v>
      </c>
      <c r="S29" s="1" t="s">
        <v>265</v>
      </c>
      <c r="T29" s="1" t="s">
        <v>266</v>
      </c>
      <c r="U29" s="1" t="s">
        <v>267</v>
      </c>
    </row>
    <row r="30" s="1" customFormat="1" spans="1:21">
      <c r="A30" s="3">
        <v>18545437804</v>
      </c>
      <c r="B30" s="1" t="s">
        <v>437</v>
      </c>
      <c r="C30" s="1" t="s">
        <v>438</v>
      </c>
      <c r="D30" s="1" t="s">
        <v>439</v>
      </c>
      <c r="E30" s="1" t="s">
        <v>440</v>
      </c>
      <c r="F30" s="1" t="s">
        <v>340</v>
      </c>
      <c r="G30" s="1" t="s">
        <v>256</v>
      </c>
      <c r="H30" s="1" t="s">
        <v>257</v>
      </c>
      <c r="I30" s="1" t="s">
        <v>441</v>
      </c>
      <c r="J30" s="1" t="s">
        <v>30</v>
      </c>
      <c r="K30" s="1" t="s">
        <v>442</v>
      </c>
      <c r="L30" s="1" t="s">
        <v>442</v>
      </c>
      <c r="M30" s="1" t="s">
        <v>260</v>
      </c>
      <c r="N30" s="1" t="s">
        <v>260</v>
      </c>
      <c r="O30" s="1" t="s">
        <v>261</v>
      </c>
      <c r="P30" s="1" t="s">
        <v>262</v>
      </c>
      <c r="Q30" s="1" t="s">
        <v>263</v>
      </c>
      <c r="R30" s="1" t="s">
        <v>443</v>
      </c>
      <c r="S30" s="1" t="s">
        <v>265</v>
      </c>
      <c r="T30" s="1" t="s">
        <v>266</v>
      </c>
      <c r="U30" s="1" t="s">
        <v>267</v>
      </c>
    </row>
    <row r="31" s="1" customFormat="1" spans="1:21">
      <c r="A31" s="3">
        <v>18504657402</v>
      </c>
      <c r="B31" s="1" t="s">
        <v>444</v>
      </c>
      <c r="C31" s="1" t="s">
        <v>445</v>
      </c>
      <c r="D31" s="1" t="s">
        <v>446</v>
      </c>
      <c r="E31" s="1" t="s">
        <v>447</v>
      </c>
      <c r="F31" s="1" t="s">
        <v>340</v>
      </c>
      <c r="G31" s="1" t="s">
        <v>256</v>
      </c>
      <c r="H31" s="1" t="s">
        <v>257</v>
      </c>
      <c r="I31" s="1" t="s">
        <v>448</v>
      </c>
      <c r="J31" s="1" t="s">
        <v>30</v>
      </c>
      <c r="K31" s="1" t="s">
        <v>449</v>
      </c>
      <c r="L31" s="1" t="s">
        <v>449</v>
      </c>
      <c r="M31" s="1" t="s">
        <v>260</v>
      </c>
      <c r="N31" s="1" t="s">
        <v>260</v>
      </c>
      <c r="O31" s="1" t="s">
        <v>261</v>
      </c>
      <c r="P31" s="1" t="s">
        <v>262</v>
      </c>
      <c r="Q31" s="1" t="s">
        <v>263</v>
      </c>
      <c r="R31" s="1" t="s">
        <v>450</v>
      </c>
      <c r="S31" s="1" t="s">
        <v>265</v>
      </c>
      <c r="T31" s="1" t="s">
        <v>266</v>
      </c>
      <c r="U31" s="1" t="s">
        <v>267</v>
      </c>
    </row>
    <row r="32" s="1" customFormat="1" spans="1:21">
      <c r="A32" s="3">
        <v>18430830535</v>
      </c>
      <c r="B32" s="1" t="s">
        <v>451</v>
      </c>
      <c r="C32" s="1" t="s">
        <v>452</v>
      </c>
      <c r="D32" s="1" t="s">
        <v>453</v>
      </c>
      <c r="E32" s="1" t="s">
        <v>454</v>
      </c>
      <c r="F32" s="1" t="s">
        <v>340</v>
      </c>
      <c r="G32" s="1" t="s">
        <v>256</v>
      </c>
      <c r="H32" s="1" t="s">
        <v>257</v>
      </c>
      <c r="I32" s="1" t="s">
        <v>455</v>
      </c>
      <c r="J32" s="1" t="s">
        <v>30</v>
      </c>
      <c r="K32" s="1" t="s">
        <v>456</v>
      </c>
      <c r="L32" s="1" t="s">
        <v>456</v>
      </c>
      <c r="M32" s="1" t="s">
        <v>260</v>
      </c>
      <c r="N32" s="1" t="s">
        <v>260</v>
      </c>
      <c r="O32" s="1" t="s">
        <v>261</v>
      </c>
      <c r="P32" s="1" t="s">
        <v>262</v>
      </c>
      <c r="Q32" s="1" t="s">
        <v>263</v>
      </c>
      <c r="R32" s="1" t="s">
        <v>457</v>
      </c>
      <c r="S32" s="1" t="s">
        <v>265</v>
      </c>
      <c r="T32" s="1" t="s">
        <v>266</v>
      </c>
      <c r="U32" s="1" t="s">
        <v>267</v>
      </c>
    </row>
    <row r="33" s="1" customFormat="1" spans="1:21">
      <c r="A33" s="3">
        <v>18430288948</v>
      </c>
      <c r="B33" s="1" t="s">
        <v>451</v>
      </c>
      <c r="C33" s="1" t="s">
        <v>458</v>
      </c>
      <c r="D33" s="1" t="s">
        <v>459</v>
      </c>
      <c r="E33" s="1" t="s">
        <v>460</v>
      </c>
      <c r="F33" s="1" t="s">
        <v>365</v>
      </c>
      <c r="G33" s="1" t="s">
        <v>256</v>
      </c>
      <c r="H33" s="1" t="s">
        <v>257</v>
      </c>
      <c r="I33" s="1" t="s">
        <v>461</v>
      </c>
      <c r="J33" s="1" t="s">
        <v>30</v>
      </c>
      <c r="K33" s="1" t="s">
        <v>462</v>
      </c>
      <c r="L33" s="1" t="s">
        <v>462</v>
      </c>
      <c r="M33" s="1" t="s">
        <v>260</v>
      </c>
      <c r="N33" s="1" t="s">
        <v>260</v>
      </c>
      <c r="O33" s="1" t="s">
        <v>261</v>
      </c>
      <c r="P33" s="1" t="s">
        <v>262</v>
      </c>
      <c r="Q33" s="1" t="s">
        <v>263</v>
      </c>
      <c r="R33" s="1" t="s">
        <v>463</v>
      </c>
      <c r="S33" s="1" t="s">
        <v>265</v>
      </c>
      <c r="T33" s="1" t="s">
        <v>266</v>
      </c>
      <c r="U33" s="1" t="s">
        <v>267</v>
      </c>
    </row>
    <row r="34" s="1" customFormat="1" spans="1:21">
      <c r="A34" s="3">
        <v>18428781940</v>
      </c>
      <c r="B34" s="1" t="s">
        <v>451</v>
      </c>
      <c r="C34" s="1" t="s">
        <v>464</v>
      </c>
      <c r="D34" s="1" t="s">
        <v>465</v>
      </c>
      <c r="E34" s="1" t="s">
        <v>466</v>
      </c>
      <c r="F34" s="1" t="s">
        <v>340</v>
      </c>
      <c r="G34" s="1" t="s">
        <v>256</v>
      </c>
      <c r="H34" s="1" t="s">
        <v>257</v>
      </c>
      <c r="I34" s="1" t="s">
        <v>467</v>
      </c>
      <c r="J34" s="1" t="s">
        <v>30</v>
      </c>
      <c r="K34" s="1" t="s">
        <v>468</v>
      </c>
      <c r="L34" s="1" t="s">
        <v>468</v>
      </c>
      <c r="M34" s="1" t="s">
        <v>260</v>
      </c>
      <c r="N34" s="1" t="s">
        <v>260</v>
      </c>
      <c r="O34" s="1" t="s">
        <v>261</v>
      </c>
      <c r="P34" s="1" t="s">
        <v>262</v>
      </c>
      <c r="Q34" s="1" t="s">
        <v>263</v>
      </c>
      <c r="R34" s="1" t="s">
        <v>469</v>
      </c>
      <c r="S34" s="1" t="s">
        <v>265</v>
      </c>
      <c r="T34" s="1" t="s">
        <v>266</v>
      </c>
      <c r="U34" s="1" t="s">
        <v>267</v>
      </c>
    </row>
    <row r="35" s="1" customFormat="1" spans="1:21">
      <c r="A35" s="3">
        <v>18422415707</v>
      </c>
      <c r="B35" s="1" t="s">
        <v>470</v>
      </c>
      <c r="C35" s="1" t="s">
        <v>471</v>
      </c>
      <c r="D35" s="1" t="s">
        <v>472</v>
      </c>
      <c r="E35" s="1" t="s">
        <v>473</v>
      </c>
      <c r="F35" s="1" t="s">
        <v>252</v>
      </c>
      <c r="G35" s="1" t="s">
        <v>256</v>
      </c>
      <c r="H35" s="1" t="s">
        <v>257</v>
      </c>
      <c r="I35" s="1" t="s">
        <v>474</v>
      </c>
      <c r="J35" s="1" t="s">
        <v>30</v>
      </c>
      <c r="K35" s="1" t="s">
        <v>475</v>
      </c>
      <c r="L35" s="1" t="s">
        <v>475</v>
      </c>
      <c r="M35" s="1" t="s">
        <v>260</v>
      </c>
      <c r="N35" s="1" t="s">
        <v>260</v>
      </c>
      <c r="O35" s="1" t="s">
        <v>261</v>
      </c>
      <c r="P35" s="1" t="s">
        <v>262</v>
      </c>
      <c r="Q35" s="1" t="s">
        <v>263</v>
      </c>
      <c r="R35" s="1" t="s">
        <v>476</v>
      </c>
      <c r="S35" s="1" t="s">
        <v>265</v>
      </c>
      <c r="T35" s="1" t="s">
        <v>266</v>
      </c>
      <c r="U35" s="1" t="s">
        <v>267</v>
      </c>
    </row>
    <row r="36" s="1" customFormat="1" spans="1:21">
      <c r="A36" s="3">
        <v>18320556082</v>
      </c>
      <c r="B36" s="1" t="s">
        <v>477</v>
      </c>
      <c r="C36" s="1" t="s">
        <v>478</v>
      </c>
      <c r="D36" s="1" t="s">
        <v>479</v>
      </c>
      <c r="E36" s="1" t="s">
        <v>480</v>
      </c>
      <c r="F36" s="1" t="s">
        <v>252</v>
      </c>
      <c r="G36" s="1" t="s">
        <v>256</v>
      </c>
      <c r="H36" s="1" t="s">
        <v>257</v>
      </c>
      <c r="I36" s="1" t="s">
        <v>481</v>
      </c>
      <c r="J36" s="1" t="s">
        <v>30</v>
      </c>
      <c r="K36" s="1" t="s">
        <v>482</v>
      </c>
      <c r="L36" s="1" t="s">
        <v>482</v>
      </c>
      <c r="M36" s="1" t="s">
        <v>260</v>
      </c>
      <c r="N36" s="1" t="s">
        <v>260</v>
      </c>
      <c r="O36" s="1" t="s">
        <v>261</v>
      </c>
      <c r="P36" s="1" t="s">
        <v>262</v>
      </c>
      <c r="Q36" s="1" t="s">
        <v>263</v>
      </c>
      <c r="R36" s="1" t="s">
        <v>483</v>
      </c>
      <c r="S36" s="1" t="s">
        <v>265</v>
      </c>
      <c r="T36" s="1" t="s">
        <v>266</v>
      </c>
      <c r="U36" s="1" t="s">
        <v>267</v>
      </c>
    </row>
    <row r="37" s="1" customFormat="1" spans="1:21">
      <c r="A37" s="3">
        <v>18181114298</v>
      </c>
      <c r="B37" s="1" t="s">
        <v>484</v>
      </c>
      <c r="C37" s="1" t="s">
        <v>485</v>
      </c>
      <c r="D37" s="1" t="s">
        <v>486</v>
      </c>
      <c r="E37" s="1" t="s">
        <v>487</v>
      </c>
      <c r="F37" s="1" t="s">
        <v>252</v>
      </c>
      <c r="G37" s="1" t="s">
        <v>256</v>
      </c>
      <c r="H37" s="1" t="s">
        <v>257</v>
      </c>
      <c r="I37" s="1" t="s">
        <v>488</v>
      </c>
      <c r="J37" s="1" t="s">
        <v>30</v>
      </c>
      <c r="K37" s="1" t="s">
        <v>489</v>
      </c>
      <c r="L37" s="1" t="s">
        <v>489</v>
      </c>
      <c r="M37" s="1" t="s">
        <v>260</v>
      </c>
      <c r="N37" s="1" t="s">
        <v>260</v>
      </c>
      <c r="O37" s="1" t="s">
        <v>261</v>
      </c>
      <c r="P37" s="1" t="s">
        <v>262</v>
      </c>
      <c r="Q37" s="1" t="s">
        <v>263</v>
      </c>
      <c r="R37" s="1" t="s">
        <v>490</v>
      </c>
      <c r="S37" s="1" t="s">
        <v>265</v>
      </c>
      <c r="T37" s="1" t="s">
        <v>266</v>
      </c>
      <c r="U37" s="1" t="s">
        <v>267</v>
      </c>
    </row>
    <row r="38" s="1" customFormat="1" spans="1:21">
      <c r="A38" s="3">
        <v>18146525949</v>
      </c>
      <c r="B38" s="1" t="s">
        <v>491</v>
      </c>
      <c r="C38" s="1" t="s">
        <v>492</v>
      </c>
      <c r="D38" s="1" t="s">
        <v>493</v>
      </c>
      <c r="E38" s="1" t="s">
        <v>494</v>
      </c>
      <c r="F38" s="1" t="s">
        <v>252</v>
      </c>
      <c r="G38" s="1" t="s">
        <v>256</v>
      </c>
      <c r="H38" s="1" t="s">
        <v>257</v>
      </c>
      <c r="I38" s="1" t="s">
        <v>495</v>
      </c>
      <c r="J38" s="1" t="s">
        <v>30</v>
      </c>
      <c r="K38" s="1" t="s">
        <v>496</v>
      </c>
      <c r="L38" s="1" t="s">
        <v>496</v>
      </c>
      <c r="M38" s="1" t="s">
        <v>260</v>
      </c>
      <c r="N38" s="1" t="s">
        <v>260</v>
      </c>
      <c r="O38" s="1" t="s">
        <v>261</v>
      </c>
      <c r="P38" s="1" t="s">
        <v>262</v>
      </c>
      <c r="Q38" s="1" t="s">
        <v>263</v>
      </c>
      <c r="R38" s="1" t="s">
        <v>497</v>
      </c>
      <c r="S38" s="1" t="s">
        <v>265</v>
      </c>
      <c r="T38" s="1" t="s">
        <v>266</v>
      </c>
      <c r="U38" s="1" t="s">
        <v>267</v>
      </c>
    </row>
    <row r="39" s="1" customFormat="1" spans="1:21">
      <c r="A39" s="3">
        <v>18096836312</v>
      </c>
      <c r="B39" s="1" t="s">
        <v>498</v>
      </c>
      <c r="C39" s="1" t="s">
        <v>499</v>
      </c>
      <c r="D39" s="1" t="s">
        <v>500</v>
      </c>
      <c r="E39" s="1" t="s">
        <v>501</v>
      </c>
      <c r="F39" s="1" t="s">
        <v>340</v>
      </c>
      <c r="G39" s="1" t="s">
        <v>256</v>
      </c>
      <c r="H39" s="1" t="s">
        <v>257</v>
      </c>
      <c r="I39" s="1" t="s">
        <v>502</v>
      </c>
      <c r="J39" s="1" t="s">
        <v>30</v>
      </c>
      <c r="K39" s="1" t="s">
        <v>259</v>
      </c>
      <c r="L39" s="1" t="s">
        <v>259</v>
      </c>
      <c r="M39" s="1" t="s">
        <v>260</v>
      </c>
      <c r="N39" s="1" t="s">
        <v>260</v>
      </c>
      <c r="O39" s="1" t="s">
        <v>261</v>
      </c>
      <c r="P39" s="1" t="s">
        <v>262</v>
      </c>
      <c r="Q39" s="1" t="s">
        <v>263</v>
      </c>
      <c r="R39" s="1" t="s">
        <v>503</v>
      </c>
      <c r="S39" s="1" t="s">
        <v>265</v>
      </c>
      <c r="T39" s="1" t="s">
        <v>266</v>
      </c>
      <c r="U39" s="1" t="s">
        <v>267</v>
      </c>
    </row>
    <row r="40" s="1" customFormat="1" spans="1:21">
      <c r="A40" s="3">
        <v>18183231581</v>
      </c>
      <c r="B40" s="1" t="s">
        <v>504</v>
      </c>
      <c r="C40" s="1" t="s">
        <v>505</v>
      </c>
      <c r="D40" s="1" t="s">
        <v>446</v>
      </c>
      <c r="E40" s="1" t="s">
        <v>506</v>
      </c>
      <c r="F40" s="1" t="s">
        <v>252</v>
      </c>
      <c r="G40" s="1" t="s">
        <v>256</v>
      </c>
      <c r="H40" s="1" t="s">
        <v>257</v>
      </c>
      <c r="I40" s="1" t="s">
        <v>507</v>
      </c>
      <c r="J40" s="1" t="s">
        <v>30</v>
      </c>
      <c r="K40" s="1" t="s">
        <v>508</v>
      </c>
      <c r="L40" s="1" t="s">
        <v>508</v>
      </c>
      <c r="M40" s="1" t="s">
        <v>260</v>
      </c>
      <c r="N40" s="1" t="s">
        <v>260</v>
      </c>
      <c r="O40" s="1" t="s">
        <v>261</v>
      </c>
      <c r="P40" s="1" t="s">
        <v>262</v>
      </c>
      <c r="Q40" s="1" t="s">
        <v>263</v>
      </c>
      <c r="R40" s="1" t="s">
        <v>509</v>
      </c>
      <c r="S40" s="1" t="s">
        <v>265</v>
      </c>
      <c r="T40" s="1" t="s">
        <v>266</v>
      </c>
      <c r="U40" s="1" t="s">
        <v>267</v>
      </c>
    </row>
    <row r="41" s="1" customFormat="1" spans="1:21">
      <c r="A41" s="3">
        <v>18132755048</v>
      </c>
      <c r="B41" s="1" t="s">
        <v>510</v>
      </c>
      <c r="C41" s="1" t="s">
        <v>511</v>
      </c>
      <c r="D41" s="1" t="s">
        <v>512</v>
      </c>
      <c r="E41" s="1" t="s">
        <v>513</v>
      </c>
      <c r="F41" s="1" t="s">
        <v>365</v>
      </c>
      <c r="G41" s="1" t="s">
        <v>256</v>
      </c>
      <c r="H41" s="1" t="s">
        <v>257</v>
      </c>
      <c r="I41" s="1" t="s">
        <v>514</v>
      </c>
      <c r="J41" s="1" t="s">
        <v>30</v>
      </c>
      <c r="K41" s="1" t="s">
        <v>515</v>
      </c>
      <c r="L41" s="1" t="s">
        <v>515</v>
      </c>
      <c r="M41" s="1" t="s">
        <v>260</v>
      </c>
      <c r="N41" s="1" t="s">
        <v>260</v>
      </c>
      <c r="O41" s="1" t="s">
        <v>261</v>
      </c>
      <c r="P41" s="1" t="s">
        <v>262</v>
      </c>
      <c r="Q41" s="1" t="s">
        <v>263</v>
      </c>
      <c r="R41" s="1" t="s">
        <v>516</v>
      </c>
      <c r="S41" s="1" t="s">
        <v>265</v>
      </c>
      <c r="T41" s="1" t="s">
        <v>266</v>
      </c>
      <c r="U41" s="1" t="s">
        <v>267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2022-08-06T01:24:19Z</dcterms:created>
  <dcterms:modified xsi:type="dcterms:W3CDTF">2022-08-06T01:33:22Z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78FBDBDE8D29418BAF96384EBD8F42F4</vt:lpwstr>
  </property>
  <property fmtid="{D5CDD505-2E9C-101B-9397-08002B2CF9AE}" pid="3" name="KSOProductBuildVer">
    <vt:lpwstr>2052-11.1.0.12302</vt:lpwstr>
  </property>
</Properties>
</file>