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对账!$A$1:$X$32</definedName>
  </definedNames>
  <calcPr calcId="144525"/>
</workbook>
</file>

<file path=xl/sharedStrings.xml><?xml version="1.0" encoding="utf-8"?>
<sst xmlns="http://schemas.openxmlformats.org/spreadsheetml/2006/main" count="1047" uniqueCount="401">
  <si>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</si>
  <si>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</si>
  <si>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</si>
  <si>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</si>
  <si>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</si>
  <si>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</si>
  <si>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</si>
  <si>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</si>
  <si>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</si>
  <si>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</si>
  <si>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</si>
  <si>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</si>
  <si>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</si>
  <si>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</si>
  <si>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</si>
  <si>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</si>
  <si>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</si>
  <si>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</si>
  <si>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</si>
  <si>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</si>
  <si>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</si>
  <si>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</si>
  <si>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</si>
  <si>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</si>
  <si>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</si>
  <si>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17737483198	</t>
  </si>
  <si>
    <t>Ctrip</t>
  </si>
  <si>
    <t>正常</t>
  </si>
  <si>
    <t>[济州市]惬客酒店(Check Inn Hotel)(44798759)</t>
  </si>
  <si>
    <t>标准双人房&lt;不退款&gt;&lt;2人入住&gt;</t>
  </si>
  <si>
    <t>USD</t>
  </si>
  <si>
    <t>chin/juri</t>
  </si>
  <si>
    <t>CA5326220807USD</t>
  </si>
  <si>
    <t>未提现</t>
  </si>
  <si>
    <t>携程开票</t>
  </si>
  <si>
    <t xml:space="preserve">2490746	</t>
  </si>
  <si>
    <t xml:space="preserve">	</t>
  </si>
  <si>
    <t>取消</t>
  </si>
  <si>
    <t xml:space="preserve">17976807821	</t>
  </si>
  <si>
    <t>[肯辛顿-切尔西区]花园美景酒店(Garden View Hotel)(39041869)</t>
  </si>
  <si>
    <t>标准双人房&lt;2人入住&gt;&lt;不退款&gt;</t>
  </si>
  <si>
    <t>ARCIZET/Laure</t>
  </si>
  <si>
    <t xml:space="preserve">BK87972	</t>
  </si>
  <si>
    <t xml:space="preserve">18224684244	</t>
  </si>
  <si>
    <t>[奥本希尔斯]奥本希尔斯品质酒店(Quality Inn Auburn Hills)(37226741)</t>
  </si>
  <si>
    <t>特大床房&lt;不退款&gt;&lt;2人入住&gt;</t>
  </si>
  <si>
    <t>Miller/Andrew</t>
  </si>
  <si>
    <t xml:space="preserve">2604983	</t>
  </si>
  <si>
    <t xml:space="preserve">11904252	</t>
  </si>
  <si>
    <t xml:space="preserve">18249933313	</t>
  </si>
  <si>
    <t>[巴德胡弗多普]阿姆斯特丹史基浦机场宜必思酒店(Ibis Schiphol Amsterdam Airport)(37205215)</t>
  </si>
  <si>
    <t>双床房&lt;不退款&gt;&lt;2人入住&gt;</t>
  </si>
  <si>
    <t>Sorby/Angela</t>
  </si>
  <si>
    <t xml:space="preserve">18335803538	</t>
  </si>
  <si>
    <t>[柏林]雷迪森柏林亚历山大广场酒店(Park Inn by Radisson Berlin Alexanderplatz)(37205401)</t>
  </si>
  <si>
    <t>标准房&lt;不退款&gt;&lt;2人入住&gt;</t>
  </si>
  <si>
    <t>FENG/WENTING</t>
  </si>
  <si>
    <t xml:space="preserve">18351313507	</t>
  </si>
  <si>
    <t>[多伦多]多伦多切尔西酒店(Chelsea Hotel Toronto)(47468385)</t>
  </si>
  <si>
    <t>切尔西大床房&lt;2人入住&gt;&lt;不退款&gt;</t>
  </si>
  <si>
    <t>ABDULE/SADIQ</t>
  </si>
  <si>
    <t xml:space="preserve">2616800	</t>
  </si>
  <si>
    <t xml:space="preserve">CI3ZDYRR	</t>
  </si>
  <si>
    <t xml:space="preserve">18388373480	</t>
  </si>
  <si>
    <t>[圣莫尼卡]洛伊斯圣莫妮卡海滩酒店(Loews Santa Monica Beach Hotel)(37208123)</t>
  </si>
  <si>
    <t>2张大床房&lt;2人入住&gt;&lt;不退款&gt;</t>
  </si>
  <si>
    <t>ORTIZ/RAFAEL</t>
  </si>
  <si>
    <t xml:space="preserve">29137593	</t>
  </si>
  <si>
    <t xml:space="preserve">18438358596	</t>
  </si>
  <si>
    <t>[慕尼黑]丹尼尔酒店(Hotel Daniel)(37223081)</t>
  </si>
  <si>
    <t>双人房&lt;2人入住&gt;&lt;不退款&gt;</t>
  </si>
  <si>
    <t>Oo Dr/Thin Thin</t>
  </si>
  <si>
    <t xml:space="preserve">45828849	</t>
  </si>
  <si>
    <t xml:space="preserve">18453778796	</t>
  </si>
  <si>
    <t>[普吉岛]普吉岛拉扬安纳塔拉度假酒店(SHA Extra Plus)(Anantara Layan Phuket Resort(SHA Extra Plus))(44684419)</t>
  </si>
  <si>
    <t>豪华拉扬套房&lt;不退款&gt;&lt;2人入住&gt;</t>
  </si>
  <si>
    <t>SACHDEVA/SNEHA</t>
  </si>
  <si>
    <t xml:space="preserve">EXP-1980252562	</t>
  </si>
  <si>
    <t xml:space="preserve">18507245705	</t>
  </si>
  <si>
    <t>[蒙特勒]蒙特勒赫尔维提 J5 酒店(J5 Hotels Helvetie Montreux)(37225133)</t>
  </si>
  <si>
    <t>hasler/marc,hasler/duygu</t>
  </si>
  <si>
    <t xml:space="preserve">2632473	</t>
  </si>
  <si>
    <t xml:space="preserve">18563556053	</t>
  </si>
  <si>
    <t>[波士顿]波士顿市中心万豪AC酒店(AC Hotel by Marriott Boston Downtown)(39629116)</t>
  </si>
  <si>
    <t>特大床房&lt;2人入住&gt;&lt;IBU黄金会员专享&gt;&lt;不退款&gt;</t>
  </si>
  <si>
    <t>QU/Xiaodong,Jiang/Yanmei</t>
  </si>
  <si>
    <t xml:space="preserve">18573413509	</t>
  </si>
  <si>
    <t>[罗德兹]罗德兹普瑞米尔经典酒店(Premiere Classe Rodez)(39684726)</t>
  </si>
  <si>
    <t>标准间1双人床&lt;不退款&gt;&lt;2人入住&gt;</t>
  </si>
  <si>
    <t>collas/bernadette</t>
  </si>
  <si>
    <t xml:space="preserve">33764UC001596	</t>
  </si>
  <si>
    <t xml:space="preserve">18577739648	</t>
  </si>
  <si>
    <t>[乔治市]槟城乔治敦图恩酒店(Tune Hotel Georgetown Penang)(39035338)</t>
  </si>
  <si>
    <t>城景大床房&lt;不退款&gt;&lt;2人入住&gt;</t>
  </si>
  <si>
    <t>Mohd nurirwan/ Abdullah,Mohd nurirwan/ Abdullah</t>
  </si>
  <si>
    <t xml:space="preserve">18596650084	</t>
  </si>
  <si>
    <t>[直葛]特加尔尊贵商务酒店(PrimeBiz Tegal)(39685296)</t>
  </si>
  <si>
    <t>豪华双床房&lt;2人入住&gt;&lt;不退款&gt;&lt;早餐&gt;</t>
  </si>
  <si>
    <t>Widawati/Sri</t>
  </si>
  <si>
    <t xml:space="preserve">18608641940	</t>
  </si>
  <si>
    <t>[纽约]纽约包沃利 M 市民酒店(Citizenm New York Bowery)(37251907)</t>
  </si>
  <si>
    <t>BASHIR/TAHMID</t>
  </si>
  <si>
    <t xml:space="preserve">Acknowledged	</t>
  </si>
  <si>
    <t xml:space="preserve">18614577461	</t>
  </si>
  <si>
    <t>[中雅加达]梅林恩公园酒店(Merlynn Park Hotel)(37196834)</t>
  </si>
  <si>
    <t>行政特大床房&lt;2&gt;&lt;不退款&gt;&lt;2人入住&gt;</t>
  </si>
  <si>
    <t>Busyairi/Ahmad</t>
  </si>
  <si>
    <t xml:space="preserve">2642974	</t>
  </si>
  <si>
    <t xml:space="preserve">18133938949	</t>
  </si>
  <si>
    <t>[安纳西]贝斯特韦斯特国际酒店(Best Western Hotel International)(37222965)</t>
  </si>
  <si>
    <t>行政双人床房&lt;不退款&gt;&lt;2人入住&gt;</t>
  </si>
  <si>
    <t>GRANGE/Didier</t>
  </si>
  <si>
    <t>CA5326220808USD</t>
  </si>
  <si>
    <t xml:space="preserve">2593421	</t>
  </si>
  <si>
    <t xml:space="preserve">18157829610	</t>
  </si>
  <si>
    <t>[阿姆斯特丹]福索冯德尔公园酒店(Hotel Vossius Vondelpark)(40069733)</t>
  </si>
  <si>
    <t>小双人房1张双人床&lt;不退款&gt;&lt;2人入住&gt;</t>
  </si>
  <si>
    <t>PAULI/ANNA LENA CAROLIN</t>
  </si>
  <si>
    <t xml:space="preserve">38394688	</t>
  </si>
  <si>
    <t xml:space="preserve">18357599063	</t>
  </si>
  <si>
    <t>Li/Liangqinyi</t>
  </si>
  <si>
    <t xml:space="preserve">2617326	</t>
  </si>
  <si>
    <t xml:space="preserve">18389813611	</t>
  </si>
  <si>
    <t>[首尔]首尔江南大使诺富特酒店(Novotel Ambassador Seoul Gangnam)(37221626)</t>
  </si>
  <si>
    <t>高级双床房&lt;不退款&gt;&lt;2人入住&gt;</t>
  </si>
  <si>
    <t>kim/yugyeong</t>
  </si>
  <si>
    <t xml:space="preserve">1633WH3504;XM	</t>
  </si>
  <si>
    <t xml:space="preserve">18431359391	</t>
  </si>
  <si>
    <t>[马卡蒂]华美达首都酒店(Ramada Encore Makati)(44694600)</t>
  </si>
  <si>
    <t>高级房（特大床）&lt;2人入住&gt;&lt;不退款&gt;</t>
  </si>
  <si>
    <t>azarcon/Rowena,azarcon/Rowena</t>
  </si>
  <si>
    <t xml:space="preserve">2624999	</t>
  </si>
  <si>
    <t xml:space="preserve">18471783114	</t>
  </si>
  <si>
    <t>[格拉马杜]斯卡瑟拉酒店(Sky Serra Hotel)(39645908)</t>
  </si>
  <si>
    <t>豪华双人间&lt;不退款&gt;&lt;2人入住&gt;</t>
  </si>
  <si>
    <t>CEZAR/JEAN</t>
  </si>
  <si>
    <t xml:space="preserve">62479129	</t>
  </si>
  <si>
    <t xml:space="preserve">18566421883	</t>
  </si>
  <si>
    <t>[维特罗勒]马赛维托昂若里普瑞米尔经典酒店(Premiere Classe Marseille - Vitrolles Anjoly)(39684598)</t>
  </si>
  <si>
    <t>Nazari/Rahmatullah</t>
  </si>
  <si>
    <t xml:space="preserve">33791UC004792	</t>
  </si>
  <si>
    <t xml:space="preserve">18593355401	</t>
  </si>
  <si>
    <t>[马斯特特]馨乐庭连心悉尼机场酒店(Citadines Connect Sydney Airport)(37251634)</t>
  </si>
  <si>
    <t>甄选经济房&lt;2人入住&gt;&lt;不退款&gt;</t>
  </si>
  <si>
    <t>JOSE/JERRY</t>
  </si>
  <si>
    <t xml:space="preserve">8792SE034027	</t>
  </si>
  <si>
    <t xml:space="preserve">18606922305	</t>
  </si>
  <si>
    <t>[曼彻斯特]曼彻斯特中心丽柏酒店(Park Inn by Radisson Manchester City Centre)(39050784)</t>
  </si>
  <si>
    <t>客房&lt;不退款&gt;&lt;2人入住&gt;</t>
  </si>
  <si>
    <t>Sfeclis/Laura</t>
  </si>
  <si>
    <t xml:space="preserve">R3607323470	</t>
  </si>
  <si>
    <t xml:space="preserve">18613499175	</t>
  </si>
  <si>
    <t>[盖拉德]安纳马斯 - 日内瓦基里亚德直营(Kyriad Direct Annemasse - Genève)(39684604)</t>
  </si>
  <si>
    <t>双人房&lt;不退款&gt;&lt;2人入住&gt;</t>
  </si>
  <si>
    <t>Begriche/Naamane</t>
  </si>
  <si>
    <t xml:space="preserve">18621553681	</t>
  </si>
  <si>
    <t>[斯特拉斯堡]城市住宅酒店 - 可至斯特拉斯堡(City Residence Access Strasbourg)(39657638)</t>
  </si>
  <si>
    <t>1号工作室双人床&lt;不退款&gt;&lt;2人入住&gt;</t>
  </si>
  <si>
    <t>ROCABOY/Octave</t>
  </si>
  <si>
    <t xml:space="preserve">15083351	</t>
  </si>
  <si>
    <t xml:space="preserve">18625184749	</t>
  </si>
  <si>
    <t>[中雅加达]雅加达凯马约兰阿什亚纳酒店(Asyana Kemayoran Jakarta)(37224752)</t>
  </si>
  <si>
    <t>标准房(双床)&lt;不退款&gt;&lt;2人入住&gt;</t>
  </si>
  <si>
    <t>abdi/kholdanni,abdi/kholdanni</t>
  </si>
  <si>
    <t xml:space="preserve">2644014	</t>
  </si>
  <si>
    <t xml:space="preserve">conf no: 18152 Mr. Dwiki - Rcpt	</t>
  </si>
  <si>
    <t xml:space="preserve">18625933312	</t>
  </si>
  <si>
    <t>[吉隆坡]世纪酒店(Time Hotel)(39666345)</t>
  </si>
  <si>
    <t>1间卧室高级客房&lt;2人入住&gt;&lt;不退款&gt;</t>
  </si>
  <si>
    <t>LEE/REYWEI</t>
  </si>
  <si>
    <t xml:space="preserve">18625990005	</t>
  </si>
  <si>
    <t>[吉隆坡]城市中心酒店(City Central Hotel)(44682139)</t>
  </si>
  <si>
    <t>豪华大床房&lt;不退款&gt;&lt;2人入住&gt;</t>
  </si>
  <si>
    <t>Nizam/Saiful,Nizam/Saiful</t>
  </si>
  <si>
    <t xml:space="preserve">acknowledge	</t>
  </si>
  <si>
    <t xml:space="preserve">18629312960	</t>
  </si>
  <si>
    <t>[新山]新山成功滨水酒店(Berjaya Waterfront Hotel)(39037630)</t>
  </si>
  <si>
    <t>豪华房(双人床或双床)&lt;不退款&gt;&lt;2人入住&gt;</t>
  </si>
  <si>
    <t>LOURDS/LETITIA</t>
  </si>
  <si>
    <t xml:space="preserve">2644167	</t>
  </si>
  <si>
    <t>EXP-1989021466</t>
  </si>
  <si>
    <t xml:space="preserve">EXP-1989021467	</t>
  </si>
  <si>
    <t>，</t>
  </si>
  <si>
    <t>A220808114600481</t>
  </si>
  <si>
    <t>USD / HKD 当前参考汇率: 7.84943</t>
  </si>
  <si>
    <t>总计：5855 USD/
45958.41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</si>
  <si>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</si>
  <si>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</si>
  <si>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</si>
  <si>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</si>
  <si>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</si>
  <si>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</si>
  <si>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</si>
  <si>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</si>
  <si>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</si>
  <si>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</si>
  <si>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</si>
  <si>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</si>
  <si>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</si>
  <si>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</si>
  <si>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</si>
  <si>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</si>
  <si>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</si>
  <si>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</si>
  <si>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2022-05-22</t>
  </si>
  <si>
    <t>2560416</t>
  </si>
  <si>
    <t>花园美景酒店</t>
  </si>
  <si>
    <t>ARCIZET Laure</t>
  </si>
  <si>
    <t>2022-07-31</t>
  </si>
  <si>
    <t>2022-08-04</t>
  </si>
  <si>
    <t>退房日周结</t>
  </si>
  <si>
    <t>2226.96</t>
  </si>
  <si>
    <t>332.00</t>
  </si>
  <si>
    <t>0</t>
  </si>
  <si>
    <t>0.00</t>
  </si>
  <si>
    <t>携程盛景国际直连</t>
  </si>
  <si>
    <t>01.010677</t>
  </si>
  <si>
    <t>2022-05-22 17:57:37</t>
  </si>
  <si>
    <t>否</t>
  </si>
  <si>
    <t>汇智国际旅游发展有限公司</t>
  </si>
  <si>
    <t>直连</t>
  </si>
  <si>
    <t>2022-06-17</t>
  </si>
  <si>
    <t>2593421</t>
  </si>
  <si>
    <t>贝斯特韦斯特国际酒店</t>
  </si>
  <si>
    <t>GRANGE Didier</t>
  </si>
  <si>
    <t>2022-08-05</t>
  </si>
  <si>
    <t>780.77</t>
  </si>
  <si>
    <t>116.00</t>
  </si>
  <si>
    <t>2022-06-17 00:47:21</t>
  </si>
  <si>
    <t>2022-06-19</t>
  </si>
  <si>
    <t>2596770</t>
  </si>
  <si>
    <t>福索冯德尔公园酒店</t>
  </si>
  <si>
    <t>PAULI ANNA LENA CAROLIN</t>
  </si>
  <si>
    <t>814.61</t>
  </si>
  <si>
    <t>121.00</t>
  </si>
  <si>
    <t>2022-06-19 20:54:39</t>
  </si>
  <si>
    <t>2022-06-28</t>
  </si>
  <si>
    <t>2604983</t>
  </si>
  <si>
    <t>奥本希尔斯品质酒店</t>
  </si>
  <si>
    <t>Miller Andrew</t>
  </si>
  <si>
    <t>2022-08-03</t>
  </si>
  <si>
    <t>623.86</t>
  </si>
  <si>
    <t>93.00</t>
  </si>
  <si>
    <t>2022-08-05 09:14:08</t>
  </si>
  <si>
    <t>2022-07-01</t>
  </si>
  <si>
    <t>2607993</t>
  </si>
  <si>
    <t>阿姆斯特丹史基浦机场宜必思酒店</t>
  </si>
  <si>
    <t>Sorby Angela</t>
  </si>
  <si>
    <t>853.08</t>
  </si>
  <si>
    <t>127.00</t>
  </si>
  <si>
    <t>2022-07-01 08:30:17</t>
  </si>
  <si>
    <t>2022-07-08</t>
  </si>
  <si>
    <t>2615296</t>
  </si>
  <si>
    <t>雷迪森柏林亚历山大广场酒店</t>
  </si>
  <si>
    <t>FENG WENTING</t>
  </si>
  <si>
    <t>2022-08-02</t>
  </si>
  <si>
    <t>953.49</t>
  </si>
  <si>
    <t>142.00</t>
  </si>
  <si>
    <t>2022-07-08 23:54:22</t>
  </si>
  <si>
    <t>2022-07-10</t>
  </si>
  <si>
    <t>2616800</t>
  </si>
  <si>
    <t>多伦多切尔西酒店</t>
  </si>
  <si>
    <t>ABDULE SADIQ</t>
  </si>
  <si>
    <t>2022-07-30</t>
  </si>
  <si>
    <t>7671.47</t>
  </si>
  <si>
    <t>1143.00</t>
  </si>
  <si>
    <t>2022-07-10 16:19:55</t>
  </si>
  <si>
    <t>2022-07-11</t>
  </si>
  <si>
    <t>2617326</t>
  </si>
  <si>
    <t>Li Liangqinyi</t>
  </si>
  <si>
    <t>993.33</t>
  </si>
  <si>
    <t>148.00</t>
  </si>
  <si>
    <t>2022-07-11 07:29:01</t>
  </si>
  <si>
    <t>2022-07-14</t>
  </si>
  <si>
    <t>2620594</t>
  </si>
  <si>
    <t>洛伊斯圣莫妮卡海滩酒店</t>
  </si>
  <si>
    <t>ORTIZ RAFAEL</t>
  </si>
  <si>
    <t>14027.55</t>
  </si>
  <si>
    <t>2083.00</t>
  </si>
  <si>
    <t>2022-07-14 08:00:31</t>
  </si>
  <si>
    <t>2620832</t>
  </si>
  <si>
    <t>首尔江南大使诺富特酒店</t>
  </si>
  <si>
    <t>kim yugyeong</t>
  </si>
  <si>
    <t>929.33</t>
  </si>
  <si>
    <t>138.00</t>
  </si>
  <si>
    <t>2022-07-14 12:32:43</t>
  </si>
  <si>
    <t>2022-07-18</t>
  </si>
  <si>
    <t>2624999</t>
  </si>
  <si>
    <t>华美达首都酒店</t>
  </si>
  <si>
    <t>azarcon Rowena,azarcon Rowena</t>
  </si>
  <si>
    <t>555.38</t>
  </si>
  <si>
    <t>82.00</t>
  </si>
  <si>
    <t>2022-07-18 14:36:32</t>
  </si>
  <si>
    <t>2022-07-19</t>
  </si>
  <si>
    <t>2625554</t>
  </si>
  <si>
    <t>丹尼尔酒店</t>
  </si>
  <si>
    <t>Oo Dr Thin Thin</t>
  </si>
  <si>
    <t>589.24</t>
  </si>
  <si>
    <t>87.00</t>
  </si>
  <si>
    <t>2022-07-19 01:00:26</t>
  </si>
  <si>
    <t>2022-07-22</t>
  </si>
  <si>
    <t>2628732</t>
  </si>
  <si>
    <t>斯卡瑟拉酒店</t>
  </si>
  <si>
    <t>CEZAR JEAN</t>
  </si>
  <si>
    <t>569.68</t>
  </si>
  <si>
    <t>84.00</t>
  </si>
  <si>
    <t>2022-07-22 09:26:25</t>
  </si>
  <si>
    <t>2022-07-25</t>
  </si>
  <si>
    <t>2632473</t>
  </si>
  <si>
    <t>蒙特勒赫尔维特J5酒店</t>
  </si>
  <si>
    <t>hasler marc,hasler duygu</t>
  </si>
  <si>
    <t>1691.85</t>
  </si>
  <si>
    <t>250.00</t>
  </si>
  <si>
    <t>2022-07-25 18:59:38</t>
  </si>
  <si>
    <t>2637922</t>
  </si>
  <si>
    <t>波士顿市中心万豪 AC 酒店</t>
  </si>
  <si>
    <t>QU Xiaodong,Jiang Yanmei</t>
  </si>
  <si>
    <t>23189.89</t>
  </si>
  <si>
    <t>3430.00</t>
  </si>
  <si>
    <t>-3430</t>
  </si>
  <si>
    <t>-23189</t>
  </si>
  <si>
    <t>2022-07-30 11:21:25</t>
  </si>
  <si>
    <t>2638329</t>
  </si>
  <si>
    <t>马赛维托昂若里普瑞米尔经典酒店</t>
  </si>
  <si>
    <t>Nazari Rahmatullah</t>
  </si>
  <si>
    <t>1054.70</t>
  </si>
  <si>
    <t>156.00</t>
  </si>
  <si>
    <t>2022-07-30 19:38:58</t>
  </si>
  <si>
    <t>2638685</t>
  </si>
  <si>
    <t>罗德兹高级酒店</t>
  </si>
  <si>
    <t>collas bernadette</t>
  </si>
  <si>
    <t>270.44</t>
  </si>
  <si>
    <t>40.00</t>
  </si>
  <si>
    <t>2022-07-31 01:08:23</t>
  </si>
  <si>
    <t>2022-08-01</t>
  </si>
  <si>
    <t>2640623</t>
  </si>
  <si>
    <t>馨乐庭连心悉尼机场酒店</t>
  </si>
  <si>
    <t>JOSE JERRY</t>
  </si>
  <si>
    <t>682.85</t>
  </si>
  <si>
    <t>101.00</t>
  </si>
  <si>
    <t>2022-08-01 20:24:16</t>
  </si>
  <si>
    <t>2641249</t>
  </si>
  <si>
    <t>特加尔尊贵商务酒店</t>
  </si>
  <si>
    <t>Widawati Sri</t>
  </si>
  <si>
    <t>284.92</t>
  </si>
  <si>
    <t>42.00</t>
  </si>
  <si>
    <t>2022-08-02 10:33:06</t>
  </si>
  <si>
    <t>2642133</t>
  </si>
  <si>
    <t xml:space="preserve">曼彻斯特中心丽柏酒店 </t>
  </si>
  <si>
    <t>Sfeclis Laura</t>
  </si>
  <si>
    <t>753.01</t>
  </si>
  <si>
    <t>111.00</t>
  </si>
  <si>
    <t>2022-08-03 08:16:21</t>
  </si>
  <si>
    <t>2642519</t>
  </si>
  <si>
    <t>纽约包沃利 M 市民酒店</t>
  </si>
  <si>
    <t>BASHIR TAHMID</t>
  </si>
  <si>
    <t>1881.34</t>
  </si>
  <si>
    <t>278.00</t>
  </si>
  <si>
    <t>2022-08-03 11:19:53</t>
  </si>
  <si>
    <t>2642813</t>
  </si>
  <si>
    <t>阿讷马斯普瑞米尔级别酒店 - 日内瓦</t>
  </si>
  <si>
    <t>Begriche Naamane</t>
  </si>
  <si>
    <t>324.84</t>
  </si>
  <si>
    <t>48.00</t>
  </si>
  <si>
    <t>2022-08-03 15:23:33</t>
  </si>
  <si>
    <t>2642974</t>
  </si>
  <si>
    <t>梅林恩公园酒店</t>
  </si>
  <si>
    <t>Busyairi Ahmad</t>
  </si>
  <si>
    <t>304.53</t>
  </si>
  <si>
    <t>45.00</t>
  </si>
  <si>
    <t>2022-08-03 17:14:31</t>
  </si>
  <si>
    <t>2643477</t>
  </si>
  <si>
    <t>城市住宅酒店 - 可至史特拉斯堡</t>
  </si>
  <si>
    <t>ROCABOY Octave</t>
  </si>
  <si>
    <t>446.65</t>
  </si>
  <si>
    <t>66.00</t>
  </si>
  <si>
    <t>2022-08-04 00:44:57</t>
  </si>
  <si>
    <t>2644014</t>
  </si>
  <si>
    <t>雅加达凯马约兰阿什亚纳酒店</t>
  </si>
  <si>
    <t>abdi kholdanni,abdi kholdanni</t>
  </si>
  <si>
    <t>169.35</t>
  </si>
  <si>
    <t>25.00</t>
  </si>
  <si>
    <t>2022-08-04 14:00:24</t>
  </si>
  <si>
    <t>2644090</t>
  </si>
  <si>
    <t>世纪酒店</t>
  </si>
  <si>
    <t>LEE REYWEI</t>
  </si>
  <si>
    <t>88.06</t>
  </si>
  <si>
    <t>13.00</t>
  </si>
  <si>
    <t>2022-08-04 15:44:12</t>
  </si>
  <si>
    <t>2644092</t>
  </si>
  <si>
    <t>城市中心酒店</t>
  </si>
  <si>
    <t>Nizam Saiful,Nizam Saiful</t>
  </si>
  <si>
    <t>128.70</t>
  </si>
  <si>
    <t>19.00</t>
  </si>
  <si>
    <t>2022-08-04 15:56:10</t>
  </si>
  <si>
    <t>2644167</t>
  </si>
  <si>
    <t>新山成功滨水酒店</t>
  </si>
  <si>
    <t>LOURDS LETITIA</t>
  </si>
  <si>
    <t>392.89</t>
  </si>
  <si>
    <t>58.00</t>
  </si>
  <si>
    <t>2022-08-04 17:14:39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</si>
</sst>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15</xdr:col>
      <xdr:colOff>133350</xdr:colOff>
      <xdr:row>77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029450"/>
          <a:ext cx="10829925" cy="5448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44776</v>
      </c>
      <c r="G2" s="6">
        <v>44777</v>
      </c>
      <c r="H2" s="4">
        <v>1</v>
      </c>
      <c r="I2" s="4">
        <v>1</v>
      </c>
      <c r="J2" s="4">
        <v>1</v>
      </c>
      <c r="K2" s="4" t="s">
        <v>30</v>
      </c>
      <c r="L2" s="4">
        <v>38</v>
      </c>
      <c r="M2" s="4">
        <v>38</v>
      </c>
      <c r="N2" s="4" t="s">
        <v>31</v>
      </c>
      <c r="O2" s="4" t="s">
        <v>32</v>
      </c>
      <c r="P2" s="4" t="s">
        <v>33</v>
      </c>
      <c r="Q2" s="4">
        <v>0</v>
      </c>
      <c r="R2" s="7">
        <v>44650</v>
      </c>
      <c r="S2" s="6">
        <v>44780</v>
      </c>
      <c r="T2" s="4" t="s">
        <v>34</v>
      </c>
      <c r="U2" s="4">
        <v>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44776</v>
      </c>
      <c r="G3" s="6">
        <v>44777</v>
      </c>
      <c r="H3" s="4">
        <v>1</v>
      </c>
      <c r="I3" s="4">
        <v>1</v>
      </c>
      <c r="J3" s="4">
        <v>1</v>
      </c>
      <c r="K3" s="4" t="s">
        <v>30</v>
      </c>
      <c r="L3" s="4">
        <v>-38</v>
      </c>
      <c r="M3" s="4">
        <v>-38</v>
      </c>
      <c r="N3" s="4" t="s">
        <v>31</v>
      </c>
      <c r="O3" s="4" t="s">
        <v>32</v>
      </c>
      <c r="P3" s="4" t="s">
        <v>33</v>
      </c>
      <c r="Q3" s="4">
        <v>0</v>
      </c>
      <c r="R3" s="7">
        <v>44650</v>
      </c>
      <c r="S3" s="6">
        <v>44780</v>
      </c>
      <c r="T3" s="4" t="s">
        <v>34</v>
      </c>
      <c r="U3" s="4">
        <v>-38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44773</v>
      </c>
      <c r="G4" s="6">
        <v>44777</v>
      </c>
      <c r="H4" s="4">
        <v>1</v>
      </c>
      <c r="I4" s="4">
        <v>4</v>
      </c>
      <c r="J4" s="4">
        <v>4</v>
      </c>
      <c r="K4" s="4" t="s">
        <v>30</v>
      </c>
      <c r="L4" s="4">
        <v>332</v>
      </c>
      <c r="M4" s="4">
        <v>332</v>
      </c>
      <c r="N4" s="4" t="s">
        <v>41</v>
      </c>
      <c r="O4" s="4" t="s">
        <v>32</v>
      </c>
      <c r="P4" s="4" t="s">
        <v>33</v>
      </c>
      <c r="Q4" s="4">
        <v>0</v>
      </c>
      <c r="R4" s="7">
        <v>44703</v>
      </c>
      <c r="S4" s="6">
        <v>44780</v>
      </c>
      <c r="T4" s="4" t="s">
        <v>34</v>
      </c>
      <c r="U4" s="4">
        <v>332</v>
      </c>
      <c r="V4" s="4">
        <v>0</v>
      </c>
      <c r="W4" s="4">
        <v>0</v>
      </c>
      <c r="X4" s="4" t="s">
        <v>36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44776</v>
      </c>
      <c r="G5" s="6">
        <v>44777</v>
      </c>
      <c r="H5" s="4">
        <v>1</v>
      </c>
      <c r="I5" s="4">
        <v>1</v>
      </c>
      <c r="J5" s="4">
        <v>1</v>
      </c>
      <c r="K5" s="4" t="s">
        <v>30</v>
      </c>
      <c r="L5" s="4">
        <v>93</v>
      </c>
      <c r="M5" s="4">
        <v>93</v>
      </c>
      <c r="N5" s="4" t="s">
        <v>46</v>
      </c>
      <c r="O5" s="4" t="s">
        <v>32</v>
      </c>
      <c r="P5" s="4" t="s">
        <v>33</v>
      </c>
      <c r="Q5" s="4">
        <v>0</v>
      </c>
      <c r="R5" s="7">
        <v>44740</v>
      </c>
      <c r="S5" s="6">
        <v>44780</v>
      </c>
      <c r="T5" s="4" t="s">
        <v>34</v>
      </c>
      <c r="U5" s="4">
        <v>93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44776</v>
      </c>
      <c r="G6" s="6">
        <v>44777</v>
      </c>
      <c r="H6" s="4">
        <v>1</v>
      </c>
      <c r="I6" s="4">
        <v>1</v>
      </c>
      <c r="J6" s="4">
        <v>1</v>
      </c>
      <c r="K6" s="4" t="s">
        <v>30</v>
      </c>
      <c r="L6" s="4">
        <v>127</v>
      </c>
      <c r="M6" s="4">
        <v>127</v>
      </c>
      <c r="N6" s="4" t="s">
        <v>52</v>
      </c>
      <c r="O6" s="4" t="s">
        <v>32</v>
      </c>
      <c r="P6" s="4" t="s">
        <v>33</v>
      </c>
      <c r="Q6" s="4">
        <v>0</v>
      </c>
      <c r="R6" s="7">
        <v>44743</v>
      </c>
      <c r="S6" s="6">
        <v>44780</v>
      </c>
      <c r="T6" s="4" t="s">
        <v>34</v>
      </c>
      <c r="U6" s="4">
        <v>127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44775</v>
      </c>
      <c r="G7" s="6">
        <v>44777</v>
      </c>
      <c r="H7" s="4">
        <v>1</v>
      </c>
      <c r="I7" s="4">
        <v>2</v>
      </c>
      <c r="J7" s="4">
        <v>2</v>
      </c>
      <c r="K7" s="4" t="s">
        <v>30</v>
      </c>
      <c r="L7" s="4">
        <v>142</v>
      </c>
      <c r="M7" s="4">
        <v>142</v>
      </c>
      <c r="N7" s="4" t="s">
        <v>56</v>
      </c>
      <c r="O7" s="4" t="s">
        <v>32</v>
      </c>
      <c r="P7" s="4" t="s">
        <v>33</v>
      </c>
      <c r="Q7" s="4">
        <v>0</v>
      </c>
      <c r="R7" s="7">
        <v>44750</v>
      </c>
      <c r="S7" s="6">
        <v>44780</v>
      </c>
      <c r="T7" s="4" t="s">
        <v>34</v>
      </c>
      <c r="U7" s="4">
        <v>142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44772</v>
      </c>
      <c r="G8" s="6">
        <v>44777</v>
      </c>
      <c r="H8" s="4">
        <v>1</v>
      </c>
      <c r="I8" s="4">
        <v>5</v>
      </c>
      <c r="J8" s="4">
        <v>5</v>
      </c>
      <c r="K8" s="4" t="s">
        <v>30</v>
      </c>
      <c r="L8" s="4">
        <v>1143</v>
      </c>
      <c r="M8" s="4">
        <v>1143</v>
      </c>
      <c r="N8" s="4" t="s">
        <v>60</v>
      </c>
      <c r="O8" s="4" t="s">
        <v>32</v>
      </c>
      <c r="P8" s="4" t="s">
        <v>33</v>
      </c>
      <c r="Q8" s="4">
        <v>0</v>
      </c>
      <c r="R8" s="7">
        <v>44752</v>
      </c>
      <c r="S8" s="6">
        <v>44780</v>
      </c>
      <c r="T8" s="4" t="s">
        <v>34</v>
      </c>
      <c r="U8" s="4">
        <v>1143</v>
      </c>
      <c r="V8" s="4">
        <v>0</v>
      </c>
      <c r="W8" s="4">
        <v>0</v>
      </c>
      <c r="X8" s="4" t="s">
        <v>61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44773</v>
      </c>
      <c r="G9" s="6">
        <v>44777</v>
      </c>
      <c r="H9" s="4">
        <v>1</v>
      </c>
      <c r="I9" s="4">
        <v>4</v>
      </c>
      <c r="J9" s="4">
        <v>4</v>
      </c>
      <c r="K9" s="4" t="s">
        <v>30</v>
      </c>
      <c r="L9" s="4">
        <v>2083</v>
      </c>
      <c r="M9" s="4">
        <v>2083</v>
      </c>
      <c r="N9" s="4" t="s">
        <v>66</v>
      </c>
      <c r="O9" s="4" t="s">
        <v>32</v>
      </c>
      <c r="P9" s="4" t="s">
        <v>33</v>
      </c>
      <c r="Q9" s="4">
        <v>0</v>
      </c>
      <c r="R9" s="7">
        <v>44756</v>
      </c>
      <c r="S9" s="6">
        <v>44780</v>
      </c>
      <c r="T9" s="4" t="s">
        <v>34</v>
      </c>
      <c r="U9" s="4">
        <v>2083</v>
      </c>
      <c r="V9" s="4">
        <v>0</v>
      </c>
      <c r="W9" s="4">
        <v>0</v>
      </c>
      <c r="X9" s="4" t="s">
        <v>36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44776</v>
      </c>
      <c r="G10" s="6">
        <v>44777</v>
      </c>
      <c r="H10" s="4">
        <v>1</v>
      </c>
      <c r="I10" s="4">
        <v>1</v>
      </c>
      <c r="J10" s="4">
        <v>1</v>
      </c>
      <c r="K10" s="4" t="s">
        <v>30</v>
      </c>
      <c r="L10" s="4">
        <v>87</v>
      </c>
      <c r="M10" s="4">
        <v>87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44761</v>
      </c>
      <c r="S10" s="6">
        <v>44780</v>
      </c>
      <c r="T10" s="4" t="s">
        <v>34</v>
      </c>
      <c r="U10" s="4">
        <v>87</v>
      </c>
      <c r="V10" s="4">
        <v>0</v>
      </c>
      <c r="W10" s="4">
        <v>0</v>
      </c>
      <c r="X10" s="4" t="s">
        <v>36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44776</v>
      </c>
      <c r="G11" s="6">
        <v>44777</v>
      </c>
      <c r="H11" s="4">
        <v>1</v>
      </c>
      <c r="I11" s="4">
        <v>1</v>
      </c>
      <c r="J11" s="4">
        <v>1</v>
      </c>
      <c r="K11" s="4" t="s">
        <v>30</v>
      </c>
      <c r="L11" s="4">
        <v>237</v>
      </c>
      <c r="M11" s="4">
        <v>237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44762</v>
      </c>
      <c r="S11" s="6">
        <v>44780</v>
      </c>
      <c r="T11" s="4" t="s">
        <v>34</v>
      </c>
      <c r="U11" s="4">
        <v>237</v>
      </c>
      <c r="V11" s="4">
        <v>0</v>
      </c>
      <c r="W11" s="4">
        <v>0</v>
      </c>
      <c r="X11" s="4" t="s">
        <v>36</v>
      </c>
      <c r="Y11" s="4" t="s">
        <v>77</v>
      </c>
    </row>
    <row r="12" s="4" customFormat="1" spans="1:25">
      <c r="A12" s="4" t="s">
        <v>73</v>
      </c>
      <c r="B12" s="4" t="s">
        <v>26</v>
      </c>
      <c r="C12" s="4" t="s">
        <v>37</v>
      </c>
      <c r="D12" s="4" t="s">
        <v>74</v>
      </c>
      <c r="E12" s="4" t="s">
        <v>75</v>
      </c>
      <c r="F12" s="6">
        <v>44776</v>
      </c>
      <c r="G12" s="6">
        <v>44777</v>
      </c>
      <c r="H12" s="4">
        <v>1</v>
      </c>
      <c r="I12" s="4">
        <v>1</v>
      </c>
      <c r="J12" s="4">
        <v>1</v>
      </c>
      <c r="K12" s="4" t="s">
        <v>30</v>
      </c>
      <c r="L12" s="4">
        <v>-237</v>
      </c>
      <c r="M12" s="4">
        <v>-237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44762</v>
      </c>
      <c r="S12" s="6">
        <v>44780</v>
      </c>
      <c r="T12" s="4" t="s">
        <v>34</v>
      </c>
      <c r="U12" s="4">
        <v>-237</v>
      </c>
      <c r="V12" s="4">
        <v>0</v>
      </c>
      <c r="W12" s="4">
        <v>0</v>
      </c>
      <c r="X12" s="4" t="s">
        <v>36</v>
      </c>
      <c r="Y12" s="4" t="s">
        <v>77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51</v>
      </c>
      <c r="F13" s="6">
        <v>44775</v>
      </c>
      <c r="G13" s="6">
        <v>44777</v>
      </c>
      <c r="H13" s="4">
        <v>1</v>
      </c>
      <c r="I13" s="4">
        <v>2</v>
      </c>
      <c r="J13" s="4">
        <v>2</v>
      </c>
      <c r="K13" s="4" t="s">
        <v>30</v>
      </c>
      <c r="L13" s="4">
        <v>250</v>
      </c>
      <c r="M13" s="4">
        <v>250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44767</v>
      </c>
      <c r="S13" s="6">
        <v>44780</v>
      </c>
      <c r="T13" s="4" t="s">
        <v>34</v>
      </c>
      <c r="U13" s="4">
        <v>250</v>
      </c>
      <c r="V13" s="4">
        <v>0</v>
      </c>
      <c r="W13" s="4">
        <v>0</v>
      </c>
      <c r="X13" s="4" t="s">
        <v>81</v>
      </c>
      <c r="Y13" s="4" t="s">
        <v>36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44772</v>
      </c>
      <c r="G14" s="6">
        <v>44777</v>
      </c>
      <c r="H14" s="4">
        <v>2</v>
      </c>
      <c r="I14" s="4">
        <v>5</v>
      </c>
      <c r="J14" s="4">
        <v>10</v>
      </c>
      <c r="K14" s="4" t="s">
        <v>30</v>
      </c>
      <c r="L14" s="4">
        <v>3430</v>
      </c>
      <c r="M14" s="4">
        <v>3430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44772</v>
      </c>
      <c r="S14" s="6">
        <v>44780</v>
      </c>
      <c r="T14" s="4" t="s">
        <v>34</v>
      </c>
      <c r="U14" s="4">
        <v>3430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44776</v>
      </c>
      <c r="G15" s="6">
        <v>44777</v>
      </c>
      <c r="H15" s="4">
        <v>1</v>
      </c>
      <c r="I15" s="4">
        <v>1</v>
      </c>
      <c r="J15" s="4">
        <v>1</v>
      </c>
      <c r="K15" s="4" t="s">
        <v>30</v>
      </c>
      <c r="L15" s="4">
        <v>40</v>
      </c>
      <c r="M15" s="4">
        <v>40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44773</v>
      </c>
      <c r="S15" s="6">
        <v>44780</v>
      </c>
      <c r="T15" s="4" t="s">
        <v>34</v>
      </c>
      <c r="U15" s="4">
        <v>40</v>
      </c>
      <c r="V15" s="4">
        <v>0</v>
      </c>
      <c r="W15" s="4">
        <v>0</v>
      </c>
      <c r="X15" s="4" t="s">
        <v>36</v>
      </c>
      <c r="Y15" s="4" t="s">
        <v>90</v>
      </c>
    </row>
    <row r="16" s="4" customFormat="1" spans="1:25">
      <c r="A16" s="4" t="s">
        <v>82</v>
      </c>
      <c r="B16" s="4" t="s">
        <v>26</v>
      </c>
      <c r="C16" s="4" t="s">
        <v>37</v>
      </c>
      <c r="D16" s="4" t="s">
        <v>83</v>
      </c>
      <c r="E16" s="4" t="s">
        <v>84</v>
      </c>
      <c r="F16" s="6">
        <v>44772</v>
      </c>
      <c r="G16" s="6">
        <v>44777</v>
      </c>
      <c r="H16" s="4">
        <v>2</v>
      </c>
      <c r="I16" s="4">
        <v>5</v>
      </c>
      <c r="J16" s="4">
        <v>10</v>
      </c>
      <c r="K16" s="4" t="s">
        <v>30</v>
      </c>
      <c r="L16" s="4">
        <v>-3430</v>
      </c>
      <c r="M16" s="4">
        <v>-3430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44772</v>
      </c>
      <c r="S16" s="6">
        <v>44780</v>
      </c>
      <c r="T16" s="4" t="s">
        <v>34</v>
      </c>
      <c r="U16" s="4">
        <v>-3430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92</v>
      </c>
      <c r="E17" s="4" t="s">
        <v>93</v>
      </c>
      <c r="F17" s="6">
        <v>44775</v>
      </c>
      <c r="G17" s="6">
        <v>44777</v>
      </c>
      <c r="H17" s="4">
        <v>1</v>
      </c>
      <c r="I17" s="4">
        <v>2</v>
      </c>
      <c r="J17" s="4">
        <v>2</v>
      </c>
      <c r="K17" s="4" t="s">
        <v>30</v>
      </c>
      <c r="L17" s="4">
        <v>40</v>
      </c>
      <c r="M17" s="4">
        <v>40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44773</v>
      </c>
      <c r="S17" s="6">
        <v>44780</v>
      </c>
      <c r="T17" s="4" t="s">
        <v>34</v>
      </c>
      <c r="U17" s="4">
        <v>40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91</v>
      </c>
      <c r="B18" s="4" t="s">
        <v>26</v>
      </c>
      <c r="C18" s="4" t="s">
        <v>37</v>
      </c>
      <c r="D18" s="4" t="s">
        <v>92</v>
      </c>
      <c r="E18" s="4" t="s">
        <v>93</v>
      </c>
      <c r="F18" s="6">
        <v>44775</v>
      </c>
      <c r="G18" s="6">
        <v>44777</v>
      </c>
      <c r="H18" s="4">
        <v>1</v>
      </c>
      <c r="I18" s="4">
        <v>2</v>
      </c>
      <c r="J18" s="4">
        <v>2</v>
      </c>
      <c r="K18" s="4" t="s">
        <v>30</v>
      </c>
      <c r="L18" s="4">
        <v>-40</v>
      </c>
      <c r="M18" s="4">
        <v>-40</v>
      </c>
      <c r="N18" s="4" t="s">
        <v>94</v>
      </c>
      <c r="O18" s="4" t="s">
        <v>32</v>
      </c>
      <c r="P18" s="4" t="s">
        <v>33</v>
      </c>
      <c r="Q18" s="4">
        <v>0</v>
      </c>
      <c r="R18" s="7">
        <v>44773</v>
      </c>
      <c r="S18" s="6">
        <v>44780</v>
      </c>
      <c r="T18" s="4" t="s">
        <v>34</v>
      </c>
      <c r="U18" s="4">
        <v>-40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95</v>
      </c>
      <c r="B19" s="4" t="s">
        <v>26</v>
      </c>
      <c r="C19" s="4" t="s">
        <v>27</v>
      </c>
      <c r="D19" s="4" t="s">
        <v>96</v>
      </c>
      <c r="E19" s="4" t="s">
        <v>97</v>
      </c>
      <c r="F19" s="6">
        <v>44776</v>
      </c>
      <c r="G19" s="6">
        <v>44777</v>
      </c>
      <c r="H19" s="4">
        <v>1</v>
      </c>
      <c r="I19" s="4">
        <v>1</v>
      </c>
      <c r="J19" s="4">
        <v>1</v>
      </c>
      <c r="K19" s="4" t="s">
        <v>30</v>
      </c>
      <c r="L19" s="4">
        <v>42</v>
      </c>
      <c r="M19" s="4">
        <v>42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44775</v>
      </c>
      <c r="S19" s="6">
        <v>44780</v>
      </c>
      <c r="T19" s="4" t="s">
        <v>34</v>
      </c>
      <c r="U19" s="4">
        <v>42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43</v>
      </c>
      <c r="B20" s="4" t="s">
        <v>26</v>
      </c>
      <c r="C20" s="4" t="s">
        <v>37</v>
      </c>
      <c r="D20" s="4" t="s">
        <v>44</v>
      </c>
      <c r="E20" s="4" t="s">
        <v>45</v>
      </c>
      <c r="F20" s="6">
        <v>44776</v>
      </c>
      <c r="G20" s="6">
        <v>44777</v>
      </c>
      <c r="H20" s="4">
        <v>1</v>
      </c>
      <c r="I20" s="4">
        <v>1</v>
      </c>
      <c r="J20" s="4">
        <v>1</v>
      </c>
      <c r="K20" s="4" t="s">
        <v>30</v>
      </c>
      <c r="L20" s="4">
        <v>-93</v>
      </c>
      <c r="M20" s="4">
        <v>-93</v>
      </c>
      <c r="N20" s="4" t="s">
        <v>46</v>
      </c>
      <c r="O20" s="4" t="s">
        <v>32</v>
      </c>
      <c r="P20" s="4" t="s">
        <v>33</v>
      </c>
      <c r="Q20" s="4">
        <v>0</v>
      </c>
      <c r="R20" s="7">
        <v>44740</v>
      </c>
      <c r="S20" s="6">
        <v>44780</v>
      </c>
      <c r="T20" s="4" t="s">
        <v>34</v>
      </c>
      <c r="U20" s="4">
        <v>-93</v>
      </c>
      <c r="V20" s="4">
        <v>0</v>
      </c>
      <c r="W20" s="4">
        <v>0</v>
      </c>
      <c r="X20" s="4" t="s">
        <v>47</v>
      </c>
      <c r="Y20" s="4" t="s">
        <v>48</v>
      </c>
    </row>
    <row r="21" s="4" customFormat="1" spans="1:25">
      <c r="A21" s="4" t="s">
        <v>99</v>
      </c>
      <c r="B21" s="4" t="s">
        <v>26</v>
      </c>
      <c r="C21" s="4" t="s">
        <v>27</v>
      </c>
      <c r="D21" s="4" t="s">
        <v>100</v>
      </c>
      <c r="E21" s="4" t="s">
        <v>45</v>
      </c>
      <c r="F21" s="6">
        <v>44776</v>
      </c>
      <c r="G21" s="6">
        <v>44777</v>
      </c>
      <c r="H21" s="4">
        <v>1</v>
      </c>
      <c r="I21" s="4">
        <v>1</v>
      </c>
      <c r="J21" s="4">
        <v>1</v>
      </c>
      <c r="K21" s="4" t="s">
        <v>30</v>
      </c>
      <c r="L21" s="4">
        <v>278</v>
      </c>
      <c r="M21" s="4">
        <v>278</v>
      </c>
      <c r="N21" s="4" t="s">
        <v>101</v>
      </c>
      <c r="O21" s="4" t="s">
        <v>32</v>
      </c>
      <c r="P21" s="4" t="s">
        <v>33</v>
      </c>
      <c r="Q21" s="4">
        <v>0</v>
      </c>
      <c r="R21" s="7">
        <v>44776</v>
      </c>
      <c r="S21" s="6">
        <v>44780</v>
      </c>
      <c r="T21" s="4" t="s">
        <v>34</v>
      </c>
      <c r="U21" s="4">
        <v>278</v>
      </c>
      <c r="V21" s="4">
        <v>0</v>
      </c>
      <c r="W21" s="4">
        <v>0</v>
      </c>
      <c r="X21" s="4" t="s">
        <v>36</v>
      </c>
      <c r="Y21" s="4" t="s">
        <v>102</v>
      </c>
    </row>
    <row r="22" s="4" customFormat="1" spans="1:25">
      <c r="A22" s="4" t="s">
        <v>103</v>
      </c>
      <c r="B22" s="4" t="s">
        <v>26</v>
      </c>
      <c r="C22" s="4" t="s">
        <v>27</v>
      </c>
      <c r="D22" s="4" t="s">
        <v>104</v>
      </c>
      <c r="E22" s="4" t="s">
        <v>105</v>
      </c>
      <c r="F22" s="6">
        <v>44776</v>
      </c>
      <c r="G22" s="6">
        <v>44777</v>
      </c>
      <c r="H22" s="4">
        <v>1</v>
      </c>
      <c r="I22" s="4">
        <v>1</v>
      </c>
      <c r="J22" s="4">
        <v>1</v>
      </c>
      <c r="K22" s="4" t="s">
        <v>30</v>
      </c>
      <c r="L22" s="4">
        <v>45</v>
      </c>
      <c r="M22" s="4">
        <v>45</v>
      </c>
      <c r="N22" s="4" t="s">
        <v>106</v>
      </c>
      <c r="O22" s="4" t="s">
        <v>32</v>
      </c>
      <c r="P22" s="4" t="s">
        <v>33</v>
      </c>
      <c r="Q22" s="4">
        <v>0</v>
      </c>
      <c r="R22" s="7">
        <v>44776</v>
      </c>
      <c r="S22" s="6">
        <v>44780</v>
      </c>
      <c r="T22" s="4" t="s">
        <v>34</v>
      </c>
      <c r="U22" s="4">
        <v>45</v>
      </c>
      <c r="V22" s="4">
        <v>0</v>
      </c>
      <c r="W22" s="4">
        <v>0</v>
      </c>
      <c r="X22" s="4" t="s">
        <v>107</v>
      </c>
      <c r="Y22" s="4" t="s">
        <v>36</v>
      </c>
    </row>
    <row r="23" s="4" customFormat="1" spans="1:25">
      <c r="A23" s="4" t="s">
        <v>108</v>
      </c>
      <c r="B23" s="4" t="s">
        <v>26</v>
      </c>
      <c r="C23" s="4" t="s">
        <v>27</v>
      </c>
      <c r="D23" s="4" t="s">
        <v>109</v>
      </c>
      <c r="E23" s="4" t="s">
        <v>110</v>
      </c>
      <c r="F23" s="6">
        <v>44777</v>
      </c>
      <c r="G23" s="6">
        <v>44778</v>
      </c>
      <c r="H23" s="4">
        <v>1</v>
      </c>
      <c r="I23" s="4">
        <v>1</v>
      </c>
      <c r="J23" s="4">
        <v>1</v>
      </c>
      <c r="K23" s="4" t="s">
        <v>30</v>
      </c>
      <c r="L23" s="4">
        <v>116</v>
      </c>
      <c r="M23" s="4">
        <v>116</v>
      </c>
      <c r="N23" s="4" t="s">
        <v>111</v>
      </c>
      <c r="O23" s="4" t="s">
        <v>112</v>
      </c>
      <c r="P23" s="4" t="s">
        <v>33</v>
      </c>
      <c r="Q23" s="4">
        <v>0</v>
      </c>
      <c r="R23" s="7">
        <v>44729</v>
      </c>
      <c r="S23" s="6">
        <v>44781</v>
      </c>
      <c r="T23" s="4" t="s">
        <v>34</v>
      </c>
      <c r="U23" s="4">
        <v>116</v>
      </c>
      <c r="V23" s="4">
        <v>0</v>
      </c>
      <c r="W23" s="4">
        <v>0</v>
      </c>
      <c r="X23" s="4" t="s">
        <v>113</v>
      </c>
      <c r="Y23" s="4" t="s">
        <v>36</v>
      </c>
    </row>
    <row r="24" s="4" customFormat="1" spans="1:25">
      <c r="A24" s="4" t="s">
        <v>114</v>
      </c>
      <c r="B24" s="4" t="s">
        <v>26</v>
      </c>
      <c r="C24" s="4" t="s">
        <v>27</v>
      </c>
      <c r="D24" s="4" t="s">
        <v>115</v>
      </c>
      <c r="E24" s="4" t="s">
        <v>116</v>
      </c>
      <c r="F24" s="6">
        <v>44777</v>
      </c>
      <c r="G24" s="6">
        <v>44778</v>
      </c>
      <c r="H24" s="4">
        <v>1</v>
      </c>
      <c r="I24" s="4">
        <v>1</v>
      </c>
      <c r="J24" s="4">
        <v>1</v>
      </c>
      <c r="K24" s="4" t="s">
        <v>30</v>
      </c>
      <c r="L24" s="4">
        <v>121</v>
      </c>
      <c r="M24" s="4">
        <v>121</v>
      </c>
      <c r="N24" s="4" t="s">
        <v>117</v>
      </c>
      <c r="O24" s="4" t="s">
        <v>112</v>
      </c>
      <c r="P24" s="4" t="s">
        <v>33</v>
      </c>
      <c r="Q24" s="4">
        <v>0</v>
      </c>
      <c r="R24" s="7">
        <v>44731</v>
      </c>
      <c r="S24" s="6">
        <v>44781</v>
      </c>
      <c r="T24" s="4" t="s">
        <v>34</v>
      </c>
      <c r="U24" s="4">
        <v>121</v>
      </c>
      <c r="V24" s="4">
        <v>0</v>
      </c>
      <c r="W24" s="4">
        <v>0</v>
      </c>
      <c r="X24" s="4" t="s">
        <v>36</v>
      </c>
      <c r="Y24" s="4" t="s">
        <v>118</v>
      </c>
    </row>
    <row r="25" s="4" customFormat="1" spans="1:25">
      <c r="A25" s="4" t="s">
        <v>119</v>
      </c>
      <c r="B25" s="4" t="s">
        <v>26</v>
      </c>
      <c r="C25" s="4" t="s">
        <v>27</v>
      </c>
      <c r="D25" s="4" t="s">
        <v>54</v>
      </c>
      <c r="E25" s="4" t="s">
        <v>55</v>
      </c>
      <c r="F25" s="6">
        <v>44776</v>
      </c>
      <c r="G25" s="6">
        <v>44778</v>
      </c>
      <c r="H25" s="4">
        <v>1</v>
      </c>
      <c r="I25" s="4">
        <v>2</v>
      </c>
      <c r="J25" s="4">
        <v>2</v>
      </c>
      <c r="K25" s="4" t="s">
        <v>30</v>
      </c>
      <c r="L25" s="4">
        <v>148</v>
      </c>
      <c r="M25" s="4">
        <v>148</v>
      </c>
      <c r="N25" s="4" t="s">
        <v>120</v>
      </c>
      <c r="O25" s="4" t="s">
        <v>112</v>
      </c>
      <c r="P25" s="4" t="s">
        <v>33</v>
      </c>
      <c r="Q25" s="4">
        <v>0</v>
      </c>
      <c r="R25" s="7">
        <v>44753</v>
      </c>
      <c r="S25" s="6">
        <v>44781</v>
      </c>
      <c r="T25" s="4" t="s">
        <v>34</v>
      </c>
      <c r="U25" s="4">
        <v>148</v>
      </c>
      <c r="V25" s="4">
        <v>0</v>
      </c>
      <c r="W25" s="4">
        <v>0</v>
      </c>
      <c r="X25" s="4" t="s">
        <v>121</v>
      </c>
      <c r="Y25" s="4" t="s">
        <v>36</v>
      </c>
    </row>
    <row r="26" s="4" customFormat="1" spans="1:25">
      <c r="A26" s="4" t="s">
        <v>122</v>
      </c>
      <c r="B26" s="4" t="s">
        <v>26</v>
      </c>
      <c r="C26" s="4" t="s">
        <v>27</v>
      </c>
      <c r="D26" s="4" t="s">
        <v>123</v>
      </c>
      <c r="E26" s="4" t="s">
        <v>124</v>
      </c>
      <c r="F26" s="6">
        <v>44777</v>
      </c>
      <c r="G26" s="6">
        <v>44778</v>
      </c>
      <c r="H26" s="4">
        <v>1</v>
      </c>
      <c r="I26" s="4">
        <v>1</v>
      </c>
      <c r="J26" s="4">
        <v>1</v>
      </c>
      <c r="K26" s="4" t="s">
        <v>30</v>
      </c>
      <c r="L26" s="4">
        <v>138</v>
      </c>
      <c r="M26" s="4">
        <v>138</v>
      </c>
      <c r="N26" s="4" t="s">
        <v>125</v>
      </c>
      <c r="O26" s="4" t="s">
        <v>112</v>
      </c>
      <c r="P26" s="4" t="s">
        <v>33</v>
      </c>
      <c r="Q26" s="4">
        <v>0</v>
      </c>
      <c r="R26" s="7">
        <v>44756</v>
      </c>
      <c r="S26" s="6">
        <v>44781</v>
      </c>
      <c r="T26" s="4" t="s">
        <v>34</v>
      </c>
      <c r="U26" s="4">
        <v>138</v>
      </c>
      <c r="V26" s="4">
        <v>0</v>
      </c>
      <c r="W26" s="4">
        <v>0</v>
      </c>
      <c r="X26" s="4" t="s">
        <v>36</v>
      </c>
      <c r="Y26" s="4" t="s">
        <v>126</v>
      </c>
    </row>
    <row r="27" s="4" customFormat="1" spans="1:25">
      <c r="A27" s="4" t="s">
        <v>127</v>
      </c>
      <c r="B27" s="4" t="s">
        <v>26</v>
      </c>
      <c r="C27" s="4" t="s">
        <v>27</v>
      </c>
      <c r="D27" s="4" t="s">
        <v>128</v>
      </c>
      <c r="E27" s="4" t="s">
        <v>129</v>
      </c>
      <c r="F27" s="6">
        <v>44776</v>
      </c>
      <c r="G27" s="6">
        <v>44778</v>
      </c>
      <c r="H27" s="4">
        <v>1</v>
      </c>
      <c r="I27" s="4">
        <v>2</v>
      </c>
      <c r="J27" s="4">
        <v>2</v>
      </c>
      <c r="K27" s="4" t="s">
        <v>30</v>
      </c>
      <c r="L27" s="4">
        <v>82</v>
      </c>
      <c r="M27" s="4">
        <v>82</v>
      </c>
      <c r="N27" s="4" t="s">
        <v>130</v>
      </c>
      <c r="O27" s="4" t="s">
        <v>112</v>
      </c>
      <c r="P27" s="4" t="s">
        <v>33</v>
      </c>
      <c r="Q27" s="4">
        <v>0</v>
      </c>
      <c r="R27" s="7">
        <v>44760</v>
      </c>
      <c r="S27" s="6">
        <v>44781</v>
      </c>
      <c r="T27" s="4" t="s">
        <v>34</v>
      </c>
      <c r="U27" s="4">
        <v>82</v>
      </c>
      <c r="V27" s="4">
        <v>0</v>
      </c>
      <c r="W27" s="4">
        <v>0</v>
      </c>
      <c r="X27" s="4" t="s">
        <v>131</v>
      </c>
      <c r="Y27" s="4" t="s">
        <v>36</v>
      </c>
    </row>
    <row r="28" s="4" customFormat="1" spans="1:25">
      <c r="A28" s="4" t="s">
        <v>132</v>
      </c>
      <c r="B28" s="4" t="s">
        <v>26</v>
      </c>
      <c r="C28" s="4" t="s">
        <v>27</v>
      </c>
      <c r="D28" s="4" t="s">
        <v>133</v>
      </c>
      <c r="E28" s="4" t="s">
        <v>134</v>
      </c>
      <c r="F28" s="6">
        <v>44775</v>
      </c>
      <c r="G28" s="6">
        <v>44778</v>
      </c>
      <c r="H28" s="4">
        <v>1</v>
      </c>
      <c r="I28" s="4">
        <v>3</v>
      </c>
      <c r="J28" s="4">
        <v>3</v>
      </c>
      <c r="K28" s="4" t="s">
        <v>30</v>
      </c>
      <c r="L28" s="4">
        <v>84</v>
      </c>
      <c r="M28" s="4">
        <v>84</v>
      </c>
      <c r="N28" s="4" t="s">
        <v>135</v>
      </c>
      <c r="O28" s="4" t="s">
        <v>112</v>
      </c>
      <c r="P28" s="4" t="s">
        <v>33</v>
      </c>
      <c r="Q28" s="4">
        <v>0</v>
      </c>
      <c r="R28" s="7">
        <v>44764</v>
      </c>
      <c r="S28" s="6">
        <v>44781</v>
      </c>
      <c r="T28" s="4" t="s">
        <v>34</v>
      </c>
      <c r="U28" s="4">
        <v>84</v>
      </c>
      <c r="V28" s="4">
        <v>0</v>
      </c>
      <c r="W28" s="4">
        <v>0</v>
      </c>
      <c r="X28" s="4" t="s">
        <v>36</v>
      </c>
      <c r="Y28" s="4" t="s">
        <v>136</v>
      </c>
    </row>
    <row r="29" s="4" customFormat="1" spans="1:25">
      <c r="A29" s="4" t="s">
        <v>137</v>
      </c>
      <c r="B29" s="4" t="s">
        <v>26</v>
      </c>
      <c r="C29" s="4" t="s">
        <v>27</v>
      </c>
      <c r="D29" s="4" t="s">
        <v>138</v>
      </c>
      <c r="E29" s="4" t="s">
        <v>88</v>
      </c>
      <c r="F29" s="6">
        <v>44775</v>
      </c>
      <c r="G29" s="6">
        <v>44778</v>
      </c>
      <c r="H29" s="4">
        <v>1</v>
      </c>
      <c r="I29" s="4">
        <v>3</v>
      </c>
      <c r="J29" s="4">
        <v>3</v>
      </c>
      <c r="K29" s="4" t="s">
        <v>30</v>
      </c>
      <c r="L29" s="4">
        <v>156</v>
      </c>
      <c r="M29" s="4">
        <v>156</v>
      </c>
      <c r="N29" s="4" t="s">
        <v>139</v>
      </c>
      <c r="O29" s="4" t="s">
        <v>112</v>
      </c>
      <c r="P29" s="4" t="s">
        <v>33</v>
      </c>
      <c r="Q29" s="4">
        <v>0</v>
      </c>
      <c r="R29" s="7">
        <v>44772</v>
      </c>
      <c r="S29" s="6">
        <v>44781</v>
      </c>
      <c r="T29" s="4" t="s">
        <v>34</v>
      </c>
      <c r="U29" s="4">
        <v>156</v>
      </c>
      <c r="V29" s="4">
        <v>0</v>
      </c>
      <c r="W29" s="4">
        <v>0</v>
      </c>
      <c r="X29" s="4" t="s">
        <v>36</v>
      </c>
      <c r="Y29" s="4" t="s">
        <v>140</v>
      </c>
    </row>
    <row r="30" s="4" customFormat="1" spans="1:25">
      <c r="A30" s="4" t="s">
        <v>141</v>
      </c>
      <c r="B30" s="4" t="s">
        <v>26</v>
      </c>
      <c r="C30" s="4" t="s">
        <v>27</v>
      </c>
      <c r="D30" s="4" t="s">
        <v>142</v>
      </c>
      <c r="E30" s="4" t="s">
        <v>143</v>
      </c>
      <c r="F30" s="6">
        <v>44777</v>
      </c>
      <c r="G30" s="6">
        <v>44778</v>
      </c>
      <c r="H30" s="4">
        <v>1</v>
      </c>
      <c r="I30" s="4">
        <v>1</v>
      </c>
      <c r="J30" s="4">
        <v>1</v>
      </c>
      <c r="K30" s="4" t="s">
        <v>30</v>
      </c>
      <c r="L30" s="4">
        <v>101</v>
      </c>
      <c r="M30" s="4">
        <v>101</v>
      </c>
      <c r="N30" s="4" t="s">
        <v>144</v>
      </c>
      <c r="O30" s="4" t="s">
        <v>112</v>
      </c>
      <c r="P30" s="4" t="s">
        <v>33</v>
      </c>
      <c r="Q30" s="4">
        <v>0</v>
      </c>
      <c r="R30" s="7">
        <v>44774</v>
      </c>
      <c r="S30" s="6">
        <v>44781</v>
      </c>
      <c r="T30" s="4" t="s">
        <v>34</v>
      </c>
      <c r="U30" s="4">
        <v>101</v>
      </c>
      <c r="V30" s="4">
        <v>0</v>
      </c>
      <c r="W30" s="4">
        <v>0</v>
      </c>
      <c r="X30" s="4" t="s">
        <v>36</v>
      </c>
      <c r="Y30" s="4" t="s">
        <v>145</v>
      </c>
    </row>
    <row r="31" s="4" customFormat="1" spans="1:25">
      <c r="A31" s="4" t="s">
        <v>146</v>
      </c>
      <c r="B31" s="4" t="s">
        <v>26</v>
      </c>
      <c r="C31" s="4" t="s">
        <v>27</v>
      </c>
      <c r="D31" s="4" t="s">
        <v>147</v>
      </c>
      <c r="E31" s="4" t="s">
        <v>148</v>
      </c>
      <c r="F31" s="6">
        <v>44777</v>
      </c>
      <c r="G31" s="6">
        <v>44778</v>
      </c>
      <c r="H31" s="4">
        <v>1</v>
      </c>
      <c r="I31" s="4">
        <v>1</v>
      </c>
      <c r="J31" s="4">
        <v>1</v>
      </c>
      <c r="K31" s="4" t="s">
        <v>30</v>
      </c>
      <c r="L31" s="4">
        <v>111</v>
      </c>
      <c r="M31" s="4">
        <v>111</v>
      </c>
      <c r="N31" s="4" t="s">
        <v>149</v>
      </c>
      <c r="O31" s="4" t="s">
        <v>112</v>
      </c>
      <c r="P31" s="4" t="s">
        <v>33</v>
      </c>
      <c r="Q31" s="4">
        <v>0</v>
      </c>
      <c r="R31" s="7">
        <v>44776</v>
      </c>
      <c r="S31" s="6">
        <v>44781</v>
      </c>
      <c r="T31" s="4" t="s">
        <v>34</v>
      </c>
      <c r="U31" s="4">
        <v>111</v>
      </c>
      <c r="V31" s="4">
        <v>0</v>
      </c>
      <c r="W31" s="4">
        <v>0</v>
      </c>
      <c r="X31" s="4" t="s">
        <v>36</v>
      </c>
      <c r="Y31" s="4" t="s">
        <v>150</v>
      </c>
    </row>
    <row r="32" s="4" customFormat="1" spans="1:25">
      <c r="A32" s="4" t="s">
        <v>151</v>
      </c>
      <c r="B32" s="4" t="s">
        <v>26</v>
      </c>
      <c r="C32" s="4" t="s">
        <v>27</v>
      </c>
      <c r="D32" s="4" t="s">
        <v>152</v>
      </c>
      <c r="E32" s="4" t="s">
        <v>153</v>
      </c>
      <c r="F32" s="6">
        <v>44777</v>
      </c>
      <c r="G32" s="6">
        <v>44778</v>
      </c>
      <c r="H32" s="4">
        <v>1</v>
      </c>
      <c r="I32" s="4">
        <v>1</v>
      </c>
      <c r="J32" s="4">
        <v>1</v>
      </c>
      <c r="K32" s="4" t="s">
        <v>30</v>
      </c>
      <c r="L32" s="4">
        <v>48</v>
      </c>
      <c r="M32" s="4">
        <v>48</v>
      </c>
      <c r="N32" s="4" t="s">
        <v>154</v>
      </c>
      <c r="O32" s="4" t="s">
        <v>112</v>
      </c>
      <c r="P32" s="4" t="s">
        <v>33</v>
      </c>
      <c r="Q32" s="4">
        <v>0</v>
      </c>
      <c r="R32" s="7">
        <v>44776</v>
      </c>
      <c r="S32" s="6">
        <v>44781</v>
      </c>
      <c r="T32" s="4" t="s">
        <v>34</v>
      </c>
      <c r="U32" s="4">
        <v>48</v>
      </c>
      <c r="V32" s="4">
        <v>0</v>
      </c>
      <c r="W32" s="4">
        <v>0</v>
      </c>
      <c r="X32" s="4" t="s">
        <v>36</v>
      </c>
      <c r="Y32" s="4" t="s">
        <v>102</v>
      </c>
    </row>
    <row r="33" s="4" customFormat="1" spans="1:25">
      <c r="A33" s="4" t="s">
        <v>155</v>
      </c>
      <c r="B33" s="4" t="s">
        <v>26</v>
      </c>
      <c r="C33" s="4" t="s">
        <v>27</v>
      </c>
      <c r="D33" s="4" t="s">
        <v>156</v>
      </c>
      <c r="E33" s="4" t="s">
        <v>157</v>
      </c>
      <c r="F33" s="6">
        <v>44777</v>
      </c>
      <c r="G33" s="6">
        <v>44778</v>
      </c>
      <c r="H33" s="4">
        <v>1</v>
      </c>
      <c r="I33" s="4">
        <v>1</v>
      </c>
      <c r="J33" s="4">
        <v>1</v>
      </c>
      <c r="K33" s="4" t="s">
        <v>30</v>
      </c>
      <c r="L33" s="4">
        <v>66</v>
      </c>
      <c r="M33" s="4">
        <v>66</v>
      </c>
      <c r="N33" s="4" t="s">
        <v>158</v>
      </c>
      <c r="O33" s="4" t="s">
        <v>112</v>
      </c>
      <c r="P33" s="4" t="s">
        <v>33</v>
      </c>
      <c r="Q33" s="4">
        <v>0</v>
      </c>
      <c r="R33" s="7">
        <v>44777</v>
      </c>
      <c r="S33" s="6">
        <v>44781</v>
      </c>
      <c r="T33" s="4" t="s">
        <v>34</v>
      </c>
      <c r="U33" s="4">
        <v>66</v>
      </c>
      <c r="V33" s="4">
        <v>0</v>
      </c>
      <c r="W33" s="4">
        <v>0</v>
      </c>
      <c r="X33" s="4" t="s">
        <v>36</v>
      </c>
      <c r="Y33" s="4" t="s">
        <v>159</v>
      </c>
    </row>
    <row r="34" s="4" customFormat="1" spans="1:25">
      <c r="A34" s="4" t="s">
        <v>160</v>
      </c>
      <c r="B34" s="4" t="s">
        <v>26</v>
      </c>
      <c r="C34" s="4" t="s">
        <v>27</v>
      </c>
      <c r="D34" s="4" t="s">
        <v>161</v>
      </c>
      <c r="E34" s="4" t="s">
        <v>162</v>
      </c>
      <c r="F34" s="6">
        <v>44777</v>
      </c>
      <c r="G34" s="6">
        <v>44778</v>
      </c>
      <c r="H34" s="4">
        <v>1</v>
      </c>
      <c r="I34" s="4">
        <v>1</v>
      </c>
      <c r="J34" s="4">
        <v>1</v>
      </c>
      <c r="K34" s="4" t="s">
        <v>30</v>
      </c>
      <c r="L34" s="4">
        <v>25</v>
      </c>
      <c r="M34" s="4">
        <v>25</v>
      </c>
      <c r="N34" s="4" t="s">
        <v>163</v>
      </c>
      <c r="O34" s="4" t="s">
        <v>112</v>
      </c>
      <c r="P34" s="4" t="s">
        <v>33</v>
      </c>
      <c r="Q34" s="4">
        <v>0</v>
      </c>
      <c r="R34" s="7">
        <v>44777</v>
      </c>
      <c r="S34" s="6">
        <v>44781</v>
      </c>
      <c r="T34" s="4" t="s">
        <v>34</v>
      </c>
      <c r="U34" s="4">
        <v>25</v>
      </c>
      <c r="V34" s="4">
        <v>0</v>
      </c>
      <c r="W34" s="4">
        <v>0</v>
      </c>
      <c r="X34" s="4" t="s">
        <v>164</v>
      </c>
      <c r="Y34" s="4" t="s">
        <v>165</v>
      </c>
    </row>
    <row r="35" s="4" customFormat="1" spans="1:25">
      <c r="A35" s="4" t="s">
        <v>166</v>
      </c>
      <c r="B35" s="4" t="s">
        <v>26</v>
      </c>
      <c r="C35" s="4" t="s">
        <v>27</v>
      </c>
      <c r="D35" s="4" t="s">
        <v>167</v>
      </c>
      <c r="E35" s="4" t="s">
        <v>168</v>
      </c>
      <c r="F35" s="6">
        <v>44777</v>
      </c>
      <c r="G35" s="6">
        <v>44778</v>
      </c>
      <c r="H35" s="4">
        <v>1</v>
      </c>
      <c r="I35" s="4">
        <v>1</v>
      </c>
      <c r="J35" s="4">
        <v>1</v>
      </c>
      <c r="K35" s="4" t="s">
        <v>30</v>
      </c>
      <c r="L35" s="4">
        <v>13</v>
      </c>
      <c r="M35" s="4">
        <v>13</v>
      </c>
      <c r="N35" s="4" t="s">
        <v>169</v>
      </c>
      <c r="O35" s="4" t="s">
        <v>112</v>
      </c>
      <c r="P35" s="4" t="s">
        <v>33</v>
      </c>
      <c r="Q35" s="4">
        <v>0</v>
      </c>
      <c r="R35" s="7">
        <v>44777</v>
      </c>
      <c r="S35" s="6">
        <v>44781</v>
      </c>
      <c r="T35" s="4" t="s">
        <v>34</v>
      </c>
      <c r="U35" s="4">
        <v>13</v>
      </c>
      <c r="V35" s="4">
        <v>0</v>
      </c>
      <c r="W35" s="4">
        <v>0</v>
      </c>
      <c r="X35" s="4" t="s">
        <v>36</v>
      </c>
      <c r="Y35" s="4" t="s">
        <v>36</v>
      </c>
    </row>
    <row r="36" s="4" customFormat="1" spans="1:25">
      <c r="A36" s="4" t="s">
        <v>170</v>
      </c>
      <c r="B36" s="4" t="s">
        <v>26</v>
      </c>
      <c r="C36" s="4" t="s">
        <v>27</v>
      </c>
      <c r="D36" s="4" t="s">
        <v>171</v>
      </c>
      <c r="E36" s="4" t="s">
        <v>172</v>
      </c>
      <c r="F36" s="6">
        <v>44777</v>
      </c>
      <c r="G36" s="6">
        <v>44778</v>
      </c>
      <c r="H36" s="4">
        <v>1</v>
      </c>
      <c r="I36" s="4">
        <v>1</v>
      </c>
      <c r="J36" s="4">
        <v>1</v>
      </c>
      <c r="K36" s="4" t="s">
        <v>30</v>
      </c>
      <c r="L36" s="4">
        <v>19</v>
      </c>
      <c r="M36" s="4">
        <v>19</v>
      </c>
      <c r="N36" s="4" t="s">
        <v>173</v>
      </c>
      <c r="O36" s="4" t="s">
        <v>112</v>
      </c>
      <c r="P36" s="4" t="s">
        <v>33</v>
      </c>
      <c r="Q36" s="4">
        <v>0</v>
      </c>
      <c r="R36" s="7">
        <v>44777</v>
      </c>
      <c r="S36" s="6">
        <v>44781</v>
      </c>
      <c r="T36" s="4" t="s">
        <v>34</v>
      </c>
      <c r="U36" s="4">
        <v>19</v>
      </c>
      <c r="V36" s="4">
        <v>0</v>
      </c>
      <c r="W36" s="4">
        <v>0</v>
      </c>
      <c r="X36" s="4" t="s">
        <v>36</v>
      </c>
      <c r="Y36" s="4" t="s">
        <v>174</v>
      </c>
    </row>
    <row r="37" s="4" customFormat="1" spans="1:26">
      <c r="A37" s="4" t="s">
        <v>175</v>
      </c>
      <c r="B37" s="4" t="s">
        <v>26</v>
      </c>
      <c r="C37" s="4" t="s">
        <v>27</v>
      </c>
      <c r="D37" s="4" t="s">
        <v>176</v>
      </c>
      <c r="E37" s="4" t="s">
        <v>177</v>
      </c>
      <c r="F37" s="6">
        <v>44777</v>
      </c>
      <c r="G37" s="6">
        <v>44778</v>
      </c>
      <c r="H37" s="4">
        <v>2</v>
      </c>
      <c r="I37" s="4">
        <v>1</v>
      </c>
      <c r="J37" s="4">
        <v>2</v>
      </c>
      <c r="K37" s="4" t="s">
        <v>30</v>
      </c>
      <c r="L37" s="4">
        <v>58</v>
      </c>
      <c r="M37" s="4">
        <v>58</v>
      </c>
      <c r="N37" s="4" t="s">
        <v>178</v>
      </c>
      <c r="O37" s="4" t="s">
        <v>112</v>
      </c>
      <c r="P37" s="4" t="s">
        <v>33</v>
      </c>
      <c r="Q37" s="4">
        <v>0</v>
      </c>
      <c r="R37" s="7">
        <v>44777</v>
      </c>
      <c r="S37" s="6">
        <v>44781</v>
      </c>
      <c r="T37" s="4" t="s">
        <v>34</v>
      </c>
      <c r="U37" s="4">
        <v>58</v>
      </c>
      <c r="V37" s="4">
        <v>0</v>
      </c>
      <c r="W37" s="4">
        <v>0</v>
      </c>
      <c r="X37" s="4" t="s">
        <v>179</v>
      </c>
      <c r="Y37" s="4" t="s">
        <v>180</v>
      </c>
      <c r="Z37" s="4" t="s">
        <v>181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2"/>
  <sheetViews>
    <sheetView tabSelected="1" workbookViewId="0">
      <selection activeCell="P26" sqref="P26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182</v>
      </c>
    </row>
    <row r="2" s="4" customFormat="1" hidden="1" spans="1:9">
      <c r="A2" s="5">
        <v>17737483198</v>
      </c>
      <c r="B2" s="6">
        <v>44776</v>
      </c>
      <c r="C2" s="6">
        <v>44777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17976807821</v>
      </c>
      <c r="B3" s="6">
        <v>44773</v>
      </c>
      <c r="C3" s="6">
        <v>44777</v>
      </c>
      <c r="D3" s="4">
        <v>332</v>
      </c>
      <c r="E3" s="4" t="str">
        <f>VLOOKUP(A3,HOP!A:L,12,0)</f>
        <v>332.00</v>
      </c>
      <c r="F3" s="4" t="str">
        <f>VLOOKUP(A3,HOP!A:C,3,0)</f>
        <v>2560416</v>
      </c>
      <c r="G3" s="4">
        <f t="shared" ref="G3:G32" si="0">D3-E3</f>
        <v>0</v>
      </c>
      <c r="H3" s="4" t="str">
        <f t="shared" ref="H3:H32" si="1">$H$1&amp;F3</f>
        <v>，2560416</v>
      </c>
      <c r="I3" s="4" t="str">
        <f>VLOOKUP(A3,HOP!A:U,21,0)</f>
        <v>直连</v>
      </c>
    </row>
    <row r="4" s="4" customFormat="1" hidden="1" spans="1:9">
      <c r="A4" s="5">
        <v>18224684244</v>
      </c>
      <c r="B4" s="6">
        <v>44776</v>
      </c>
      <c r="C4" s="6">
        <v>44777</v>
      </c>
      <c r="D4" s="4">
        <v>0</v>
      </c>
      <c r="E4" s="4" t="str">
        <f>VLOOKUP(A4,HOP!A:L,12,0)</f>
        <v>93.00</v>
      </c>
      <c r="F4" s="4" t="str">
        <f>VLOOKUP(A4,HOP!A:C,3,0)</f>
        <v>2604983</v>
      </c>
      <c r="G4" s="4">
        <f t="shared" si="0"/>
        <v>-93</v>
      </c>
      <c r="H4" s="4" t="str">
        <f t="shared" si="1"/>
        <v>，2604983</v>
      </c>
      <c r="I4" s="4" t="str">
        <f>VLOOKUP(A4,HOP!A:U,21,0)</f>
        <v>直连</v>
      </c>
    </row>
    <row r="5" s="4" customFormat="1" spans="1:9">
      <c r="A5" s="5">
        <v>18249933313</v>
      </c>
      <c r="B5" s="6">
        <v>44776</v>
      </c>
      <c r="C5" s="6">
        <v>44777</v>
      </c>
      <c r="D5" s="4">
        <v>127</v>
      </c>
      <c r="E5" s="4" t="str">
        <f>VLOOKUP(A5,HOP!A:L,12,0)</f>
        <v>127.00</v>
      </c>
      <c r="F5" s="4" t="str">
        <f>VLOOKUP(A5,HOP!A:C,3,0)</f>
        <v>2607993</v>
      </c>
      <c r="G5" s="4">
        <f t="shared" si="0"/>
        <v>0</v>
      </c>
      <c r="H5" s="4" t="str">
        <f t="shared" si="1"/>
        <v>，2607993</v>
      </c>
      <c r="I5" s="4" t="str">
        <f>VLOOKUP(A5,HOP!A:U,21,0)</f>
        <v>直连</v>
      </c>
    </row>
    <row r="6" s="4" customFormat="1" spans="1:9">
      <c r="A6" s="5">
        <v>18335803538</v>
      </c>
      <c r="B6" s="6">
        <v>44775</v>
      </c>
      <c r="C6" s="6">
        <v>44777</v>
      </c>
      <c r="D6" s="4">
        <v>142</v>
      </c>
      <c r="E6" s="4" t="str">
        <f>VLOOKUP(A6,HOP!A:L,12,0)</f>
        <v>142.00</v>
      </c>
      <c r="F6" s="4" t="str">
        <f>VLOOKUP(A6,HOP!A:C,3,0)</f>
        <v>2615296</v>
      </c>
      <c r="G6" s="4">
        <f t="shared" si="0"/>
        <v>0</v>
      </c>
      <c r="H6" s="4" t="str">
        <f t="shared" si="1"/>
        <v>，2615296</v>
      </c>
      <c r="I6" s="4" t="str">
        <f>VLOOKUP(A6,HOP!A:U,21,0)</f>
        <v>直连</v>
      </c>
    </row>
    <row r="7" s="4" customFormat="1" spans="1:9">
      <c r="A7" s="5">
        <v>18351313507</v>
      </c>
      <c r="B7" s="6">
        <v>44772</v>
      </c>
      <c r="C7" s="6">
        <v>44777</v>
      </c>
      <c r="D7" s="4">
        <v>1143</v>
      </c>
      <c r="E7" s="4" t="str">
        <f>VLOOKUP(A7,HOP!A:L,12,0)</f>
        <v>1143.00</v>
      </c>
      <c r="F7" s="4" t="str">
        <f>VLOOKUP(A7,HOP!A:C,3,0)</f>
        <v>2616800</v>
      </c>
      <c r="G7" s="4">
        <f t="shared" si="0"/>
        <v>0</v>
      </c>
      <c r="H7" s="4" t="str">
        <f t="shared" si="1"/>
        <v>，2616800</v>
      </c>
      <c r="I7" s="4" t="str">
        <f>VLOOKUP(A7,HOP!A:U,21,0)</f>
        <v>直连</v>
      </c>
    </row>
    <row r="8" s="4" customFormat="1" spans="1:9">
      <c r="A8" s="5">
        <v>18388373480</v>
      </c>
      <c r="B8" s="6">
        <v>44773</v>
      </c>
      <c r="C8" s="6">
        <v>44777</v>
      </c>
      <c r="D8" s="4">
        <v>2083</v>
      </c>
      <c r="E8" s="4" t="str">
        <f>VLOOKUP(A8,HOP!A:L,12,0)</f>
        <v>2083.00</v>
      </c>
      <c r="F8" s="4" t="str">
        <f>VLOOKUP(A8,HOP!A:C,3,0)</f>
        <v>2620594</v>
      </c>
      <c r="G8" s="4">
        <f t="shared" si="0"/>
        <v>0</v>
      </c>
      <c r="H8" s="4" t="str">
        <f t="shared" si="1"/>
        <v>，2620594</v>
      </c>
      <c r="I8" s="4" t="str">
        <f>VLOOKUP(A8,HOP!A:U,21,0)</f>
        <v>直连</v>
      </c>
    </row>
    <row r="9" s="4" customFormat="1" spans="1:9">
      <c r="A9" s="5">
        <v>18438358596</v>
      </c>
      <c r="B9" s="6">
        <v>44776</v>
      </c>
      <c r="C9" s="6">
        <v>44777</v>
      </c>
      <c r="D9" s="4">
        <v>87</v>
      </c>
      <c r="E9" s="4" t="str">
        <f>VLOOKUP(A9,HOP!A:L,12,0)</f>
        <v>87.00</v>
      </c>
      <c r="F9" s="4" t="str">
        <f>VLOOKUP(A9,HOP!A:C,3,0)</f>
        <v>2625554</v>
      </c>
      <c r="G9" s="4">
        <f t="shared" si="0"/>
        <v>0</v>
      </c>
      <c r="H9" s="4" t="str">
        <f t="shared" si="1"/>
        <v>，2625554</v>
      </c>
      <c r="I9" s="4" t="str">
        <f>VLOOKUP(A9,HOP!A:U,21,0)</f>
        <v>直连</v>
      </c>
    </row>
    <row r="10" s="4" customFormat="1" hidden="1" spans="1:9">
      <c r="A10" s="5">
        <v>18453778796</v>
      </c>
      <c r="B10" s="6">
        <v>44776</v>
      </c>
      <c r="C10" s="6">
        <v>44777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18507245705</v>
      </c>
      <c r="B11" s="6">
        <v>44775</v>
      </c>
      <c r="C11" s="6">
        <v>44777</v>
      </c>
      <c r="D11" s="4">
        <v>250</v>
      </c>
      <c r="E11" s="4" t="str">
        <f>VLOOKUP(A11,HOP!A:L,12,0)</f>
        <v>250.00</v>
      </c>
      <c r="F11" s="4" t="str">
        <f>VLOOKUP(A11,HOP!A:C,3,0)</f>
        <v>2632473</v>
      </c>
      <c r="G11" s="4">
        <f t="shared" si="0"/>
        <v>0</v>
      </c>
      <c r="H11" s="4" t="str">
        <f t="shared" si="1"/>
        <v>，2632473</v>
      </c>
      <c r="I11" s="4" t="str">
        <f>VLOOKUP(A11,HOP!A:U,21,0)</f>
        <v>直连</v>
      </c>
    </row>
    <row r="12" s="4" customFormat="1" hidden="1" spans="1:9">
      <c r="A12" s="5">
        <v>18563556053</v>
      </c>
      <c r="B12" s="6">
        <v>44772</v>
      </c>
      <c r="C12" s="6">
        <v>44777</v>
      </c>
      <c r="D12" s="4">
        <v>0</v>
      </c>
      <c r="E12" s="4" t="str">
        <f>VLOOKUP(A12,HOP!A:L,12,0)</f>
        <v>0.00</v>
      </c>
      <c r="F12" s="4" t="str">
        <f>VLOOKUP(A12,HOP!A:C,3,0)</f>
        <v>2637922</v>
      </c>
      <c r="G12" s="4">
        <f t="shared" si="0"/>
        <v>0</v>
      </c>
      <c r="H12" s="4" t="str">
        <f t="shared" si="1"/>
        <v>，2637922</v>
      </c>
      <c r="I12" s="4" t="str">
        <f>VLOOKUP(A12,HOP!A:U,21,0)</f>
        <v>直连</v>
      </c>
    </row>
    <row r="13" s="4" customFormat="1" spans="1:9">
      <c r="A13" s="5">
        <v>18573413509</v>
      </c>
      <c r="B13" s="6">
        <v>44776</v>
      </c>
      <c r="C13" s="6">
        <v>44777</v>
      </c>
      <c r="D13" s="4">
        <v>40</v>
      </c>
      <c r="E13" s="4" t="str">
        <f>VLOOKUP(A13,HOP!A:L,12,0)</f>
        <v>40.00</v>
      </c>
      <c r="F13" s="4" t="str">
        <f>VLOOKUP(A13,HOP!A:C,3,0)</f>
        <v>2638685</v>
      </c>
      <c r="G13" s="4">
        <f t="shared" si="0"/>
        <v>0</v>
      </c>
      <c r="H13" s="4" t="str">
        <f t="shared" si="1"/>
        <v>，2638685</v>
      </c>
      <c r="I13" s="4" t="str">
        <f>VLOOKUP(A13,HOP!A:U,21,0)</f>
        <v>直连</v>
      </c>
    </row>
    <row r="14" s="4" customFormat="1" hidden="1" spans="1:9">
      <c r="A14" s="5">
        <v>18577739648</v>
      </c>
      <c r="B14" s="6">
        <v>44775</v>
      </c>
      <c r="C14" s="6">
        <v>44777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18596650084</v>
      </c>
      <c r="B15" s="6">
        <v>44776</v>
      </c>
      <c r="C15" s="6">
        <v>44777</v>
      </c>
      <c r="D15" s="4">
        <v>42</v>
      </c>
      <c r="E15" s="4" t="str">
        <f>VLOOKUP(A15,HOP!A:L,12,0)</f>
        <v>42.00</v>
      </c>
      <c r="F15" s="4" t="str">
        <f>VLOOKUP(A15,HOP!A:C,3,0)</f>
        <v>2641249</v>
      </c>
      <c r="G15" s="4">
        <f t="shared" si="0"/>
        <v>0</v>
      </c>
      <c r="H15" s="4" t="str">
        <f t="shared" si="1"/>
        <v>，2641249</v>
      </c>
      <c r="I15" s="4" t="str">
        <f>VLOOKUP(A15,HOP!A:U,21,0)</f>
        <v>直连</v>
      </c>
    </row>
    <row r="16" s="4" customFormat="1" spans="1:9">
      <c r="A16" s="5">
        <v>18608641940</v>
      </c>
      <c r="B16" s="6">
        <v>44776</v>
      </c>
      <c r="C16" s="6">
        <v>44777</v>
      </c>
      <c r="D16" s="4">
        <v>278</v>
      </c>
      <c r="E16" s="4" t="str">
        <f>VLOOKUP(A16,HOP!A:L,12,0)</f>
        <v>278.00</v>
      </c>
      <c r="F16" s="4" t="str">
        <f>VLOOKUP(A16,HOP!A:C,3,0)</f>
        <v>2642519</v>
      </c>
      <c r="G16" s="4">
        <f t="shared" si="0"/>
        <v>0</v>
      </c>
      <c r="H16" s="4" t="str">
        <f t="shared" si="1"/>
        <v>，2642519</v>
      </c>
      <c r="I16" s="4" t="str">
        <f>VLOOKUP(A16,HOP!A:U,21,0)</f>
        <v>直连</v>
      </c>
    </row>
    <row r="17" s="4" customFormat="1" spans="1:9">
      <c r="A17" s="5">
        <v>18614577461</v>
      </c>
      <c r="B17" s="6">
        <v>44776</v>
      </c>
      <c r="C17" s="6">
        <v>44777</v>
      </c>
      <c r="D17" s="4">
        <v>45</v>
      </c>
      <c r="E17" s="4" t="str">
        <f>VLOOKUP(A17,HOP!A:L,12,0)</f>
        <v>45.00</v>
      </c>
      <c r="F17" s="4" t="str">
        <f>VLOOKUP(A17,HOP!A:C,3,0)</f>
        <v>2642974</v>
      </c>
      <c r="G17" s="4">
        <f t="shared" si="0"/>
        <v>0</v>
      </c>
      <c r="H17" s="4" t="str">
        <f t="shared" si="1"/>
        <v>，2642974</v>
      </c>
      <c r="I17" s="4" t="str">
        <f>VLOOKUP(A17,HOP!A:U,21,0)</f>
        <v>直连</v>
      </c>
    </row>
    <row r="18" s="4" customFormat="1" spans="1:9">
      <c r="A18" s="5">
        <v>18133938949</v>
      </c>
      <c r="B18" s="6">
        <v>44777</v>
      </c>
      <c r="C18" s="6">
        <v>44778</v>
      </c>
      <c r="D18" s="4">
        <v>116</v>
      </c>
      <c r="E18" s="4" t="str">
        <f>VLOOKUP(A18,HOP!A:L,12,0)</f>
        <v>116.00</v>
      </c>
      <c r="F18" s="4" t="str">
        <f>VLOOKUP(A18,HOP!A:C,3,0)</f>
        <v>2593421</v>
      </c>
      <c r="G18" s="4">
        <f t="shared" si="0"/>
        <v>0</v>
      </c>
      <c r="H18" s="4" t="str">
        <f t="shared" si="1"/>
        <v>，2593421</v>
      </c>
      <c r="I18" s="4" t="str">
        <f>VLOOKUP(A18,HOP!A:U,21,0)</f>
        <v>直连</v>
      </c>
    </row>
    <row r="19" s="4" customFormat="1" spans="1:9">
      <c r="A19" s="5">
        <v>18157829610</v>
      </c>
      <c r="B19" s="6">
        <v>44777</v>
      </c>
      <c r="C19" s="6">
        <v>44778</v>
      </c>
      <c r="D19" s="4">
        <v>121</v>
      </c>
      <c r="E19" s="4" t="str">
        <f>VLOOKUP(A19,HOP!A:L,12,0)</f>
        <v>121.00</v>
      </c>
      <c r="F19" s="4" t="str">
        <f>VLOOKUP(A19,HOP!A:C,3,0)</f>
        <v>2596770</v>
      </c>
      <c r="G19" s="4">
        <f t="shared" si="0"/>
        <v>0</v>
      </c>
      <c r="H19" s="4" t="str">
        <f t="shared" si="1"/>
        <v>，2596770</v>
      </c>
      <c r="I19" s="4" t="str">
        <f>VLOOKUP(A19,HOP!A:U,21,0)</f>
        <v>直连</v>
      </c>
    </row>
    <row r="20" s="4" customFormat="1" spans="1:9">
      <c r="A20" s="5">
        <v>18357599063</v>
      </c>
      <c r="B20" s="6">
        <v>44776</v>
      </c>
      <c r="C20" s="6">
        <v>44778</v>
      </c>
      <c r="D20" s="4">
        <v>148</v>
      </c>
      <c r="E20" s="4" t="str">
        <f>VLOOKUP(A20,HOP!A:L,12,0)</f>
        <v>148.00</v>
      </c>
      <c r="F20" s="4" t="str">
        <f>VLOOKUP(A20,HOP!A:C,3,0)</f>
        <v>2617326</v>
      </c>
      <c r="G20" s="4">
        <f t="shared" si="0"/>
        <v>0</v>
      </c>
      <c r="H20" s="4" t="str">
        <f t="shared" si="1"/>
        <v>，2617326</v>
      </c>
      <c r="I20" s="4" t="str">
        <f>VLOOKUP(A20,HOP!A:U,21,0)</f>
        <v>直连</v>
      </c>
    </row>
    <row r="21" s="4" customFormat="1" spans="1:9">
      <c r="A21" s="5">
        <v>18389813611</v>
      </c>
      <c r="B21" s="6">
        <v>44777</v>
      </c>
      <c r="C21" s="6">
        <v>44778</v>
      </c>
      <c r="D21" s="4">
        <v>138</v>
      </c>
      <c r="E21" s="4" t="str">
        <f>VLOOKUP(A21,HOP!A:L,12,0)</f>
        <v>138.00</v>
      </c>
      <c r="F21" s="4" t="str">
        <f>VLOOKUP(A21,HOP!A:C,3,0)</f>
        <v>2620832</v>
      </c>
      <c r="G21" s="4">
        <f t="shared" si="0"/>
        <v>0</v>
      </c>
      <c r="H21" s="4" t="str">
        <f t="shared" si="1"/>
        <v>，2620832</v>
      </c>
      <c r="I21" s="4" t="str">
        <f>VLOOKUP(A21,HOP!A:U,21,0)</f>
        <v>直连</v>
      </c>
    </row>
    <row r="22" s="4" customFormat="1" spans="1:9">
      <c r="A22" s="5">
        <v>18431359391</v>
      </c>
      <c r="B22" s="6">
        <v>44776</v>
      </c>
      <c r="C22" s="6">
        <v>44778</v>
      </c>
      <c r="D22" s="4">
        <v>82</v>
      </c>
      <c r="E22" s="4" t="str">
        <f>VLOOKUP(A22,HOP!A:L,12,0)</f>
        <v>82.00</v>
      </c>
      <c r="F22" s="4" t="str">
        <f>VLOOKUP(A22,HOP!A:C,3,0)</f>
        <v>2624999</v>
      </c>
      <c r="G22" s="4">
        <f t="shared" si="0"/>
        <v>0</v>
      </c>
      <c r="H22" s="4" t="str">
        <f t="shared" si="1"/>
        <v>，2624999</v>
      </c>
      <c r="I22" s="4" t="str">
        <f>VLOOKUP(A22,HOP!A:U,21,0)</f>
        <v>直连</v>
      </c>
    </row>
    <row r="23" s="4" customFormat="1" spans="1:9">
      <c r="A23" s="5">
        <v>18471783114</v>
      </c>
      <c r="B23" s="6">
        <v>44775</v>
      </c>
      <c r="C23" s="6">
        <v>44778</v>
      </c>
      <c r="D23" s="4">
        <v>84</v>
      </c>
      <c r="E23" s="4" t="str">
        <f>VLOOKUP(A23,HOP!A:L,12,0)</f>
        <v>84.00</v>
      </c>
      <c r="F23" s="4" t="str">
        <f>VLOOKUP(A23,HOP!A:C,3,0)</f>
        <v>2628732</v>
      </c>
      <c r="G23" s="4">
        <f t="shared" si="0"/>
        <v>0</v>
      </c>
      <c r="H23" s="4" t="str">
        <f t="shared" si="1"/>
        <v>，2628732</v>
      </c>
      <c r="I23" s="4" t="str">
        <f>VLOOKUP(A23,HOP!A:U,21,0)</f>
        <v>直连</v>
      </c>
    </row>
    <row r="24" s="4" customFormat="1" spans="1:9">
      <c r="A24" s="5">
        <v>18566421883</v>
      </c>
      <c r="B24" s="6">
        <v>44775</v>
      </c>
      <c r="C24" s="6">
        <v>44778</v>
      </c>
      <c r="D24" s="4">
        <v>156</v>
      </c>
      <c r="E24" s="4" t="str">
        <f>VLOOKUP(A24,HOP!A:L,12,0)</f>
        <v>156.00</v>
      </c>
      <c r="F24" s="4" t="str">
        <f>VLOOKUP(A24,HOP!A:C,3,0)</f>
        <v>2638329</v>
      </c>
      <c r="G24" s="4">
        <f t="shared" si="0"/>
        <v>0</v>
      </c>
      <c r="H24" s="4" t="str">
        <f t="shared" si="1"/>
        <v>，2638329</v>
      </c>
      <c r="I24" s="4" t="str">
        <f>VLOOKUP(A24,HOP!A:U,21,0)</f>
        <v>直连</v>
      </c>
    </row>
    <row r="25" s="4" customFormat="1" spans="1:9">
      <c r="A25" s="5">
        <v>18593355401</v>
      </c>
      <c r="B25" s="6">
        <v>44777</v>
      </c>
      <c r="C25" s="6">
        <v>44778</v>
      </c>
      <c r="D25" s="4">
        <v>101</v>
      </c>
      <c r="E25" s="4" t="str">
        <f>VLOOKUP(A25,HOP!A:L,12,0)</f>
        <v>101.00</v>
      </c>
      <c r="F25" s="4" t="str">
        <f>VLOOKUP(A25,HOP!A:C,3,0)</f>
        <v>2640623</v>
      </c>
      <c r="G25" s="4">
        <f t="shared" si="0"/>
        <v>0</v>
      </c>
      <c r="H25" s="4" t="str">
        <f t="shared" si="1"/>
        <v>，2640623</v>
      </c>
      <c r="I25" s="4" t="str">
        <f>VLOOKUP(A25,HOP!A:U,21,0)</f>
        <v>直连</v>
      </c>
    </row>
    <row r="26" s="4" customFormat="1" spans="1:9">
      <c r="A26" s="5">
        <v>18606922305</v>
      </c>
      <c r="B26" s="6">
        <v>44777</v>
      </c>
      <c r="C26" s="6">
        <v>44778</v>
      </c>
      <c r="D26" s="4">
        <v>111</v>
      </c>
      <c r="E26" s="4" t="str">
        <f>VLOOKUP(A26,HOP!A:L,12,0)</f>
        <v>111.00</v>
      </c>
      <c r="F26" s="4" t="str">
        <f>VLOOKUP(A26,HOP!A:C,3,0)</f>
        <v>2642133</v>
      </c>
      <c r="G26" s="4">
        <f t="shared" si="0"/>
        <v>0</v>
      </c>
      <c r="H26" s="4" t="str">
        <f t="shared" si="1"/>
        <v>，2642133</v>
      </c>
      <c r="I26" s="4" t="str">
        <f>VLOOKUP(A26,HOP!A:U,21,0)</f>
        <v>直连</v>
      </c>
    </row>
    <row r="27" s="4" customFormat="1" spans="1:9">
      <c r="A27" s="5">
        <v>18613499175</v>
      </c>
      <c r="B27" s="6">
        <v>44777</v>
      </c>
      <c r="C27" s="6">
        <v>44778</v>
      </c>
      <c r="D27" s="4">
        <v>48</v>
      </c>
      <c r="E27" s="4" t="str">
        <f>VLOOKUP(A27,HOP!A:L,12,0)</f>
        <v>48.00</v>
      </c>
      <c r="F27" s="4" t="str">
        <f>VLOOKUP(A27,HOP!A:C,3,0)</f>
        <v>2642813</v>
      </c>
      <c r="G27" s="4">
        <f t="shared" si="0"/>
        <v>0</v>
      </c>
      <c r="H27" s="4" t="str">
        <f t="shared" si="1"/>
        <v>，2642813</v>
      </c>
      <c r="I27" s="4" t="str">
        <f>VLOOKUP(A27,HOP!A:U,21,0)</f>
        <v>直连</v>
      </c>
    </row>
    <row r="28" s="4" customFormat="1" spans="1:9">
      <c r="A28" s="5">
        <v>18621553681</v>
      </c>
      <c r="B28" s="6">
        <v>44777</v>
      </c>
      <c r="C28" s="6">
        <v>44778</v>
      </c>
      <c r="D28" s="4">
        <v>66</v>
      </c>
      <c r="E28" s="4" t="str">
        <f>VLOOKUP(A28,HOP!A:L,12,0)</f>
        <v>66.00</v>
      </c>
      <c r="F28" s="4" t="str">
        <f>VLOOKUP(A28,HOP!A:C,3,0)</f>
        <v>2643477</v>
      </c>
      <c r="G28" s="4">
        <f t="shared" si="0"/>
        <v>0</v>
      </c>
      <c r="H28" s="4" t="str">
        <f t="shared" si="1"/>
        <v>，2643477</v>
      </c>
      <c r="I28" s="4" t="str">
        <f>VLOOKUP(A28,HOP!A:U,21,0)</f>
        <v>直连</v>
      </c>
    </row>
    <row r="29" s="4" customFormat="1" spans="1:9">
      <c r="A29" s="5">
        <v>18625184749</v>
      </c>
      <c r="B29" s="6">
        <v>44777</v>
      </c>
      <c r="C29" s="6">
        <v>44778</v>
      </c>
      <c r="D29" s="4">
        <v>25</v>
      </c>
      <c r="E29" s="4" t="str">
        <f>VLOOKUP(A29,HOP!A:L,12,0)</f>
        <v>25.00</v>
      </c>
      <c r="F29" s="4" t="str">
        <f>VLOOKUP(A29,HOP!A:C,3,0)</f>
        <v>2644014</v>
      </c>
      <c r="G29" s="4">
        <f t="shared" si="0"/>
        <v>0</v>
      </c>
      <c r="H29" s="4" t="str">
        <f t="shared" si="1"/>
        <v>，2644014</v>
      </c>
      <c r="I29" s="4" t="str">
        <f>VLOOKUP(A29,HOP!A:U,21,0)</f>
        <v>直连</v>
      </c>
    </row>
    <row r="30" s="4" customFormat="1" spans="1:9">
      <c r="A30" s="5">
        <v>18625933312</v>
      </c>
      <c r="B30" s="6">
        <v>44777</v>
      </c>
      <c r="C30" s="6">
        <v>44778</v>
      </c>
      <c r="D30" s="4">
        <v>13</v>
      </c>
      <c r="E30" s="4" t="str">
        <f>VLOOKUP(A30,HOP!A:L,12,0)</f>
        <v>13.00</v>
      </c>
      <c r="F30" s="4" t="str">
        <f>VLOOKUP(A30,HOP!A:C,3,0)</f>
        <v>2644090</v>
      </c>
      <c r="G30" s="4">
        <f t="shared" si="0"/>
        <v>0</v>
      </c>
      <c r="H30" s="4" t="str">
        <f t="shared" si="1"/>
        <v>，2644090</v>
      </c>
      <c r="I30" s="4" t="str">
        <f>VLOOKUP(A30,HOP!A:U,21,0)</f>
        <v>直连</v>
      </c>
    </row>
    <row r="31" s="4" customFormat="1" spans="1:9">
      <c r="A31" s="5">
        <v>18625990005</v>
      </c>
      <c r="B31" s="6">
        <v>44777</v>
      </c>
      <c r="C31" s="6">
        <v>44778</v>
      </c>
      <c r="D31" s="4">
        <v>19</v>
      </c>
      <c r="E31" s="4" t="str">
        <f>VLOOKUP(A31,HOP!A:L,12,0)</f>
        <v>19.00</v>
      </c>
      <c r="F31" s="4" t="str">
        <f>VLOOKUP(A31,HOP!A:C,3,0)</f>
        <v>2644092</v>
      </c>
      <c r="G31" s="4">
        <f t="shared" si="0"/>
        <v>0</v>
      </c>
      <c r="H31" s="4" t="str">
        <f t="shared" si="1"/>
        <v>，2644092</v>
      </c>
      <c r="I31" s="4" t="str">
        <f>VLOOKUP(A31,HOP!A:U,21,0)</f>
        <v>直连</v>
      </c>
    </row>
    <row r="32" s="4" customFormat="1" spans="1:9">
      <c r="A32" s="5">
        <v>18629312960</v>
      </c>
      <c r="B32" s="6">
        <v>44777</v>
      </c>
      <c r="C32" s="6">
        <v>44778</v>
      </c>
      <c r="D32" s="4">
        <v>58</v>
      </c>
      <c r="E32" s="4" t="str">
        <f>VLOOKUP(A32,HOP!A:L,12,0)</f>
        <v>58.00</v>
      </c>
      <c r="F32" s="4" t="str">
        <f>VLOOKUP(A32,HOP!A:C,3,0)</f>
        <v>2644167</v>
      </c>
      <c r="G32" s="4">
        <f t="shared" si="0"/>
        <v>0</v>
      </c>
      <c r="H32" s="4" t="str">
        <f t="shared" si="1"/>
        <v>，2644167</v>
      </c>
      <c r="I32" s="4" t="str">
        <f>VLOOKUP(A32,HOP!A:U,21,0)</f>
        <v>直连</v>
      </c>
    </row>
    <row r="34" spans="4:4">
      <c r="D34" s="4">
        <f>SUM(D2:D33)</f>
        <v>5855</v>
      </c>
    </row>
    <row r="40" spans="1:1">
      <c r="A40" s="4" t="s">
        <v>183</v>
      </c>
    </row>
    <row r="41" spans="1:1">
      <c r="A41" s="4" t="s">
        <v>184</v>
      </c>
    </row>
    <row r="42" spans="1:1">
      <c r="A42" s="4" t="s">
        <v>185</v>
      </c>
    </row>
  </sheetData>
  <autoFilter ref="A1:X32">
    <filterColumn colId="3">
      <filters>
        <filter val="250"/>
        <filter val="111"/>
        <filter val="13"/>
        <filter val="116"/>
        <filter val="156"/>
        <filter val="58"/>
        <filter val="19"/>
        <filter val="121"/>
        <filter val="25"/>
        <filter val="66"/>
        <filter val="127"/>
        <filter val="332"/>
        <filter val="138"/>
        <filter val="278"/>
        <filter val="40"/>
        <filter val="101"/>
        <filter val="42"/>
        <filter val="82"/>
        <filter val="142"/>
        <filter val="1143"/>
        <filter val="2083"/>
        <filter val="84"/>
        <filter val="45"/>
        <filter val="87"/>
        <filter val="48"/>
        <filter val="1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186</v>
      </c>
      <c r="B1" s="2" t="s">
        <v>187</v>
      </c>
      <c r="C1" s="2" t="s">
        <v>188</v>
      </c>
      <c r="D1" s="2" t="s">
        <v>189</v>
      </c>
      <c r="E1" s="2" t="s">
        <v>13</v>
      </c>
      <c r="F1" s="2" t="s">
        <v>5</v>
      </c>
      <c r="G1" s="2" t="s">
        <v>6</v>
      </c>
      <c r="H1" s="2" t="s">
        <v>190</v>
      </c>
      <c r="I1" s="2" t="s">
        <v>191</v>
      </c>
      <c r="J1" s="2" t="s">
        <v>192</v>
      </c>
      <c r="K1" s="2" t="s">
        <v>193</v>
      </c>
      <c r="L1" s="2" t="s">
        <v>194</v>
      </c>
      <c r="M1" s="2" t="s">
        <v>195</v>
      </c>
      <c r="N1" s="2" t="s">
        <v>196</v>
      </c>
      <c r="O1" s="2" t="s">
        <v>197</v>
      </c>
      <c r="P1" s="2" t="s">
        <v>198</v>
      </c>
      <c r="Q1" s="2" t="s">
        <v>199</v>
      </c>
      <c r="R1" s="2" t="s">
        <v>200</v>
      </c>
      <c r="S1" s="2" t="s">
        <v>201</v>
      </c>
      <c r="T1" s="2" t="s">
        <v>202</v>
      </c>
      <c r="U1" s="2" t="s">
        <v>203</v>
      </c>
    </row>
    <row r="2" s="1" customFormat="1" spans="1:21">
      <c r="A2" s="3">
        <v>17976807821</v>
      </c>
      <c r="B2" s="1" t="s">
        <v>204</v>
      </c>
      <c r="C2" s="1" t="s">
        <v>205</v>
      </c>
      <c r="D2" s="1" t="s">
        <v>206</v>
      </c>
      <c r="E2" s="1" t="s">
        <v>207</v>
      </c>
      <c r="F2" s="1" t="s">
        <v>208</v>
      </c>
      <c r="G2" s="1" t="s">
        <v>209</v>
      </c>
      <c r="H2" s="1" t="s">
        <v>210</v>
      </c>
      <c r="I2" s="1" t="s">
        <v>211</v>
      </c>
      <c r="J2" s="1" t="s">
        <v>30</v>
      </c>
      <c r="K2" s="1" t="s">
        <v>212</v>
      </c>
      <c r="L2" s="1" t="s">
        <v>212</v>
      </c>
      <c r="M2" s="1" t="s">
        <v>213</v>
      </c>
      <c r="N2" s="1" t="s">
        <v>213</v>
      </c>
      <c r="O2" s="1" t="s">
        <v>214</v>
      </c>
      <c r="P2" s="1" t="s">
        <v>215</v>
      </c>
      <c r="Q2" s="1" t="s">
        <v>216</v>
      </c>
      <c r="R2" s="1" t="s">
        <v>217</v>
      </c>
      <c r="S2" s="1" t="s">
        <v>218</v>
      </c>
      <c r="T2" s="1" t="s">
        <v>219</v>
      </c>
      <c r="U2" s="1" t="s">
        <v>220</v>
      </c>
    </row>
    <row r="3" s="1" customFormat="1" spans="1:21">
      <c r="A3" s="3">
        <v>18133938949</v>
      </c>
      <c r="B3" s="1" t="s">
        <v>221</v>
      </c>
      <c r="C3" s="1" t="s">
        <v>222</v>
      </c>
      <c r="D3" s="1" t="s">
        <v>223</v>
      </c>
      <c r="E3" s="1" t="s">
        <v>224</v>
      </c>
      <c r="F3" s="1" t="s">
        <v>209</v>
      </c>
      <c r="G3" s="1" t="s">
        <v>225</v>
      </c>
      <c r="H3" s="1" t="s">
        <v>210</v>
      </c>
      <c r="I3" s="1" t="s">
        <v>226</v>
      </c>
      <c r="J3" s="1" t="s">
        <v>30</v>
      </c>
      <c r="K3" s="1" t="s">
        <v>227</v>
      </c>
      <c r="L3" s="1" t="s">
        <v>227</v>
      </c>
      <c r="M3" s="1" t="s">
        <v>213</v>
      </c>
      <c r="N3" s="1" t="s">
        <v>213</v>
      </c>
      <c r="O3" s="1" t="s">
        <v>214</v>
      </c>
      <c r="P3" s="1" t="s">
        <v>215</v>
      </c>
      <c r="Q3" s="1" t="s">
        <v>216</v>
      </c>
      <c r="R3" s="1" t="s">
        <v>228</v>
      </c>
      <c r="S3" s="1" t="s">
        <v>218</v>
      </c>
      <c r="T3" s="1" t="s">
        <v>219</v>
      </c>
      <c r="U3" s="1" t="s">
        <v>220</v>
      </c>
    </row>
    <row r="4" s="1" customFormat="1" spans="1:21">
      <c r="A4" s="3">
        <v>18157829610</v>
      </c>
      <c r="B4" s="1" t="s">
        <v>229</v>
      </c>
      <c r="C4" s="1" t="s">
        <v>230</v>
      </c>
      <c r="D4" s="1" t="s">
        <v>231</v>
      </c>
      <c r="E4" s="1" t="s">
        <v>232</v>
      </c>
      <c r="F4" s="1" t="s">
        <v>209</v>
      </c>
      <c r="G4" s="1" t="s">
        <v>225</v>
      </c>
      <c r="H4" s="1" t="s">
        <v>210</v>
      </c>
      <c r="I4" s="1" t="s">
        <v>233</v>
      </c>
      <c r="J4" s="1" t="s">
        <v>30</v>
      </c>
      <c r="K4" s="1" t="s">
        <v>234</v>
      </c>
      <c r="L4" s="1" t="s">
        <v>234</v>
      </c>
      <c r="M4" s="1" t="s">
        <v>213</v>
      </c>
      <c r="N4" s="1" t="s">
        <v>213</v>
      </c>
      <c r="O4" s="1" t="s">
        <v>214</v>
      </c>
      <c r="P4" s="1" t="s">
        <v>215</v>
      </c>
      <c r="Q4" s="1" t="s">
        <v>216</v>
      </c>
      <c r="R4" s="1" t="s">
        <v>235</v>
      </c>
      <c r="S4" s="1" t="s">
        <v>218</v>
      </c>
      <c r="T4" s="1" t="s">
        <v>219</v>
      </c>
      <c r="U4" s="1" t="s">
        <v>220</v>
      </c>
    </row>
    <row r="5" s="1" customFormat="1" spans="1:21">
      <c r="A5" s="3">
        <v>18224684244</v>
      </c>
      <c r="B5" s="1" t="s">
        <v>236</v>
      </c>
      <c r="C5" s="1" t="s">
        <v>237</v>
      </c>
      <c r="D5" s="1" t="s">
        <v>238</v>
      </c>
      <c r="E5" s="1" t="s">
        <v>239</v>
      </c>
      <c r="F5" s="1" t="s">
        <v>240</v>
      </c>
      <c r="G5" s="1" t="s">
        <v>209</v>
      </c>
      <c r="H5" s="1" t="s">
        <v>210</v>
      </c>
      <c r="I5" s="1" t="s">
        <v>241</v>
      </c>
      <c r="J5" s="1" t="s">
        <v>30</v>
      </c>
      <c r="K5" s="1" t="s">
        <v>242</v>
      </c>
      <c r="L5" s="1" t="s">
        <v>242</v>
      </c>
      <c r="M5" s="1" t="s">
        <v>213</v>
      </c>
      <c r="N5" s="1" t="s">
        <v>213</v>
      </c>
      <c r="O5" s="1" t="s">
        <v>214</v>
      </c>
      <c r="P5" s="1" t="s">
        <v>215</v>
      </c>
      <c r="Q5" s="1" t="s">
        <v>216</v>
      </c>
      <c r="R5" s="1" t="s">
        <v>243</v>
      </c>
      <c r="S5" s="1" t="s">
        <v>218</v>
      </c>
      <c r="T5" s="1" t="s">
        <v>219</v>
      </c>
      <c r="U5" s="1" t="s">
        <v>220</v>
      </c>
    </row>
    <row r="6" s="1" customFormat="1" spans="1:21">
      <c r="A6" s="3">
        <v>18249933313</v>
      </c>
      <c r="B6" s="1" t="s">
        <v>244</v>
      </c>
      <c r="C6" s="1" t="s">
        <v>245</v>
      </c>
      <c r="D6" s="1" t="s">
        <v>246</v>
      </c>
      <c r="E6" s="1" t="s">
        <v>247</v>
      </c>
      <c r="F6" s="1" t="s">
        <v>240</v>
      </c>
      <c r="G6" s="1" t="s">
        <v>209</v>
      </c>
      <c r="H6" s="1" t="s">
        <v>210</v>
      </c>
      <c r="I6" s="1" t="s">
        <v>248</v>
      </c>
      <c r="J6" s="1" t="s">
        <v>30</v>
      </c>
      <c r="K6" s="1" t="s">
        <v>249</v>
      </c>
      <c r="L6" s="1" t="s">
        <v>249</v>
      </c>
      <c r="M6" s="1" t="s">
        <v>213</v>
      </c>
      <c r="N6" s="1" t="s">
        <v>213</v>
      </c>
      <c r="O6" s="1" t="s">
        <v>214</v>
      </c>
      <c r="P6" s="1" t="s">
        <v>215</v>
      </c>
      <c r="Q6" s="1" t="s">
        <v>216</v>
      </c>
      <c r="R6" s="1" t="s">
        <v>250</v>
      </c>
      <c r="S6" s="1" t="s">
        <v>218</v>
      </c>
      <c r="T6" s="1" t="s">
        <v>219</v>
      </c>
      <c r="U6" s="1" t="s">
        <v>220</v>
      </c>
    </row>
    <row r="7" s="1" customFormat="1" spans="1:21">
      <c r="A7" s="3">
        <v>18335803538</v>
      </c>
      <c r="B7" s="1" t="s">
        <v>251</v>
      </c>
      <c r="C7" s="1" t="s">
        <v>252</v>
      </c>
      <c r="D7" s="1" t="s">
        <v>253</v>
      </c>
      <c r="E7" s="1" t="s">
        <v>254</v>
      </c>
      <c r="F7" s="1" t="s">
        <v>255</v>
      </c>
      <c r="G7" s="1" t="s">
        <v>209</v>
      </c>
      <c r="H7" s="1" t="s">
        <v>210</v>
      </c>
      <c r="I7" s="1" t="s">
        <v>256</v>
      </c>
      <c r="J7" s="1" t="s">
        <v>30</v>
      </c>
      <c r="K7" s="1" t="s">
        <v>257</v>
      </c>
      <c r="L7" s="1" t="s">
        <v>257</v>
      </c>
      <c r="M7" s="1" t="s">
        <v>213</v>
      </c>
      <c r="N7" s="1" t="s">
        <v>213</v>
      </c>
      <c r="O7" s="1" t="s">
        <v>214</v>
      </c>
      <c r="P7" s="1" t="s">
        <v>215</v>
      </c>
      <c r="Q7" s="1" t="s">
        <v>216</v>
      </c>
      <c r="R7" s="1" t="s">
        <v>258</v>
      </c>
      <c r="S7" s="1" t="s">
        <v>218</v>
      </c>
      <c r="T7" s="1" t="s">
        <v>219</v>
      </c>
      <c r="U7" s="1" t="s">
        <v>220</v>
      </c>
    </row>
    <row r="8" s="1" customFormat="1" spans="1:21">
      <c r="A8" s="3">
        <v>18351313507</v>
      </c>
      <c r="B8" s="1" t="s">
        <v>259</v>
      </c>
      <c r="C8" s="1" t="s">
        <v>260</v>
      </c>
      <c r="D8" s="1" t="s">
        <v>261</v>
      </c>
      <c r="E8" s="1" t="s">
        <v>262</v>
      </c>
      <c r="F8" s="1" t="s">
        <v>263</v>
      </c>
      <c r="G8" s="1" t="s">
        <v>209</v>
      </c>
      <c r="H8" s="1" t="s">
        <v>210</v>
      </c>
      <c r="I8" s="1" t="s">
        <v>264</v>
      </c>
      <c r="J8" s="1" t="s">
        <v>30</v>
      </c>
      <c r="K8" s="1" t="s">
        <v>265</v>
      </c>
      <c r="L8" s="1" t="s">
        <v>265</v>
      </c>
      <c r="M8" s="1" t="s">
        <v>213</v>
      </c>
      <c r="N8" s="1" t="s">
        <v>213</v>
      </c>
      <c r="O8" s="1" t="s">
        <v>214</v>
      </c>
      <c r="P8" s="1" t="s">
        <v>215</v>
      </c>
      <c r="Q8" s="1" t="s">
        <v>216</v>
      </c>
      <c r="R8" s="1" t="s">
        <v>266</v>
      </c>
      <c r="S8" s="1" t="s">
        <v>218</v>
      </c>
      <c r="T8" s="1" t="s">
        <v>219</v>
      </c>
      <c r="U8" s="1" t="s">
        <v>220</v>
      </c>
    </row>
    <row r="9" s="1" customFormat="1" spans="1:21">
      <c r="A9" s="3">
        <v>18357599063</v>
      </c>
      <c r="B9" s="1" t="s">
        <v>267</v>
      </c>
      <c r="C9" s="1" t="s">
        <v>268</v>
      </c>
      <c r="D9" s="1" t="s">
        <v>253</v>
      </c>
      <c r="E9" s="1" t="s">
        <v>269</v>
      </c>
      <c r="F9" s="1" t="s">
        <v>240</v>
      </c>
      <c r="G9" s="1" t="s">
        <v>225</v>
      </c>
      <c r="H9" s="1" t="s">
        <v>210</v>
      </c>
      <c r="I9" s="1" t="s">
        <v>270</v>
      </c>
      <c r="J9" s="1" t="s">
        <v>30</v>
      </c>
      <c r="K9" s="1" t="s">
        <v>271</v>
      </c>
      <c r="L9" s="1" t="s">
        <v>271</v>
      </c>
      <c r="M9" s="1" t="s">
        <v>213</v>
      </c>
      <c r="N9" s="1" t="s">
        <v>213</v>
      </c>
      <c r="O9" s="1" t="s">
        <v>214</v>
      </c>
      <c r="P9" s="1" t="s">
        <v>215</v>
      </c>
      <c r="Q9" s="1" t="s">
        <v>216</v>
      </c>
      <c r="R9" s="1" t="s">
        <v>272</v>
      </c>
      <c r="S9" s="1" t="s">
        <v>218</v>
      </c>
      <c r="T9" s="1" t="s">
        <v>219</v>
      </c>
      <c r="U9" s="1" t="s">
        <v>220</v>
      </c>
    </row>
    <row r="10" s="1" customFormat="1" spans="1:21">
      <c r="A10" s="3">
        <v>18388373480</v>
      </c>
      <c r="B10" s="1" t="s">
        <v>273</v>
      </c>
      <c r="C10" s="1" t="s">
        <v>274</v>
      </c>
      <c r="D10" s="1" t="s">
        <v>275</v>
      </c>
      <c r="E10" s="1" t="s">
        <v>276</v>
      </c>
      <c r="F10" s="1" t="s">
        <v>208</v>
      </c>
      <c r="G10" s="1" t="s">
        <v>209</v>
      </c>
      <c r="H10" s="1" t="s">
        <v>210</v>
      </c>
      <c r="I10" s="1" t="s">
        <v>277</v>
      </c>
      <c r="J10" s="1" t="s">
        <v>30</v>
      </c>
      <c r="K10" s="1" t="s">
        <v>278</v>
      </c>
      <c r="L10" s="1" t="s">
        <v>278</v>
      </c>
      <c r="M10" s="1" t="s">
        <v>213</v>
      </c>
      <c r="N10" s="1" t="s">
        <v>213</v>
      </c>
      <c r="O10" s="1" t="s">
        <v>214</v>
      </c>
      <c r="P10" s="1" t="s">
        <v>215</v>
      </c>
      <c r="Q10" s="1" t="s">
        <v>216</v>
      </c>
      <c r="R10" s="1" t="s">
        <v>279</v>
      </c>
      <c r="S10" s="1" t="s">
        <v>218</v>
      </c>
      <c r="T10" s="1" t="s">
        <v>219</v>
      </c>
      <c r="U10" s="1" t="s">
        <v>220</v>
      </c>
    </row>
    <row r="11" s="1" customFormat="1" spans="1:21">
      <c r="A11" s="3">
        <v>18389813611</v>
      </c>
      <c r="B11" s="1" t="s">
        <v>273</v>
      </c>
      <c r="C11" s="1" t="s">
        <v>280</v>
      </c>
      <c r="D11" s="1" t="s">
        <v>281</v>
      </c>
      <c r="E11" s="1" t="s">
        <v>282</v>
      </c>
      <c r="F11" s="1" t="s">
        <v>209</v>
      </c>
      <c r="G11" s="1" t="s">
        <v>225</v>
      </c>
      <c r="H11" s="1" t="s">
        <v>210</v>
      </c>
      <c r="I11" s="1" t="s">
        <v>283</v>
      </c>
      <c r="J11" s="1" t="s">
        <v>30</v>
      </c>
      <c r="K11" s="1" t="s">
        <v>284</v>
      </c>
      <c r="L11" s="1" t="s">
        <v>284</v>
      </c>
      <c r="M11" s="1" t="s">
        <v>213</v>
      </c>
      <c r="N11" s="1" t="s">
        <v>213</v>
      </c>
      <c r="O11" s="1" t="s">
        <v>214</v>
      </c>
      <c r="P11" s="1" t="s">
        <v>215</v>
      </c>
      <c r="Q11" s="1" t="s">
        <v>216</v>
      </c>
      <c r="R11" s="1" t="s">
        <v>285</v>
      </c>
      <c r="S11" s="1" t="s">
        <v>218</v>
      </c>
      <c r="T11" s="1" t="s">
        <v>219</v>
      </c>
      <c r="U11" s="1" t="s">
        <v>220</v>
      </c>
    </row>
    <row r="12" s="1" customFormat="1" spans="1:21">
      <c r="A12" s="3">
        <v>18431359391</v>
      </c>
      <c r="B12" s="1" t="s">
        <v>286</v>
      </c>
      <c r="C12" s="1" t="s">
        <v>287</v>
      </c>
      <c r="D12" s="1" t="s">
        <v>288</v>
      </c>
      <c r="E12" s="1" t="s">
        <v>289</v>
      </c>
      <c r="F12" s="1" t="s">
        <v>240</v>
      </c>
      <c r="G12" s="1" t="s">
        <v>225</v>
      </c>
      <c r="H12" s="1" t="s">
        <v>210</v>
      </c>
      <c r="I12" s="1" t="s">
        <v>290</v>
      </c>
      <c r="J12" s="1" t="s">
        <v>30</v>
      </c>
      <c r="K12" s="1" t="s">
        <v>291</v>
      </c>
      <c r="L12" s="1" t="s">
        <v>291</v>
      </c>
      <c r="M12" s="1" t="s">
        <v>213</v>
      </c>
      <c r="N12" s="1" t="s">
        <v>213</v>
      </c>
      <c r="O12" s="1" t="s">
        <v>214</v>
      </c>
      <c r="P12" s="1" t="s">
        <v>215</v>
      </c>
      <c r="Q12" s="1" t="s">
        <v>216</v>
      </c>
      <c r="R12" s="1" t="s">
        <v>292</v>
      </c>
      <c r="S12" s="1" t="s">
        <v>218</v>
      </c>
      <c r="T12" s="1" t="s">
        <v>219</v>
      </c>
      <c r="U12" s="1" t="s">
        <v>220</v>
      </c>
    </row>
    <row r="13" s="1" customFormat="1" spans="1:21">
      <c r="A13" s="3">
        <v>18438358596</v>
      </c>
      <c r="B13" s="1" t="s">
        <v>293</v>
      </c>
      <c r="C13" s="1" t="s">
        <v>294</v>
      </c>
      <c r="D13" s="1" t="s">
        <v>295</v>
      </c>
      <c r="E13" s="1" t="s">
        <v>296</v>
      </c>
      <c r="F13" s="1" t="s">
        <v>240</v>
      </c>
      <c r="G13" s="1" t="s">
        <v>209</v>
      </c>
      <c r="H13" s="1" t="s">
        <v>210</v>
      </c>
      <c r="I13" s="1" t="s">
        <v>297</v>
      </c>
      <c r="J13" s="1" t="s">
        <v>30</v>
      </c>
      <c r="K13" s="1" t="s">
        <v>298</v>
      </c>
      <c r="L13" s="1" t="s">
        <v>298</v>
      </c>
      <c r="M13" s="1" t="s">
        <v>213</v>
      </c>
      <c r="N13" s="1" t="s">
        <v>213</v>
      </c>
      <c r="O13" s="1" t="s">
        <v>214</v>
      </c>
      <c r="P13" s="1" t="s">
        <v>215</v>
      </c>
      <c r="Q13" s="1" t="s">
        <v>216</v>
      </c>
      <c r="R13" s="1" t="s">
        <v>299</v>
      </c>
      <c r="S13" s="1" t="s">
        <v>218</v>
      </c>
      <c r="T13" s="1" t="s">
        <v>219</v>
      </c>
      <c r="U13" s="1" t="s">
        <v>220</v>
      </c>
    </row>
    <row r="14" s="1" customFormat="1" spans="1:21">
      <c r="A14" s="3">
        <v>18471783114</v>
      </c>
      <c r="B14" s="1" t="s">
        <v>300</v>
      </c>
      <c r="C14" s="1" t="s">
        <v>301</v>
      </c>
      <c r="D14" s="1" t="s">
        <v>302</v>
      </c>
      <c r="E14" s="1" t="s">
        <v>303</v>
      </c>
      <c r="F14" s="1" t="s">
        <v>255</v>
      </c>
      <c r="G14" s="1" t="s">
        <v>225</v>
      </c>
      <c r="H14" s="1" t="s">
        <v>210</v>
      </c>
      <c r="I14" s="1" t="s">
        <v>304</v>
      </c>
      <c r="J14" s="1" t="s">
        <v>30</v>
      </c>
      <c r="K14" s="1" t="s">
        <v>305</v>
      </c>
      <c r="L14" s="1" t="s">
        <v>305</v>
      </c>
      <c r="M14" s="1" t="s">
        <v>213</v>
      </c>
      <c r="N14" s="1" t="s">
        <v>213</v>
      </c>
      <c r="O14" s="1" t="s">
        <v>214</v>
      </c>
      <c r="P14" s="1" t="s">
        <v>215</v>
      </c>
      <c r="Q14" s="1" t="s">
        <v>216</v>
      </c>
      <c r="R14" s="1" t="s">
        <v>306</v>
      </c>
      <c r="S14" s="1" t="s">
        <v>218</v>
      </c>
      <c r="T14" s="1" t="s">
        <v>219</v>
      </c>
      <c r="U14" s="1" t="s">
        <v>220</v>
      </c>
    </row>
    <row r="15" s="1" customFormat="1" spans="1:21">
      <c r="A15" s="3">
        <v>18507245705</v>
      </c>
      <c r="B15" s="1" t="s">
        <v>307</v>
      </c>
      <c r="C15" s="1" t="s">
        <v>308</v>
      </c>
      <c r="D15" s="1" t="s">
        <v>309</v>
      </c>
      <c r="E15" s="1" t="s">
        <v>310</v>
      </c>
      <c r="F15" s="1" t="s">
        <v>255</v>
      </c>
      <c r="G15" s="1" t="s">
        <v>209</v>
      </c>
      <c r="H15" s="1" t="s">
        <v>210</v>
      </c>
      <c r="I15" s="1" t="s">
        <v>311</v>
      </c>
      <c r="J15" s="1" t="s">
        <v>30</v>
      </c>
      <c r="K15" s="1" t="s">
        <v>312</v>
      </c>
      <c r="L15" s="1" t="s">
        <v>312</v>
      </c>
      <c r="M15" s="1" t="s">
        <v>213</v>
      </c>
      <c r="N15" s="1" t="s">
        <v>213</v>
      </c>
      <c r="O15" s="1" t="s">
        <v>214</v>
      </c>
      <c r="P15" s="1" t="s">
        <v>215</v>
      </c>
      <c r="Q15" s="1" t="s">
        <v>216</v>
      </c>
      <c r="R15" s="1" t="s">
        <v>313</v>
      </c>
      <c r="S15" s="1" t="s">
        <v>218</v>
      </c>
      <c r="T15" s="1" t="s">
        <v>219</v>
      </c>
      <c r="U15" s="1" t="s">
        <v>220</v>
      </c>
    </row>
    <row r="16" s="1" customFormat="1" spans="1:21">
      <c r="A16" s="3">
        <v>18563556053</v>
      </c>
      <c r="B16" s="1" t="s">
        <v>263</v>
      </c>
      <c r="C16" s="1" t="s">
        <v>314</v>
      </c>
      <c r="D16" s="1" t="s">
        <v>315</v>
      </c>
      <c r="E16" s="1" t="s">
        <v>316</v>
      </c>
      <c r="F16" s="1" t="s">
        <v>263</v>
      </c>
      <c r="G16" s="1" t="s">
        <v>209</v>
      </c>
      <c r="H16" s="1" t="s">
        <v>210</v>
      </c>
      <c r="I16" s="1" t="s">
        <v>317</v>
      </c>
      <c r="J16" s="1" t="s">
        <v>30</v>
      </c>
      <c r="K16" s="1" t="s">
        <v>318</v>
      </c>
      <c r="L16" s="1" t="s">
        <v>214</v>
      </c>
      <c r="M16" s="1" t="s">
        <v>319</v>
      </c>
      <c r="N16" s="1" t="s">
        <v>320</v>
      </c>
      <c r="O16" s="1" t="s">
        <v>214</v>
      </c>
      <c r="P16" s="1" t="s">
        <v>215</v>
      </c>
      <c r="Q16" s="1" t="s">
        <v>216</v>
      </c>
      <c r="R16" s="1" t="s">
        <v>321</v>
      </c>
      <c r="S16" s="1" t="s">
        <v>218</v>
      </c>
      <c r="T16" s="1" t="s">
        <v>219</v>
      </c>
      <c r="U16" s="1" t="s">
        <v>220</v>
      </c>
    </row>
    <row r="17" s="1" customFormat="1" spans="1:21">
      <c r="A17" s="3">
        <v>18566421883</v>
      </c>
      <c r="B17" s="1" t="s">
        <v>263</v>
      </c>
      <c r="C17" s="1" t="s">
        <v>322</v>
      </c>
      <c r="D17" s="1" t="s">
        <v>323</v>
      </c>
      <c r="E17" s="1" t="s">
        <v>324</v>
      </c>
      <c r="F17" s="1" t="s">
        <v>255</v>
      </c>
      <c r="G17" s="1" t="s">
        <v>225</v>
      </c>
      <c r="H17" s="1" t="s">
        <v>210</v>
      </c>
      <c r="I17" s="1" t="s">
        <v>325</v>
      </c>
      <c r="J17" s="1" t="s">
        <v>30</v>
      </c>
      <c r="K17" s="1" t="s">
        <v>326</v>
      </c>
      <c r="L17" s="1" t="s">
        <v>326</v>
      </c>
      <c r="M17" s="1" t="s">
        <v>213</v>
      </c>
      <c r="N17" s="1" t="s">
        <v>213</v>
      </c>
      <c r="O17" s="1" t="s">
        <v>214</v>
      </c>
      <c r="P17" s="1" t="s">
        <v>215</v>
      </c>
      <c r="Q17" s="1" t="s">
        <v>216</v>
      </c>
      <c r="R17" s="1" t="s">
        <v>327</v>
      </c>
      <c r="S17" s="1" t="s">
        <v>218</v>
      </c>
      <c r="T17" s="1" t="s">
        <v>219</v>
      </c>
      <c r="U17" s="1" t="s">
        <v>220</v>
      </c>
    </row>
    <row r="18" s="1" customFormat="1" spans="1:21">
      <c r="A18" s="3">
        <v>18573413509</v>
      </c>
      <c r="B18" s="1" t="s">
        <v>208</v>
      </c>
      <c r="C18" s="1" t="s">
        <v>328</v>
      </c>
      <c r="D18" s="1" t="s">
        <v>329</v>
      </c>
      <c r="E18" s="1" t="s">
        <v>330</v>
      </c>
      <c r="F18" s="1" t="s">
        <v>240</v>
      </c>
      <c r="G18" s="1" t="s">
        <v>209</v>
      </c>
      <c r="H18" s="1" t="s">
        <v>210</v>
      </c>
      <c r="I18" s="1" t="s">
        <v>331</v>
      </c>
      <c r="J18" s="1" t="s">
        <v>30</v>
      </c>
      <c r="K18" s="1" t="s">
        <v>332</v>
      </c>
      <c r="L18" s="1" t="s">
        <v>332</v>
      </c>
      <c r="M18" s="1" t="s">
        <v>213</v>
      </c>
      <c r="N18" s="1" t="s">
        <v>213</v>
      </c>
      <c r="O18" s="1" t="s">
        <v>214</v>
      </c>
      <c r="P18" s="1" t="s">
        <v>215</v>
      </c>
      <c r="Q18" s="1" t="s">
        <v>216</v>
      </c>
      <c r="R18" s="1" t="s">
        <v>333</v>
      </c>
      <c r="S18" s="1" t="s">
        <v>218</v>
      </c>
      <c r="T18" s="1" t="s">
        <v>219</v>
      </c>
      <c r="U18" s="1" t="s">
        <v>220</v>
      </c>
    </row>
    <row r="19" s="1" customFormat="1" spans="1:21">
      <c r="A19" s="3">
        <v>18593355401</v>
      </c>
      <c r="B19" s="1" t="s">
        <v>334</v>
      </c>
      <c r="C19" s="1" t="s">
        <v>335</v>
      </c>
      <c r="D19" s="1" t="s">
        <v>336</v>
      </c>
      <c r="E19" s="1" t="s">
        <v>337</v>
      </c>
      <c r="F19" s="1" t="s">
        <v>209</v>
      </c>
      <c r="G19" s="1" t="s">
        <v>225</v>
      </c>
      <c r="H19" s="1" t="s">
        <v>210</v>
      </c>
      <c r="I19" s="1" t="s">
        <v>338</v>
      </c>
      <c r="J19" s="1" t="s">
        <v>30</v>
      </c>
      <c r="K19" s="1" t="s">
        <v>339</v>
      </c>
      <c r="L19" s="1" t="s">
        <v>339</v>
      </c>
      <c r="M19" s="1" t="s">
        <v>213</v>
      </c>
      <c r="N19" s="1" t="s">
        <v>213</v>
      </c>
      <c r="O19" s="1" t="s">
        <v>214</v>
      </c>
      <c r="P19" s="1" t="s">
        <v>215</v>
      </c>
      <c r="Q19" s="1" t="s">
        <v>216</v>
      </c>
      <c r="R19" s="1" t="s">
        <v>340</v>
      </c>
      <c r="S19" s="1" t="s">
        <v>218</v>
      </c>
      <c r="T19" s="1" t="s">
        <v>219</v>
      </c>
      <c r="U19" s="1" t="s">
        <v>220</v>
      </c>
    </row>
    <row r="20" s="1" customFormat="1" spans="1:21">
      <c r="A20" s="3">
        <v>18596650084</v>
      </c>
      <c r="B20" s="1" t="s">
        <v>255</v>
      </c>
      <c r="C20" s="1" t="s">
        <v>341</v>
      </c>
      <c r="D20" s="1" t="s">
        <v>342</v>
      </c>
      <c r="E20" s="1" t="s">
        <v>343</v>
      </c>
      <c r="F20" s="1" t="s">
        <v>240</v>
      </c>
      <c r="G20" s="1" t="s">
        <v>209</v>
      </c>
      <c r="H20" s="1" t="s">
        <v>210</v>
      </c>
      <c r="I20" s="1" t="s">
        <v>344</v>
      </c>
      <c r="J20" s="1" t="s">
        <v>30</v>
      </c>
      <c r="K20" s="1" t="s">
        <v>345</v>
      </c>
      <c r="L20" s="1" t="s">
        <v>345</v>
      </c>
      <c r="M20" s="1" t="s">
        <v>213</v>
      </c>
      <c r="N20" s="1" t="s">
        <v>213</v>
      </c>
      <c r="O20" s="1" t="s">
        <v>214</v>
      </c>
      <c r="P20" s="1" t="s">
        <v>215</v>
      </c>
      <c r="Q20" s="1" t="s">
        <v>216</v>
      </c>
      <c r="R20" s="1" t="s">
        <v>346</v>
      </c>
      <c r="S20" s="1" t="s">
        <v>218</v>
      </c>
      <c r="T20" s="1" t="s">
        <v>219</v>
      </c>
      <c r="U20" s="1" t="s">
        <v>220</v>
      </c>
    </row>
    <row r="21" s="1" customFormat="1" spans="1:21">
      <c r="A21" s="3">
        <v>18606922305</v>
      </c>
      <c r="B21" s="1" t="s">
        <v>240</v>
      </c>
      <c r="C21" s="1" t="s">
        <v>347</v>
      </c>
      <c r="D21" s="1" t="s">
        <v>348</v>
      </c>
      <c r="E21" s="1" t="s">
        <v>349</v>
      </c>
      <c r="F21" s="1" t="s">
        <v>209</v>
      </c>
      <c r="G21" s="1" t="s">
        <v>225</v>
      </c>
      <c r="H21" s="1" t="s">
        <v>210</v>
      </c>
      <c r="I21" s="1" t="s">
        <v>350</v>
      </c>
      <c r="J21" s="1" t="s">
        <v>30</v>
      </c>
      <c r="K21" s="1" t="s">
        <v>351</v>
      </c>
      <c r="L21" s="1" t="s">
        <v>351</v>
      </c>
      <c r="M21" s="1" t="s">
        <v>213</v>
      </c>
      <c r="N21" s="1" t="s">
        <v>213</v>
      </c>
      <c r="O21" s="1" t="s">
        <v>214</v>
      </c>
      <c r="P21" s="1" t="s">
        <v>215</v>
      </c>
      <c r="Q21" s="1" t="s">
        <v>216</v>
      </c>
      <c r="R21" s="1" t="s">
        <v>352</v>
      </c>
      <c r="S21" s="1" t="s">
        <v>218</v>
      </c>
      <c r="T21" s="1" t="s">
        <v>219</v>
      </c>
      <c r="U21" s="1" t="s">
        <v>220</v>
      </c>
    </row>
    <row r="22" s="1" customFormat="1" spans="1:21">
      <c r="A22" s="3">
        <v>18608641940</v>
      </c>
      <c r="B22" s="1" t="s">
        <v>240</v>
      </c>
      <c r="C22" s="1" t="s">
        <v>353</v>
      </c>
      <c r="D22" s="1" t="s">
        <v>354</v>
      </c>
      <c r="E22" s="1" t="s">
        <v>355</v>
      </c>
      <c r="F22" s="1" t="s">
        <v>240</v>
      </c>
      <c r="G22" s="1" t="s">
        <v>209</v>
      </c>
      <c r="H22" s="1" t="s">
        <v>210</v>
      </c>
      <c r="I22" s="1" t="s">
        <v>356</v>
      </c>
      <c r="J22" s="1" t="s">
        <v>30</v>
      </c>
      <c r="K22" s="1" t="s">
        <v>357</v>
      </c>
      <c r="L22" s="1" t="s">
        <v>357</v>
      </c>
      <c r="M22" s="1" t="s">
        <v>213</v>
      </c>
      <c r="N22" s="1" t="s">
        <v>213</v>
      </c>
      <c r="O22" s="1" t="s">
        <v>214</v>
      </c>
      <c r="P22" s="1" t="s">
        <v>215</v>
      </c>
      <c r="Q22" s="1" t="s">
        <v>216</v>
      </c>
      <c r="R22" s="1" t="s">
        <v>358</v>
      </c>
      <c r="S22" s="1" t="s">
        <v>218</v>
      </c>
      <c r="T22" s="1" t="s">
        <v>219</v>
      </c>
      <c r="U22" s="1" t="s">
        <v>220</v>
      </c>
    </row>
    <row r="23" s="1" customFormat="1" spans="1:21">
      <c r="A23" s="3">
        <v>18613499175</v>
      </c>
      <c r="B23" s="1" t="s">
        <v>240</v>
      </c>
      <c r="C23" s="1" t="s">
        <v>359</v>
      </c>
      <c r="D23" s="1" t="s">
        <v>360</v>
      </c>
      <c r="E23" s="1" t="s">
        <v>361</v>
      </c>
      <c r="F23" s="1" t="s">
        <v>209</v>
      </c>
      <c r="G23" s="1" t="s">
        <v>225</v>
      </c>
      <c r="H23" s="1" t="s">
        <v>210</v>
      </c>
      <c r="I23" s="1" t="s">
        <v>362</v>
      </c>
      <c r="J23" s="1" t="s">
        <v>30</v>
      </c>
      <c r="K23" s="1" t="s">
        <v>363</v>
      </c>
      <c r="L23" s="1" t="s">
        <v>363</v>
      </c>
      <c r="M23" s="1" t="s">
        <v>213</v>
      </c>
      <c r="N23" s="1" t="s">
        <v>213</v>
      </c>
      <c r="O23" s="1" t="s">
        <v>214</v>
      </c>
      <c r="P23" s="1" t="s">
        <v>215</v>
      </c>
      <c r="Q23" s="1" t="s">
        <v>216</v>
      </c>
      <c r="R23" s="1" t="s">
        <v>364</v>
      </c>
      <c r="S23" s="1" t="s">
        <v>218</v>
      </c>
      <c r="T23" s="1" t="s">
        <v>219</v>
      </c>
      <c r="U23" s="1" t="s">
        <v>220</v>
      </c>
    </row>
    <row r="24" s="1" customFormat="1" spans="1:21">
      <c r="A24" s="3">
        <v>18614577461</v>
      </c>
      <c r="B24" s="1" t="s">
        <v>240</v>
      </c>
      <c r="C24" s="1" t="s">
        <v>365</v>
      </c>
      <c r="D24" s="1" t="s">
        <v>366</v>
      </c>
      <c r="E24" s="1" t="s">
        <v>367</v>
      </c>
      <c r="F24" s="1" t="s">
        <v>240</v>
      </c>
      <c r="G24" s="1" t="s">
        <v>209</v>
      </c>
      <c r="H24" s="1" t="s">
        <v>210</v>
      </c>
      <c r="I24" s="1" t="s">
        <v>368</v>
      </c>
      <c r="J24" s="1" t="s">
        <v>30</v>
      </c>
      <c r="K24" s="1" t="s">
        <v>369</v>
      </c>
      <c r="L24" s="1" t="s">
        <v>369</v>
      </c>
      <c r="M24" s="1" t="s">
        <v>213</v>
      </c>
      <c r="N24" s="1" t="s">
        <v>213</v>
      </c>
      <c r="O24" s="1" t="s">
        <v>214</v>
      </c>
      <c r="P24" s="1" t="s">
        <v>215</v>
      </c>
      <c r="Q24" s="1" t="s">
        <v>216</v>
      </c>
      <c r="R24" s="1" t="s">
        <v>370</v>
      </c>
      <c r="S24" s="1" t="s">
        <v>218</v>
      </c>
      <c r="T24" s="1" t="s">
        <v>219</v>
      </c>
      <c r="U24" s="1" t="s">
        <v>220</v>
      </c>
    </row>
    <row r="25" s="1" customFormat="1" spans="1:21">
      <c r="A25" s="3">
        <v>18621553681</v>
      </c>
      <c r="B25" s="1" t="s">
        <v>209</v>
      </c>
      <c r="C25" s="1" t="s">
        <v>371</v>
      </c>
      <c r="D25" s="1" t="s">
        <v>372</v>
      </c>
      <c r="E25" s="1" t="s">
        <v>373</v>
      </c>
      <c r="F25" s="1" t="s">
        <v>209</v>
      </c>
      <c r="G25" s="1" t="s">
        <v>225</v>
      </c>
      <c r="H25" s="1" t="s">
        <v>210</v>
      </c>
      <c r="I25" s="1" t="s">
        <v>374</v>
      </c>
      <c r="J25" s="1" t="s">
        <v>30</v>
      </c>
      <c r="K25" s="1" t="s">
        <v>375</v>
      </c>
      <c r="L25" s="1" t="s">
        <v>375</v>
      </c>
      <c r="M25" s="1" t="s">
        <v>213</v>
      </c>
      <c r="N25" s="1" t="s">
        <v>213</v>
      </c>
      <c r="O25" s="1" t="s">
        <v>214</v>
      </c>
      <c r="P25" s="1" t="s">
        <v>215</v>
      </c>
      <c r="Q25" s="1" t="s">
        <v>216</v>
      </c>
      <c r="R25" s="1" t="s">
        <v>376</v>
      </c>
      <c r="S25" s="1" t="s">
        <v>218</v>
      </c>
      <c r="T25" s="1" t="s">
        <v>219</v>
      </c>
      <c r="U25" s="1" t="s">
        <v>220</v>
      </c>
    </row>
    <row r="26" s="1" customFormat="1" spans="1:21">
      <c r="A26" s="3">
        <v>18625184749</v>
      </c>
      <c r="B26" s="1" t="s">
        <v>209</v>
      </c>
      <c r="C26" s="1" t="s">
        <v>377</v>
      </c>
      <c r="D26" s="1" t="s">
        <v>378</v>
      </c>
      <c r="E26" s="1" t="s">
        <v>379</v>
      </c>
      <c r="F26" s="1" t="s">
        <v>209</v>
      </c>
      <c r="G26" s="1" t="s">
        <v>225</v>
      </c>
      <c r="H26" s="1" t="s">
        <v>210</v>
      </c>
      <c r="I26" s="1" t="s">
        <v>380</v>
      </c>
      <c r="J26" s="1" t="s">
        <v>30</v>
      </c>
      <c r="K26" s="1" t="s">
        <v>381</v>
      </c>
      <c r="L26" s="1" t="s">
        <v>381</v>
      </c>
      <c r="M26" s="1" t="s">
        <v>213</v>
      </c>
      <c r="N26" s="1" t="s">
        <v>213</v>
      </c>
      <c r="O26" s="1" t="s">
        <v>214</v>
      </c>
      <c r="P26" s="1" t="s">
        <v>215</v>
      </c>
      <c r="Q26" s="1" t="s">
        <v>216</v>
      </c>
      <c r="R26" s="1" t="s">
        <v>382</v>
      </c>
      <c r="S26" s="1" t="s">
        <v>218</v>
      </c>
      <c r="T26" s="1" t="s">
        <v>219</v>
      </c>
      <c r="U26" s="1" t="s">
        <v>220</v>
      </c>
    </row>
    <row r="27" s="1" customFormat="1" spans="1:21">
      <c r="A27" s="3">
        <v>18625933312</v>
      </c>
      <c r="B27" s="1" t="s">
        <v>209</v>
      </c>
      <c r="C27" s="1" t="s">
        <v>383</v>
      </c>
      <c r="D27" s="1" t="s">
        <v>384</v>
      </c>
      <c r="E27" s="1" t="s">
        <v>385</v>
      </c>
      <c r="F27" s="1" t="s">
        <v>209</v>
      </c>
      <c r="G27" s="1" t="s">
        <v>225</v>
      </c>
      <c r="H27" s="1" t="s">
        <v>210</v>
      </c>
      <c r="I27" s="1" t="s">
        <v>386</v>
      </c>
      <c r="J27" s="1" t="s">
        <v>30</v>
      </c>
      <c r="K27" s="1" t="s">
        <v>387</v>
      </c>
      <c r="L27" s="1" t="s">
        <v>387</v>
      </c>
      <c r="M27" s="1" t="s">
        <v>213</v>
      </c>
      <c r="N27" s="1" t="s">
        <v>213</v>
      </c>
      <c r="O27" s="1" t="s">
        <v>214</v>
      </c>
      <c r="P27" s="1" t="s">
        <v>215</v>
      </c>
      <c r="Q27" s="1" t="s">
        <v>216</v>
      </c>
      <c r="R27" s="1" t="s">
        <v>388</v>
      </c>
      <c r="S27" s="1" t="s">
        <v>218</v>
      </c>
      <c r="T27" s="1" t="s">
        <v>219</v>
      </c>
      <c r="U27" s="1" t="s">
        <v>220</v>
      </c>
    </row>
    <row r="28" s="1" customFormat="1" spans="1:21">
      <c r="A28" s="3">
        <v>18625990005</v>
      </c>
      <c r="B28" s="1" t="s">
        <v>209</v>
      </c>
      <c r="C28" s="1" t="s">
        <v>389</v>
      </c>
      <c r="D28" s="1" t="s">
        <v>390</v>
      </c>
      <c r="E28" s="1" t="s">
        <v>391</v>
      </c>
      <c r="F28" s="1" t="s">
        <v>209</v>
      </c>
      <c r="G28" s="1" t="s">
        <v>225</v>
      </c>
      <c r="H28" s="1" t="s">
        <v>210</v>
      </c>
      <c r="I28" s="1" t="s">
        <v>392</v>
      </c>
      <c r="J28" s="1" t="s">
        <v>30</v>
      </c>
      <c r="K28" s="1" t="s">
        <v>393</v>
      </c>
      <c r="L28" s="1" t="s">
        <v>393</v>
      </c>
      <c r="M28" s="1" t="s">
        <v>213</v>
      </c>
      <c r="N28" s="1" t="s">
        <v>213</v>
      </c>
      <c r="O28" s="1" t="s">
        <v>214</v>
      </c>
      <c r="P28" s="1" t="s">
        <v>215</v>
      </c>
      <c r="Q28" s="1" t="s">
        <v>216</v>
      </c>
      <c r="R28" s="1" t="s">
        <v>394</v>
      </c>
      <c r="S28" s="1" t="s">
        <v>218</v>
      </c>
      <c r="T28" s="1" t="s">
        <v>219</v>
      </c>
      <c r="U28" s="1" t="s">
        <v>220</v>
      </c>
    </row>
    <row r="29" s="1" customFormat="1" spans="1:21">
      <c r="A29" s="3">
        <v>18629312960</v>
      </c>
      <c r="B29" s="1" t="s">
        <v>209</v>
      </c>
      <c r="C29" s="1" t="s">
        <v>395</v>
      </c>
      <c r="D29" s="1" t="s">
        <v>396</v>
      </c>
      <c r="E29" s="1" t="s">
        <v>397</v>
      </c>
      <c r="F29" s="1" t="s">
        <v>209</v>
      </c>
      <c r="G29" s="1" t="s">
        <v>225</v>
      </c>
      <c r="H29" s="1" t="s">
        <v>210</v>
      </c>
      <c r="I29" s="1" t="s">
        <v>398</v>
      </c>
      <c r="J29" s="1" t="s">
        <v>30</v>
      </c>
      <c r="K29" s="1" t="s">
        <v>399</v>
      </c>
      <c r="L29" s="1" t="s">
        <v>399</v>
      </c>
      <c r="M29" s="1" t="s">
        <v>213</v>
      </c>
      <c r="N29" s="1" t="s">
        <v>213</v>
      </c>
      <c r="O29" s="1" t="s">
        <v>214</v>
      </c>
      <c r="P29" s="1" t="s">
        <v>215</v>
      </c>
      <c r="Q29" s="1" t="s">
        <v>216</v>
      </c>
      <c r="R29" s="1" t="s">
        <v>400</v>
      </c>
      <c r="S29" s="1" t="s">
        <v>218</v>
      </c>
      <c r="T29" s="1" t="s">
        <v>219</v>
      </c>
      <c r="U29" s="1" t="s">
        <v>220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2022-08-08T03:11:38Z</dcterms:created>
  <dcterms:modified xsi:type="dcterms:W3CDTF">2022-08-08T03:47:05Z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F24E1DBCEB84458EBAAF216BC0875880</vt:lpwstr>
  </property>
  <property fmtid="{D5CDD505-2E9C-101B-9397-08002B2CF9AE}" pid="3" name="KSOProductBuildVer">
    <vt:lpwstr>2052-11.1.0.12302</vt:lpwstr>
  </property>
</Properties>
</file>