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对账!$A$1:$J$20</definedName>
  </definedNames>
  <calcPr calcId="144525"/>
</workbook>
</file>

<file path=xl/sharedStrings.xml><?xml version="1.0" encoding="utf-8"?>
<sst xmlns="http://schemas.openxmlformats.org/spreadsheetml/2006/main" count="1209" uniqueCount="310">
  <si>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</si>
  <si>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</si>
  <si>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</si>
  <si>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</si>
  <si>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</si>
  <si>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</si>
  <si>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</si>
  <si>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</si>
  <si>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</si>
  <si>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20220801-20220807</t>
  </si>
  <si>
    <t>广州汇登信息科技有限公司（预付）</t>
  </si>
  <si>
    <t>4368148</t>
  </si>
  <si>
    <t>11791.17</t>
  </si>
  <si>
    <t>-1121.24</t>
  </si>
  <si>
    <t>-1229.00</t>
  </si>
  <si>
    <t>0.00</t>
  </si>
  <si>
    <t>9440.93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</si>
  <si>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</si>
  <si>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</si>
  <si>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</si>
  <si>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</si>
  <si>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</si>
  <si>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</si>
  <si>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</si>
  <si>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</si>
  <si>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</si>
  <si>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</si>
  <si>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</si>
  <si>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</si>
  <si>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</si>
  <si>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</si>
  <si>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</si>
  <si>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</si>
  <si>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4890920707712039426</t>
  </si>
  <si>
    <t>贵阳溪山里酒店</t>
  </si>
  <si>
    <t>贵阳市</t>
  </si>
  <si>
    <t>本期应结</t>
  </si>
  <si>
    <t>2022-08-03~2022-08-04</t>
  </si>
  <si>
    <t>豪华大床房</t>
  </si>
  <si>
    <t>谈鹏,邵贵晓</t>
  </si>
  <si>
    <t>2</t>
  </si>
  <si>
    <t>底价结算</t>
  </si>
  <si>
    <t>137.60</t>
  </si>
  <si>
    <t>1258.84</t>
  </si>
  <si>
    <t>117.16</t>
  </si>
  <si>
    <t>-117.16</t>
  </si>
  <si>
    <t/>
  </si>
  <si>
    <t>182675</t>
  </si>
  <si>
    <t>4890920708132101380</t>
  </si>
  <si>
    <t>高级大床房</t>
  </si>
  <si>
    <t>熊俊杰</t>
  </si>
  <si>
    <t>1</t>
  </si>
  <si>
    <t>395.82</t>
  </si>
  <si>
    <t>473.82</t>
  </si>
  <si>
    <t>44.18</t>
  </si>
  <si>
    <t>-78.00</t>
  </si>
  <si>
    <t>182695</t>
  </si>
  <si>
    <t>4890920706618992909</t>
  </si>
  <si>
    <t>袁靖</t>
  </si>
  <si>
    <t>419.21</t>
  </si>
  <si>
    <t>471.21</t>
  </si>
  <si>
    <t>46.79</t>
  </si>
  <si>
    <t>-52.00</t>
  </si>
  <si>
    <t>111</t>
  </si>
  <si>
    <t>4890920713733981763</t>
  </si>
  <si>
    <t>2022-08-05~2022-08-06</t>
  </si>
  <si>
    <t>高级精致房</t>
  </si>
  <si>
    <t>王珊</t>
  </si>
  <si>
    <t>349.94</t>
  </si>
  <si>
    <t>418.94</t>
  </si>
  <si>
    <t>39.06</t>
  </si>
  <si>
    <t>-69.00</t>
  </si>
  <si>
    <t>182934</t>
  </si>
  <si>
    <t>4890920720950048038</t>
  </si>
  <si>
    <t>高级双床房</t>
  </si>
  <si>
    <t>杨国胜,潘国威</t>
  </si>
  <si>
    <t>838.42</t>
  </si>
  <si>
    <t>942.42</t>
  </si>
  <si>
    <t>93.58</t>
  </si>
  <si>
    <t>-104.00</t>
  </si>
  <si>
    <t>1111</t>
  </si>
  <si>
    <t>4890920711450881693</t>
  </si>
  <si>
    <t>关宇岚</t>
  </si>
  <si>
    <t>182912</t>
  </si>
  <si>
    <t>4890920717159011217</t>
  </si>
  <si>
    <t>陈正芬</t>
  </si>
  <si>
    <t>183011</t>
  </si>
  <si>
    <t>4890920710999623775</t>
  </si>
  <si>
    <t>闫洁</t>
  </si>
  <si>
    <t>442.60</t>
  </si>
  <si>
    <t>468.60</t>
  </si>
  <si>
    <t>49.40</t>
  </si>
  <si>
    <t>-26.00</t>
  </si>
  <si>
    <t>182870</t>
  </si>
  <si>
    <t>4890920722441325310</t>
  </si>
  <si>
    <t>2022-08-06~2022-08-07</t>
  </si>
  <si>
    <t>豪华双床房</t>
  </si>
  <si>
    <t>赵弘琳</t>
  </si>
  <si>
    <t>525.42</t>
  </si>
  <si>
    <t>629.42</t>
  </si>
  <si>
    <t>58.58</t>
  </si>
  <si>
    <t>183144</t>
  </si>
  <si>
    <t>4890920715051227212</t>
  </si>
  <si>
    <t>耿耿,于怀</t>
  </si>
  <si>
    <t>791.64</t>
  </si>
  <si>
    <t>947.64</t>
  </si>
  <si>
    <t>88.36</t>
  </si>
  <si>
    <t>-156.00</t>
  </si>
  <si>
    <t>183113</t>
  </si>
  <si>
    <t>4890920652270808336</t>
  </si>
  <si>
    <t>梅州麓湖山酒店</t>
  </si>
  <si>
    <t>梅州市</t>
  </si>
  <si>
    <t>标准双床房</t>
  </si>
  <si>
    <t>何文星,何伟全,梁悦东</t>
  </si>
  <si>
    <t>3</t>
  </si>
  <si>
    <t>945.00</t>
  </si>
  <si>
    <t>105.00</t>
  </si>
  <si>
    <t>1351557</t>
  </si>
  <si>
    <t>4890920653230948624</t>
  </si>
  <si>
    <t>何文锋</t>
  </si>
  <si>
    <t>315.00</t>
  </si>
  <si>
    <t>35.00</t>
  </si>
  <si>
    <t>1361557</t>
  </si>
  <si>
    <t>4890920723772695846</t>
  </si>
  <si>
    <t>183098</t>
  </si>
  <si>
    <t>4890920721061949378</t>
  </si>
  <si>
    <t>罗森</t>
  </si>
  <si>
    <t>370.64</t>
  </si>
  <si>
    <t>416.64</t>
  </si>
  <si>
    <t>41.36</t>
  </si>
  <si>
    <t>-46.00</t>
  </si>
  <si>
    <t>4890920720817701318</t>
  </si>
  <si>
    <t>李茂粱</t>
  </si>
  <si>
    <t>183140</t>
  </si>
  <si>
    <t>4890920721687382853</t>
  </si>
  <si>
    <t>秦小玉</t>
  </si>
  <si>
    <t>4890920726956489321</t>
  </si>
  <si>
    <t>申巍</t>
  </si>
  <si>
    <t>4890920728187787618</t>
  </si>
  <si>
    <t>李雪</t>
  </si>
  <si>
    <t>4890920716414060037</t>
  </si>
  <si>
    <t>彭亚军,彭鲲</t>
  </si>
  <si>
    <t>183091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</si>
  <si>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</si>
  <si>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</si>
  <si>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</si>
  <si>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</si>
  <si>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</si>
  <si>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</si>
  <si>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</si>
  <si>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</si>
  <si>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</si>
  <si>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</si>
  <si>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-1238.40</t>
  </si>
  <si>
    <t>已确认</t>
  </si>
  <si>
    <t>商家承担优惠</t>
  </si>
  <si>
    <t>活动名称</t>
  </si>
  <si>
    <t>活动ID</t>
  </si>
  <si>
    <t>-208.00</t>
  </si>
  <si>
    <t>会员价-贵阳溪山里酒店-1591486469-1637119244557</t>
  </si>
  <si>
    <t>3_817560604</t>
  </si>
  <si>
    <t>208.00</t>
  </si>
  <si>
    <t>点评全量用户可享钻石</t>
  </si>
  <si>
    <t>3_826083991</t>
  </si>
  <si>
    <t>夏日专享酒店红包</t>
  </si>
  <si>
    <t>337099100224269328</t>
  </si>
  <si>
    <t>3_817556845</t>
  </si>
  <si>
    <t>钻石折扣包给外卖会员——美团</t>
  </si>
  <si>
    <t>3_754585185</t>
  </si>
  <si>
    <t>339843100233104795</t>
  </si>
  <si>
    <t>3_817556844</t>
  </si>
  <si>
    <t>330097100229373753</t>
  </si>
  <si>
    <t>330146100228764896</t>
  </si>
  <si>
    <t>336241100234589125</t>
  </si>
  <si>
    <t>3_817561511</t>
  </si>
  <si>
    <t>新客周末专享酒店红包</t>
  </si>
  <si>
    <t>335736100233534825</t>
  </si>
  <si>
    <t>7月暑期提前订-5%-LTH</t>
  </si>
  <si>
    <t>3_863066008</t>
  </si>
  <si>
    <t>334550100244801190</t>
  </si>
  <si>
    <t>338903100240197541</t>
  </si>
  <si>
    <t>【暑期嗨翻天】酒店红包</t>
  </si>
  <si>
    <t>338429100234022085</t>
  </si>
  <si>
    <t>338128100234233280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</si>
  <si>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</si>
  <si>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</si>
  <si>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</si>
  <si>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</si>
  <si>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</si>
  <si>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</si>
  <si>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</si>
  <si>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</si>
  <si>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</si>
  <si>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</si>
  <si>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</si>
  <si>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</si>
  <si>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</si>
  <si>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</si>
  <si>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202208031404200025</t>
  </si>
  <si>
    <t>酒店已同意操作取消，Leo：当天房收费取消，收美团137.6</t>
  </si>
  <si>
    <t>202208031516090068</t>
  </si>
  <si>
    <t>202208032301150020</t>
  </si>
  <si>
    <t>202208051343020021</t>
  </si>
  <si>
    <t>202208052127050068</t>
  </si>
  <si>
    <t>202208051134120021</t>
  </si>
  <si>
    <t>202208052128050068</t>
  </si>
  <si>
    <t>202208042315470034</t>
  </si>
  <si>
    <t>202208061910130068</t>
  </si>
  <si>
    <t>202208061447080021</t>
  </si>
  <si>
    <t>202207282230440021</t>
  </si>
  <si>
    <t>202207282231520020</t>
  </si>
  <si>
    <t>202208061131410025</t>
  </si>
  <si>
    <t>202208062113060068</t>
  </si>
  <si>
    <t>202208061909200068</t>
  </si>
  <si>
    <t>202208061747420068</t>
  </si>
  <si>
    <t>202208062104540068</t>
  </si>
  <si>
    <t>202208070911490034</t>
  </si>
  <si>
    <t>202208061119500021</t>
  </si>
  <si>
    <t>房集：i220809174034 10354.17元</t>
  </si>
  <si>
    <t>实际生成收款10354.17元，其中订单4890920707712039426 因取消单，收取手续费即可，房集无法更改，按照原单1050.84元收款，实收137.6元即可</t>
  </si>
  <si>
    <t>总计：9440.93元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</si>
  <si>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</si>
  <si>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</si>
  <si>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</si>
  <si>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</si>
  <si>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</si>
  <si>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</si>
  <si>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</si>
  <si>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</si>
  <si>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</si>
  <si>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</si>
  <si>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</si>
  <si>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</si>
  <si>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</si>
  <si>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</si>
  <si>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</si>
  <si>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</si>
  <si>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</si>
  <si>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</si>
  <si>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</si>
  <si>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</si>
  <si>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4890920668709254141</t>
  </si>
  <si>
    <t>2022-07-30</t>
  </si>
  <si>
    <t>2638012</t>
  </si>
  <si>
    <t>喆啡酒店(阿勒泰蓝湾美食城店)</t>
  </si>
  <si>
    <t>哈丽亚</t>
  </si>
  <si>
    <t>2022-07-31</t>
  </si>
  <si>
    <t>退房日周结</t>
  </si>
  <si>
    <t>245.00</t>
  </si>
  <si>
    <t>RMB</t>
  </si>
  <si>
    <t>0</t>
  </si>
  <si>
    <t>美团汇登国内直连</t>
  </si>
  <si>
    <t>01.011020</t>
  </si>
  <si>
    <t>2022-07-30 13:02:07</t>
  </si>
  <si>
    <t>广州汇登信息科技有限公司</t>
  </si>
  <si>
    <t>直连</t>
  </si>
  <si>
    <t>4890920664452078597</t>
  </si>
  <si>
    <t>2637818</t>
  </si>
  <si>
    <t>上海虹桥雅辰缇酒店</t>
  </si>
  <si>
    <t>li juemin</t>
  </si>
  <si>
    <t>288.00</t>
  </si>
  <si>
    <t>2022-07-30 09:03:33</t>
  </si>
  <si>
    <t>4890920659806152291</t>
  </si>
  <si>
    <t>2637709</t>
  </si>
  <si>
    <t>东莞凤岗名冠金凯悦酒店</t>
  </si>
  <si>
    <t>林国庆</t>
  </si>
  <si>
    <t>280.00</t>
  </si>
  <si>
    <t>2022-07-30 03:34:50</t>
  </si>
  <si>
    <t>4890920662213920328</t>
  </si>
  <si>
    <t>2022-07-29</t>
  </si>
  <si>
    <t>2637493</t>
  </si>
  <si>
    <t>喆啡酒店(广州火车站三元里地铁站店)</t>
  </si>
  <si>
    <t>刘子鹏</t>
  </si>
  <si>
    <t>252.00</t>
  </si>
  <si>
    <t>2022-07-29 22:19:10</t>
  </si>
  <si>
    <t>4890920662974203430</t>
  </si>
  <si>
    <t>2637456</t>
  </si>
  <si>
    <t>维也纳酒店(深圳龙华清湖路店)</t>
  </si>
  <si>
    <t>林泽宾</t>
  </si>
  <si>
    <t>274.00</t>
  </si>
  <si>
    <t>2022-07-29 21:49:29</t>
  </si>
  <si>
    <t>4890920586562088660</t>
  </si>
  <si>
    <t>2022-07-22</t>
  </si>
  <si>
    <t>2628891</t>
  </si>
  <si>
    <t>全季酒店(大连星海公园店)</t>
  </si>
  <si>
    <t>吴玉萍</t>
  </si>
  <si>
    <t>2022-07-25</t>
  </si>
  <si>
    <t>2022-07-26</t>
  </si>
  <si>
    <t>405.00</t>
  </si>
  <si>
    <t>2022-07-22 12:08:03</t>
  </si>
  <si>
    <t>4890920583820778953</t>
  </si>
  <si>
    <t>2628865</t>
  </si>
  <si>
    <t xml:space="preserve">维也纳国际酒店(长沙井湾子木莲中路店) </t>
  </si>
  <si>
    <t>王鹏</t>
  </si>
  <si>
    <t>1032.00</t>
  </si>
  <si>
    <t>2022-07-22 11:38:42</t>
  </si>
  <si>
    <t>4890920558854528471</t>
  </si>
  <si>
    <t>2022-07-19</t>
  </si>
  <si>
    <t>2626104</t>
  </si>
  <si>
    <t>耿旗辉</t>
  </si>
  <si>
    <t>2022-07-21</t>
  </si>
  <si>
    <t>2022-07-19 15:55:41</t>
  </si>
  <si>
    <t>4890920548174848497</t>
  </si>
  <si>
    <t>2022-07-18</t>
  </si>
  <si>
    <t>2625240</t>
  </si>
  <si>
    <t>全季酒店(杭州西湖解放路店)</t>
  </si>
  <si>
    <t>林为波</t>
  </si>
  <si>
    <t>2022-07-27</t>
  </si>
  <si>
    <t>353.00</t>
  </si>
  <si>
    <t>2022-07-18 18:40:05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</si>
</sst>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等线"/>
      <charset val="134"/>
      <scheme val="minor"/>
    </font>
    <font>
      <sz val="10"/>
      <name val="Arial"/>
      <charset val="0"/>
    </font>
    <font>
      <sz val="11"/>
      <color indexed="8"/>
      <name val="等线"/>
      <charset val="134"/>
      <scheme val="minor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opLeftCell="E1" workbookViewId="0">
      <selection activeCell="E1" sqref="$A1:$XFD1048576"/>
    </sheetView>
  </sheetViews>
  <sheetFormatPr defaultColWidth="8.83333333333333" defaultRowHeight="13.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15</v>
      </c>
      <c r="O2" t="s">
        <v>13</v>
      </c>
      <c r="P2" t="s">
        <v>15</v>
      </c>
      <c r="Q2" t="s">
        <v>46</v>
      </c>
      <c r="R2" t="s">
        <v>47</v>
      </c>
      <c r="S2" t="s">
        <v>46</v>
      </c>
    </row>
    <row r="3" spans="1:19">
      <c r="A3" t="s">
        <v>48</v>
      </c>
      <c r="B3" t="s">
        <v>34</v>
      </c>
      <c r="C3" t="s">
        <v>35</v>
      </c>
      <c r="D3" t="s">
        <v>36</v>
      </c>
      <c r="E3" t="s">
        <v>37</v>
      </c>
      <c r="F3" t="s">
        <v>49</v>
      </c>
      <c r="G3" t="s">
        <v>50</v>
      </c>
      <c r="H3" t="s">
        <v>51</v>
      </c>
      <c r="I3" t="s">
        <v>41</v>
      </c>
      <c r="J3" t="s">
        <v>52</v>
      </c>
      <c r="K3" t="s">
        <v>53</v>
      </c>
      <c r="L3" t="s">
        <v>54</v>
      </c>
      <c r="M3" t="s">
        <v>15</v>
      </c>
      <c r="N3" t="s">
        <v>55</v>
      </c>
      <c r="O3" t="s">
        <v>15</v>
      </c>
      <c r="P3" t="s">
        <v>15</v>
      </c>
      <c r="Q3" t="s">
        <v>46</v>
      </c>
      <c r="R3" t="s">
        <v>56</v>
      </c>
      <c r="S3" t="s">
        <v>46</v>
      </c>
    </row>
    <row r="4" spans="1:19">
      <c r="A4" t="s">
        <v>57</v>
      </c>
      <c r="B4" t="s">
        <v>34</v>
      </c>
      <c r="C4" t="s">
        <v>35</v>
      </c>
      <c r="D4" t="s">
        <v>36</v>
      </c>
      <c r="E4" t="s">
        <v>37</v>
      </c>
      <c r="F4" t="s">
        <v>49</v>
      </c>
      <c r="G4" t="s">
        <v>58</v>
      </c>
      <c r="H4" t="s">
        <v>51</v>
      </c>
      <c r="I4" t="s">
        <v>41</v>
      </c>
      <c r="J4" t="s">
        <v>59</v>
      </c>
      <c r="K4" t="s">
        <v>60</v>
      </c>
      <c r="L4" t="s">
        <v>61</v>
      </c>
      <c r="M4" t="s">
        <v>15</v>
      </c>
      <c r="N4" t="s">
        <v>62</v>
      </c>
      <c r="O4" t="s">
        <v>15</v>
      </c>
      <c r="P4" t="s">
        <v>15</v>
      </c>
      <c r="Q4" t="s">
        <v>46</v>
      </c>
      <c r="R4" t="s">
        <v>63</v>
      </c>
      <c r="S4" t="s">
        <v>46</v>
      </c>
    </row>
    <row r="5" spans="1:19">
      <c r="A5" t="s">
        <v>64</v>
      </c>
      <c r="B5" t="s">
        <v>34</v>
      </c>
      <c r="C5" t="s">
        <v>35</v>
      </c>
      <c r="D5" t="s">
        <v>36</v>
      </c>
      <c r="E5" t="s">
        <v>65</v>
      </c>
      <c r="F5" t="s">
        <v>66</v>
      </c>
      <c r="G5" t="s">
        <v>67</v>
      </c>
      <c r="H5" t="s">
        <v>51</v>
      </c>
      <c r="I5" t="s">
        <v>41</v>
      </c>
      <c r="J5" t="s">
        <v>68</v>
      </c>
      <c r="K5" t="s">
        <v>69</v>
      </c>
      <c r="L5" t="s">
        <v>70</v>
      </c>
      <c r="M5" t="s">
        <v>15</v>
      </c>
      <c r="N5" t="s">
        <v>71</v>
      </c>
      <c r="O5" t="s">
        <v>15</v>
      </c>
      <c r="P5" t="s">
        <v>15</v>
      </c>
      <c r="Q5" t="s">
        <v>46</v>
      </c>
      <c r="R5" t="s">
        <v>72</v>
      </c>
      <c r="S5" t="s">
        <v>46</v>
      </c>
    </row>
    <row r="6" spans="1:19">
      <c r="A6" t="s">
        <v>73</v>
      </c>
      <c r="B6" t="s">
        <v>34</v>
      </c>
      <c r="C6" t="s">
        <v>35</v>
      </c>
      <c r="D6" t="s">
        <v>36</v>
      </c>
      <c r="E6" t="s">
        <v>65</v>
      </c>
      <c r="F6" t="s">
        <v>74</v>
      </c>
      <c r="G6" t="s">
        <v>75</v>
      </c>
      <c r="H6" t="s">
        <v>40</v>
      </c>
      <c r="I6" t="s">
        <v>41</v>
      </c>
      <c r="J6" t="s">
        <v>76</v>
      </c>
      <c r="K6" t="s">
        <v>77</v>
      </c>
      <c r="L6" t="s">
        <v>78</v>
      </c>
      <c r="M6" t="s">
        <v>15</v>
      </c>
      <c r="N6" t="s">
        <v>79</v>
      </c>
      <c r="O6" t="s">
        <v>15</v>
      </c>
      <c r="P6" t="s">
        <v>15</v>
      </c>
      <c r="Q6" t="s">
        <v>46</v>
      </c>
      <c r="R6" t="s">
        <v>80</v>
      </c>
      <c r="S6" t="s">
        <v>46</v>
      </c>
    </row>
    <row r="7" spans="1:19">
      <c r="A7" t="s">
        <v>81</v>
      </c>
      <c r="B7" t="s">
        <v>34</v>
      </c>
      <c r="C7" t="s">
        <v>35</v>
      </c>
      <c r="D7" t="s">
        <v>36</v>
      </c>
      <c r="E7" t="s">
        <v>65</v>
      </c>
      <c r="F7" t="s">
        <v>66</v>
      </c>
      <c r="G7" t="s">
        <v>82</v>
      </c>
      <c r="H7" t="s">
        <v>51</v>
      </c>
      <c r="I7" t="s">
        <v>41</v>
      </c>
      <c r="J7" t="s">
        <v>68</v>
      </c>
      <c r="K7" t="s">
        <v>69</v>
      </c>
      <c r="L7" t="s">
        <v>70</v>
      </c>
      <c r="M7" t="s">
        <v>15</v>
      </c>
      <c r="N7" t="s">
        <v>71</v>
      </c>
      <c r="O7" t="s">
        <v>15</v>
      </c>
      <c r="P7" t="s">
        <v>15</v>
      </c>
      <c r="Q7" t="s">
        <v>46</v>
      </c>
      <c r="R7" t="s">
        <v>83</v>
      </c>
      <c r="S7" t="s">
        <v>46</v>
      </c>
    </row>
    <row r="8" spans="1:19">
      <c r="A8" t="s">
        <v>84</v>
      </c>
      <c r="B8" t="s">
        <v>34</v>
      </c>
      <c r="C8" t="s">
        <v>35</v>
      </c>
      <c r="D8" t="s">
        <v>36</v>
      </c>
      <c r="E8" t="s">
        <v>65</v>
      </c>
      <c r="F8" t="s">
        <v>74</v>
      </c>
      <c r="G8" t="s">
        <v>85</v>
      </c>
      <c r="H8" t="s">
        <v>51</v>
      </c>
      <c r="I8" t="s">
        <v>41</v>
      </c>
      <c r="J8" t="s">
        <v>59</v>
      </c>
      <c r="K8" t="s">
        <v>60</v>
      </c>
      <c r="L8" t="s">
        <v>61</v>
      </c>
      <c r="M8" t="s">
        <v>15</v>
      </c>
      <c r="N8" t="s">
        <v>62</v>
      </c>
      <c r="O8" t="s">
        <v>15</v>
      </c>
      <c r="P8" t="s">
        <v>15</v>
      </c>
      <c r="Q8" t="s">
        <v>46</v>
      </c>
      <c r="R8" t="s">
        <v>86</v>
      </c>
      <c r="S8" t="s">
        <v>46</v>
      </c>
    </row>
    <row r="9" spans="1:19">
      <c r="A9" t="s">
        <v>87</v>
      </c>
      <c r="B9" t="s">
        <v>34</v>
      </c>
      <c r="C9" t="s">
        <v>35</v>
      </c>
      <c r="D9" t="s">
        <v>36</v>
      </c>
      <c r="E9" t="s">
        <v>65</v>
      </c>
      <c r="F9" t="s">
        <v>74</v>
      </c>
      <c r="G9" t="s">
        <v>88</v>
      </c>
      <c r="H9" t="s">
        <v>51</v>
      </c>
      <c r="I9" t="s">
        <v>41</v>
      </c>
      <c r="J9" t="s">
        <v>89</v>
      </c>
      <c r="K9" t="s">
        <v>90</v>
      </c>
      <c r="L9" t="s">
        <v>91</v>
      </c>
      <c r="M9" t="s">
        <v>15</v>
      </c>
      <c r="N9" t="s">
        <v>92</v>
      </c>
      <c r="O9" t="s">
        <v>15</v>
      </c>
      <c r="P9" t="s">
        <v>15</v>
      </c>
      <c r="Q9" t="s">
        <v>46</v>
      </c>
      <c r="R9" t="s">
        <v>93</v>
      </c>
      <c r="S9" t="s">
        <v>46</v>
      </c>
    </row>
    <row r="10" spans="1:19">
      <c r="A10" t="s">
        <v>94</v>
      </c>
      <c r="B10" t="s">
        <v>34</v>
      </c>
      <c r="C10" t="s">
        <v>35</v>
      </c>
      <c r="D10" t="s">
        <v>36</v>
      </c>
      <c r="E10" t="s">
        <v>95</v>
      </c>
      <c r="F10" t="s">
        <v>96</v>
      </c>
      <c r="G10" t="s">
        <v>97</v>
      </c>
      <c r="H10" t="s">
        <v>51</v>
      </c>
      <c r="I10" t="s">
        <v>41</v>
      </c>
      <c r="J10" t="s">
        <v>98</v>
      </c>
      <c r="K10" t="s">
        <v>99</v>
      </c>
      <c r="L10" t="s">
        <v>100</v>
      </c>
      <c r="M10" t="s">
        <v>15</v>
      </c>
      <c r="N10" t="s">
        <v>79</v>
      </c>
      <c r="O10" t="s">
        <v>15</v>
      </c>
      <c r="P10" t="s">
        <v>15</v>
      </c>
      <c r="Q10" t="s">
        <v>46</v>
      </c>
      <c r="R10" t="s">
        <v>101</v>
      </c>
      <c r="S10" t="s">
        <v>46</v>
      </c>
    </row>
    <row r="11" spans="1:19">
      <c r="A11" t="s">
        <v>102</v>
      </c>
      <c r="B11" t="s">
        <v>34</v>
      </c>
      <c r="C11" t="s">
        <v>35</v>
      </c>
      <c r="D11" t="s">
        <v>36</v>
      </c>
      <c r="E11" t="s">
        <v>95</v>
      </c>
      <c r="F11" t="s">
        <v>74</v>
      </c>
      <c r="G11" t="s">
        <v>103</v>
      </c>
      <c r="H11" t="s">
        <v>40</v>
      </c>
      <c r="I11" t="s">
        <v>41</v>
      </c>
      <c r="J11" t="s">
        <v>104</v>
      </c>
      <c r="K11" t="s">
        <v>105</v>
      </c>
      <c r="L11" t="s">
        <v>106</v>
      </c>
      <c r="M11" t="s">
        <v>15</v>
      </c>
      <c r="N11" t="s">
        <v>107</v>
      </c>
      <c r="O11" t="s">
        <v>15</v>
      </c>
      <c r="P11" t="s">
        <v>15</v>
      </c>
      <c r="Q11" t="s">
        <v>46</v>
      </c>
      <c r="R11" t="s">
        <v>108</v>
      </c>
      <c r="S11" t="s">
        <v>46</v>
      </c>
    </row>
    <row r="12" spans="1:19">
      <c r="A12" t="s">
        <v>109</v>
      </c>
      <c r="B12" t="s">
        <v>110</v>
      </c>
      <c r="C12" t="s">
        <v>111</v>
      </c>
      <c r="D12" t="s">
        <v>36</v>
      </c>
      <c r="E12" t="s">
        <v>95</v>
      </c>
      <c r="F12" t="s">
        <v>112</v>
      </c>
      <c r="G12" t="s">
        <v>113</v>
      </c>
      <c r="H12" t="s">
        <v>114</v>
      </c>
      <c r="I12" t="s">
        <v>41</v>
      </c>
      <c r="J12" t="s">
        <v>115</v>
      </c>
      <c r="K12" t="s">
        <v>115</v>
      </c>
      <c r="L12" t="s">
        <v>116</v>
      </c>
      <c r="M12" t="s">
        <v>15</v>
      </c>
      <c r="N12" t="s">
        <v>15</v>
      </c>
      <c r="O12" t="s">
        <v>15</v>
      </c>
      <c r="P12" t="s">
        <v>15</v>
      </c>
      <c r="Q12" t="s">
        <v>46</v>
      </c>
      <c r="R12" t="s">
        <v>117</v>
      </c>
      <c r="S12" t="s">
        <v>46</v>
      </c>
    </row>
    <row r="13" spans="1:19">
      <c r="A13" t="s">
        <v>118</v>
      </c>
      <c r="B13" t="s">
        <v>110</v>
      </c>
      <c r="C13" t="s">
        <v>111</v>
      </c>
      <c r="D13" t="s">
        <v>36</v>
      </c>
      <c r="E13" t="s">
        <v>95</v>
      </c>
      <c r="F13" t="s">
        <v>112</v>
      </c>
      <c r="G13" t="s">
        <v>119</v>
      </c>
      <c r="H13" t="s">
        <v>51</v>
      </c>
      <c r="I13" t="s">
        <v>41</v>
      </c>
      <c r="J13" t="s">
        <v>120</v>
      </c>
      <c r="K13" t="s">
        <v>120</v>
      </c>
      <c r="L13" t="s">
        <v>121</v>
      </c>
      <c r="M13" t="s">
        <v>15</v>
      </c>
      <c r="N13" t="s">
        <v>15</v>
      </c>
      <c r="O13" t="s">
        <v>15</v>
      </c>
      <c r="P13" t="s">
        <v>15</v>
      </c>
      <c r="Q13" t="s">
        <v>46</v>
      </c>
      <c r="R13" t="s">
        <v>122</v>
      </c>
      <c r="S13" t="s">
        <v>46</v>
      </c>
    </row>
    <row r="14" spans="1:19">
      <c r="A14" t="s">
        <v>123</v>
      </c>
      <c r="B14" t="s">
        <v>34</v>
      </c>
      <c r="C14" t="s">
        <v>35</v>
      </c>
      <c r="D14" t="s">
        <v>36</v>
      </c>
      <c r="E14" t="s">
        <v>95</v>
      </c>
      <c r="F14" t="s">
        <v>74</v>
      </c>
      <c r="G14" t="s">
        <v>75</v>
      </c>
      <c r="H14" t="s">
        <v>40</v>
      </c>
      <c r="I14" t="s">
        <v>41</v>
      </c>
      <c r="J14" t="s">
        <v>76</v>
      </c>
      <c r="K14" t="s">
        <v>77</v>
      </c>
      <c r="L14" t="s">
        <v>78</v>
      </c>
      <c r="M14" t="s">
        <v>15</v>
      </c>
      <c r="N14" t="s">
        <v>79</v>
      </c>
      <c r="O14" t="s">
        <v>15</v>
      </c>
      <c r="P14" t="s">
        <v>15</v>
      </c>
      <c r="Q14" t="s">
        <v>46</v>
      </c>
      <c r="R14" t="s">
        <v>124</v>
      </c>
      <c r="S14" t="s">
        <v>46</v>
      </c>
    </row>
    <row r="15" spans="1:19">
      <c r="A15" t="s">
        <v>125</v>
      </c>
      <c r="B15" t="s">
        <v>34</v>
      </c>
      <c r="C15" t="s">
        <v>35</v>
      </c>
      <c r="D15" t="s">
        <v>36</v>
      </c>
      <c r="E15" t="s">
        <v>95</v>
      </c>
      <c r="F15" t="s">
        <v>66</v>
      </c>
      <c r="G15" t="s">
        <v>126</v>
      </c>
      <c r="H15" t="s">
        <v>51</v>
      </c>
      <c r="I15" t="s">
        <v>41</v>
      </c>
      <c r="J15" t="s">
        <v>127</v>
      </c>
      <c r="K15" t="s">
        <v>128</v>
      </c>
      <c r="L15" t="s">
        <v>129</v>
      </c>
      <c r="M15" t="s">
        <v>15</v>
      </c>
      <c r="N15" t="s">
        <v>130</v>
      </c>
      <c r="O15" t="s">
        <v>15</v>
      </c>
      <c r="P15" t="s">
        <v>15</v>
      </c>
      <c r="Q15" t="s">
        <v>46</v>
      </c>
      <c r="R15" t="s">
        <v>80</v>
      </c>
      <c r="S15" t="s">
        <v>46</v>
      </c>
    </row>
    <row r="16" spans="1:19">
      <c r="A16" t="s">
        <v>131</v>
      </c>
      <c r="B16" t="s">
        <v>34</v>
      </c>
      <c r="C16" t="s">
        <v>35</v>
      </c>
      <c r="D16" t="s">
        <v>36</v>
      </c>
      <c r="E16" t="s">
        <v>95</v>
      </c>
      <c r="F16" t="s">
        <v>66</v>
      </c>
      <c r="G16" t="s">
        <v>132</v>
      </c>
      <c r="H16" t="s">
        <v>51</v>
      </c>
      <c r="I16" t="s">
        <v>41</v>
      </c>
      <c r="J16" t="s">
        <v>127</v>
      </c>
      <c r="K16" t="s">
        <v>128</v>
      </c>
      <c r="L16" t="s">
        <v>129</v>
      </c>
      <c r="M16" t="s">
        <v>15</v>
      </c>
      <c r="N16" t="s">
        <v>130</v>
      </c>
      <c r="O16" t="s">
        <v>15</v>
      </c>
      <c r="P16" t="s">
        <v>15</v>
      </c>
      <c r="Q16" t="s">
        <v>46</v>
      </c>
      <c r="R16" t="s">
        <v>133</v>
      </c>
      <c r="S16" t="s">
        <v>46</v>
      </c>
    </row>
    <row r="17" spans="1:19">
      <c r="A17" t="s">
        <v>134</v>
      </c>
      <c r="B17" t="s">
        <v>34</v>
      </c>
      <c r="C17" t="s">
        <v>35</v>
      </c>
      <c r="D17" t="s">
        <v>36</v>
      </c>
      <c r="E17" t="s">
        <v>95</v>
      </c>
      <c r="F17" t="s">
        <v>66</v>
      </c>
      <c r="G17" t="s">
        <v>135</v>
      </c>
      <c r="H17" t="s">
        <v>51</v>
      </c>
      <c r="I17" t="s">
        <v>41</v>
      </c>
      <c r="J17" t="s">
        <v>127</v>
      </c>
      <c r="K17" t="s">
        <v>128</v>
      </c>
      <c r="L17" t="s">
        <v>129</v>
      </c>
      <c r="M17" t="s">
        <v>15</v>
      </c>
      <c r="N17" t="s">
        <v>130</v>
      </c>
      <c r="O17" t="s">
        <v>15</v>
      </c>
      <c r="P17" t="s">
        <v>15</v>
      </c>
      <c r="Q17" t="s">
        <v>46</v>
      </c>
      <c r="R17" t="s">
        <v>80</v>
      </c>
      <c r="S17" t="s">
        <v>46</v>
      </c>
    </row>
    <row r="18" spans="1:19">
      <c r="A18" t="s">
        <v>136</v>
      </c>
      <c r="B18" t="s">
        <v>34</v>
      </c>
      <c r="C18" t="s">
        <v>35</v>
      </c>
      <c r="D18" t="s">
        <v>36</v>
      </c>
      <c r="E18" t="s">
        <v>95</v>
      </c>
      <c r="F18" t="s">
        <v>66</v>
      </c>
      <c r="G18" t="s">
        <v>137</v>
      </c>
      <c r="H18" t="s">
        <v>51</v>
      </c>
      <c r="I18" t="s">
        <v>41</v>
      </c>
      <c r="J18" t="s">
        <v>68</v>
      </c>
      <c r="K18" t="s">
        <v>69</v>
      </c>
      <c r="L18" t="s">
        <v>70</v>
      </c>
      <c r="M18" t="s">
        <v>15</v>
      </c>
      <c r="N18" t="s">
        <v>71</v>
      </c>
      <c r="O18" t="s">
        <v>15</v>
      </c>
      <c r="P18" t="s">
        <v>15</v>
      </c>
      <c r="Q18" t="s">
        <v>46</v>
      </c>
      <c r="R18" t="s">
        <v>80</v>
      </c>
      <c r="S18" t="s">
        <v>46</v>
      </c>
    </row>
    <row r="19" spans="1:19">
      <c r="A19" t="s">
        <v>138</v>
      </c>
      <c r="B19" t="s">
        <v>34</v>
      </c>
      <c r="C19" t="s">
        <v>35</v>
      </c>
      <c r="D19" t="s">
        <v>36</v>
      </c>
      <c r="E19" t="s">
        <v>95</v>
      </c>
      <c r="F19" t="s">
        <v>49</v>
      </c>
      <c r="G19" t="s">
        <v>139</v>
      </c>
      <c r="H19" t="s">
        <v>51</v>
      </c>
      <c r="I19" t="s">
        <v>41</v>
      </c>
      <c r="J19" t="s">
        <v>59</v>
      </c>
      <c r="K19" t="s">
        <v>60</v>
      </c>
      <c r="L19" t="s">
        <v>61</v>
      </c>
      <c r="M19" t="s">
        <v>15</v>
      </c>
      <c r="N19" t="s">
        <v>62</v>
      </c>
      <c r="O19" t="s">
        <v>15</v>
      </c>
      <c r="P19" t="s">
        <v>15</v>
      </c>
      <c r="Q19" t="s">
        <v>46</v>
      </c>
      <c r="R19" t="s">
        <v>63</v>
      </c>
      <c r="S19" t="s">
        <v>46</v>
      </c>
    </row>
    <row r="20" spans="1:19">
      <c r="A20" t="s">
        <v>140</v>
      </c>
      <c r="B20" t="s">
        <v>34</v>
      </c>
      <c r="C20" t="s">
        <v>35</v>
      </c>
      <c r="D20" t="s">
        <v>36</v>
      </c>
      <c r="E20" t="s">
        <v>95</v>
      </c>
      <c r="F20" t="s">
        <v>49</v>
      </c>
      <c r="G20" t="s">
        <v>141</v>
      </c>
      <c r="H20" t="s">
        <v>40</v>
      </c>
      <c r="I20" t="s">
        <v>41</v>
      </c>
      <c r="J20" t="s">
        <v>104</v>
      </c>
      <c r="K20" t="s">
        <v>105</v>
      </c>
      <c r="L20" t="s">
        <v>106</v>
      </c>
      <c r="M20" t="s">
        <v>15</v>
      </c>
      <c r="N20" t="s">
        <v>107</v>
      </c>
      <c r="O20" t="s">
        <v>15</v>
      </c>
      <c r="P20" t="s">
        <v>15</v>
      </c>
      <c r="Q20" t="s">
        <v>46</v>
      </c>
      <c r="R20" t="s">
        <v>142</v>
      </c>
      <c r="S20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18</v>
      </c>
      <c r="B1" t="s">
        <v>19</v>
      </c>
      <c r="C1" t="s">
        <v>143</v>
      </c>
      <c r="D1" t="s">
        <v>144</v>
      </c>
      <c r="E1" t="s">
        <v>21</v>
      </c>
      <c r="F1" t="s">
        <v>22</v>
      </c>
      <c r="G1" t="s">
        <v>23</v>
      </c>
      <c r="H1" t="s">
        <v>145</v>
      </c>
      <c r="I1" t="s">
        <v>25</v>
      </c>
      <c r="J1" t="s">
        <v>146</v>
      </c>
      <c r="K1" t="s">
        <v>147</v>
      </c>
      <c r="L1" t="s">
        <v>148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149</v>
      </c>
    </row>
    <row r="2" spans="1:18">
      <c r="A2" t="s">
        <v>34</v>
      </c>
      <c r="B2" t="s">
        <v>46</v>
      </c>
      <c r="C2" t="s">
        <v>33</v>
      </c>
      <c r="D2" t="s">
        <v>150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151</v>
      </c>
      <c r="K2" t="s">
        <v>152</v>
      </c>
      <c r="L2" t="s">
        <v>153</v>
      </c>
      <c r="M2" t="s">
        <v>45</v>
      </c>
      <c r="N2" t="s">
        <v>13</v>
      </c>
      <c r="O2" t="s">
        <v>46</v>
      </c>
      <c r="P2" t="s">
        <v>47</v>
      </c>
      <c r="Q2" t="s">
        <v>46</v>
      </c>
      <c r="R2" t="s">
        <v>154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workbookViewId="0">
      <selection activeCell="O2" sqref="O2"/>
    </sheetView>
  </sheetViews>
  <sheetFormatPr defaultColWidth="8.83333333333333" defaultRowHeight="13.5"/>
  <cols>
    <col min="9" max="9" width="13.3333333333333" customWidth="1"/>
  </cols>
  <sheetData>
    <row r="1" spans="1:15">
      <c r="A1" t="s">
        <v>18</v>
      </c>
      <c r="B1" t="s">
        <v>19</v>
      </c>
      <c r="C1" t="s">
        <v>143</v>
      </c>
      <c r="D1" t="s">
        <v>144</v>
      </c>
      <c r="E1" t="s">
        <v>21</v>
      </c>
      <c r="F1" t="s">
        <v>22</v>
      </c>
      <c r="G1" t="s">
        <v>23</v>
      </c>
      <c r="H1" t="s">
        <v>25</v>
      </c>
      <c r="I1" t="s">
        <v>155</v>
      </c>
      <c r="J1" t="s">
        <v>156</v>
      </c>
      <c r="K1" t="s">
        <v>157</v>
      </c>
      <c r="L1" t="s">
        <v>30</v>
      </c>
      <c r="M1" t="s">
        <v>31</v>
      </c>
      <c r="N1" t="s">
        <v>32</v>
      </c>
      <c r="O1" t="s">
        <v>149</v>
      </c>
    </row>
    <row r="2" spans="1:15">
      <c r="A2" t="s">
        <v>34</v>
      </c>
      <c r="B2" t="s">
        <v>46</v>
      </c>
      <c r="C2" t="s">
        <v>33</v>
      </c>
      <c r="D2" t="s">
        <v>150</v>
      </c>
      <c r="E2" t="s">
        <v>37</v>
      </c>
      <c r="F2" t="s">
        <v>38</v>
      </c>
      <c r="G2" t="s">
        <v>39</v>
      </c>
      <c r="H2" t="s">
        <v>46</v>
      </c>
      <c r="I2" t="s">
        <v>158</v>
      </c>
      <c r="J2" t="s">
        <v>159</v>
      </c>
      <c r="K2" t="s">
        <v>160</v>
      </c>
      <c r="L2" t="s">
        <v>46</v>
      </c>
      <c r="M2" t="s">
        <v>47</v>
      </c>
      <c r="N2" t="s">
        <v>46</v>
      </c>
      <c r="O2" t="s">
        <v>154</v>
      </c>
    </row>
    <row r="3" spans="1:15">
      <c r="A3" t="s">
        <v>34</v>
      </c>
      <c r="B3" t="s">
        <v>46</v>
      </c>
      <c r="C3" t="s">
        <v>33</v>
      </c>
      <c r="D3" t="s">
        <v>150</v>
      </c>
      <c r="E3" t="s">
        <v>37</v>
      </c>
      <c r="F3" t="s">
        <v>38</v>
      </c>
      <c r="G3" t="s">
        <v>39</v>
      </c>
      <c r="H3" t="s">
        <v>46</v>
      </c>
      <c r="I3" t="s">
        <v>161</v>
      </c>
      <c r="J3" t="s">
        <v>159</v>
      </c>
      <c r="K3" t="s">
        <v>160</v>
      </c>
      <c r="L3" t="s">
        <v>46</v>
      </c>
      <c r="M3" t="s">
        <v>47</v>
      </c>
      <c r="N3" t="s">
        <v>46</v>
      </c>
      <c r="O3" t="s">
        <v>154</v>
      </c>
    </row>
    <row r="4" spans="1:15">
      <c r="A4" t="s">
        <v>34</v>
      </c>
      <c r="B4" t="s">
        <v>46</v>
      </c>
      <c r="C4" t="s">
        <v>48</v>
      </c>
      <c r="D4" t="s">
        <v>150</v>
      </c>
      <c r="E4" t="s">
        <v>37</v>
      </c>
      <c r="F4" t="s">
        <v>49</v>
      </c>
      <c r="G4" t="s">
        <v>50</v>
      </c>
      <c r="H4" t="s">
        <v>46</v>
      </c>
      <c r="I4" t="s">
        <v>55</v>
      </c>
      <c r="J4" t="s">
        <v>162</v>
      </c>
      <c r="K4" t="s">
        <v>163</v>
      </c>
      <c r="L4" t="s">
        <v>46</v>
      </c>
      <c r="M4" t="s">
        <v>56</v>
      </c>
      <c r="N4" t="s">
        <v>46</v>
      </c>
      <c r="O4" t="s">
        <v>154</v>
      </c>
    </row>
    <row r="5" spans="1:15">
      <c r="A5" t="s">
        <v>34</v>
      </c>
      <c r="B5" t="s">
        <v>46</v>
      </c>
      <c r="C5" t="s">
        <v>57</v>
      </c>
      <c r="D5" t="s">
        <v>150</v>
      </c>
      <c r="E5" t="s">
        <v>37</v>
      </c>
      <c r="F5" t="s">
        <v>49</v>
      </c>
      <c r="G5" t="s">
        <v>58</v>
      </c>
      <c r="H5" t="s">
        <v>46</v>
      </c>
      <c r="I5" t="s">
        <v>15</v>
      </c>
      <c r="J5" t="s">
        <v>164</v>
      </c>
      <c r="K5" t="s">
        <v>165</v>
      </c>
      <c r="L5" t="s">
        <v>46</v>
      </c>
      <c r="M5" t="s">
        <v>63</v>
      </c>
      <c r="N5" t="s">
        <v>46</v>
      </c>
      <c r="O5" t="s">
        <v>154</v>
      </c>
    </row>
    <row r="6" spans="1:15">
      <c r="A6" t="s">
        <v>34</v>
      </c>
      <c r="B6" t="s">
        <v>46</v>
      </c>
      <c r="C6" t="s">
        <v>57</v>
      </c>
      <c r="D6" t="s">
        <v>150</v>
      </c>
      <c r="E6" t="s">
        <v>37</v>
      </c>
      <c r="F6" t="s">
        <v>49</v>
      </c>
      <c r="G6" t="s">
        <v>58</v>
      </c>
      <c r="H6" t="s">
        <v>46</v>
      </c>
      <c r="I6" t="s">
        <v>62</v>
      </c>
      <c r="J6" t="s">
        <v>159</v>
      </c>
      <c r="K6" t="s">
        <v>166</v>
      </c>
      <c r="L6" t="s">
        <v>46</v>
      </c>
      <c r="M6" t="s">
        <v>63</v>
      </c>
      <c r="N6" t="s">
        <v>46</v>
      </c>
      <c r="O6" t="s">
        <v>154</v>
      </c>
    </row>
    <row r="7" spans="1:15">
      <c r="A7" t="s">
        <v>34</v>
      </c>
      <c r="B7" t="s">
        <v>46</v>
      </c>
      <c r="C7" t="s">
        <v>64</v>
      </c>
      <c r="D7" t="s">
        <v>150</v>
      </c>
      <c r="E7" t="s">
        <v>65</v>
      </c>
      <c r="F7" t="s">
        <v>66</v>
      </c>
      <c r="G7" t="s">
        <v>67</v>
      </c>
      <c r="H7" t="s">
        <v>46</v>
      </c>
      <c r="I7" t="s">
        <v>71</v>
      </c>
      <c r="J7" t="s">
        <v>167</v>
      </c>
      <c r="K7" t="s">
        <v>168</v>
      </c>
      <c r="L7" t="s">
        <v>46</v>
      </c>
      <c r="M7" t="s">
        <v>72</v>
      </c>
      <c r="N7" t="s">
        <v>46</v>
      </c>
      <c r="O7" t="s">
        <v>154</v>
      </c>
    </row>
    <row r="8" spans="1:15">
      <c r="A8" t="s">
        <v>34</v>
      </c>
      <c r="B8" t="s">
        <v>46</v>
      </c>
      <c r="C8" t="s">
        <v>64</v>
      </c>
      <c r="D8" t="s">
        <v>150</v>
      </c>
      <c r="E8" t="s">
        <v>65</v>
      </c>
      <c r="F8" t="s">
        <v>66</v>
      </c>
      <c r="G8" t="s">
        <v>67</v>
      </c>
      <c r="H8" t="s">
        <v>46</v>
      </c>
      <c r="I8" t="s">
        <v>15</v>
      </c>
      <c r="J8" t="s">
        <v>164</v>
      </c>
      <c r="K8" t="s">
        <v>169</v>
      </c>
      <c r="L8" t="s">
        <v>46</v>
      </c>
      <c r="M8" t="s">
        <v>72</v>
      </c>
      <c r="N8" t="s">
        <v>46</v>
      </c>
      <c r="O8" t="s">
        <v>154</v>
      </c>
    </row>
    <row r="9" spans="1:15">
      <c r="A9" t="s">
        <v>34</v>
      </c>
      <c r="B9" t="s">
        <v>46</v>
      </c>
      <c r="C9" t="s">
        <v>73</v>
      </c>
      <c r="D9" t="s">
        <v>150</v>
      </c>
      <c r="E9" t="s">
        <v>65</v>
      </c>
      <c r="F9" t="s">
        <v>74</v>
      </c>
      <c r="G9" t="s">
        <v>75</v>
      </c>
      <c r="H9" t="s">
        <v>46</v>
      </c>
      <c r="I9" t="s">
        <v>79</v>
      </c>
      <c r="J9" t="s">
        <v>159</v>
      </c>
      <c r="K9" t="s">
        <v>170</v>
      </c>
      <c r="L9" t="s">
        <v>46</v>
      </c>
      <c r="M9" t="s">
        <v>80</v>
      </c>
      <c r="N9" t="s">
        <v>46</v>
      </c>
      <c r="O9" t="s">
        <v>154</v>
      </c>
    </row>
    <row r="10" spans="1:15">
      <c r="A10" t="s">
        <v>34</v>
      </c>
      <c r="B10" t="s">
        <v>46</v>
      </c>
      <c r="C10" t="s">
        <v>73</v>
      </c>
      <c r="D10" t="s">
        <v>150</v>
      </c>
      <c r="E10" t="s">
        <v>65</v>
      </c>
      <c r="F10" t="s">
        <v>74</v>
      </c>
      <c r="G10" t="s">
        <v>75</v>
      </c>
      <c r="H10" t="s">
        <v>46</v>
      </c>
      <c r="I10" t="s">
        <v>15</v>
      </c>
      <c r="J10" t="s">
        <v>164</v>
      </c>
      <c r="K10" t="s">
        <v>171</v>
      </c>
      <c r="L10" t="s">
        <v>46</v>
      </c>
      <c r="M10" t="s">
        <v>80</v>
      </c>
      <c r="N10" t="s">
        <v>46</v>
      </c>
      <c r="O10" t="s">
        <v>154</v>
      </c>
    </row>
    <row r="11" spans="1:15">
      <c r="A11" t="s">
        <v>34</v>
      </c>
      <c r="B11" t="s">
        <v>46</v>
      </c>
      <c r="C11" t="s">
        <v>81</v>
      </c>
      <c r="D11" t="s">
        <v>150</v>
      </c>
      <c r="E11" t="s">
        <v>65</v>
      </c>
      <c r="F11" t="s">
        <v>66</v>
      </c>
      <c r="G11" t="s">
        <v>82</v>
      </c>
      <c r="H11" t="s">
        <v>46</v>
      </c>
      <c r="I11" t="s">
        <v>15</v>
      </c>
      <c r="J11" t="s">
        <v>164</v>
      </c>
      <c r="K11" t="s">
        <v>172</v>
      </c>
      <c r="L11" t="s">
        <v>46</v>
      </c>
      <c r="M11" t="s">
        <v>83</v>
      </c>
      <c r="N11" t="s">
        <v>46</v>
      </c>
      <c r="O11" t="s">
        <v>154</v>
      </c>
    </row>
    <row r="12" spans="1:15">
      <c r="A12" t="s">
        <v>34</v>
      </c>
      <c r="B12" t="s">
        <v>46</v>
      </c>
      <c r="C12" t="s">
        <v>81</v>
      </c>
      <c r="D12" t="s">
        <v>150</v>
      </c>
      <c r="E12" t="s">
        <v>65</v>
      </c>
      <c r="F12" t="s">
        <v>66</v>
      </c>
      <c r="G12" t="s">
        <v>82</v>
      </c>
      <c r="H12" t="s">
        <v>46</v>
      </c>
      <c r="I12" t="s">
        <v>71</v>
      </c>
      <c r="J12" t="s">
        <v>167</v>
      </c>
      <c r="K12" t="s">
        <v>168</v>
      </c>
      <c r="L12" t="s">
        <v>46</v>
      </c>
      <c r="M12" t="s">
        <v>83</v>
      </c>
      <c r="N12" t="s">
        <v>46</v>
      </c>
      <c r="O12" t="s">
        <v>154</v>
      </c>
    </row>
    <row r="13" spans="1:15">
      <c r="A13" t="s">
        <v>34</v>
      </c>
      <c r="B13" t="s">
        <v>46</v>
      </c>
      <c r="C13" t="s">
        <v>84</v>
      </c>
      <c r="D13" t="s">
        <v>150</v>
      </c>
      <c r="E13" t="s">
        <v>65</v>
      </c>
      <c r="F13" t="s">
        <v>74</v>
      </c>
      <c r="G13" t="s">
        <v>85</v>
      </c>
      <c r="H13" t="s">
        <v>46</v>
      </c>
      <c r="I13" t="s">
        <v>62</v>
      </c>
      <c r="J13" t="s">
        <v>159</v>
      </c>
      <c r="K13" t="s">
        <v>170</v>
      </c>
      <c r="L13" t="s">
        <v>46</v>
      </c>
      <c r="M13" t="s">
        <v>86</v>
      </c>
      <c r="N13" t="s">
        <v>46</v>
      </c>
      <c r="O13" t="s">
        <v>154</v>
      </c>
    </row>
    <row r="14" spans="1:15">
      <c r="A14" t="s">
        <v>34</v>
      </c>
      <c r="B14" t="s">
        <v>46</v>
      </c>
      <c r="C14" t="s">
        <v>87</v>
      </c>
      <c r="D14" t="s">
        <v>150</v>
      </c>
      <c r="E14" t="s">
        <v>65</v>
      </c>
      <c r="F14" t="s">
        <v>74</v>
      </c>
      <c r="G14" t="s">
        <v>88</v>
      </c>
      <c r="H14" t="s">
        <v>46</v>
      </c>
      <c r="I14" t="s">
        <v>15</v>
      </c>
      <c r="J14" t="s">
        <v>164</v>
      </c>
      <c r="K14" t="s">
        <v>173</v>
      </c>
      <c r="L14" t="s">
        <v>46</v>
      </c>
      <c r="M14" t="s">
        <v>93</v>
      </c>
      <c r="N14" t="s">
        <v>46</v>
      </c>
      <c r="O14" t="s">
        <v>154</v>
      </c>
    </row>
    <row r="15" spans="1:15">
      <c r="A15" t="s">
        <v>34</v>
      </c>
      <c r="B15" t="s">
        <v>46</v>
      </c>
      <c r="C15" t="s">
        <v>87</v>
      </c>
      <c r="D15" t="s">
        <v>150</v>
      </c>
      <c r="E15" t="s">
        <v>65</v>
      </c>
      <c r="F15" t="s">
        <v>74</v>
      </c>
      <c r="G15" t="s">
        <v>88</v>
      </c>
      <c r="H15" t="s">
        <v>46</v>
      </c>
      <c r="I15" t="s">
        <v>92</v>
      </c>
      <c r="J15" t="s">
        <v>159</v>
      </c>
      <c r="K15" t="s">
        <v>174</v>
      </c>
      <c r="L15" t="s">
        <v>46</v>
      </c>
      <c r="M15" t="s">
        <v>93</v>
      </c>
      <c r="N15" t="s">
        <v>46</v>
      </c>
      <c r="O15" t="s">
        <v>154</v>
      </c>
    </row>
    <row r="16" spans="1:15">
      <c r="A16" t="s">
        <v>34</v>
      </c>
      <c r="B16" t="s">
        <v>46</v>
      </c>
      <c r="C16" t="s">
        <v>94</v>
      </c>
      <c r="D16" t="s">
        <v>150</v>
      </c>
      <c r="E16" t="s">
        <v>95</v>
      </c>
      <c r="F16" t="s">
        <v>96</v>
      </c>
      <c r="G16" t="s">
        <v>97</v>
      </c>
      <c r="H16" t="s">
        <v>46</v>
      </c>
      <c r="I16" t="s">
        <v>15</v>
      </c>
      <c r="J16" t="s">
        <v>175</v>
      </c>
      <c r="K16" t="s">
        <v>176</v>
      </c>
      <c r="L16" t="s">
        <v>46</v>
      </c>
      <c r="M16" t="s">
        <v>101</v>
      </c>
      <c r="N16" t="s">
        <v>46</v>
      </c>
      <c r="O16" t="s">
        <v>154</v>
      </c>
    </row>
    <row r="17" spans="1:15">
      <c r="A17" t="s">
        <v>34</v>
      </c>
      <c r="B17" t="s">
        <v>46</v>
      </c>
      <c r="C17" t="s">
        <v>94</v>
      </c>
      <c r="D17" t="s">
        <v>150</v>
      </c>
      <c r="E17" t="s">
        <v>95</v>
      </c>
      <c r="F17" t="s">
        <v>96</v>
      </c>
      <c r="G17" t="s">
        <v>97</v>
      </c>
      <c r="H17" t="s">
        <v>46</v>
      </c>
      <c r="I17" t="s">
        <v>79</v>
      </c>
      <c r="J17" t="s">
        <v>162</v>
      </c>
      <c r="K17" t="s">
        <v>163</v>
      </c>
      <c r="L17" t="s">
        <v>46</v>
      </c>
      <c r="M17" t="s">
        <v>101</v>
      </c>
      <c r="N17" t="s">
        <v>46</v>
      </c>
      <c r="O17" t="s">
        <v>154</v>
      </c>
    </row>
    <row r="18" spans="1:15">
      <c r="A18" t="s">
        <v>34</v>
      </c>
      <c r="B18" t="s">
        <v>46</v>
      </c>
      <c r="C18" t="s">
        <v>102</v>
      </c>
      <c r="D18" t="s">
        <v>150</v>
      </c>
      <c r="E18" t="s">
        <v>95</v>
      </c>
      <c r="F18" t="s">
        <v>74</v>
      </c>
      <c r="G18" t="s">
        <v>103</v>
      </c>
      <c r="H18" t="s">
        <v>46</v>
      </c>
      <c r="I18" t="s">
        <v>107</v>
      </c>
      <c r="J18" t="s">
        <v>162</v>
      </c>
      <c r="K18" t="s">
        <v>163</v>
      </c>
      <c r="L18" t="s">
        <v>46</v>
      </c>
      <c r="M18" t="s">
        <v>108</v>
      </c>
      <c r="N18" t="s">
        <v>46</v>
      </c>
      <c r="O18" t="s">
        <v>154</v>
      </c>
    </row>
    <row r="19" spans="1:15">
      <c r="A19" t="s">
        <v>110</v>
      </c>
      <c r="B19" t="s">
        <v>46</v>
      </c>
      <c r="C19" t="s">
        <v>109</v>
      </c>
      <c r="D19" t="s">
        <v>150</v>
      </c>
      <c r="E19" t="s">
        <v>95</v>
      </c>
      <c r="F19" t="s">
        <v>112</v>
      </c>
      <c r="G19" t="s">
        <v>113</v>
      </c>
      <c r="H19" t="s">
        <v>46</v>
      </c>
      <c r="I19" t="s">
        <v>15</v>
      </c>
      <c r="J19" t="s">
        <v>177</v>
      </c>
      <c r="K19" t="s">
        <v>178</v>
      </c>
      <c r="L19" t="s">
        <v>46</v>
      </c>
      <c r="M19" t="s">
        <v>117</v>
      </c>
      <c r="N19" t="s">
        <v>46</v>
      </c>
      <c r="O19" t="s">
        <v>154</v>
      </c>
    </row>
    <row r="20" spans="1:15">
      <c r="A20" t="s">
        <v>110</v>
      </c>
      <c r="B20" t="s">
        <v>46</v>
      </c>
      <c r="C20" t="s">
        <v>118</v>
      </c>
      <c r="D20" t="s">
        <v>150</v>
      </c>
      <c r="E20" t="s">
        <v>95</v>
      </c>
      <c r="F20" t="s">
        <v>112</v>
      </c>
      <c r="G20" t="s">
        <v>119</v>
      </c>
      <c r="H20" t="s">
        <v>46</v>
      </c>
      <c r="I20" t="s">
        <v>15</v>
      </c>
      <c r="J20" t="s">
        <v>177</v>
      </c>
      <c r="K20" t="s">
        <v>178</v>
      </c>
      <c r="L20" t="s">
        <v>46</v>
      </c>
      <c r="M20" t="s">
        <v>122</v>
      </c>
      <c r="N20" t="s">
        <v>46</v>
      </c>
      <c r="O20" t="s">
        <v>154</v>
      </c>
    </row>
    <row r="21" spans="1:15">
      <c r="A21" t="s">
        <v>34</v>
      </c>
      <c r="B21" t="s">
        <v>46</v>
      </c>
      <c r="C21" t="s">
        <v>123</v>
      </c>
      <c r="D21" t="s">
        <v>150</v>
      </c>
      <c r="E21" t="s">
        <v>95</v>
      </c>
      <c r="F21" t="s">
        <v>74</v>
      </c>
      <c r="G21" t="s">
        <v>75</v>
      </c>
      <c r="H21" t="s">
        <v>46</v>
      </c>
      <c r="I21" t="s">
        <v>79</v>
      </c>
      <c r="J21" t="s">
        <v>159</v>
      </c>
      <c r="K21" t="s">
        <v>166</v>
      </c>
      <c r="L21" t="s">
        <v>46</v>
      </c>
      <c r="M21" t="s">
        <v>124</v>
      </c>
      <c r="N21" t="s">
        <v>46</v>
      </c>
      <c r="O21" t="s">
        <v>154</v>
      </c>
    </row>
    <row r="22" spans="1:15">
      <c r="A22" t="s">
        <v>34</v>
      </c>
      <c r="B22" t="s">
        <v>46</v>
      </c>
      <c r="C22" t="s">
        <v>125</v>
      </c>
      <c r="D22" t="s">
        <v>150</v>
      </c>
      <c r="E22" t="s">
        <v>95</v>
      </c>
      <c r="F22" t="s">
        <v>66</v>
      </c>
      <c r="G22" t="s">
        <v>126</v>
      </c>
      <c r="H22" t="s">
        <v>46</v>
      </c>
      <c r="I22" t="s">
        <v>130</v>
      </c>
      <c r="J22" t="s">
        <v>159</v>
      </c>
      <c r="K22" t="s">
        <v>166</v>
      </c>
      <c r="L22" t="s">
        <v>46</v>
      </c>
      <c r="M22" t="s">
        <v>80</v>
      </c>
      <c r="N22" t="s">
        <v>46</v>
      </c>
      <c r="O22" t="s">
        <v>154</v>
      </c>
    </row>
    <row r="23" spans="1:15">
      <c r="A23" t="s">
        <v>34</v>
      </c>
      <c r="B23" t="s">
        <v>46</v>
      </c>
      <c r="C23" t="s">
        <v>131</v>
      </c>
      <c r="D23" t="s">
        <v>150</v>
      </c>
      <c r="E23" t="s">
        <v>95</v>
      </c>
      <c r="F23" t="s">
        <v>66</v>
      </c>
      <c r="G23" t="s">
        <v>132</v>
      </c>
      <c r="H23" t="s">
        <v>46</v>
      </c>
      <c r="I23" t="s">
        <v>15</v>
      </c>
      <c r="J23" t="s">
        <v>164</v>
      </c>
      <c r="K23" t="s">
        <v>179</v>
      </c>
      <c r="L23" t="s">
        <v>46</v>
      </c>
      <c r="M23" t="s">
        <v>133</v>
      </c>
      <c r="N23" t="s">
        <v>46</v>
      </c>
      <c r="O23" t="s">
        <v>154</v>
      </c>
    </row>
    <row r="24" spans="1:15">
      <c r="A24" t="s">
        <v>34</v>
      </c>
      <c r="B24" t="s">
        <v>46</v>
      </c>
      <c r="C24" t="s">
        <v>131</v>
      </c>
      <c r="D24" t="s">
        <v>150</v>
      </c>
      <c r="E24" t="s">
        <v>95</v>
      </c>
      <c r="F24" t="s">
        <v>66</v>
      </c>
      <c r="G24" t="s">
        <v>132</v>
      </c>
      <c r="H24" t="s">
        <v>46</v>
      </c>
      <c r="I24" t="s">
        <v>130</v>
      </c>
      <c r="J24" t="s">
        <v>159</v>
      </c>
      <c r="K24" t="s">
        <v>170</v>
      </c>
      <c r="L24" t="s">
        <v>46</v>
      </c>
      <c r="M24" t="s">
        <v>133</v>
      </c>
      <c r="N24" t="s">
        <v>46</v>
      </c>
      <c r="O24" t="s">
        <v>154</v>
      </c>
    </row>
    <row r="25" spans="1:15">
      <c r="A25" t="s">
        <v>34</v>
      </c>
      <c r="B25" t="s">
        <v>46</v>
      </c>
      <c r="C25" t="s">
        <v>134</v>
      </c>
      <c r="D25" t="s">
        <v>150</v>
      </c>
      <c r="E25" t="s">
        <v>95</v>
      </c>
      <c r="F25" t="s">
        <v>66</v>
      </c>
      <c r="G25" t="s">
        <v>135</v>
      </c>
      <c r="H25" t="s">
        <v>46</v>
      </c>
      <c r="I25" t="s">
        <v>15</v>
      </c>
      <c r="J25" t="s">
        <v>164</v>
      </c>
      <c r="K25" t="s">
        <v>180</v>
      </c>
      <c r="L25" t="s">
        <v>46</v>
      </c>
      <c r="M25" t="s">
        <v>80</v>
      </c>
      <c r="N25" t="s">
        <v>46</v>
      </c>
      <c r="O25" t="s">
        <v>154</v>
      </c>
    </row>
    <row r="26" spans="1:15">
      <c r="A26" t="s">
        <v>34</v>
      </c>
      <c r="B26" t="s">
        <v>46</v>
      </c>
      <c r="C26" t="s">
        <v>134</v>
      </c>
      <c r="D26" t="s">
        <v>150</v>
      </c>
      <c r="E26" t="s">
        <v>95</v>
      </c>
      <c r="F26" t="s">
        <v>66</v>
      </c>
      <c r="G26" t="s">
        <v>135</v>
      </c>
      <c r="H26" t="s">
        <v>46</v>
      </c>
      <c r="I26" t="s">
        <v>130</v>
      </c>
      <c r="J26" t="s">
        <v>159</v>
      </c>
      <c r="K26" t="s">
        <v>170</v>
      </c>
      <c r="L26" t="s">
        <v>46</v>
      </c>
      <c r="M26" t="s">
        <v>80</v>
      </c>
      <c r="N26" t="s">
        <v>46</v>
      </c>
      <c r="O26" t="s">
        <v>154</v>
      </c>
    </row>
    <row r="27" spans="1:15">
      <c r="A27" t="s">
        <v>34</v>
      </c>
      <c r="B27" t="s">
        <v>46</v>
      </c>
      <c r="C27" t="s">
        <v>136</v>
      </c>
      <c r="D27" t="s">
        <v>150</v>
      </c>
      <c r="E27" t="s">
        <v>95</v>
      </c>
      <c r="F27" t="s">
        <v>66</v>
      </c>
      <c r="G27" t="s">
        <v>137</v>
      </c>
      <c r="H27" t="s">
        <v>46</v>
      </c>
      <c r="I27" t="s">
        <v>71</v>
      </c>
      <c r="J27" t="s">
        <v>159</v>
      </c>
      <c r="K27" t="s">
        <v>160</v>
      </c>
      <c r="L27" t="s">
        <v>46</v>
      </c>
      <c r="M27" t="s">
        <v>80</v>
      </c>
      <c r="N27" t="s">
        <v>46</v>
      </c>
      <c r="O27" t="s">
        <v>154</v>
      </c>
    </row>
    <row r="28" spans="1:15">
      <c r="A28" t="s">
        <v>34</v>
      </c>
      <c r="B28" t="s">
        <v>46</v>
      </c>
      <c r="C28" t="s">
        <v>136</v>
      </c>
      <c r="D28" t="s">
        <v>150</v>
      </c>
      <c r="E28" t="s">
        <v>95</v>
      </c>
      <c r="F28" t="s">
        <v>66</v>
      </c>
      <c r="G28" t="s">
        <v>137</v>
      </c>
      <c r="H28" t="s">
        <v>46</v>
      </c>
      <c r="I28" t="s">
        <v>15</v>
      </c>
      <c r="J28" t="s">
        <v>181</v>
      </c>
      <c r="K28" t="s">
        <v>182</v>
      </c>
      <c r="L28" t="s">
        <v>46</v>
      </c>
      <c r="M28" t="s">
        <v>80</v>
      </c>
      <c r="N28" t="s">
        <v>46</v>
      </c>
      <c r="O28" t="s">
        <v>154</v>
      </c>
    </row>
    <row r="29" spans="1:15">
      <c r="A29" t="s">
        <v>34</v>
      </c>
      <c r="B29" t="s">
        <v>46</v>
      </c>
      <c r="C29" t="s">
        <v>138</v>
      </c>
      <c r="D29" t="s">
        <v>150</v>
      </c>
      <c r="E29" t="s">
        <v>95</v>
      </c>
      <c r="F29" t="s">
        <v>49</v>
      </c>
      <c r="G29" t="s">
        <v>139</v>
      </c>
      <c r="H29" t="s">
        <v>46</v>
      </c>
      <c r="I29" t="s">
        <v>15</v>
      </c>
      <c r="J29" t="s">
        <v>164</v>
      </c>
      <c r="K29" t="s">
        <v>183</v>
      </c>
      <c r="L29" t="s">
        <v>46</v>
      </c>
      <c r="M29" t="s">
        <v>63</v>
      </c>
      <c r="N29" t="s">
        <v>46</v>
      </c>
      <c r="O29" t="s">
        <v>154</v>
      </c>
    </row>
    <row r="30" spans="1:15">
      <c r="A30" t="s">
        <v>34</v>
      </c>
      <c r="B30" t="s">
        <v>46</v>
      </c>
      <c r="C30" t="s">
        <v>138</v>
      </c>
      <c r="D30" t="s">
        <v>150</v>
      </c>
      <c r="E30" t="s">
        <v>95</v>
      </c>
      <c r="F30" t="s">
        <v>49</v>
      </c>
      <c r="G30" t="s">
        <v>139</v>
      </c>
      <c r="H30" t="s">
        <v>46</v>
      </c>
      <c r="I30" t="s">
        <v>62</v>
      </c>
      <c r="J30" t="s">
        <v>159</v>
      </c>
      <c r="K30" t="s">
        <v>170</v>
      </c>
      <c r="L30" t="s">
        <v>46</v>
      </c>
      <c r="M30" t="s">
        <v>63</v>
      </c>
      <c r="N30" t="s">
        <v>46</v>
      </c>
      <c r="O30" t="s">
        <v>154</v>
      </c>
    </row>
    <row r="31" spans="1:15">
      <c r="A31" t="s">
        <v>34</v>
      </c>
      <c r="B31" t="s">
        <v>46</v>
      </c>
      <c r="C31" t="s">
        <v>140</v>
      </c>
      <c r="D31" t="s">
        <v>150</v>
      </c>
      <c r="E31" t="s">
        <v>95</v>
      </c>
      <c r="F31" t="s">
        <v>49</v>
      </c>
      <c r="G31" t="s">
        <v>141</v>
      </c>
      <c r="H31" t="s">
        <v>46</v>
      </c>
      <c r="I31" t="s">
        <v>107</v>
      </c>
      <c r="J31" t="s">
        <v>162</v>
      </c>
      <c r="K31" t="s">
        <v>163</v>
      </c>
      <c r="L31" t="s">
        <v>46</v>
      </c>
      <c r="M31" t="s">
        <v>142</v>
      </c>
      <c r="N31" t="s">
        <v>46</v>
      </c>
      <c r="O31" t="s">
        <v>154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184</v>
      </c>
      <c r="B1" t="s">
        <v>185</v>
      </c>
      <c r="C1" t="s">
        <v>6</v>
      </c>
      <c r="D1" t="s">
        <v>186</v>
      </c>
      <c r="E1" t="s">
        <v>187</v>
      </c>
      <c r="F1" t="s">
        <v>188</v>
      </c>
      <c r="G1" t="s">
        <v>189</v>
      </c>
    </row>
    <row r="2" spans="1:7">
      <c r="A2" t="s">
        <v>46</v>
      </c>
      <c r="B2" t="s">
        <v>46</v>
      </c>
      <c r="C2" t="s">
        <v>46</v>
      </c>
      <c r="D2" t="s">
        <v>46</v>
      </c>
      <c r="E2" t="s">
        <v>46</v>
      </c>
      <c r="F2" t="s">
        <v>46</v>
      </c>
      <c r="G2" t="s">
        <v>46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18</v>
      </c>
      <c r="B1" t="s">
        <v>190</v>
      </c>
      <c r="C1" t="s">
        <v>143</v>
      </c>
      <c r="D1" t="s">
        <v>191</v>
      </c>
      <c r="E1" t="s">
        <v>192</v>
      </c>
      <c r="F1" t="s">
        <v>193</v>
      </c>
      <c r="G1" t="s">
        <v>194</v>
      </c>
      <c r="H1" t="s">
        <v>195</v>
      </c>
      <c r="I1" t="s">
        <v>196</v>
      </c>
      <c r="J1" t="s">
        <v>7</v>
      </c>
    </row>
    <row r="2" spans="1:10">
      <c r="A2" t="s">
        <v>46</v>
      </c>
      <c r="B2" t="s">
        <v>46</v>
      </c>
      <c r="C2" t="s">
        <v>46</v>
      </c>
      <c r="D2" t="s">
        <v>46</v>
      </c>
      <c r="E2" t="s">
        <v>46</v>
      </c>
      <c r="F2" t="s">
        <v>46</v>
      </c>
      <c r="G2" t="s">
        <v>46</v>
      </c>
      <c r="H2" t="s">
        <v>46</v>
      </c>
      <c r="I2" t="s">
        <v>46</v>
      </c>
      <c r="J2" t="s">
        <v>46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B30" sqref="B30"/>
    </sheetView>
  </sheetViews>
  <sheetFormatPr defaultColWidth="8.83333333333333" defaultRowHeight="13.5"/>
  <cols>
    <col min="1" max="1" width="23.375" customWidth="1"/>
    <col min="2" max="2" width="27.25" customWidth="1"/>
    <col min="3" max="3" width="10.75" customWidth="1"/>
  </cols>
  <sheetData>
    <row r="1" spans="1:7">
      <c r="A1" t="s">
        <v>17</v>
      </c>
      <c r="B1" t="s">
        <v>21</v>
      </c>
      <c r="C1" t="s">
        <v>8</v>
      </c>
      <c r="G1" t="s">
        <v>197</v>
      </c>
    </row>
    <row r="2" spans="1:10">
      <c r="A2" s="6" t="s">
        <v>33</v>
      </c>
      <c r="B2" t="s">
        <v>37</v>
      </c>
      <c r="C2" s="4">
        <v>137.6</v>
      </c>
      <c r="D2">
        <v>1050.84</v>
      </c>
      <c r="E2" s="6" t="s">
        <v>198</v>
      </c>
      <c r="F2">
        <f>C2-D2</f>
        <v>-913.24</v>
      </c>
      <c r="G2" t="str">
        <f>$G$1&amp;E2</f>
        <v>，202208031404200025</v>
      </c>
      <c r="H2" t="e">
        <f>VLOOKUP(A2,HOP!A:U,21,0)</f>
        <v>#N/A</v>
      </c>
      <c r="I2">
        <v>8.3</v>
      </c>
      <c r="J2" t="s">
        <v>199</v>
      </c>
    </row>
    <row r="3" spans="1:9">
      <c r="A3" s="6" t="s">
        <v>48</v>
      </c>
      <c r="B3" t="s">
        <v>37</v>
      </c>
      <c r="C3" s="4">
        <v>395.82</v>
      </c>
      <c r="D3">
        <v>395.82</v>
      </c>
      <c r="E3" s="6" t="s">
        <v>200</v>
      </c>
      <c r="F3">
        <f t="shared" ref="F3:F20" si="0">C3-D3</f>
        <v>0</v>
      </c>
      <c r="G3" t="str">
        <f t="shared" ref="G3:G20" si="1">$G$1&amp;E3</f>
        <v>，202208031516090068</v>
      </c>
      <c r="H3" t="e">
        <f>VLOOKUP(A3,HOP!A:U,21,0)</f>
        <v>#N/A</v>
      </c>
      <c r="I3">
        <v>8.3</v>
      </c>
    </row>
    <row r="4" spans="1:9">
      <c r="A4" s="6" t="s">
        <v>57</v>
      </c>
      <c r="B4" t="s">
        <v>37</v>
      </c>
      <c r="C4" s="4">
        <v>419.21</v>
      </c>
      <c r="D4">
        <v>419.21</v>
      </c>
      <c r="E4" s="6" t="s">
        <v>201</v>
      </c>
      <c r="F4">
        <f t="shared" si="0"/>
        <v>0</v>
      </c>
      <c r="G4" t="str">
        <f t="shared" si="1"/>
        <v>，202208032301150020</v>
      </c>
      <c r="H4" t="e">
        <f>VLOOKUP(A4,HOP!A:U,21,0)</f>
        <v>#N/A</v>
      </c>
      <c r="I4">
        <v>8.3</v>
      </c>
    </row>
    <row r="5" spans="1:9">
      <c r="A5" s="6" t="s">
        <v>64</v>
      </c>
      <c r="B5" t="s">
        <v>65</v>
      </c>
      <c r="C5" s="4">
        <v>349.94</v>
      </c>
      <c r="D5">
        <v>349.94</v>
      </c>
      <c r="E5" s="6" t="s">
        <v>202</v>
      </c>
      <c r="F5">
        <f t="shared" si="0"/>
        <v>0</v>
      </c>
      <c r="G5" t="str">
        <f t="shared" si="1"/>
        <v>，202208051343020021</v>
      </c>
      <c r="H5" t="e">
        <f>VLOOKUP(A5,HOP!A:U,21,0)</f>
        <v>#N/A</v>
      </c>
      <c r="I5">
        <v>8.5</v>
      </c>
    </row>
    <row r="6" spans="1:9">
      <c r="A6" s="6" t="s">
        <v>73</v>
      </c>
      <c r="B6" t="s">
        <v>65</v>
      </c>
      <c r="C6" s="4">
        <v>838.42</v>
      </c>
      <c r="D6">
        <v>838.42</v>
      </c>
      <c r="E6" s="6" t="s">
        <v>203</v>
      </c>
      <c r="F6">
        <f t="shared" si="0"/>
        <v>0</v>
      </c>
      <c r="G6" t="str">
        <f t="shared" si="1"/>
        <v>，202208052127050068</v>
      </c>
      <c r="H6" t="e">
        <f>VLOOKUP(A6,HOP!A:U,21,0)</f>
        <v>#N/A</v>
      </c>
      <c r="I6">
        <v>8.5</v>
      </c>
    </row>
    <row r="7" spans="1:9">
      <c r="A7" s="6" t="s">
        <v>81</v>
      </c>
      <c r="B7" t="s">
        <v>65</v>
      </c>
      <c r="C7" s="4">
        <v>349.94</v>
      </c>
      <c r="D7">
        <v>349.94</v>
      </c>
      <c r="E7" s="6" t="s">
        <v>204</v>
      </c>
      <c r="F7">
        <f t="shared" si="0"/>
        <v>0</v>
      </c>
      <c r="G7" t="str">
        <f t="shared" si="1"/>
        <v>，202208051134120021</v>
      </c>
      <c r="H7" t="e">
        <f>VLOOKUP(A7,HOP!A:U,21,0)</f>
        <v>#N/A</v>
      </c>
      <c r="I7">
        <v>8.5</v>
      </c>
    </row>
    <row r="8" spans="1:9">
      <c r="A8" s="6" t="s">
        <v>84</v>
      </c>
      <c r="B8" t="s">
        <v>65</v>
      </c>
      <c r="C8" s="4">
        <v>419.21</v>
      </c>
      <c r="D8">
        <v>419.21</v>
      </c>
      <c r="E8" s="6" t="s">
        <v>205</v>
      </c>
      <c r="F8">
        <f t="shared" si="0"/>
        <v>0</v>
      </c>
      <c r="G8" t="str">
        <f t="shared" si="1"/>
        <v>，202208052128050068</v>
      </c>
      <c r="H8" t="e">
        <f>VLOOKUP(A8,HOP!A:U,21,0)</f>
        <v>#N/A</v>
      </c>
      <c r="I8">
        <v>8.5</v>
      </c>
    </row>
    <row r="9" spans="1:9">
      <c r="A9" s="6" t="s">
        <v>87</v>
      </c>
      <c r="B9" t="s">
        <v>65</v>
      </c>
      <c r="C9" s="4">
        <v>442.6</v>
      </c>
      <c r="D9" s="5">
        <v>442.6</v>
      </c>
      <c r="E9" s="6" t="s">
        <v>206</v>
      </c>
      <c r="F9">
        <f t="shared" si="0"/>
        <v>0</v>
      </c>
      <c r="G9" t="str">
        <f t="shared" si="1"/>
        <v>，202208042315470034</v>
      </c>
      <c r="H9" t="e">
        <f>VLOOKUP(A9,HOP!A:U,21,0)</f>
        <v>#N/A</v>
      </c>
      <c r="I9">
        <v>8.4</v>
      </c>
    </row>
    <row r="10" spans="1:9">
      <c r="A10" s="6" t="s">
        <v>94</v>
      </c>
      <c r="B10" t="s">
        <v>95</v>
      </c>
      <c r="C10" s="4">
        <v>525.42</v>
      </c>
      <c r="D10">
        <v>525.42</v>
      </c>
      <c r="E10" s="6" t="s">
        <v>207</v>
      </c>
      <c r="F10">
        <f t="shared" si="0"/>
        <v>0</v>
      </c>
      <c r="G10" t="str">
        <f t="shared" si="1"/>
        <v>，202208061910130068</v>
      </c>
      <c r="H10" t="e">
        <f>VLOOKUP(A10,HOP!A:U,21,0)</f>
        <v>#N/A</v>
      </c>
      <c r="I10">
        <v>8.6</v>
      </c>
    </row>
    <row r="11" spans="1:9">
      <c r="A11" s="6" t="s">
        <v>102</v>
      </c>
      <c r="B11" t="s">
        <v>95</v>
      </c>
      <c r="C11" s="4">
        <v>791.64</v>
      </c>
      <c r="D11">
        <v>791.64</v>
      </c>
      <c r="E11" s="6" t="s">
        <v>208</v>
      </c>
      <c r="F11">
        <f t="shared" si="0"/>
        <v>0</v>
      </c>
      <c r="G11" t="str">
        <f t="shared" si="1"/>
        <v>，202208061447080021</v>
      </c>
      <c r="H11" t="e">
        <f>VLOOKUP(A11,HOP!A:U,21,0)</f>
        <v>#N/A</v>
      </c>
      <c r="I11">
        <v>8.6</v>
      </c>
    </row>
    <row r="12" spans="1:9">
      <c r="A12" s="6" t="s">
        <v>109</v>
      </c>
      <c r="B12" t="s">
        <v>95</v>
      </c>
      <c r="C12" s="4">
        <v>945</v>
      </c>
      <c r="D12">
        <v>945</v>
      </c>
      <c r="E12" s="6" t="s">
        <v>209</v>
      </c>
      <c r="F12">
        <f t="shared" si="0"/>
        <v>0</v>
      </c>
      <c r="G12" t="str">
        <f t="shared" si="1"/>
        <v>，202207282230440021</v>
      </c>
      <c r="H12" t="e">
        <f>VLOOKUP(A12,HOP!A:U,21,0)</f>
        <v>#N/A</v>
      </c>
      <c r="I12">
        <v>7.28</v>
      </c>
    </row>
    <row r="13" spans="1:9">
      <c r="A13" s="6" t="s">
        <v>118</v>
      </c>
      <c r="B13" t="s">
        <v>95</v>
      </c>
      <c r="C13" s="4">
        <v>315</v>
      </c>
      <c r="D13">
        <v>315</v>
      </c>
      <c r="E13" s="6" t="s">
        <v>210</v>
      </c>
      <c r="F13">
        <f t="shared" si="0"/>
        <v>0</v>
      </c>
      <c r="G13" t="str">
        <f t="shared" si="1"/>
        <v>，202207282231520020</v>
      </c>
      <c r="H13" t="e">
        <f>VLOOKUP(A13,HOP!A:U,21,0)</f>
        <v>#N/A</v>
      </c>
      <c r="I13">
        <v>7.25</v>
      </c>
    </row>
    <row r="14" spans="1:9">
      <c r="A14" s="6" t="s">
        <v>123</v>
      </c>
      <c r="B14" t="s">
        <v>95</v>
      </c>
      <c r="C14" s="4">
        <v>838.42</v>
      </c>
      <c r="D14">
        <v>838.42</v>
      </c>
      <c r="E14" s="6" t="s">
        <v>211</v>
      </c>
      <c r="F14">
        <f t="shared" si="0"/>
        <v>0</v>
      </c>
      <c r="G14" t="str">
        <f t="shared" si="1"/>
        <v>，202208061131410025</v>
      </c>
      <c r="H14" t="e">
        <f>VLOOKUP(A14,HOP!A:U,21,0)</f>
        <v>#N/A</v>
      </c>
      <c r="I14">
        <v>8.6</v>
      </c>
    </row>
    <row r="15" spans="1:9">
      <c r="A15" s="6" t="s">
        <v>125</v>
      </c>
      <c r="B15" t="s">
        <v>95</v>
      </c>
      <c r="C15" s="4">
        <v>370.64</v>
      </c>
      <c r="D15">
        <v>370.64</v>
      </c>
      <c r="E15" s="6" t="s">
        <v>212</v>
      </c>
      <c r="F15">
        <f t="shared" si="0"/>
        <v>0</v>
      </c>
      <c r="G15" t="str">
        <f t="shared" si="1"/>
        <v>，202208062113060068</v>
      </c>
      <c r="H15" t="e">
        <f>VLOOKUP(A15,HOP!A:U,21,0)</f>
        <v>#N/A</v>
      </c>
      <c r="I15">
        <v>8.6</v>
      </c>
    </row>
    <row r="16" spans="1:9">
      <c r="A16" s="6" t="s">
        <v>131</v>
      </c>
      <c r="B16" t="s">
        <v>95</v>
      </c>
      <c r="C16" s="4">
        <v>370.64</v>
      </c>
      <c r="D16">
        <v>370.64</v>
      </c>
      <c r="E16" s="6" t="s">
        <v>213</v>
      </c>
      <c r="F16">
        <f t="shared" si="0"/>
        <v>0</v>
      </c>
      <c r="G16" t="str">
        <f t="shared" si="1"/>
        <v>，202208061909200068</v>
      </c>
      <c r="H16" t="e">
        <f>VLOOKUP(A16,HOP!A:U,21,0)</f>
        <v>#N/A</v>
      </c>
      <c r="I16">
        <v>8.6</v>
      </c>
    </row>
    <row r="17" spans="1:9">
      <c r="A17" s="6" t="s">
        <v>134</v>
      </c>
      <c r="B17" t="s">
        <v>95</v>
      </c>
      <c r="C17" s="4">
        <v>370.64</v>
      </c>
      <c r="D17">
        <v>370.64</v>
      </c>
      <c r="E17" s="6" t="s">
        <v>214</v>
      </c>
      <c r="F17">
        <f t="shared" si="0"/>
        <v>0</v>
      </c>
      <c r="G17" t="str">
        <f t="shared" si="1"/>
        <v>，202208061747420068</v>
      </c>
      <c r="H17" t="e">
        <f>VLOOKUP(A17,HOP!A:U,21,0)</f>
        <v>#N/A</v>
      </c>
      <c r="I17">
        <v>8.6</v>
      </c>
    </row>
    <row r="18" spans="1:9">
      <c r="A18" s="6" t="s">
        <v>136</v>
      </c>
      <c r="B18" t="s">
        <v>95</v>
      </c>
      <c r="C18" s="4">
        <v>349.94</v>
      </c>
      <c r="D18">
        <v>349.94</v>
      </c>
      <c r="E18" s="6" t="s">
        <v>215</v>
      </c>
      <c r="F18">
        <f t="shared" si="0"/>
        <v>0</v>
      </c>
      <c r="G18" t="str">
        <f t="shared" si="1"/>
        <v>，202208062104540068</v>
      </c>
      <c r="H18" t="e">
        <f>VLOOKUP(A18,HOP!A:U,21,0)</f>
        <v>#N/A</v>
      </c>
      <c r="I18">
        <v>8.6</v>
      </c>
    </row>
    <row r="19" spans="1:9">
      <c r="A19" s="6" t="s">
        <v>138</v>
      </c>
      <c r="B19" t="s">
        <v>95</v>
      </c>
      <c r="C19" s="4">
        <v>419.21</v>
      </c>
      <c r="D19">
        <v>419.21</v>
      </c>
      <c r="E19" s="6" t="s">
        <v>216</v>
      </c>
      <c r="F19">
        <f t="shared" si="0"/>
        <v>0</v>
      </c>
      <c r="G19" t="str">
        <f t="shared" si="1"/>
        <v>，202208070911490034</v>
      </c>
      <c r="H19" t="e">
        <f>VLOOKUP(A19,HOP!A:U,21,0)</f>
        <v>#N/A</v>
      </c>
      <c r="I19">
        <v>8.7</v>
      </c>
    </row>
    <row r="20" spans="1:9">
      <c r="A20" s="6" t="s">
        <v>140</v>
      </c>
      <c r="B20" t="s">
        <v>95</v>
      </c>
      <c r="C20" s="4">
        <v>791.64</v>
      </c>
      <c r="D20">
        <v>791.64</v>
      </c>
      <c r="E20" s="6" t="s">
        <v>217</v>
      </c>
      <c r="F20">
        <f t="shared" si="0"/>
        <v>0</v>
      </c>
      <c r="G20" t="str">
        <f t="shared" si="1"/>
        <v>，202208061119500021</v>
      </c>
      <c r="H20" t="e">
        <f>VLOOKUP(A20,HOP!A:U,21,0)</f>
        <v>#N/A</v>
      </c>
      <c r="I20">
        <v>8.6</v>
      </c>
    </row>
    <row r="22" spans="3:3">
      <c r="C22">
        <f>SUM(C2:C21)</f>
        <v>9440.93</v>
      </c>
    </row>
    <row r="23" spans="3:3">
      <c r="C23" t="s">
        <v>16</v>
      </c>
    </row>
    <row r="26" spans="1:1">
      <c r="A26" t="s">
        <v>218</v>
      </c>
    </row>
    <row r="27" spans="1:1">
      <c r="A27" t="s">
        <v>219</v>
      </c>
    </row>
    <row r="28" spans="1:1">
      <c r="A28" t="s">
        <v>220</v>
      </c>
    </row>
    <row r="30" spans="1:1">
      <c r="A30">
        <v>10354.17</v>
      </c>
    </row>
    <row r="31" spans="1:1">
      <c r="A31">
        <v>-913.24</v>
      </c>
    </row>
    <row r="32" spans="1:1">
      <c r="A32">
        <f>SUM(A30:A31)</f>
        <v>9440.93</v>
      </c>
    </row>
  </sheetData>
  <autoFilter ref="A1:J20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$A1:$XFD1048576"/>
    </sheetView>
  </sheetViews>
  <sheetFormatPr defaultColWidth="8" defaultRowHeight="12.75"/>
  <cols>
    <col min="1" max="16383" width="8" style="1"/>
    <col min="16384" max="16384" width="8" style="2"/>
  </cols>
  <sheetData>
    <row r="1" s="1" customFormat="1" spans="1:21">
      <c r="A1" s="3" t="s">
        <v>221</v>
      </c>
      <c r="B1" s="3" t="s">
        <v>222</v>
      </c>
      <c r="C1" s="3" t="s">
        <v>223</v>
      </c>
      <c r="D1" s="3" t="s">
        <v>18</v>
      </c>
      <c r="E1" s="3" t="s">
        <v>224</v>
      </c>
      <c r="F1" s="3" t="s">
        <v>225</v>
      </c>
      <c r="G1" s="3" t="s">
        <v>226</v>
      </c>
      <c r="H1" s="3" t="s">
        <v>227</v>
      </c>
      <c r="I1" s="3" t="s">
        <v>228</v>
      </c>
      <c r="J1" s="3" t="s">
        <v>229</v>
      </c>
      <c r="K1" s="3" t="s">
        <v>230</v>
      </c>
      <c r="L1" s="3" t="s">
        <v>231</v>
      </c>
      <c r="M1" s="3" t="s">
        <v>232</v>
      </c>
      <c r="N1" s="3" t="s">
        <v>233</v>
      </c>
      <c r="O1" s="3" t="s">
        <v>234</v>
      </c>
      <c r="P1" s="3" t="s">
        <v>235</v>
      </c>
      <c r="Q1" s="3" t="s">
        <v>236</v>
      </c>
      <c r="R1" s="3" t="s">
        <v>237</v>
      </c>
      <c r="S1" s="3" t="s">
        <v>238</v>
      </c>
      <c r="T1" s="3" t="s">
        <v>239</v>
      </c>
      <c r="U1" s="3" t="s">
        <v>240</v>
      </c>
    </row>
    <row r="2" s="1" customFormat="1" spans="1:21">
      <c r="A2" s="1" t="s">
        <v>241</v>
      </c>
      <c r="B2" s="1" t="s">
        <v>242</v>
      </c>
      <c r="C2" s="1" t="s">
        <v>243</v>
      </c>
      <c r="D2" s="1" t="s">
        <v>244</v>
      </c>
      <c r="E2" s="1" t="s">
        <v>245</v>
      </c>
      <c r="F2" s="1" t="s">
        <v>242</v>
      </c>
      <c r="G2" s="1" t="s">
        <v>246</v>
      </c>
      <c r="H2" s="1" t="s">
        <v>247</v>
      </c>
      <c r="I2" s="1" t="s">
        <v>248</v>
      </c>
      <c r="J2" s="1" t="s">
        <v>249</v>
      </c>
      <c r="K2" s="1" t="s">
        <v>248</v>
      </c>
      <c r="L2" s="1" t="s">
        <v>248</v>
      </c>
      <c r="M2" s="1" t="s">
        <v>250</v>
      </c>
      <c r="N2" s="1" t="s">
        <v>250</v>
      </c>
      <c r="O2" s="1" t="s">
        <v>15</v>
      </c>
      <c r="P2" s="1" t="s">
        <v>251</v>
      </c>
      <c r="Q2" s="1" t="s">
        <v>252</v>
      </c>
      <c r="R2" s="1" t="s">
        <v>253</v>
      </c>
      <c r="S2" s="1" t="s">
        <v>152</v>
      </c>
      <c r="T2" s="1" t="s">
        <v>254</v>
      </c>
      <c r="U2" s="1" t="s">
        <v>255</v>
      </c>
    </row>
    <row r="3" s="1" customFormat="1" spans="1:21">
      <c r="A3" s="1" t="s">
        <v>256</v>
      </c>
      <c r="B3" s="1" t="s">
        <v>242</v>
      </c>
      <c r="C3" s="1" t="s">
        <v>257</v>
      </c>
      <c r="D3" s="1" t="s">
        <v>258</v>
      </c>
      <c r="E3" s="1" t="s">
        <v>259</v>
      </c>
      <c r="F3" s="1" t="s">
        <v>242</v>
      </c>
      <c r="G3" s="1" t="s">
        <v>246</v>
      </c>
      <c r="H3" s="1" t="s">
        <v>247</v>
      </c>
      <c r="I3" s="1" t="s">
        <v>260</v>
      </c>
      <c r="J3" s="1" t="s">
        <v>249</v>
      </c>
      <c r="K3" s="1" t="s">
        <v>260</v>
      </c>
      <c r="L3" s="1" t="s">
        <v>260</v>
      </c>
      <c r="M3" s="1" t="s">
        <v>250</v>
      </c>
      <c r="N3" s="1" t="s">
        <v>250</v>
      </c>
      <c r="O3" s="1" t="s">
        <v>15</v>
      </c>
      <c r="P3" s="1" t="s">
        <v>251</v>
      </c>
      <c r="Q3" s="1" t="s">
        <v>252</v>
      </c>
      <c r="R3" s="1" t="s">
        <v>261</v>
      </c>
      <c r="S3" s="1" t="s">
        <v>152</v>
      </c>
      <c r="T3" s="1" t="s">
        <v>254</v>
      </c>
      <c r="U3" s="1" t="s">
        <v>255</v>
      </c>
    </row>
    <row r="4" s="1" customFormat="1" spans="1:21">
      <c r="A4" s="1" t="s">
        <v>262</v>
      </c>
      <c r="B4" s="1" t="s">
        <v>242</v>
      </c>
      <c r="C4" s="1" t="s">
        <v>263</v>
      </c>
      <c r="D4" s="1" t="s">
        <v>264</v>
      </c>
      <c r="E4" s="1" t="s">
        <v>265</v>
      </c>
      <c r="F4" s="1" t="s">
        <v>242</v>
      </c>
      <c r="G4" s="1" t="s">
        <v>246</v>
      </c>
      <c r="H4" s="1" t="s">
        <v>247</v>
      </c>
      <c r="I4" s="1" t="s">
        <v>266</v>
      </c>
      <c r="J4" s="1" t="s">
        <v>249</v>
      </c>
      <c r="K4" s="1" t="s">
        <v>266</v>
      </c>
      <c r="L4" s="1" t="s">
        <v>266</v>
      </c>
      <c r="M4" s="1" t="s">
        <v>250</v>
      </c>
      <c r="N4" s="1" t="s">
        <v>250</v>
      </c>
      <c r="O4" s="1" t="s">
        <v>15</v>
      </c>
      <c r="P4" s="1" t="s">
        <v>251</v>
      </c>
      <c r="Q4" s="1" t="s">
        <v>252</v>
      </c>
      <c r="R4" s="1" t="s">
        <v>267</v>
      </c>
      <c r="S4" s="1" t="s">
        <v>152</v>
      </c>
      <c r="T4" s="1" t="s">
        <v>254</v>
      </c>
      <c r="U4" s="1" t="s">
        <v>255</v>
      </c>
    </row>
    <row r="5" s="1" customFormat="1" spans="1:21">
      <c r="A5" s="1" t="s">
        <v>268</v>
      </c>
      <c r="B5" s="1" t="s">
        <v>269</v>
      </c>
      <c r="C5" s="1" t="s">
        <v>270</v>
      </c>
      <c r="D5" s="1" t="s">
        <v>271</v>
      </c>
      <c r="E5" s="1" t="s">
        <v>272</v>
      </c>
      <c r="F5" s="1" t="s">
        <v>269</v>
      </c>
      <c r="G5" s="1" t="s">
        <v>242</v>
      </c>
      <c r="H5" s="1" t="s">
        <v>247</v>
      </c>
      <c r="I5" s="1" t="s">
        <v>273</v>
      </c>
      <c r="J5" s="1" t="s">
        <v>249</v>
      </c>
      <c r="K5" s="1" t="s">
        <v>273</v>
      </c>
      <c r="L5" s="1" t="s">
        <v>273</v>
      </c>
      <c r="M5" s="1" t="s">
        <v>250</v>
      </c>
      <c r="N5" s="1" t="s">
        <v>250</v>
      </c>
      <c r="O5" s="1" t="s">
        <v>15</v>
      </c>
      <c r="P5" s="1" t="s">
        <v>251</v>
      </c>
      <c r="Q5" s="1" t="s">
        <v>252</v>
      </c>
      <c r="R5" s="1" t="s">
        <v>274</v>
      </c>
      <c r="S5" s="1" t="s">
        <v>152</v>
      </c>
      <c r="T5" s="1" t="s">
        <v>254</v>
      </c>
      <c r="U5" s="1" t="s">
        <v>255</v>
      </c>
    </row>
    <row r="6" s="1" customFormat="1" spans="1:21">
      <c r="A6" s="1" t="s">
        <v>275</v>
      </c>
      <c r="B6" s="1" t="s">
        <v>269</v>
      </c>
      <c r="C6" s="1" t="s">
        <v>276</v>
      </c>
      <c r="D6" s="1" t="s">
        <v>277</v>
      </c>
      <c r="E6" s="1" t="s">
        <v>278</v>
      </c>
      <c r="F6" s="1" t="s">
        <v>269</v>
      </c>
      <c r="G6" s="1" t="s">
        <v>242</v>
      </c>
      <c r="H6" s="1" t="s">
        <v>247</v>
      </c>
      <c r="I6" s="1" t="s">
        <v>279</v>
      </c>
      <c r="J6" s="1" t="s">
        <v>249</v>
      </c>
      <c r="K6" s="1" t="s">
        <v>279</v>
      </c>
      <c r="L6" s="1" t="s">
        <v>279</v>
      </c>
      <c r="M6" s="1" t="s">
        <v>250</v>
      </c>
      <c r="N6" s="1" t="s">
        <v>250</v>
      </c>
      <c r="O6" s="1" t="s">
        <v>15</v>
      </c>
      <c r="P6" s="1" t="s">
        <v>251</v>
      </c>
      <c r="Q6" s="1" t="s">
        <v>252</v>
      </c>
      <c r="R6" s="1" t="s">
        <v>280</v>
      </c>
      <c r="S6" s="1" t="s">
        <v>152</v>
      </c>
      <c r="T6" s="1" t="s">
        <v>254</v>
      </c>
      <c r="U6" s="1" t="s">
        <v>255</v>
      </c>
    </row>
    <row r="7" s="1" customFormat="1" spans="1:21">
      <c r="A7" s="1" t="s">
        <v>281</v>
      </c>
      <c r="B7" s="1" t="s">
        <v>282</v>
      </c>
      <c r="C7" s="1" t="s">
        <v>283</v>
      </c>
      <c r="D7" s="1" t="s">
        <v>284</v>
      </c>
      <c r="E7" s="1" t="s">
        <v>285</v>
      </c>
      <c r="F7" s="1" t="s">
        <v>286</v>
      </c>
      <c r="G7" s="1" t="s">
        <v>287</v>
      </c>
      <c r="H7" s="1" t="s">
        <v>247</v>
      </c>
      <c r="I7" s="1" t="s">
        <v>288</v>
      </c>
      <c r="J7" s="1" t="s">
        <v>249</v>
      </c>
      <c r="K7" s="1" t="s">
        <v>288</v>
      </c>
      <c r="L7" s="1" t="s">
        <v>288</v>
      </c>
      <c r="M7" s="1" t="s">
        <v>250</v>
      </c>
      <c r="N7" s="1" t="s">
        <v>250</v>
      </c>
      <c r="O7" s="1" t="s">
        <v>15</v>
      </c>
      <c r="P7" s="1" t="s">
        <v>251</v>
      </c>
      <c r="Q7" s="1" t="s">
        <v>252</v>
      </c>
      <c r="R7" s="1" t="s">
        <v>289</v>
      </c>
      <c r="S7" s="1" t="s">
        <v>152</v>
      </c>
      <c r="T7" s="1" t="s">
        <v>254</v>
      </c>
      <c r="U7" s="1" t="s">
        <v>255</v>
      </c>
    </row>
    <row r="8" s="1" customFormat="1" spans="1:21">
      <c r="A8" s="1" t="s">
        <v>290</v>
      </c>
      <c r="B8" s="1" t="s">
        <v>282</v>
      </c>
      <c r="C8" s="1" t="s">
        <v>291</v>
      </c>
      <c r="D8" s="1" t="s">
        <v>292</v>
      </c>
      <c r="E8" s="1" t="s">
        <v>293</v>
      </c>
      <c r="F8" s="1" t="s">
        <v>286</v>
      </c>
      <c r="G8" s="1" t="s">
        <v>269</v>
      </c>
      <c r="H8" s="1" t="s">
        <v>247</v>
      </c>
      <c r="I8" s="1" t="s">
        <v>294</v>
      </c>
      <c r="J8" s="1" t="s">
        <v>249</v>
      </c>
      <c r="K8" s="1" t="s">
        <v>294</v>
      </c>
      <c r="L8" s="1" t="s">
        <v>294</v>
      </c>
      <c r="M8" s="1" t="s">
        <v>250</v>
      </c>
      <c r="N8" s="1" t="s">
        <v>250</v>
      </c>
      <c r="O8" s="1" t="s">
        <v>15</v>
      </c>
      <c r="P8" s="1" t="s">
        <v>251</v>
      </c>
      <c r="Q8" s="1" t="s">
        <v>252</v>
      </c>
      <c r="R8" s="1" t="s">
        <v>295</v>
      </c>
      <c r="S8" s="1" t="s">
        <v>152</v>
      </c>
      <c r="T8" s="1" t="s">
        <v>254</v>
      </c>
      <c r="U8" s="1" t="s">
        <v>255</v>
      </c>
    </row>
    <row r="9" s="1" customFormat="1" spans="1:21">
      <c r="A9" s="1" t="s">
        <v>296</v>
      </c>
      <c r="B9" s="1" t="s">
        <v>297</v>
      </c>
      <c r="C9" s="1" t="s">
        <v>298</v>
      </c>
      <c r="D9" s="1" t="s">
        <v>292</v>
      </c>
      <c r="E9" s="1" t="s">
        <v>299</v>
      </c>
      <c r="F9" s="1" t="s">
        <v>300</v>
      </c>
      <c r="G9" s="1" t="s">
        <v>286</v>
      </c>
      <c r="H9" s="1" t="s">
        <v>247</v>
      </c>
      <c r="I9" s="1" t="s">
        <v>294</v>
      </c>
      <c r="J9" s="1" t="s">
        <v>249</v>
      </c>
      <c r="K9" s="1" t="s">
        <v>294</v>
      </c>
      <c r="L9" s="1" t="s">
        <v>294</v>
      </c>
      <c r="M9" s="1" t="s">
        <v>250</v>
      </c>
      <c r="N9" s="1" t="s">
        <v>250</v>
      </c>
      <c r="O9" s="1" t="s">
        <v>15</v>
      </c>
      <c r="P9" s="1" t="s">
        <v>251</v>
      </c>
      <c r="Q9" s="1" t="s">
        <v>252</v>
      </c>
      <c r="R9" s="1" t="s">
        <v>301</v>
      </c>
      <c r="S9" s="1" t="s">
        <v>152</v>
      </c>
      <c r="T9" s="1" t="s">
        <v>254</v>
      </c>
      <c r="U9" s="1" t="s">
        <v>255</v>
      </c>
    </row>
    <row r="10" s="1" customFormat="1" spans="1:21">
      <c r="A10" s="1" t="s">
        <v>302</v>
      </c>
      <c r="B10" s="1" t="s">
        <v>303</v>
      </c>
      <c r="C10" s="1" t="s">
        <v>304</v>
      </c>
      <c r="D10" s="1" t="s">
        <v>305</v>
      </c>
      <c r="E10" s="1" t="s">
        <v>306</v>
      </c>
      <c r="F10" s="1" t="s">
        <v>287</v>
      </c>
      <c r="G10" s="1" t="s">
        <v>307</v>
      </c>
      <c r="H10" s="1" t="s">
        <v>247</v>
      </c>
      <c r="I10" s="1" t="s">
        <v>308</v>
      </c>
      <c r="J10" s="1" t="s">
        <v>249</v>
      </c>
      <c r="K10" s="1" t="s">
        <v>308</v>
      </c>
      <c r="L10" s="1" t="s">
        <v>308</v>
      </c>
      <c r="M10" s="1" t="s">
        <v>250</v>
      </c>
      <c r="N10" s="1" t="s">
        <v>250</v>
      </c>
      <c r="O10" s="1" t="s">
        <v>15</v>
      </c>
      <c r="P10" s="1" t="s">
        <v>251</v>
      </c>
      <c r="Q10" s="1" t="s">
        <v>252</v>
      </c>
      <c r="R10" s="1" t="s">
        <v>309</v>
      </c>
      <c r="S10" s="1" t="s">
        <v>152</v>
      </c>
      <c r="T10" s="1" t="s">
        <v>254</v>
      </c>
      <c r="U10" s="1" t="s">
        <v>255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2022-08-09T09:40:15Z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756323A47AF1430282B28FF9F26D53DF</vt:lpwstr>
  </property>
  <property fmtid="{D5CDD505-2E9C-101B-9397-08002B2CF9AE}" pid="3" name="KSOProductBuildVer">
    <vt:lpwstr>2052-11.1.0.12302</vt:lpwstr>
  </property>
</Properties>
</file>