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对账!$A$1:$X$81</definedName>
  </definedNames>
  <calcPr calcId="144525"/>
</workbook>
</file>

<file path=xl/sharedStrings.xml><?xml version="1.0" encoding="utf-8"?>
<sst xmlns="http://schemas.openxmlformats.org/spreadsheetml/2006/main" count="2547" uniqueCount="669">
  <si>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</si>
  <si>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</si>
  <si>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</si>
  <si>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</si>
  <si>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</si>
  <si>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</si>
  <si>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</si>
  <si>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</si>
  <si>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</si>
  <si>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</si>
  <si>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</si>
  <si>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</si>
  <si>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</si>
  <si>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</si>
  <si>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</si>
  <si>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</si>
  <si>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</si>
  <si>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</si>
  <si>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</si>
  <si>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</si>
  <si>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</si>
  <si>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</si>
  <si>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</si>
  <si>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</si>
  <si>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</si>
  <si>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18242462670	</t>
  </si>
  <si>
    <t>Ctrip</t>
  </si>
  <si>
    <t>正常</t>
  </si>
  <si>
    <t>[台中]天阁酒店(台中馆)(Tango Hotel Taichung)(80942068)</t>
  </si>
  <si>
    <t>天豪大床房&lt;至多8间&gt;&lt;2人入住&gt;&lt;早餐&gt;</t>
  </si>
  <si>
    <t>CNY</t>
  </si>
  <si>
    <t>CHANG/KUOYOWALTER</t>
  </si>
  <si>
    <t>CA13744220809CNY</t>
  </si>
  <si>
    <t>未提现</t>
  </si>
  <si>
    <t>携程开票</t>
  </si>
  <si>
    <t xml:space="preserve">	</t>
  </si>
  <si>
    <t xml:space="preserve">20220630-041	</t>
  </si>
  <si>
    <t xml:space="preserve">18365896238	</t>
  </si>
  <si>
    <t>[台南]台南台糖长荣酒店(Evergreen Plaza Hotel Tainan)(82340190)</t>
  </si>
  <si>
    <t>豪华大床房&lt;至多8间&gt;&lt;2人入住&gt;&lt;早餐&gt;</t>
  </si>
  <si>
    <t>CHANG/SHJHCHANG</t>
  </si>
  <si>
    <t xml:space="preserve">R2216864	</t>
  </si>
  <si>
    <t xml:space="preserve">18415157885	</t>
  </si>
  <si>
    <t>[济南]汉庭酒店(济南长清大学城店)(93871396)</t>
  </si>
  <si>
    <t>高级大床房&lt;至多8间&gt;&lt;2人入住&gt;</t>
  </si>
  <si>
    <t>两人</t>
  </si>
  <si>
    <t xml:space="preserve">R2503992090696710001	</t>
  </si>
  <si>
    <t xml:space="preserve">18415877975	</t>
  </si>
  <si>
    <t>[武威]汉庭酒店(武威火车站店)(93871445)</t>
  </si>
  <si>
    <t>大床房&lt;至多8间&gt;&lt;2人入住&gt;</t>
  </si>
  <si>
    <t>郭蓉</t>
  </si>
  <si>
    <t xml:space="preserve">R7330991090704216001	</t>
  </si>
  <si>
    <t>取消</t>
  </si>
  <si>
    <t xml:space="preserve">18430624985	</t>
  </si>
  <si>
    <t>[台中]台中植光花园酒店(SOF hotel)(80942188)</t>
  </si>
  <si>
    <t>标准双人房&lt;至多8间&gt;&lt;2人入住&gt;&lt;早餐&gt;</t>
  </si>
  <si>
    <t>HUANG/HSIAOEN</t>
  </si>
  <si>
    <t xml:space="preserve">18436293255	</t>
  </si>
  <si>
    <t>[福州]福州三迪希尔顿酒店(81210062)</t>
  </si>
  <si>
    <t>江景双床房&lt;至多8间&gt;&lt;2人入住&gt;&lt;早餐&gt;</t>
  </si>
  <si>
    <t>陈林</t>
  </si>
  <si>
    <t xml:space="preserve">3277137931	</t>
  </si>
  <si>
    <t xml:space="preserve">18447406082	</t>
  </si>
  <si>
    <t>[昆明]昆明驼峰客栈(68612583)</t>
  </si>
  <si>
    <t>驼峰双床房&lt;至多8间&gt;&lt;2人入住&gt;&lt;早餐&gt;</t>
  </si>
  <si>
    <t>齐世文</t>
  </si>
  <si>
    <t xml:space="preserve">18448080650	</t>
  </si>
  <si>
    <t>[台中]台中威汀城市酒店(Hotel Reve)(80941747)</t>
  </si>
  <si>
    <t>标准大床房&lt;至多8间&gt;&lt;2人入住&gt;&lt;早餐&gt;</t>
  </si>
  <si>
    <t>卓/筱妮</t>
  </si>
  <si>
    <t xml:space="preserve">18461026646	</t>
  </si>
  <si>
    <t>[台北]台北国联大饭店(United Hotel)(80941615)</t>
  </si>
  <si>
    <t>精致双床房&lt;至多8间&gt;&lt;2人入住&gt;</t>
  </si>
  <si>
    <t>WU/TAHSIN,HUANG/SHENGMIN</t>
  </si>
  <si>
    <t xml:space="preserve">18463926196	</t>
  </si>
  <si>
    <t>[杭州]汉庭酒店(杭州西湖龙井路店)(93873193)</t>
  </si>
  <si>
    <t>双床房&lt;至多8间&gt;&lt;2人入住&gt;</t>
  </si>
  <si>
    <t>朱捷</t>
  </si>
  <si>
    <t xml:space="preserve">R3115001091119051001	</t>
  </si>
  <si>
    <t xml:space="preserve">18470716341	</t>
  </si>
  <si>
    <t>[深圳]海友酒店(深圳上梅林地铁站店)(93871979)</t>
  </si>
  <si>
    <t>大床房(无窗)&lt;至多8间&gt;&lt;2人入住&gt;</t>
  </si>
  <si>
    <t>冯柄豪</t>
  </si>
  <si>
    <t xml:space="preserve">R5180491091150969001	</t>
  </si>
  <si>
    <t xml:space="preserve">18472030387	</t>
  </si>
  <si>
    <t>[香港]M1酒店(M1 Hotel)(77151759)</t>
  </si>
  <si>
    <t>豪华房-大床&lt;至多8间&gt;&lt;2人入住&gt;</t>
  </si>
  <si>
    <t>Hu/YiuHei</t>
  </si>
  <si>
    <t xml:space="preserve">18472344544	</t>
  </si>
  <si>
    <t>[嘉义市]嘉义洄嘉居行旅(Back Home Hotel)(80942045)</t>
  </si>
  <si>
    <t>高级双床房&lt;至多8间&gt;&lt;2人入住&gt;</t>
  </si>
  <si>
    <t>CHEN/TZUYAO</t>
  </si>
  <si>
    <t xml:space="preserve">18476639451	</t>
  </si>
  <si>
    <t>[台北]台北柯达大饭店-敦南馆(K Hotel Dunnan)(80941563)</t>
  </si>
  <si>
    <t>商务大床房&lt;至多8间&gt;&lt;2人入住&gt;&lt;早餐&gt;</t>
  </si>
  <si>
    <t>CHIH/HSINHSING</t>
  </si>
  <si>
    <t xml:space="preserve">20220722-019	</t>
  </si>
  <si>
    <t xml:space="preserve">18478010236	</t>
  </si>
  <si>
    <t>[北京]北京盐湖宾馆(94915216)</t>
  </si>
  <si>
    <t>单人间&lt;至多8间&gt;&lt;2人入住&gt;</t>
  </si>
  <si>
    <t>王永刚</t>
  </si>
  <si>
    <t xml:space="preserve">18480039519	</t>
  </si>
  <si>
    <t>Cheng/POHUA</t>
  </si>
  <si>
    <t xml:space="preserve">18480882975	</t>
  </si>
  <si>
    <t>[菏泽]希岸·轻雅酒店(菏泽牡丹路店)(80248566)</t>
  </si>
  <si>
    <t>玲珑大床房(无窗)&lt;2人入住&gt;</t>
  </si>
  <si>
    <t>杜春歌</t>
  </si>
  <si>
    <t xml:space="preserve">18481375950	</t>
  </si>
  <si>
    <t>[成都]成都温江金雨快捷酒店(88620779)</t>
  </si>
  <si>
    <t>舒适标准间&lt;至多8间&gt;&lt;2人入住&gt;</t>
  </si>
  <si>
    <t>肖德成,孔飞</t>
  </si>
  <si>
    <t xml:space="preserve">18481444594	</t>
  </si>
  <si>
    <t>[深圳]深圳帝豪海湾酒店(94910610)</t>
  </si>
  <si>
    <t>商务大床房&lt;至多8间&gt;&lt;2人入住&gt;</t>
  </si>
  <si>
    <t>钟志强</t>
  </si>
  <si>
    <t xml:space="preserve">18481651828	</t>
  </si>
  <si>
    <t>[深圳]深圳江南精品酒店(92778244)</t>
  </si>
  <si>
    <t>豪华单人房&lt;至多8间&gt;&lt;2人入住&gt;</t>
  </si>
  <si>
    <t>陈婷婷</t>
  </si>
  <si>
    <t xml:space="preserve">18481794713	</t>
  </si>
  <si>
    <t>[南京]南京苹果酒店(92779298)</t>
  </si>
  <si>
    <t>经济大床房&lt;至多8间&gt;&lt;2人入住&gt;</t>
  </si>
  <si>
    <t>刘浪</t>
  </si>
  <si>
    <t xml:space="preserve">18484963758	</t>
  </si>
  <si>
    <t>[高雄]福容大饭店(高雄馆)(Fullon Hotel Kaohsiung)(80941529)</t>
  </si>
  <si>
    <t>市景精致双床房&lt;至多8间&gt;&lt;2人入住&gt;&lt;早餐&gt;</t>
  </si>
  <si>
    <t>WANG/CHENYU</t>
  </si>
  <si>
    <t xml:space="preserve">18486767255	</t>
  </si>
  <si>
    <t>[合肥]合肥MISS天十酒店公寓(88620868)</t>
  </si>
  <si>
    <t>豪华主题房&lt;至多8间&gt;&lt;2人入住&gt;</t>
  </si>
  <si>
    <t>潘建卿</t>
  </si>
  <si>
    <t xml:space="preserve">18487115800	</t>
  </si>
  <si>
    <t>[济南]新世界阳光酒店（济南和谐广场省立医院店）(81209756)</t>
  </si>
  <si>
    <t>阳光特惠房&lt;至多8间&gt;&lt;2人入住&gt;</t>
  </si>
  <si>
    <t>史沛利</t>
  </si>
  <si>
    <t xml:space="preserve">18487648338	</t>
  </si>
  <si>
    <t>[广州]广州卓美亚酒店(88185845)</t>
  </si>
  <si>
    <t>尊荣大床房&lt;至多8间&gt;&lt;2人入住&gt;&lt;早餐&gt;</t>
  </si>
  <si>
    <t>SHERPA/NIMA</t>
  </si>
  <si>
    <t xml:space="preserve">18488860361	</t>
  </si>
  <si>
    <t>[深圳]深圳24小时经济酒店(91300593)</t>
  </si>
  <si>
    <t>时尚大床房&lt;至多8间&gt;&lt;2人入住&gt;</t>
  </si>
  <si>
    <t>王晨曦</t>
  </si>
  <si>
    <t xml:space="preserve">18489289382	</t>
  </si>
  <si>
    <t>CHEN/SHENGLE</t>
  </si>
  <si>
    <t xml:space="preserve">18489587203	</t>
  </si>
  <si>
    <t>[广州]广州明晖商务酒店(94917392)</t>
  </si>
  <si>
    <t>克莱因蓝双床房&lt;至多8间&gt;&lt;2人入住&gt;</t>
  </si>
  <si>
    <t>李喜悦</t>
  </si>
  <si>
    <t xml:space="preserve">18489662677	</t>
  </si>
  <si>
    <t>商务客房&lt;至多8间&gt;&lt;2人入住&gt;</t>
  </si>
  <si>
    <t>YIN/HSUEHHUNG</t>
  </si>
  <si>
    <t xml:space="preserve">999218493088574	</t>
  </si>
  <si>
    <t>[天津]天津恰恰主题快捷宾馆(94912982)</t>
  </si>
  <si>
    <t>主题大床房&lt;至多8间&gt;&lt;2人入住&gt;</t>
  </si>
  <si>
    <t>宋佩尧</t>
  </si>
  <si>
    <t xml:space="preserve">18493378371	</t>
  </si>
  <si>
    <t>[江阴]格林豪泰(江阴夏港街道快捷酒店)(83900885)</t>
  </si>
  <si>
    <t>金玉</t>
  </si>
  <si>
    <t xml:space="preserve">18493417139	</t>
  </si>
  <si>
    <t>[上海]尚客优精选酒店(上海虹桥国展中心徐泾北城店)(83900959)</t>
  </si>
  <si>
    <t>特惠双床房&lt;至多8间&gt;&lt;2人入住&gt;</t>
  </si>
  <si>
    <t>筱筱</t>
  </si>
  <si>
    <t xml:space="preserve">筱筱	</t>
  </si>
  <si>
    <t xml:space="preserve">18493460324	</t>
  </si>
  <si>
    <t>[广元]格林豪泰(广元高铁站店)(92124348)</t>
  </si>
  <si>
    <t>张贵香</t>
  </si>
  <si>
    <t xml:space="preserve">(GRT)77965981;	</t>
  </si>
  <si>
    <t xml:space="preserve">18493516044	</t>
  </si>
  <si>
    <t>[柳州]柳州莲花山庄酒店(94908093)</t>
  </si>
  <si>
    <t>高级双床房&lt;至多8间&gt;&lt;2人入住&gt;&lt;早餐&gt;</t>
  </si>
  <si>
    <t>周怡</t>
  </si>
  <si>
    <t xml:space="preserve">18493704465	</t>
  </si>
  <si>
    <t>[南京]南京金陵大厦(68605067)</t>
  </si>
  <si>
    <t>标准双床间&lt;至多8间&gt;&lt;2人入住&gt;</t>
  </si>
  <si>
    <t>闫闯</t>
  </si>
  <si>
    <t xml:space="preserve">18493724701	</t>
  </si>
  <si>
    <t>[乌鲁木齐]乌鲁木齐克拉云智慧酒店(92492844)</t>
  </si>
  <si>
    <t>优选大床房&lt;至多8间&gt;&lt;2人入住&gt;</t>
  </si>
  <si>
    <t>徐雅,徐宏明</t>
  </si>
  <si>
    <t xml:space="preserve">18493850248	</t>
  </si>
  <si>
    <t>[合肥]贝壳酒店(合肥滨湖会展中心店)(80894933)</t>
  </si>
  <si>
    <t>1.5米时尚大床房&lt;至多8间&gt;&lt;2人入住&gt;</t>
  </si>
  <si>
    <t>张才</t>
  </si>
  <si>
    <t xml:space="preserve">18493940400	</t>
  </si>
  <si>
    <t>[长沙]长沙通程国际大酒店(82809650)</t>
  </si>
  <si>
    <t>高级双人间&lt;至多8间&gt;&lt;2人入住&gt;</t>
  </si>
  <si>
    <t>李新伟,李牛苟</t>
  </si>
  <si>
    <t xml:space="preserve">198035	</t>
  </si>
  <si>
    <t xml:space="preserve">18493944427	</t>
  </si>
  <si>
    <t>[南京]格林豪泰智选酒店(南京钟灵街地铁站店)(80245894)</t>
  </si>
  <si>
    <t>张连伟</t>
  </si>
  <si>
    <t xml:space="preserve">18493961671	</t>
  </si>
  <si>
    <t>[广州]逸米酒店(广州新市百信广场店)(92494789)</t>
  </si>
  <si>
    <t>高志强</t>
  </si>
  <si>
    <t xml:space="preserve">18493999169	</t>
  </si>
  <si>
    <t>[郴州]维也纳国际酒店(郴州王仙岭店）(82341501)</t>
  </si>
  <si>
    <t>段婷</t>
  </si>
  <si>
    <t xml:space="preserve">18494005980	</t>
  </si>
  <si>
    <t>[扬州]青皮树酒店(扬州瘦西湖东关街店)(92130563)</t>
  </si>
  <si>
    <t>标准房&lt;至多8间&gt;&lt;2人入住&gt;</t>
  </si>
  <si>
    <t>左波</t>
  </si>
  <si>
    <t xml:space="preserve">18494082171	</t>
  </si>
  <si>
    <t>[南京]尚客优精选酒店(南京南站双龙大道地铁站店)(92779343)</t>
  </si>
  <si>
    <t>标准大床房&lt;至多8间&gt;&lt;2人入住&gt;</t>
  </si>
  <si>
    <t>裴兵强</t>
  </si>
  <si>
    <t xml:space="preserve">18494156767	</t>
  </si>
  <si>
    <t>孙爱萍</t>
  </si>
  <si>
    <t xml:space="preserve">18494200577	</t>
  </si>
  <si>
    <t>[合肥]贝壳酒店(合肥庐阳区四牌楼地铁站店)(80249439)</t>
  </si>
  <si>
    <t>董士吉</t>
  </si>
  <si>
    <t xml:space="preserve">18494274982	</t>
  </si>
  <si>
    <t>[沈阳]锦江之星(沈阳中街地铁站故宫店)(88988877)</t>
  </si>
  <si>
    <t>商务房A&lt;至多8间&gt;&lt;2人入住&gt;</t>
  </si>
  <si>
    <t>王超</t>
  </si>
  <si>
    <t xml:space="preserve">18494302016	</t>
  </si>
  <si>
    <t>[静宁]速8酒店(静宁滨河路店)(91108896)</t>
  </si>
  <si>
    <t>商务双床房&lt;至多8间&gt;&lt;2人入住&gt;</t>
  </si>
  <si>
    <t>石科</t>
  </si>
  <si>
    <t xml:space="preserve">18494370090	</t>
  </si>
  <si>
    <t>[惠东]骏怡连锁酒店(惠东柏利店)(92781412)</t>
  </si>
  <si>
    <t>轻享城景大床房&lt;至多8间&gt;&lt;2人入住&gt;</t>
  </si>
  <si>
    <t>徐海慧</t>
  </si>
  <si>
    <t xml:space="preserve">18494445737	</t>
  </si>
  <si>
    <t>[厦门]厦门桃花海客栈(94915566)</t>
  </si>
  <si>
    <t>典雅大床房&lt;至多8间&gt;&lt;2人入住&gt;</t>
  </si>
  <si>
    <t>温镕妃</t>
  </si>
  <si>
    <t xml:space="preserve">18494539328	</t>
  </si>
  <si>
    <t>唐正爱</t>
  </si>
  <si>
    <t xml:space="preserve">18494565184	</t>
  </si>
  <si>
    <t>[吉安]吉安庐陵东方宾馆(83902386)</t>
  </si>
  <si>
    <t>豪华双床房&lt;至多8间&gt;&lt;2人入住&gt;&lt;早餐&gt;</t>
  </si>
  <si>
    <t>肖清</t>
  </si>
  <si>
    <t xml:space="preserve">(LNG)5792422;	</t>
  </si>
  <si>
    <t xml:space="preserve">18494813994	</t>
  </si>
  <si>
    <t>[东莞]金铂特假日酒店（东莞常平店）(94909249)</t>
  </si>
  <si>
    <t>精致大床房&lt;至多8间&gt;&lt;2人入住&gt;&lt;早餐&gt;</t>
  </si>
  <si>
    <t>王会萍</t>
  </si>
  <si>
    <t xml:space="preserve">18494830327	</t>
  </si>
  <si>
    <t>[义乌]凯亚时尚酒店（义乌宾王商贸城店）(82341119)</t>
  </si>
  <si>
    <t>行政大床房&lt;至多8间&gt;&lt;2人入住&gt;</t>
  </si>
  <si>
    <t>赵日宏,李晓特,敖日格乐</t>
  </si>
  <si>
    <t xml:space="preserve">18494845621	</t>
  </si>
  <si>
    <t>[杭州]杭州云会大酒店(94913742)</t>
  </si>
  <si>
    <t>精品三人间&lt;至多8间&gt;&lt;2人入住&gt;</t>
  </si>
  <si>
    <t>李志仪</t>
  </si>
  <si>
    <t xml:space="preserve">18494927166	</t>
  </si>
  <si>
    <t>[嘉义市]嘉义HOTEL HI垂杨店(Hotel Hi - Chuiyang)(80941925)</t>
  </si>
  <si>
    <t>商务四人房&lt;至多8间&gt;&lt;2人入住&gt;</t>
  </si>
  <si>
    <t>chiu/chien ming</t>
  </si>
  <si>
    <t xml:space="preserve">acknowledge	</t>
  </si>
  <si>
    <t xml:space="preserve">18494956460	</t>
  </si>
  <si>
    <t>[null](92777978)</t>
  </si>
  <si>
    <t xml:space="preserve">18495029330	</t>
  </si>
  <si>
    <t>[宁武]贝壳酒店(宁武凤舞广场店)(82341536)</t>
  </si>
  <si>
    <t>孙浩</t>
  </si>
  <si>
    <t xml:space="preserve">(GRT)77972154;	</t>
  </si>
  <si>
    <t xml:space="preserve">18495113663	</t>
  </si>
  <si>
    <t>[广州]精途酒店(广州钟落潭地铁站店)(68308496)</t>
  </si>
  <si>
    <t>标准大床房&lt;2人入住&gt;</t>
  </si>
  <si>
    <t>王得龙</t>
  </si>
  <si>
    <t xml:space="preserve">18495145420	</t>
  </si>
  <si>
    <t>[宜宾]宜宾蜀龙商务酒店(94917446)</t>
  </si>
  <si>
    <t>商务标准间&lt;至多8间&gt;&lt;2人入住&gt;</t>
  </si>
  <si>
    <t>陈彬</t>
  </si>
  <si>
    <t xml:space="preserve">18495256192	</t>
  </si>
  <si>
    <t>[青岛]青岛J&amp;D酒店(92788012)</t>
  </si>
  <si>
    <t>冯文怡</t>
  </si>
  <si>
    <t xml:space="preserve">18495458020	</t>
  </si>
  <si>
    <t>[深圳]君豪商务宾馆(91300899)</t>
  </si>
  <si>
    <t>特惠房(无窗)&lt;至多8间&gt;&lt;2人入住&gt;</t>
  </si>
  <si>
    <t>黄如鑫</t>
  </si>
  <si>
    <t xml:space="preserve">18495485086	</t>
  </si>
  <si>
    <t>李海健</t>
  </si>
  <si>
    <t xml:space="preserve">18495545999	</t>
  </si>
  <si>
    <t>[广州]卡尔曼国际公寓(广州西朗地铁站店)(94909241)</t>
  </si>
  <si>
    <t>尊贵双床房&lt;至多8间&gt;&lt;2人入住&gt;</t>
  </si>
  <si>
    <t>李彬诚</t>
  </si>
  <si>
    <t xml:space="preserve">18495590409	</t>
  </si>
  <si>
    <t>标准双床房&lt;至多8间&gt;&lt;2人入住&gt;</t>
  </si>
  <si>
    <t>CHU/WENHUA</t>
  </si>
  <si>
    <t xml:space="preserve">18495614059	</t>
  </si>
  <si>
    <t>[杭州]杭州云酒店(91299866)</t>
  </si>
  <si>
    <t>云际双床房&lt;至多8间&gt;&lt;2人入住&gt;</t>
  </si>
  <si>
    <t>陈威君</t>
  </si>
  <si>
    <t xml:space="preserve">18495636834	</t>
  </si>
  <si>
    <t>[济南]如家派柏·云酒店(济南大学西校区店)(94911616)</t>
  </si>
  <si>
    <t>马运红</t>
  </si>
  <si>
    <t xml:space="preserve">18495700670	</t>
  </si>
  <si>
    <t>高级双人间&lt;至多8间&gt;&lt;2人入住&gt;&lt;早餐&gt;</t>
  </si>
  <si>
    <t>罗许明</t>
  </si>
  <si>
    <t xml:space="preserve">18495729211	</t>
  </si>
  <si>
    <t>[磐安]磐安大酒店(94911200)</t>
  </si>
  <si>
    <t>空山新雨双床房&lt;至多8间&gt;&lt;2人入住&gt;&lt;早餐&gt;</t>
  </si>
  <si>
    <t>李恬恬</t>
  </si>
  <si>
    <t xml:space="preserve">18495813715	</t>
  </si>
  <si>
    <t>[武汉]Y2精品酒店(武汉江汉路步行街店)(88228273)</t>
  </si>
  <si>
    <t>雅致优选大床房&lt;至多8间&gt;&lt;2人入住&gt;</t>
  </si>
  <si>
    <t>颜章威</t>
  </si>
  <si>
    <t xml:space="preserve">18495848756	</t>
  </si>
  <si>
    <t>[昆明]昆明龙腾宾馆(91301794)</t>
  </si>
  <si>
    <t>吕春玲</t>
  </si>
  <si>
    <t xml:space="preserve">18495879081	</t>
  </si>
  <si>
    <t>郑中平</t>
  </si>
  <si>
    <t xml:space="preserve">18495879355	</t>
  </si>
  <si>
    <t>[昆明]昆明暖鑫酒店(94915739)</t>
  </si>
  <si>
    <t>李波,朱伟</t>
  </si>
  <si>
    <t xml:space="preserve">18495935067	</t>
  </si>
  <si>
    <t>[牙克石]牙克石北佳宾馆(92126116)</t>
  </si>
  <si>
    <t>齐姗姗</t>
  </si>
  <si>
    <t xml:space="preserve">18495963345	</t>
  </si>
  <si>
    <t>[平南]精通酒店(平南步行街中心广场店)(92492100)</t>
  </si>
  <si>
    <t>阳光大床房&lt;至多8间&gt;&lt;2人入住&gt;</t>
  </si>
  <si>
    <t>吴三强,吴向英</t>
  </si>
  <si>
    <t xml:space="preserve">18496161391	</t>
  </si>
  <si>
    <t>[恩施市]城市便捷酒店(恩施航空路店)(80250984)</t>
  </si>
  <si>
    <t>高晋安</t>
  </si>
  <si>
    <t xml:space="preserve">R_0718004_3374290	</t>
  </si>
  <si>
    <t xml:space="preserve">18497526296	</t>
  </si>
  <si>
    <t>钱华</t>
  </si>
  <si>
    <t xml:space="preserve">18497698156	</t>
  </si>
  <si>
    <t>[乌鲁木齐]格林豪泰(乌鲁木齐明园商务酒店)(92484786)</t>
  </si>
  <si>
    <t>朱煊儿,韩凯妮</t>
  </si>
  <si>
    <t xml:space="preserve">(GRT)77984197;(GRT)77984198;	</t>
  </si>
  <si>
    <t xml:space="preserve">18498480276	</t>
  </si>
  <si>
    <t>刘庆瑞</t>
  </si>
  <si>
    <t xml:space="preserve">(GRT)77987560;	</t>
  </si>
  <si>
    <t xml:space="preserve">18487310528	</t>
  </si>
  <si>
    <t>退单</t>
  </si>
  <si>
    <t>[乌拉特前旗]尚客优酒店(乌拉特前旗汇丰广场店)(92484322)</t>
  </si>
  <si>
    <t>标准双床房&lt;至多8间&gt;&lt;2人入住&gt;&lt;早餐&gt;</t>
  </si>
  <si>
    <t>王利强</t>
  </si>
  <si>
    <t xml:space="preserve">18473449469	</t>
  </si>
  <si>
    <t>[临沂]汉庭酒店(临沂金雀山路店)(93871540)</t>
  </si>
  <si>
    <t>高级大床房A&lt;至多8间&gt;&lt;2人入住&gt;</t>
  </si>
  <si>
    <t>徐驰</t>
  </si>
  <si>
    <t xml:space="preserve">R2760041091201638001	</t>
  </si>
  <si>
    <t>，</t>
  </si>
  <si>
    <t>18487310528此单多收218元退回</t>
  </si>
  <si>
    <t>18473449469此单多收96退回，剩余0.5元待退回</t>
  </si>
  <si>
    <t>26305 CNY</t>
  </si>
  <si>
    <t>A220809092008481</t>
  </si>
  <si>
    <t>A2208090920573605</t>
  </si>
  <si>
    <t>总计：26305元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</si>
  <si>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</si>
  <si>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</si>
  <si>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</si>
  <si>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</si>
  <si>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</si>
  <si>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</si>
  <si>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</si>
  <si>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</si>
  <si>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</si>
  <si>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</si>
  <si>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</si>
  <si>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</si>
  <si>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</si>
  <si>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</si>
  <si>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</si>
  <si>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</si>
  <si>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</si>
  <si>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</si>
  <si>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2022-06-30</t>
  </si>
  <si>
    <t>2607165</t>
  </si>
  <si>
    <t>天阁酒店(台中馆)</t>
  </si>
  <si>
    <t>CHANG KUOYOWALTER</t>
  </si>
  <si>
    <t>2022-07-22</t>
  </si>
  <si>
    <t>2022-07-25</t>
  </si>
  <si>
    <t>退房日月结</t>
  </si>
  <si>
    <t>1619.01</t>
  </si>
  <si>
    <t>RMB</t>
  </si>
  <si>
    <t>0</t>
  </si>
  <si>
    <t>0.00</t>
  </si>
  <si>
    <t>携程汇登国内直连</t>
  </si>
  <si>
    <t>01.011264</t>
  </si>
  <si>
    <t>2022-06-30 10:38:41</t>
  </si>
  <si>
    <t>否</t>
  </si>
  <si>
    <t>广州汇登信息科技有限公司</t>
  </si>
  <si>
    <t>直连</t>
  </si>
  <si>
    <t>2022-07-12</t>
  </si>
  <si>
    <t>2618345</t>
  </si>
  <si>
    <t>台南台糖长荣酒店</t>
  </si>
  <si>
    <t>CHANG SHJHCHANG</t>
  </si>
  <si>
    <t>2022-07-24</t>
  </si>
  <si>
    <t>910.00</t>
  </si>
  <si>
    <t>2022-07-12 07:23:36</t>
  </si>
  <si>
    <t>2022-07-16</t>
  </si>
  <si>
    <t>2623453</t>
  </si>
  <si>
    <t>汉庭（济南长清大学城店）</t>
  </si>
  <si>
    <t>2022-07-23</t>
  </si>
  <si>
    <t>316.00</t>
  </si>
  <si>
    <t>2022-07-16 17:31:59</t>
  </si>
  <si>
    <t>2022-07-18</t>
  </si>
  <si>
    <t>2624887</t>
  </si>
  <si>
    <t>台中植光花园酒店</t>
  </si>
  <si>
    <t>HUANG HSIAOEN</t>
  </si>
  <si>
    <t>561.00</t>
  </si>
  <si>
    <t>2022-07-18 12:33:31</t>
  </si>
  <si>
    <t>2625230</t>
  </si>
  <si>
    <t>福州三迪希尔顿酒店</t>
  </si>
  <si>
    <t>3667.00</t>
  </si>
  <si>
    <t>2022-07-18 18:31:13</t>
  </si>
  <si>
    <t>2022-07-19</t>
  </si>
  <si>
    <t>2626446</t>
  </si>
  <si>
    <t>昆明驼峰客栈</t>
  </si>
  <si>
    <t>566.00</t>
  </si>
  <si>
    <t>2022-07-19 21:57:32</t>
  </si>
  <si>
    <t>2626555</t>
  </si>
  <si>
    <t>台中威汀城市酒店</t>
  </si>
  <si>
    <t>441.00</t>
  </si>
  <si>
    <t>2022-07-19 23:58:57</t>
  </si>
  <si>
    <t>2022-07-21</t>
  </si>
  <si>
    <t>2627567</t>
  </si>
  <si>
    <t>台北国联大饭店</t>
  </si>
  <si>
    <t>WU TAHSIN,HUANG SHENGMIN</t>
  </si>
  <si>
    <t>1304.01</t>
  </si>
  <si>
    <t>2022-07-21 00:51:55</t>
  </si>
  <si>
    <t>2628016</t>
  </si>
  <si>
    <t>汉庭（杭州西湖龙井路店）</t>
  </si>
  <si>
    <t>289.00</t>
  </si>
  <si>
    <t>2022-07-21 14:50:52</t>
  </si>
  <si>
    <t>2628481</t>
  </si>
  <si>
    <t>海友酒店(深圳上梅林地铁站店)</t>
  </si>
  <si>
    <t>165.00</t>
  </si>
  <si>
    <t>2022-07-21 23:42:50</t>
  </si>
  <si>
    <t>2628775</t>
  </si>
  <si>
    <t>M1酒店</t>
  </si>
  <si>
    <t>Hu YiuHei</t>
  </si>
  <si>
    <t>442.00</t>
  </si>
  <si>
    <t>2022-07-22 10:15:24</t>
  </si>
  <si>
    <t>2628831</t>
  </si>
  <si>
    <t>嘉义洄嘉居行旅</t>
  </si>
  <si>
    <t>CHEN TZUYAO</t>
  </si>
  <si>
    <t>202.00</t>
  </si>
  <si>
    <t>2022-07-22 11:09:53</t>
  </si>
  <si>
    <t>2629146</t>
  </si>
  <si>
    <t>台北柯达大饭店-敦南馆</t>
  </si>
  <si>
    <t>CHIH HSINHSING</t>
  </si>
  <si>
    <t>445.00</t>
  </si>
  <si>
    <t>2022-07-22 16:43:20</t>
  </si>
  <si>
    <t>2629285</t>
  </si>
  <si>
    <t>北京盐湖宾馆</t>
  </si>
  <si>
    <t>447.99</t>
  </si>
  <si>
    <t>2022-07-22 19:02:41</t>
  </si>
  <si>
    <t>2629574</t>
  </si>
  <si>
    <t>Cheng POHUA</t>
  </si>
  <si>
    <t>563.00</t>
  </si>
  <si>
    <t>2022-07-23 00:08:07</t>
  </si>
  <si>
    <t>2629769</t>
  </si>
  <si>
    <t>希岸·轻雅酒店(菏泽牡丹路店)</t>
  </si>
  <si>
    <t>114.00</t>
  </si>
  <si>
    <t>2022-07-23 08:45:25</t>
  </si>
  <si>
    <t>2629855</t>
  </si>
  <si>
    <t>成都温江金雨快捷酒店</t>
  </si>
  <si>
    <t>227.00</t>
  </si>
  <si>
    <t>2022-07-23 10:31:30</t>
  </si>
  <si>
    <t>2629870</t>
  </si>
  <si>
    <t>深圳帝豪海湾酒店</t>
  </si>
  <si>
    <t>240.00</t>
  </si>
  <si>
    <t>2022-07-23 10:43:23</t>
  </si>
  <si>
    <t>2629908</t>
  </si>
  <si>
    <t>深圳江南精品酒店</t>
  </si>
  <si>
    <t>258.00</t>
  </si>
  <si>
    <t>2022-07-23 11:16:36</t>
  </si>
  <si>
    <t>2629936</t>
  </si>
  <si>
    <t>南京苹果酒店</t>
  </si>
  <si>
    <t>113.00</t>
  </si>
  <si>
    <t>2022-07-23 11:38:26</t>
  </si>
  <si>
    <t>2629993</t>
  </si>
  <si>
    <t>福容大饭店(高雄馆)</t>
  </si>
  <si>
    <t>WANG CHENYU</t>
  </si>
  <si>
    <t>716.00</t>
  </si>
  <si>
    <t>2022-07-23 12:39:43</t>
  </si>
  <si>
    <t>2630257</t>
  </si>
  <si>
    <t>合肥MISS天十酒店公寓</t>
  </si>
  <si>
    <t>294.00</t>
  </si>
  <si>
    <t>2022-07-23 17:04:58</t>
  </si>
  <si>
    <t>2630311</t>
  </si>
  <si>
    <t>济南新世界阳光酒店</t>
  </si>
  <si>
    <t>139.00</t>
  </si>
  <si>
    <t>2022-07-23 17:57:29</t>
  </si>
  <si>
    <t>2630371</t>
  </si>
  <si>
    <t>广州卓美亚酒店</t>
  </si>
  <si>
    <t>SHERPA NIMA</t>
  </si>
  <si>
    <t>2062.00</t>
  </si>
  <si>
    <t>2022-07-23 19:25:12</t>
  </si>
  <si>
    <t>2630581</t>
  </si>
  <si>
    <t>深圳24小时经济酒店</t>
  </si>
  <si>
    <t>110.00</t>
  </si>
  <si>
    <t>2022-07-23 22:32:54</t>
  </si>
  <si>
    <t>2630640</t>
  </si>
  <si>
    <t>CHEN SHENGLE</t>
  </si>
  <si>
    <t>486.00</t>
  </si>
  <si>
    <t>2022-07-23 23:47:30</t>
  </si>
  <si>
    <t>2630707</t>
  </si>
  <si>
    <t>YIN HSUEHHUNG</t>
  </si>
  <si>
    <t>577.00</t>
  </si>
  <si>
    <t>2022-07-24 01:37:58</t>
  </si>
  <si>
    <t>2630798</t>
  </si>
  <si>
    <t>天津恰恰主题快捷宾馆</t>
  </si>
  <si>
    <t>2022-07-24 07:13:09</t>
  </si>
  <si>
    <t>2630820</t>
  </si>
  <si>
    <t>格林豪泰(江阴夏港街道快捷酒店)</t>
  </si>
  <si>
    <t>154.00</t>
  </si>
  <si>
    <t>2022-07-24 08:16:55</t>
  </si>
  <si>
    <t>2630821</t>
  </si>
  <si>
    <t>尚客优精选酒店(上海虹桥国展中心徐泾北城店)</t>
  </si>
  <si>
    <t>93.00</t>
  </si>
  <si>
    <t>2022-07-24 08:45:17</t>
  </si>
  <si>
    <t>2630824</t>
  </si>
  <si>
    <t>格林豪泰(广元高铁站店)</t>
  </si>
  <si>
    <t>115.00</t>
  </si>
  <si>
    <t>2022-07-24 08:29:49</t>
  </si>
  <si>
    <t>2630829</t>
  </si>
  <si>
    <t>莲花山庄</t>
  </si>
  <si>
    <t>345.00</t>
  </si>
  <si>
    <t>2022-07-24 08:39:25</t>
  </si>
  <si>
    <t>2630840</t>
  </si>
  <si>
    <t>南京金陵大厦</t>
  </si>
  <si>
    <t>161.00</t>
  </si>
  <si>
    <t>2022-07-24 09:07:27</t>
  </si>
  <si>
    <t>2630842</t>
  </si>
  <si>
    <t>乌鲁木齐克拉云智慧酒店</t>
  </si>
  <si>
    <t>522.00</t>
  </si>
  <si>
    <t>2022-07-24 09:11:08</t>
  </si>
  <si>
    <t>2630854</t>
  </si>
  <si>
    <t>贝壳酒店(合肥滨湖会展中心店)</t>
  </si>
  <si>
    <t>123.00</t>
  </si>
  <si>
    <t>2022-07-24 09:33:10</t>
  </si>
  <si>
    <t>2630865</t>
  </si>
  <si>
    <t>长沙通程国际大酒店</t>
  </si>
  <si>
    <t>626.00</t>
  </si>
  <si>
    <t>2022-07-24 09:48:41</t>
  </si>
  <si>
    <t>2630866</t>
  </si>
  <si>
    <t>格林豪泰智选酒店（南京中山陵风景区钟灵街地铁站店）</t>
  </si>
  <si>
    <t>126.00</t>
  </si>
  <si>
    <t>2022-07-24 09:49:55</t>
  </si>
  <si>
    <t>2630867</t>
  </si>
  <si>
    <t>逸米酒店(广州新市百信广场店)</t>
  </si>
  <si>
    <t>95.00</t>
  </si>
  <si>
    <t>2022-07-24 09:52:35</t>
  </si>
  <si>
    <t>2630873</t>
  </si>
  <si>
    <t>青皮树酒店(扬州瘦西湖东关街店)</t>
  </si>
  <si>
    <t>101.00</t>
  </si>
  <si>
    <t>2022-07-24 10:00:30</t>
  </si>
  <si>
    <t>2630881</t>
  </si>
  <si>
    <t>尚客优精选酒店（南京南站双龙大道地铁站店）</t>
  </si>
  <si>
    <t>171.00</t>
  </si>
  <si>
    <t>2022-07-24 10:14:39</t>
  </si>
  <si>
    <t>2630893</t>
  </si>
  <si>
    <t>313.00</t>
  </si>
  <si>
    <t>2022-07-24 10:29:51</t>
  </si>
  <si>
    <t>2630903</t>
  </si>
  <si>
    <t>贝壳酒店（合肥四牌楼地铁站步行街店）</t>
  </si>
  <si>
    <t>2022-07-24 10:38:42</t>
  </si>
  <si>
    <t>2630917</t>
  </si>
  <si>
    <t>锦江之星(沈阳中街地铁站故宫店)</t>
  </si>
  <si>
    <t>142.00</t>
  </si>
  <si>
    <t>2022-07-24 10:52:31</t>
  </si>
  <si>
    <t>2630920</t>
  </si>
  <si>
    <t>速8酒店（静宁汽车总站滨河路店）</t>
  </si>
  <si>
    <t>94.00</t>
  </si>
  <si>
    <t>2022-07-24 10:57:03</t>
  </si>
  <si>
    <t>2630937</t>
  </si>
  <si>
    <t>厦门桃花海客栈</t>
  </si>
  <si>
    <t>98.00</t>
  </si>
  <si>
    <t>2022-07-24 11:22:37</t>
  </si>
  <si>
    <t>2630952</t>
  </si>
  <si>
    <t>2022-07-24 11:37:17</t>
  </si>
  <si>
    <t>2630957</t>
  </si>
  <si>
    <t>吉安庐陵东方宾馆</t>
  </si>
  <si>
    <t>504.00</t>
  </si>
  <si>
    <t>2022-07-24 11:41:30</t>
  </si>
  <si>
    <t>2630984</t>
  </si>
  <si>
    <t>金铂特假日酒店</t>
  </si>
  <si>
    <t>106.00</t>
  </si>
  <si>
    <t>2022-07-24 12:21:31</t>
  </si>
  <si>
    <t>2630992</t>
  </si>
  <si>
    <t>义乌凯亚时尚酒店</t>
  </si>
  <si>
    <t>375.00</t>
  </si>
  <si>
    <t>2022-07-24 12:26:08</t>
  </si>
  <si>
    <t>2630993</t>
  </si>
  <si>
    <t>杭州云会大酒店</t>
  </si>
  <si>
    <t>145.00</t>
  </si>
  <si>
    <t>2022-07-24 12:26:21</t>
  </si>
  <si>
    <t>2631010</t>
  </si>
  <si>
    <t>嘉义HOTEL HI垂杨店</t>
  </si>
  <si>
    <t>chiu chien ming</t>
  </si>
  <si>
    <t>543.00</t>
  </si>
  <si>
    <t>2022-07-24 12:40:19</t>
  </si>
  <si>
    <t>2631016</t>
  </si>
  <si>
    <t>逸米酒店（广州越秀公园店）</t>
  </si>
  <si>
    <t>吕润杰</t>
  </si>
  <si>
    <t>108.00</t>
  </si>
  <si>
    <t>2022-07-24 12:44:54</t>
  </si>
  <si>
    <t>2631025</t>
  </si>
  <si>
    <t>贝壳酒店(宁武凤舞广场店)</t>
  </si>
  <si>
    <t>156.00</t>
  </si>
  <si>
    <t>2022-07-24 12:56:47</t>
  </si>
  <si>
    <t>2631035</t>
  </si>
  <si>
    <t>精途酒店(广州钟落潭地铁站店)</t>
  </si>
  <si>
    <t>2022-07-24 13:11:22</t>
  </si>
  <si>
    <t>2631040</t>
  </si>
  <si>
    <t>宜宾蜀龙商务酒店</t>
  </si>
  <si>
    <t>2022-07-24 13:14:55</t>
  </si>
  <si>
    <t>2631059</t>
  </si>
  <si>
    <t>青岛J&amp;D酒店</t>
  </si>
  <si>
    <t>368.00</t>
  </si>
  <si>
    <t>2022-07-24 13:32:56</t>
  </si>
  <si>
    <t>2631093</t>
  </si>
  <si>
    <t>君豪商务宾馆</t>
  </si>
  <si>
    <t>83.00</t>
  </si>
  <si>
    <t>2022-07-24 14:04:34</t>
  </si>
  <si>
    <t>2631099</t>
  </si>
  <si>
    <t>2022-07-24 14:09:38</t>
  </si>
  <si>
    <t>2631103</t>
  </si>
  <si>
    <t>卡尔曼国际公寓(广州西朗地铁站店)</t>
  </si>
  <si>
    <t>182.00</t>
  </si>
  <si>
    <t>2022-07-24 14:20:15</t>
  </si>
  <si>
    <t>2631115</t>
  </si>
  <si>
    <t>CHU WENHUA</t>
  </si>
  <si>
    <t>424.00</t>
  </si>
  <si>
    <t>2022-07-24 14:27:30</t>
  </si>
  <si>
    <t>2631119</t>
  </si>
  <si>
    <t>杭州云酒店</t>
  </si>
  <si>
    <t>274.00</t>
  </si>
  <si>
    <t>2022-07-24 14:32:51</t>
  </si>
  <si>
    <t>2631123</t>
  </si>
  <si>
    <t>如家派柏·云酒店（济南大学西校区店）</t>
  </si>
  <si>
    <t>88.00</t>
  </si>
  <si>
    <t>2022-07-24 14:35:28</t>
  </si>
  <si>
    <t>2631132</t>
  </si>
  <si>
    <t>376.00</t>
  </si>
  <si>
    <t>2022-07-24 14:47:07</t>
  </si>
  <si>
    <t>2631139</t>
  </si>
  <si>
    <t>磐安大酒店</t>
  </si>
  <si>
    <t>2022-07-24 14:56:21</t>
  </si>
  <si>
    <t>2631173</t>
  </si>
  <si>
    <t>昆明龙腾宾馆</t>
  </si>
  <si>
    <t>55.00</t>
  </si>
  <si>
    <t>2022-07-24 15:13:57</t>
  </si>
  <si>
    <t>2631179</t>
  </si>
  <si>
    <t>2022-07-24 15:19:19</t>
  </si>
  <si>
    <t>2631180</t>
  </si>
  <si>
    <t>昆明暖鑫酒店</t>
  </si>
  <si>
    <t>378.00</t>
  </si>
  <si>
    <t>2022-07-24 15:19:31</t>
  </si>
  <si>
    <t>2631201</t>
  </si>
  <si>
    <t>北佳商务宾馆</t>
  </si>
  <si>
    <t>102.00</t>
  </si>
  <si>
    <t>2022-07-24 15:30:29</t>
  </si>
  <si>
    <t>2631212</t>
  </si>
  <si>
    <t>精通酒店(平南步行街中心广场店)</t>
  </si>
  <si>
    <t>254.00</t>
  </si>
  <si>
    <t>2022-07-24 15:38:06</t>
  </si>
  <si>
    <t>2631242</t>
  </si>
  <si>
    <t>城市便捷酒店(恩施航空路店)</t>
  </si>
  <si>
    <t>204.00</t>
  </si>
  <si>
    <t>2022-07-24 16:11:33</t>
  </si>
  <si>
    <t>2631450</t>
  </si>
  <si>
    <t>125.00</t>
  </si>
  <si>
    <t>2022-07-24 20:18:33</t>
  </si>
  <si>
    <t>2631470</t>
  </si>
  <si>
    <t>格林豪泰(乌鲁木齐明园商务酒店)</t>
  </si>
  <si>
    <t>390.00</t>
  </si>
  <si>
    <t>2022-07-24 20:47:42</t>
  </si>
  <si>
    <t>2631604</t>
  </si>
  <si>
    <t>195.00</t>
  </si>
  <si>
    <t>2022-07-24 22:58:50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</si>
</sst>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44764</v>
      </c>
      <c r="G2" s="6">
        <v>44767</v>
      </c>
      <c r="H2" s="4">
        <v>1</v>
      </c>
      <c r="I2" s="4">
        <v>3</v>
      </c>
      <c r="J2" s="4">
        <v>3</v>
      </c>
      <c r="K2" s="4" t="s">
        <v>30</v>
      </c>
      <c r="L2" s="4">
        <v>1619</v>
      </c>
      <c r="M2" s="4">
        <v>1619</v>
      </c>
      <c r="N2" s="4" t="s">
        <v>31</v>
      </c>
      <c r="O2" s="4" t="s">
        <v>32</v>
      </c>
      <c r="P2" s="4" t="s">
        <v>33</v>
      </c>
      <c r="Q2" s="4">
        <v>0</v>
      </c>
      <c r="R2" s="7">
        <v>44742</v>
      </c>
      <c r="S2" s="6">
        <v>44782</v>
      </c>
      <c r="T2" s="4" t="s">
        <v>34</v>
      </c>
      <c r="U2" s="4">
        <v>1619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44766</v>
      </c>
      <c r="G3" s="6">
        <v>44767</v>
      </c>
      <c r="H3" s="4">
        <v>1</v>
      </c>
      <c r="I3" s="4">
        <v>1</v>
      </c>
      <c r="J3" s="4">
        <v>1</v>
      </c>
      <c r="K3" s="4" t="s">
        <v>30</v>
      </c>
      <c r="L3" s="4">
        <v>910</v>
      </c>
      <c r="M3" s="4">
        <v>910</v>
      </c>
      <c r="N3" s="4" t="s">
        <v>40</v>
      </c>
      <c r="O3" s="4" t="s">
        <v>32</v>
      </c>
      <c r="P3" s="4" t="s">
        <v>33</v>
      </c>
      <c r="Q3" s="4">
        <v>0</v>
      </c>
      <c r="R3" s="7">
        <v>44754</v>
      </c>
      <c r="S3" s="6">
        <v>44782</v>
      </c>
      <c r="T3" s="4" t="s">
        <v>34</v>
      </c>
      <c r="U3" s="4">
        <v>910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44765</v>
      </c>
      <c r="G4" s="6">
        <v>44767</v>
      </c>
      <c r="H4" s="4">
        <v>1</v>
      </c>
      <c r="I4" s="4">
        <v>2</v>
      </c>
      <c r="J4" s="4">
        <v>2</v>
      </c>
      <c r="K4" s="4" t="s">
        <v>30</v>
      </c>
      <c r="L4" s="4">
        <v>316</v>
      </c>
      <c r="M4" s="4">
        <v>316</v>
      </c>
      <c r="N4" s="4" t="s">
        <v>45</v>
      </c>
      <c r="O4" s="4" t="s">
        <v>32</v>
      </c>
      <c r="P4" s="4" t="s">
        <v>33</v>
      </c>
      <c r="Q4" s="4">
        <v>0</v>
      </c>
      <c r="R4" s="7">
        <v>44758</v>
      </c>
      <c r="S4" s="6">
        <v>44782</v>
      </c>
      <c r="T4" s="4" t="s">
        <v>34</v>
      </c>
      <c r="U4" s="4">
        <v>316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44766</v>
      </c>
      <c r="G5" s="6">
        <v>44767</v>
      </c>
      <c r="H5" s="4">
        <v>1</v>
      </c>
      <c r="I5" s="4">
        <v>1</v>
      </c>
      <c r="J5" s="4">
        <v>1</v>
      </c>
      <c r="K5" s="4" t="s">
        <v>30</v>
      </c>
      <c r="L5" s="4">
        <v>147</v>
      </c>
      <c r="M5" s="4">
        <v>147</v>
      </c>
      <c r="N5" s="4" t="s">
        <v>50</v>
      </c>
      <c r="O5" s="4" t="s">
        <v>32</v>
      </c>
      <c r="P5" s="4" t="s">
        <v>33</v>
      </c>
      <c r="Q5" s="4">
        <v>0</v>
      </c>
      <c r="R5" s="7">
        <v>44758</v>
      </c>
      <c r="S5" s="6">
        <v>44782</v>
      </c>
      <c r="T5" s="4" t="s">
        <v>34</v>
      </c>
      <c r="U5" s="4">
        <v>147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47</v>
      </c>
      <c r="B6" s="4" t="s">
        <v>26</v>
      </c>
      <c r="C6" s="4" t="s">
        <v>52</v>
      </c>
      <c r="D6" s="4" t="s">
        <v>48</v>
      </c>
      <c r="E6" s="4" t="s">
        <v>49</v>
      </c>
      <c r="F6" s="6">
        <v>44766</v>
      </c>
      <c r="G6" s="6">
        <v>44767</v>
      </c>
      <c r="H6" s="4">
        <v>1</v>
      </c>
      <c r="I6" s="4">
        <v>1</v>
      </c>
      <c r="J6" s="4">
        <v>1</v>
      </c>
      <c r="K6" s="4" t="s">
        <v>30</v>
      </c>
      <c r="L6" s="4">
        <v>-147</v>
      </c>
      <c r="M6" s="4">
        <v>-147</v>
      </c>
      <c r="N6" s="4" t="s">
        <v>50</v>
      </c>
      <c r="O6" s="4" t="s">
        <v>32</v>
      </c>
      <c r="P6" s="4" t="s">
        <v>33</v>
      </c>
      <c r="Q6" s="4">
        <v>0</v>
      </c>
      <c r="R6" s="7">
        <v>44758</v>
      </c>
      <c r="S6" s="6">
        <v>44782</v>
      </c>
      <c r="T6" s="4" t="s">
        <v>34</v>
      </c>
      <c r="U6" s="4">
        <v>-147</v>
      </c>
      <c r="V6" s="4">
        <v>0</v>
      </c>
      <c r="W6" s="4">
        <v>0</v>
      </c>
      <c r="X6" s="4" t="s">
        <v>35</v>
      </c>
      <c r="Y6" s="4" t="s">
        <v>51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44766</v>
      </c>
      <c r="G7" s="6">
        <v>44767</v>
      </c>
      <c r="H7" s="4">
        <v>1</v>
      </c>
      <c r="I7" s="4">
        <v>1</v>
      </c>
      <c r="J7" s="4">
        <v>1</v>
      </c>
      <c r="K7" s="4" t="s">
        <v>30</v>
      </c>
      <c r="L7" s="4">
        <v>561</v>
      </c>
      <c r="M7" s="4">
        <v>561</v>
      </c>
      <c r="N7" s="4" t="s">
        <v>56</v>
      </c>
      <c r="O7" s="4" t="s">
        <v>32</v>
      </c>
      <c r="P7" s="4" t="s">
        <v>33</v>
      </c>
      <c r="Q7" s="4">
        <v>0</v>
      </c>
      <c r="R7" s="7">
        <v>44760</v>
      </c>
      <c r="S7" s="6">
        <v>44782</v>
      </c>
      <c r="T7" s="4" t="s">
        <v>34</v>
      </c>
      <c r="U7" s="4">
        <v>561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44765</v>
      </c>
      <c r="G8" s="6">
        <v>44767</v>
      </c>
      <c r="H8" s="4">
        <v>1</v>
      </c>
      <c r="I8" s="4">
        <v>2</v>
      </c>
      <c r="J8" s="4">
        <v>2</v>
      </c>
      <c r="K8" s="4" t="s">
        <v>30</v>
      </c>
      <c r="L8" s="4">
        <v>3667</v>
      </c>
      <c r="M8" s="4">
        <v>3667</v>
      </c>
      <c r="N8" s="4" t="s">
        <v>60</v>
      </c>
      <c r="O8" s="4" t="s">
        <v>32</v>
      </c>
      <c r="P8" s="4" t="s">
        <v>33</v>
      </c>
      <c r="Q8" s="4">
        <v>0</v>
      </c>
      <c r="R8" s="7">
        <v>44760</v>
      </c>
      <c r="S8" s="6">
        <v>44782</v>
      </c>
      <c r="T8" s="4" t="s">
        <v>34</v>
      </c>
      <c r="U8" s="4">
        <v>3667</v>
      </c>
      <c r="V8" s="4">
        <v>0</v>
      </c>
      <c r="W8" s="4">
        <v>0</v>
      </c>
      <c r="X8" s="4" t="s">
        <v>35</v>
      </c>
      <c r="Y8" s="4" t="s">
        <v>61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44765</v>
      </c>
      <c r="G9" s="6">
        <v>44767</v>
      </c>
      <c r="H9" s="4">
        <v>1</v>
      </c>
      <c r="I9" s="4">
        <v>2</v>
      </c>
      <c r="J9" s="4">
        <v>2</v>
      </c>
      <c r="K9" s="4" t="s">
        <v>30</v>
      </c>
      <c r="L9" s="4">
        <v>566</v>
      </c>
      <c r="M9" s="4">
        <v>566</v>
      </c>
      <c r="N9" s="4" t="s">
        <v>65</v>
      </c>
      <c r="O9" s="4" t="s">
        <v>32</v>
      </c>
      <c r="P9" s="4" t="s">
        <v>33</v>
      </c>
      <c r="Q9" s="4">
        <v>0</v>
      </c>
      <c r="R9" s="7">
        <v>44761</v>
      </c>
      <c r="S9" s="6">
        <v>44782</v>
      </c>
      <c r="T9" s="4" t="s">
        <v>34</v>
      </c>
      <c r="U9" s="4">
        <v>566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44766</v>
      </c>
      <c r="G10" s="6">
        <v>44767</v>
      </c>
      <c r="H10" s="4">
        <v>1</v>
      </c>
      <c r="I10" s="4">
        <v>1</v>
      </c>
      <c r="J10" s="4">
        <v>1</v>
      </c>
      <c r="K10" s="4" t="s">
        <v>30</v>
      </c>
      <c r="L10" s="4">
        <v>441</v>
      </c>
      <c r="M10" s="4">
        <v>441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44761</v>
      </c>
      <c r="S10" s="6">
        <v>44782</v>
      </c>
      <c r="T10" s="4" t="s">
        <v>34</v>
      </c>
      <c r="U10" s="4">
        <v>441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71</v>
      </c>
      <c r="E11" s="4" t="s">
        <v>72</v>
      </c>
      <c r="F11" s="6">
        <v>44764</v>
      </c>
      <c r="G11" s="6">
        <v>44767</v>
      </c>
      <c r="H11" s="4">
        <v>1</v>
      </c>
      <c r="I11" s="4">
        <v>3</v>
      </c>
      <c r="J11" s="4">
        <v>3</v>
      </c>
      <c r="K11" s="4" t="s">
        <v>30</v>
      </c>
      <c r="L11" s="4">
        <v>1304</v>
      </c>
      <c r="M11" s="4">
        <v>1304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44763</v>
      </c>
      <c r="S11" s="6">
        <v>44782</v>
      </c>
      <c r="T11" s="4" t="s">
        <v>34</v>
      </c>
      <c r="U11" s="4">
        <v>1304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74</v>
      </c>
      <c r="B12" s="4" t="s">
        <v>26</v>
      </c>
      <c r="C12" s="4" t="s">
        <v>27</v>
      </c>
      <c r="D12" s="4" t="s">
        <v>75</v>
      </c>
      <c r="E12" s="4" t="s">
        <v>76</v>
      </c>
      <c r="F12" s="6">
        <v>44766</v>
      </c>
      <c r="G12" s="6">
        <v>44767</v>
      </c>
      <c r="H12" s="4">
        <v>1</v>
      </c>
      <c r="I12" s="4">
        <v>1</v>
      </c>
      <c r="J12" s="4">
        <v>1</v>
      </c>
      <c r="K12" s="4" t="s">
        <v>30</v>
      </c>
      <c r="L12" s="4">
        <v>289</v>
      </c>
      <c r="M12" s="4">
        <v>289</v>
      </c>
      <c r="N12" s="4" t="s">
        <v>77</v>
      </c>
      <c r="O12" s="4" t="s">
        <v>32</v>
      </c>
      <c r="P12" s="4" t="s">
        <v>33</v>
      </c>
      <c r="Q12" s="4">
        <v>0</v>
      </c>
      <c r="R12" s="7">
        <v>44763</v>
      </c>
      <c r="S12" s="6">
        <v>44782</v>
      </c>
      <c r="T12" s="4" t="s">
        <v>34</v>
      </c>
      <c r="U12" s="4">
        <v>289</v>
      </c>
      <c r="V12" s="4">
        <v>0</v>
      </c>
      <c r="W12" s="4">
        <v>0</v>
      </c>
      <c r="X12" s="4" t="s">
        <v>35</v>
      </c>
      <c r="Y12" s="4" t="s">
        <v>78</v>
      </c>
    </row>
    <row r="13" s="4" customFormat="1" spans="1:25">
      <c r="A13" s="4" t="s">
        <v>79</v>
      </c>
      <c r="B13" s="4" t="s">
        <v>26</v>
      </c>
      <c r="C13" s="4" t="s">
        <v>27</v>
      </c>
      <c r="D13" s="4" t="s">
        <v>80</v>
      </c>
      <c r="E13" s="4" t="s">
        <v>81</v>
      </c>
      <c r="F13" s="6">
        <v>44766</v>
      </c>
      <c r="G13" s="6">
        <v>44767</v>
      </c>
      <c r="H13" s="4">
        <v>1</v>
      </c>
      <c r="I13" s="4">
        <v>1</v>
      </c>
      <c r="J13" s="4">
        <v>1</v>
      </c>
      <c r="K13" s="4" t="s">
        <v>30</v>
      </c>
      <c r="L13" s="4">
        <v>165</v>
      </c>
      <c r="M13" s="4">
        <v>165</v>
      </c>
      <c r="N13" s="4" t="s">
        <v>82</v>
      </c>
      <c r="O13" s="4" t="s">
        <v>32</v>
      </c>
      <c r="P13" s="4" t="s">
        <v>33</v>
      </c>
      <c r="Q13" s="4">
        <v>0</v>
      </c>
      <c r="R13" s="7">
        <v>44763</v>
      </c>
      <c r="S13" s="6">
        <v>44782</v>
      </c>
      <c r="T13" s="4" t="s">
        <v>34</v>
      </c>
      <c r="U13" s="4">
        <v>165</v>
      </c>
      <c r="V13" s="4">
        <v>0</v>
      </c>
      <c r="W13" s="4">
        <v>0</v>
      </c>
      <c r="X13" s="4" t="s">
        <v>35</v>
      </c>
      <c r="Y13" s="4" t="s">
        <v>83</v>
      </c>
    </row>
    <row r="14" s="4" customFormat="1" spans="1:25">
      <c r="A14" s="4" t="s">
        <v>84</v>
      </c>
      <c r="B14" s="4" t="s">
        <v>26</v>
      </c>
      <c r="C14" s="4" t="s">
        <v>27</v>
      </c>
      <c r="D14" s="4" t="s">
        <v>85</v>
      </c>
      <c r="E14" s="4" t="s">
        <v>86</v>
      </c>
      <c r="F14" s="6">
        <v>44766</v>
      </c>
      <c r="G14" s="6">
        <v>44767</v>
      </c>
      <c r="H14" s="4">
        <v>1</v>
      </c>
      <c r="I14" s="4">
        <v>1</v>
      </c>
      <c r="J14" s="4">
        <v>1</v>
      </c>
      <c r="K14" s="4" t="s">
        <v>30</v>
      </c>
      <c r="L14" s="4">
        <v>442</v>
      </c>
      <c r="M14" s="4">
        <v>442</v>
      </c>
      <c r="N14" s="4" t="s">
        <v>87</v>
      </c>
      <c r="O14" s="4" t="s">
        <v>32</v>
      </c>
      <c r="P14" s="4" t="s">
        <v>33</v>
      </c>
      <c r="Q14" s="4">
        <v>0</v>
      </c>
      <c r="R14" s="7">
        <v>44764</v>
      </c>
      <c r="S14" s="6">
        <v>44782</v>
      </c>
      <c r="T14" s="4" t="s">
        <v>34</v>
      </c>
      <c r="U14" s="4">
        <v>442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88</v>
      </c>
      <c r="B15" s="4" t="s">
        <v>26</v>
      </c>
      <c r="C15" s="4" t="s">
        <v>27</v>
      </c>
      <c r="D15" s="4" t="s">
        <v>89</v>
      </c>
      <c r="E15" s="4" t="s">
        <v>90</v>
      </c>
      <c r="F15" s="6">
        <v>44766</v>
      </c>
      <c r="G15" s="6">
        <v>44767</v>
      </c>
      <c r="H15" s="4">
        <v>1</v>
      </c>
      <c r="I15" s="4">
        <v>1</v>
      </c>
      <c r="J15" s="4">
        <v>1</v>
      </c>
      <c r="K15" s="4" t="s">
        <v>30</v>
      </c>
      <c r="L15" s="4">
        <v>202</v>
      </c>
      <c r="M15" s="4">
        <v>202</v>
      </c>
      <c r="N15" s="4" t="s">
        <v>91</v>
      </c>
      <c r="O15" s="4" t="s">
        <v>32</v>
      </c>
      <c r="P15" s="4" t="s">
        <v>33</v>
      </c>
      <c r="Q15" s="4">
        <v>0</v>
      </c>
      <c r="R15" s="7">
        <v>44764</v>
      </c>
      <c r="S15" s="6">
        <v>44782</v>
      </c>
      <c r="T15" s="4" t="s">
        <v>34</v>
      </c>
      <c r="U15" s="4">
        <v>202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92</v>
      </c>
      <c r="B16" s="4" t="s">
        <v>26</v>
      </c>
      <c r="C16" s="4" t="s">
        <v>27</v>
      </c>
      <c r="D16" s="4" t="s">
        <v>93</v>
      </c>
      <c r="E16" s="4" t="s">
        <v>94</v>
      </c>
      <c r="F16" s="6">
        <v>44766</v>
      </c>
      <c r="G16" s="6">
        <v>44767</v>
      </c>
      <c r="H16" s="4">
        <v>1</v>
      </c>
      <c r="I16" s="4">
        <v>1</v>
      </c>
      <c r="J16" s="4">
        <v>1</v>
      </c>
      <c r="K16" s="4" t="s">
        <v>30</v>
      </c>
      <c r="L16" s="4">
        <v>445</v>
      </c>
      <c r="M16" s="4">
        <v>445</v>
      </c>
      <c r="N16" s="4" t="s">
        <v>95</v>
      </c>
      <c r="O16" s="4" t="s">
        <v>32</v>
      </c>
      <c r="P16" s="4" t="s">
        <v>33</v>
      </c>
      <c r="Q16" s="4">
        <v>0</v>
      </c>
      <c r="R16" s="7">
        <v>44764</v>
      </c>
      <c r="S16" s="6">
        <v>44782</v>
      </c>
      <c r="T16" s="4" t="s">
        <v>34</v>
      </c>
      <c r="U16" s="4">
        <v>445</v>
      </c>
      <c r="V16" s="4">
        <v>0</v>
      </c>
      <c r="W16" s="4">
        <v>0</v>
      </c>
      <c r="X16" s="4" t="s">
        <v>35</v>
      </c>
      <c r="Y16" s="4" t="s">
        <v>96</v>
      </c>
    </row>
    <row r="17" s="4" customFormat="1" spans="1:25">
      <c r="A17" s="4" t="s">
        <v>97</v>
      </c>
      <c r="B17" s="4" t="s">
        <v>26</v>
      </c>
      <c r="C17" s="4" t="s">
        <v>27</v>
      </c>
      <c r="D17" s="4" t="s">
        <v>98</v>
      </c>
      <c r="E17" s="4" t="s">
        <v>99</v>
      </c>
      <c r="F17" s="6">
        <v>44764</v>
      </c>
      <c r="G17" s="6">
        <v>44767</v>
      </c>
      <c r="H17" s="4">
        <v>1</v>
      </c>
      <c r="I17" s="4">
        <v>3</v>
      </c>
      <c r="J17" s="4">
        <v>3</v>
      </c>
      <c r="K17" s="4" t="s">
        <v>30</v>
      </c>
      <c r="L17" s="4">
        <v>448</v>
      </c>
      <c r="M17" s="4">
        <v>448</v>
      </c>
      <c r="N17" s="4" t="s">
        <v>100</v>
      </c>
      <c r="O17" s="4" t="s">
        <v>32</v>
      </c>
      <c r="P17" s="4" t="s">
        <v>33</v>
      </c>
      <c r="Q17" s="4">
        <v>0</v>
      </c>
      <c r="R17" s="7">
        <v>44764</v>
      </c>
      <c r="S17" s="6">
        <v>44782</v>
      </c>
      <c r="T17" s="4" t="s">
        <v>34</v>
      </c>
      <c r="U17" s="4">
        <v>448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101</v>
      </c>
      <c r="B18" s="4" t="s">
        <v>26</v>
      </c>
      <c r="C18" s="4" t="s">
        <v>27</v>
      </c>
      <c r="D18" s="4" t="s">
        <v>54</v>
      </c>
      <c r="E18" s="4" t="s">
        <v>55</v>
      </c>
      <c r="F18" s="6">
        <v>44766</v>
      </c>
      <c r="G18" s="6">
        <v>44767</v>
      </c>
      <c r="H18" s="4">
        <v>1</v>
      </c>
      <c r="I18" s="4">
        <v>1</v>
      </c>
      <c r="J18" s="4">
        <v>1</v>
      </c>
      <c r="K18" s="4" t="s">
        <v>30</v>
      </c>
      <c r="L18" s="4">
        <v>563</v>
      </c>
      <c r="M18" s="4">
        <v>563</v>
      </c>
      <c r="N18" s="4" t="s">
        <v>102</v>
      </c>
      <c r="O18" s="4" t="s">
        <v>32</v>
      </c>
      <c r="P18" s="4" t="s">
        <v>33</v>
      </c>
      <c r="Q18" s="4">
        <v>0</v>
      </c>
      <c r="R18" s="7">
        <v>44765</v>
      </c>
      <c r="S18" s="6">
        <v>44782</v>
      </c>
      <c r="T18" s="4" t="s">
        <v>34</v>
      </c>
      <c r="U18" s="4">
        <v>563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103</v>
      </c>
      <c r="B19" s="4" t="s">
        <v>26</v>
      </c>
      <c r="C19" s="4" t="s">
        <v>27</v>
      </c>
      <c r="D19" s="4" t="s">
        <v>104</v>
      </c>
      <c r="E19" s="4" t="s">
        <v>105</v>
      </c>
      <c r="F19" s="6">
        <v>44766</v>
      </c>
      <c r="G19" s="6">
        <v>44767</v>
      </c>
      <c r="H19" s="4">
        <v>1</v>
      </c>
      <c r="I19" s="4">
        <v>1</v>
      </c>
      <c r="J19" s="4">
        <v>1</v>
      </c>
      <c r="K19" s="4" t="s">
        <v>30</v>
      </c>
      <c r="L19" s="4">
        <v>114</v>
      </c>
      <c r="M19" s="4">
        <v>114</v>
      </c>
      <c r="N19" s="4" t="s">
        <v>106</v>
      </c>
      <c r="O19" s="4" t="s">
        <v>32</v>
      </c>
      <c r="P19" s="4" t="s">
        <v>33</v>
      </c>
      <c r="Q19" s="4">
        <v>0</v>
      </c>
      <c r="R19" s="7">
        <v>44765</v>
      </c>
      <c r="S19" s="6">
        <v>44782</v>
      </c>
      <c r="T19" s="4" t="s">
        <v>34</v>
      </c>
      <c r="U19" s="4">
        <v>114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107</v>
      </c>
      <c r="B20" s="4" t="s">
        <v>26</v>
      </c>
      <c r="C20" s="4" t="s">
        <v>27</v>
      </c>
      <c r="D20" s="4" t="s">
        <v>108</v>
      </c>
      <c r="E20" s="4" t="s">
        <v>109</v>
      </c>
      <c r="F20" s="6">
        <v>44765</v>
      </c>
      <c r="G20" s="6">
        <v>44767</v>
      </c>
      <c r="H20" s="4">
        <v>1</v>
      </c>
      <c r="I20" s="4">
        <v>2</v>
      </c>
      <c r="J20" s="4">
        <v>2</v>
      </c>
      <c r="K20" s="4" t="s">
        <v>30</v>
      </c>
      <c r="L20" s="4">
        <v>227</v>
      </c>
      <c r="M20" s="4">
        <v>227</v>
      </c>
      <c r="N20" s="4" t="s">
        <v>110</v>
      </c>
      <c r="O20" s="4" t="s">
        <v>32</v>
      </c>
      <c r="P20" s="4" t="s">
        <v>33</v>
      </c>
      <c r="Q20" s="4">
        <v>0</v>
      </c>
      <c r="R20" s="7">
        <v>44765</v>
      </c>
      <c r="S20" s="6">
        <v>44782</v>
      </c>
      <c r="T20" s="4" t="s">
        <v>34</v>
      </c>
      <c r="U20" s="4">
        <v>227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111</v>
      </c>
      <c r="B21" s="4" t="s">
        <v>26</v>
      </c>
      <c r="C21" s="4" t="s">
        <v>27</v>
      </c>
      <c r="D21" s="4" t="s">
        <v>112</v>
      </c>
      <c r="E21" s="4" t="s">
        <v>113</v>
      </c>
      <c r="F21" s="6">
        <v>44765</v>
      </c>
      <c r="G21" s="6">
        <v>44767</v>
      </c>
      <c r="H21" s="4">
        <v>1</v>
      </c>
      <c r="I21" s="4">
        <v>2</v>
      </c>
      <c r="J21" s="4">
        <v>2</v>
      </c>
      <c r="K21" s="4" t="s">
        <v>30</v>
      </c>
      <c r="L21" s="4">
        <v>240</v>
      </c>
      <c r="M21" s="4">
        <v>240</v>
      </c>
      <c r="N21" s="4" t="s">
        <v>114</v>
      </c>
      <c r="O21" s="4" t="s">
        <v>32</v>
      </c>
      <c r="P21" s="4" t="s">
        <v>33</v>
      </c>
      <c r="Q21" s="4">
        <v>0</v>
      </c>
      <c r="R21" s="7">
        <v>44765</v>
      </c>
      <c r="S21" s="6">
        <v>44782</v>
      </c>
      <c r="T21" s="4" t="s">
        <v>34</v>
      </c>
      <c r="U21" s="4">
        <v>240</v>
      </c>
      <c r="V21" s="4">
        <v>0</v>
      </c>
      <c r="W21" s="4">
        <v>60</v>
      </c>
      <c r="X21" s="4" t="s">
        <v>35</v>
      </c>
      <c r="Y21" s="4" t="s">
        <v>35</v>
      </c>
    </row>
    <row r="22" s="4" customFormat="1" spans="1:25">
      <c r="A22" s="4" t="s">
        <v>115</v>
      </c>
      <c r="B22" s="4" t="s">
        <v>26</v>
      </c>
      <c r="C22" s="4" t="s">
        <v>27</v>
      </c>
      <c r="D22" s="4" t="s">
        <v>116</v>
      </c>
      <c r="E22" s="4" t="s">
        <v>117</v>
      </c>
      <c r="F22" s="6">
        <v>44765</v>
      </c>
      <c r="G22" s="6">
        <v>44767</v>
      </c>
      <c r="H22" s="4">
        <v>1</v>
      </c>
      <c r="I22" s="4">
        <v>2</v>
      </c>
      <c r="J22" s="4">
        <v>2</v>
      </c>
      <c r="K22" s="4" t="s">
        <v>30</v>
      </c>
      <c r="L22" s="4">
        <v>258</v>
      </c>
      <c r="M22" s="4">
        <v>258</v>
      </c>
      <c r="N22" s="4" t="s">
        <v>118</v>
      </c>
      <c r="O22" s="4" t="s">
        <v>32</v>
      </c>
      <c r="P22" s="4" t="s">
        <v>33</v>
      </c>
      <c r="Q22" s="4">
        <v>0</v>
      </c>
      <c r="R22" s="7">
        <v>44765</v>
      </c>
      <c r="S22" s="6">
        <v>44782</v>
      </c>
      <c r="T22" s="4" t="s">
        <v>34</v>
      </c>
      <c r="U22" s="4">
        <v>258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119</v>
      </c>
      <c r="B23" s="4" t="s">
        <v>26</v>
      </c>
      <c r="C23" s="4" t="s">
        <v>27</v>
      </c>
      <c r="D23" s="4" t="s">
        <v>120</v>
      </c>
      <c r="E23" s="4" t="s">
        <v>121</v>
      </c>
      <c r="F23" s="6">
        <v>44766</v>
      </c>
      <c r="G23" s="6">
        <v>44767</v>
      </c>
      <c r="H23" s="4">
        <v>1</v>
      </c>
      <c r="I23" s="4">
        <v>1</v>
      </c>
      <c r="J23" s="4">
        <v>1</v>
      </c>
      <c r="K23" s="4" t="s">
        <v>30</v>
      </c>
      <c r="L23" s="4">
        <v>113</v>
      </c>
      <c r="M23" s="4">
        <v>113</v>
      </c>
      <c r="N23" s="4" t="s">
        <v>122</v>
      </c>
      <c r="O23" s="4" t="s">
        <v>32</v>
      </c>
      <c r="P23" s="4" t="s">
        <v>33</v>
      </c>
      <c r="Q23" s="4">
        <v>0</v>
      </c>
      <c r="R23" s="7">
        <v>44765</v>
      </c>
      <c r="S23" s="6">
        <v>44782</v>
      </c>
      <c r="T23" s="4" t="s">
        <v>34</v>
      </c>
      <c r="U23" s="4">
        <v>113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123</v>
      </c>
      <c r="B24" s="4" t="s">
        <v>26</v>
      </c>
      <c r="C24" s="4" t="s">
        <v>27</v>
      </c>
      <c r="D24" s="4" t="s">
        <v>124</v>
      </c>
      <c r="E24" s="4" t="s">
        <v>125</v>
      </c>
      <c r="F24" s="6">
        <v>44766</v>
      </c>
      <c r="G24" s="6">
        <v>44767</v>
      </c>
      <c r="H24" s="4">
        <v>1</v>
      </c>
      <c r="I24" s="4">
        <v>1</v>
      </c>
      <c r="J24" s="4">
        <v>1</v>
      </c>
      <c r="K24" s="4" t="s">
        <v>30</v>
      </c>
      <c r="L24" s="4">
        <v>716</v>
      </c>
      <c r="M24" s="4">
        <v>716</v>
      </c>
      <c r="N24" s="4" t="s">
        <v>126</v>
      </c>
      <c r="O24" s="4" t="s">
        <v>32</v>
      </c>
      <c r="P24" s="4" t="s">
        <v>33</v>
      </c>
      <c r="Q24" s="4">
        <v>0</v>
      </c>
      <c r="R24" s="7">
        <v>44765</v>
      </c>
      <c r="S24" s="6">
        <v>44782</v>
      </c>
      <c r="T24" s="4" t="s">
        <v>34</v>
      </c>
      <c r="U24" s="4">
        <v>716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127</v>
      </c>
      <c r="B25" s="4" t="s">
        <v>26</v>
      </c>
      <c r="C25" s="4" t="s">
        <v>27</v>
      </c>
      <c r="D25" s="4" t="s">
        <v>128</v>
      </c>
      <c r="E25" s="4" t="s">
        <v>129</v>
      </c>
      <c r="F25" s="6">
        <v>44765</v>
      </c>
      <c r="G25" s="6">
        <v>44767</v>
      </c>
      <c r="H25" s="4">
        <v>1</v>
      </c>
      <c r="I25" s="4">
        <v>2</v>
      </c>
      <c r="J25" s="4">
        <v>2</v>
      </c>
      <c r="K25" s="4" t="s">
        <v>30</v>
      </c>
      <c r="L25" s="4">
        <v>294</v>
      </c>
      <c r="M25" s="4">
        <v>294</v>
      </c>
      <c r="N25" s="4" t="s">
        <v>130</v>
      </c>
      <c r="O25" s="4" t="s">
        <v>32</v>
      </c>
      <c r="P25" s="4" t="s">
        <v>33</v>
      </c>
      <c r="Q25" s="4">
        <v>0</v>
      </c>
      <c r="R25" s="7">
        <v>44765</v>
      </c>
      <c r="S25" s="6">
        <v>44782</v>
      </c>
      <c r="T25" s="4" t="s">
        <v>34</v>
      </c>
      <c r="U25" s="4">
        <v>294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131</v>
      </c>
      <c r="B26" s="4" t="s">
        <v>26</v>
      </c>
      <c r="C26" s="4" t="s">
        <v>27</v>
      </c>
      <c r="D26" s="4" t="s">
        <v>132</v>
      </c>
      <c r="E26" s="4" t="s">
        <v>133</v>
      </c>
      <c r="F26" s="6">
        <v>44766</v>
      </c>
      <c r="G26" s="6">
        <v>44767</v>
      </c>
      <c r="H26" s="4">
        <v>1</v>
      </c>
      <c r="I26" s="4">
        <v>1</v>
      </c>
      <c r="J26" s="4">
        <v>1</v>
      </c>
      <c r="K26" s="4" t="s">
        <v>30</v>
      </c>
      <c r="L26" s="4">
        <v>139</v>
      </c>
      <c r="M26" s="4">
        <v>139</v>
      </c>
      <c r="N26" s="4" t="s">
        <v>134</v>
      </c>
      <c r="O26" s="4" t="s">
        <v>32</v>
      </c>
      <c r="P26" s="4" t="s">
        <v>33</v>
      </c>
      <c r="Q26" s="4">
        <v>0</v>
      </c>
      <c r="R26" s="7">
        <v>44765</v>
      </c>
      <c r="S26" s="6">
        <v>44782</v>
      </c>
      <c r="T26" s="4" t="s">
        <v>34</v>
      </c>
      <c r="U26" s="4">
        <v>139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135</v>
      </c>
      <c r="B27" s="4" t="s">
        <v>26</v>
      </c>
      <c r="C27" s="4" t="s">
        <v>27</v>
      </c>
      <c r="D27" s="4" t="s">
        <v>136</v>
      </c>
      <c r="E27" s="4" t="s">
        <v>137</v>
      </c>
      <c r="F27" s="6">
        <v>44766</v>
      </c>
      <c r="G27" s="6">
        <v>44767</v>
      </c>
      <c r="H27" s="4">
        <v>1</v>
      </c>
      <c r="I27" s="4">
        <v>1</v>
      </c>
      <c r="J27" s="4">
        <v>1</v>
      </c>
      <c r="K27" s="4" t="s">
        <v>30</v>
      </c>
      <c r="L27" s="4">
        <v>2062</v>
      </c>
      <c r="M27" s="4">
        <v>2062</v>
      </c>
      <c r="N27" s="4" t="s">
        <v>138</v>
      </c>
      <c r="O27" s="4" t="s">
        <v>32</v>
      </c>
      <c r="P27" s="4" t="s">
        <v>33</v>
      </c>
      <c r="Q27" s="4">
        <v>0</v>
      </c>
      <c r="R27" s="7">
        <v>44765</v>
      </c>
      <c r="S27" s="6">
        <v>44782</v>
      </c>
      <c r="T27" s="4" t="s">
        <v>34</v>
      </c>
      <c r="U27" s="4">
        <v>2062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139</v>
      </c>
      <c r="B28" s="4" t="s">
        <v>26</v>
      </c>
      <c r="C28" s="4" t="s">
        <v>27</v>
      </c>
      <c r="D28" s="4" t="s">
        <v>140</v>
      </c>
      <c r="E28" s="4" t="s">
        <v>141</v>
      </c>
      <c r="F28" s="6">
        <v>44766</v>
      </c>
      <c r="G28" s="6">
        <v>44767</v>
      </c>
      <c r="H28" s="4">
        <v>1</v>
      </c>
      <c r="I28" s="4">
        <v>1</v>
      </c>
      <c r="J28" s="4">
        <v>1</v>
      </c>
      <c r="K28" s="4" t="s">
        <v>30</v>
      </c>
      <c r="L28" s="4">
        <v>110</v>
      </c>
      <c r="M28" s="4">
        <v>110</v>
      </c>
      <c r="N28" s="4" t="s">
        <v>142</v>
      </c>
      <c r="O28" s="4" t="s">
        <v>32</v>
      </c>
      <c r="P28" s="4" t="s">
        <v>33</v>
      </c>
      <c r="Q28" s="4">
        <v>0</v>
      </c>
      <c r="R28" s="7">
        <v>44765</v>
      </c>
      <c r="S28" s="6">
        <v>44782</v>
      </c>
      <c r="T28" s="4" t="s">
        <v>34</v>
      </c>
      <c r="U28" s="4">
        <v>110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143</v>
      </c>
      <c r="B29" s="4" t="s">
        <v>26</v>
      </c>
      <c r="C29" s="4" t="s">
        <v>27</v>
      </c>
      <c r="D29" s="4" t="s">
        <v>85</v>
      </c>
      <c r="E29" s="4" t="s">
        <v>86</v>
      </c>
      <c r="F29" s="6">
        <v>44766</v>
      </c>
      <c r="G29" s="6">
        <v>44767</v>
      </c>
      <c r="H29" s="4">
        <v>1</v>
      </c>
      <c r="I29" s="4">
        <v>1</v>
      </c>
      <c r="J29" s="4">
        <v>1</v>
      </c>
      <c r="K29" s="4" t="s">
        <v>30</v>
      </c>
      <c r="L29" s="4">
        <v>486</v>
      </c>
      <c r="M29" s="4">
        <v>486</v>
      </c>
      <c r="N29" s="4" t="s">
        <v>144</v>
      </c>
      <c r="O29" s="4" t="s">
        <v>32</v>
      </c>
      <c r="P29" s="4" t="s">
        <v>33</v>
      </c>
      <c r="Q29" s="4">
        <v>0</v>
      </c>
      <c r="R29" s="7">
        <v>44765</v>
      </c>
      <c r="S29" s="6">
        <v>44782</v>
      </c>
      <c r="T29" s="4" t="s">
        <v>34</v>
      </c>
      <c r="U29" s="4">
        <v>486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145</v>
      </c>
      <c r="B30" s="4" t="s">
        <v>26</v>
      </c>
      <c r="C30" s="4" t="s">
        <v>27</v>
      </c>
      <c r="D30" s="4" t="s">
        <v>146</v>
      </c>
      <c r="E30" s="4" t="s">
        <v>147</v>
      </c>
      <c r="F30" s="6">
        <v>44766</v>
      </c>
      <c r="G30" s="6">
        <v>44767</v>
      </c>
      <c r="H30" s="4">
        <v>1</v>
      </c>
      <c r="I30" s="4">
        <v>1</v>
      </c>
      <c r="J30" s="4">
        <v>1</v>
      </c>
      <c r="K30" s="4" t="s">
        <v>30</v>
      </c>
      <c r="L30" s="4">
        <v>132</v>
      </c>
      <c r="M30" s="4">
        <v>132</v>
      </c>
      <c r="N30" s="4" t="s">
        <v>148</v>
      </c>
      <c r="O30" s="4" t="s">
        <v>32</v>
      </c>
      <c r="P30" s="4" t="s">
        <v>33</v>
      </c>
      <c r="Q30" s="4">
        <v>0</v>
      </c>
      <c r="R30" s="7">
        <v>44766</v>
      </c>
      <c r="S30" s="6">
        <v>44782</v>
      </c>
      <c r="T30" s="4" t="s">
        <v>34</v>
      </c>
      <c r="U30" s="4">
        <v>132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149</v>
      </c>
      <c r="B31" s="4" t="s">
        <v>26</v>
      </c>
      <c r="C31" s="4" t="s">
        <v>27</v>
      </c>
      <c r="D31" s="4" t="s">
        <v>67</v>
      </c>
      <c r="E31" s="4" t="s">
        <v>150</v>
      </c>
      <c r="F31" s="6">
        <v>44766</v>
      </c>
      <c r="G31" s="6">
        <v>44767</v>
      </c>
      <c r="H31" s="4">
        <v>1</v>
      </c>
      <c r="I31" s="4">
        <v>1</v>
      </c>
      <c r="J31" s="4">
        <v>1</v>
      </c>
      <c r="K31" s="4" t="s">
        <v>30</v>
      </c>
      <c r="L31" s="4">
        <v>577</v>
      </c>
      <c r="M31" s="4">
        <v>577</v>
      </c>
      <c r="N31" s="4" t="s">
        <v>151</v>
      </c>
      <c r="O31" s="4" t="s">
        <v>32</v>
      </c>
      <c r="P31" s="4" t="s">
        <v>33</v>
      </c>
      <c r="Q31" s="4">
        <v>0</v>
      </c>
      <c r="R31" s="7">
        <v>44766</v>
      </c>
      <c r="S31" s="6">
        <v>44782</v>
      </c>
      <c r="T31" s="4" t="s">
        <v>34</v>
      </c>
      <c r="U31" s="4">
        <v>577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152</v>
      </c>
      <c r="B32" s="4" t="s">
        <v>26</v>
      </c>
      <c r="C32" s="4" t="s">
        <v>27</v>
      </c>
      <c r="D32" s="4" t="s">
        <v>153</v>
      </c>
      <c r="E32" s="4" t="s">
        <v>154</v>
      </c>
      <c r="F32" s="6">
        <v>44766</v>
      </c>
      <c r="G32" s="6">
        <v>44767</v>
      </c>
      <c r="H32" s="4">
        <v>1</v>
      </c>
      <c r="I32" s="4">
        <v>1</v>
      </c>
      <c r="J32" s="4">
        <v>1</v>
      </c>
      <c r="K32" s="4" t="s">
        <v>30</v>
      </c>
      <c r="L32" s="4">
        <v>110</v>
      </c>
      <c r="M32" s="4">
        <v>110</v>
      </c>
      <c r="N32" s="4" t="s">
        <v>155</v>
      </c>
      <c r="O32" s="4" t="s">
        <v>32</v>
      </c>
      <c r="P32" s="4" t="s">
        <v>33</v>
      </c>
      <c r="Q32" s="4">
        <v>0</v>
      </c>
      <c r="R32" s="7">
        <v>44766</v>
      </c>
      <c r="S32" s="6">
        <v>44782</v>
      </c>
      <c r="T32" s="4" t="s">
        <v>34</v>
      </c>
      <c r="U32" s="4">
        <v>110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156</v>
      </c>
      <c r="B33" s="4" t="s">
        <v>26</v>
      </c>
      <c r="C33" s="4" t="s">
        <v>27</v>
      </c>
      <c r="D33" s="4" t="s">
        <v>157</v>
      </c>
      <c r="E33" s="4" t="s">
        <v>49</v>
      </c>
      <c r="F33" s="6">
        <v>44766</v>
      </c>
      <c r="G33" s="6">
        <v>44767</v>
      </c>
      <c r="H33" s="4">
        <v>1</v>
      </c>
      <c r="I33" s="4">
        <v>1</v>
      </c>
      <c r="J33" s="4">
        <v>1</v>
      </c>
      <c r="K33" s="4" t="s">
        <v>30</v>
      </c>
      <c r="L33" s="4">
        <v>154</v>
      </c>
      <c r="M33" s="4">
        <v>154</v>
      </c>
      <c r="N33" s="4" t="s">
        <v>158</v>
      </c>
      <c r="O33" s="4" t="s">
        <v>32</v>
      </c>
      <c r="P33" s="4" t="s">
        <v>33</v>
      </c>
      <c r="Q33" s="4">
        <v>0</v>
      </c>
      <c r="R33" s="7">
        <v>44766</v>
      </c>
      <c r="S33" s="6">
        <v>44782</v>
      </c>
      <c r="T33" s="4" t="s">
        <v>34</v>
      </c>
      <c r="U33" s="4">
        <v>154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159</v>
      </c>
      <c r="B34" s="4" t="s">
        <v>26</v>
      </c>
      <c r="C34" s="4" t="s">
        <v>27</v>
      </c>
      <c r="D34" s="4" t="s">
        <v>160</v>
      </c>
      <c r="E34" s="4" t="s">
        <v>161</v>
      </c>
      <c r="F34" s="6">
        <v>44766</v>
      </c>
      <c r="G34" s="6">
        <v>44767</v>
      </c>
      <c r="H34" s="4">
        <v>1</v>
      </c>
      <c r="I34" s="4">
        <v>1</v>
      </c>
      <c r="J34" s="4">
        <v>1</v>
      </c>
      <c r="K34" s="4" t="s">
        <v>30</v>
      </c>
      <c r="L34" s="4">
        <v>93</v>
      </c>
      <c r="M34" s="4">
        <v>93</v>
      </c>
      <c r="N34" s="4" t="s">
        <v>162</v>
      </c>
      <c r="O34" s="4" t="s">
        <v>32</v>
      </c>
      <c r="P34" s="4" t="s">
        <v>33</v>
      </c>
      <c r="Q34" s="4">
        <v>0</v>
      </c>
      <c r="R34" s="7">
        <v>44766</v>
      </c>
      <c r="S34" s="6">
        <v>44782</v>
      </c>
      <c r="T34" s="4" t="s">
        <v>34</v>
      </c>
      <c r="U34" s="4">
        <v>93</v>
      </c>
      <c r="V34" s="4">
        <v>0</v>
      </c>
      <c r="W34" s="4">
        <v>0</v>
      </c>
      <c r="X34" s="4" t="s">
        <v>35</v>
      </c>
      <c r="Y34" s="4" t="s">
        <v>163</v>
      </c>
    </row>
    <row r="35" s="4" customFormat="1" spans="1:25">
      <c r="A35" s="4" t="s">
        <v>164</v>
      </c>
      <c r="B35" s="4" t="s">
        <v>26</v>
      </c>
      <c r="C35" s="4" t="s">
        <v>27</v>
      </c>
      <c r="D35" s="4" t="s">
        <v>165</v>
      </c>
      <c r="E35" s="4" t="s">
        <v>76</v>
      </c>
      <c r="F35" s="6">
        <v>44766</v>
      </c>
      <c r="G35" s="6">
        <v>44767</v>
      </c>
      <c r="H35" s="4">
        <v>1</v>
      </c>
      <c r="I35" s="4">
        <v>1</v>
      </c>
      <c r="J35" s="4">
        <v>1</v>
      </c>
      <c r="K35" s="4" t="s">
        <v>30</v>
      </c>
      <c r="L35" s="4">
        <v>115</v>
      </c>
      <c r="M35" s="4">
        <v>115</v>
      </c>
      <c r="N35" s="4" t="s">
        <v>166</v>
      </c>
      <c r="O35" s="4" t="s">
        <v>32</v>
      </c>
      <c r="P35" s="4" t="s">
        <v>33</v>
      </c>
      <c r="Q35" s="4">
        <v>0</v>
      </c>
      <c r="R35" s="7">
        <v>44766</v>
      </c>
      <c r="S35" s="6">
        <v>44782</v>
      </c>
      <c r="T35" s="4" t="s">
        <v>34</v>
      </c>
      <c r="U35" s="4">
        <v>115</v>
      </c>
      <c r="V35" s="4">
        <v>0</v>
      </c>
      <c r="W35" s="4">
        <v>0</v>
      </c>
      <c r="X35" s="4" t="s">
        <v>35</v>
      </c>
      <c r="Y35" s="4" t="s">
        <v>167</v>
      </c>
    </row>
    <row r="36" s="4" customFormat="1" spans="1:25">
      <c r="A36" s="4" t="s">
        <v>168</v>
      </c>
      <c r="B36" s="4" t="s">
        <v>26</v>
      </c>
      <c r="C36" s="4" t="s">
        <v>27</v>
      </c>
      <c r="D36" s="4" t="s">
        <v>169</v>
      </c>
      <c r="E36" s="4" t="s">
        <v>170</v>
      </c>
      <c r="F36" s="6">
        <v>44766</v>
      </c>
      <c r="G36" s="6">
        <v>44767</v>
      </c>
      <c r="H36" s="4">
        <v>1</v>
      </c>
      <c r="I36" s="4">
        <v>1</v>
      </c>
      <c r="J36" s="4">
        <v>1</v>
      </c>
      <c r="K36" s="4" t="s">
        <v>30</v>
      </c>
      <c r="L36" s="4">
        <v>345</v>
      </c>
      <c r="M36" s="4">
        <v>345</v>
      </c>
      <c r="N36" s="4" t="s">
        <v>171</v>
      </c>
      <c r="O36" s="4" t="s">
        <v>32</v>
      </c>
      <c r="P36" s="4" t="s">
        <v>33</v>
      </c>
      <c r="Q36" s="4">
        <v>0</v>
      </c>
      <c r="R36" s="7">
        <v>44766</v>
      </c>
      <c r="S36" s="6">
        <v>44782</v>
      </c>
      <c r="T36" s="4" t="s">
        <v>34</v>
      </c>
      <c r="U36" s="4">
        <v>345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172</v>
      </c>
      <c r="B37" s="4" t="s">
        <v>26</v>
      </c>
      <c r="C37" s="4" t="s">
        <v>27</v>
      </c>
      <c r="D37" s="4" t="s">
        <v>173</v>
      </c>
      <c r="E37" s="4" t="s">
        <v>174</v>
      </c>
      <c r="F37" s="6">
        <v>44766</v>
      </c>
      <c r="G37" s="6">
        <v>44767</v>
      </c>
      <c r="H37" s="4">
        <v>1</v>
      </c>
      <c r="I37" s="4">
        <v>1</v>
      </c>
      <c r="J37" s="4">
        <v>1</v>
      </c>
      <c r="K37" s="4" t="s">
        <v>30</v>
      </c>
      <c r="L37" s="4">
        <v>161</v>
      </c>
      <c r="M37" s="4">
        <v>161</v>
      </c>
      <c r="N37" s="4" t="s">
        <v>175</v>
      </c>
      <c r="O37" s="4" t="s">
        <v>32</v>
      </c>
      <c r="P37" s="4" t="s">
        <v>33</v>
      </c>
      <c r="Q37" s="4">
        <v>0</v>
      </c>
      <c r="R37" s="7">
        <v>44766</v>
      </c>
      <c r="S37" s="6">
        <v>44782</v>
      </c>
      <c r="T37" s="4" t="s">
        <v>34</v>
      </c>
      <c r="U37" s="4">
        <v>161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176</v>
      </c>
      <c r="B38" s="4" t="s">
        <v>26</v>
      </c>
      <c r="C38" s="4" t="s">
        <v>27</v>
      </c>
      <c r="D38" s="4" t="s">
        <v>177</v>
      </c>
      <c r="E38" s="4" t="s">
        <v>178</v>
      </c>
      <c r="F38" s="6">
        <v>44766</v>
      </c>
      <c r="G38" s="6">
        <v>44767</v>
      </c>
      <c r="H38" s="4">
        <v>2</v>
      </c>
      <c r="I38" s="4">
        <v>1</v>
      </c>
      <c r="J38" s="4">
        <v>2</v>
      </c>
      <c r="K38" s="4" t="s">
        <v>30</v>
      </c>
      <c r="L38" s="4">
        <v>522</v>
      </c>
      <c r="M38" s="4">
        <v>522</v>
      </c>
      <c r="N38" s="4" t="s">
        <v>179</v>
      </c>
      <c r="O38" s="4" t="s">
        <v>32</v>
      </c>
      <c r="P38" s="4" t="s">
        <v>33</v>
      </c>
      <c r="Q38" s="4">
        <v>0</v>
      </c>
      <c r="R38" s="7">
        <v>44766</v>
      </c>
      <c r="S38" s="6">
        <v>44782</v>
      </c>
      <c r="T38" s="4" t="s">
        <v>34</v>
      </c>
      <c r="U38" s="4">
        <v>522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180</v>
      </c>
      <c r="B39" s="4" t="s">
        <v>26</v>
      </c>
      <c r="C39" s="4" t="s">
        <v>27</v>
      </c>
      <c r="D39" s="4" t="s">
        <v>181</v>
      </c>
      <c r="E39" s="4" t="s">
        <v>182</v>
      </c>
      <c r="F39" s="6">
        <v>44766</v>
      </c>
      <c r="G39" s="6">
        <v>44767</v>
      </c>
      <c r="H39" s="4">
        <v>1</v>
      </c>
      <c r="I39" s="4">
        <v>1</v>
      </c>
      <c r="J39" s="4">
        <v>1</v>
      </c>
      <c r="K39" s="4" t="s">
        <v>30</v>
      </c>
      <c r="L39" s="4">
        <v>123</v>
      </c>
      <c r="M39" s="4">
        <v>123</v>
      </c>
      <c r="N39" s="4" t="s">
        <v>183</v>
      </c>
      <c r="O39" s="4" t="s">
        <v>32</v>
      </c>
      <c r="P39" s="4" t="s">
        <v>33</v>
      </c>
      <c r="Q39" s="4">
        <v>0</v>
      </c>
      <c r="R39" s="7">
        <v>44766</v>
      </c>
      <c r="S39" s="6">
        <v>44782</v>
      </c>
      <c r="T39" s="4" t="s">
        <v>34</v>
      </c>
      <c r="U39" s="4">
        <v>123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184</v>
      </c>
      <c r="B40" s="4" t="s">
        <v>26</v>
      </c>
      <c r="C40" s="4" t="s">
        <v>27</v>
      </c>
      <c r="D40" s="4" t="s">
        <v>185</v>
      </c>
      <c r="E40" s="4" t="s">
        <v>186</v>
      </c>
      <c r="F40" s="6">
        <v>44766</v>
      </c>
      <c r="G40" s="6">
        <v>44767</v>
      </c>
      <c r="H40" s="4">
        <v>2</v>
      </c>
      <c r="I40" s="4">
        <v>1</v>
      </c>
      <c r="J40" s="4">
        <v>2</v>
      </c>
      <c r="K40" s="4" t="s">
        <v>30</v>
      </c>
      <c r="L40" s="4">
        <v>626</v>
      </c>
      <c r="M40" s="4">
        <v>626</v>
      </c>
      <c r="N40" s="4" t="s">
        <v>187</v>
      </c>
      <c r="O40" s="4" t="s">
        <v>32</v>
      </c>
      <c r="P40" s="4" t="s">
        <v>33</v>
      </c>
      <c r="Q40" s="4">
        <v>0</v>
      </c>
      <c r="R40" s="7">
        <v>44766</v>
      </c>
      <c r="S40" s="6">
        <v>44782</v>
      </c>
      <c r="T40" s="4" t="s">
        <v>34</v>
      </c>
      <c r="U40" s="4">
        <v>626</v>
      </c>
      <c r="V40" s="4">
        <v>0</v>
      </c>
      <c r="W40" s="4">
        <v>0</v>
      </c>
      <c r="X40" s="4" t="s">
        <v>35</v>
      </c>
      <c r="Y40" s="4" t="s">
        <v>188</v>
      </c>
    </row>
    <row r="41" s="4" customFormat="1" spans="1:25">
      <c r="A41" s="4" t="s">
        <v>189</v>
      </c>
      <c r="B41" s="4" t="s">
        <v>26</v>
      </c>
      <c r="C41" s="4" t="s">
        <v>27</v>
      </c>
      <c r="D41" s="4" t="s">
        <v>190</v>
      </c>
      <c r="E41" s="4" t="s">
        <v>49</v>
      </c>
      <c r="F41" s="6">
        <v>44766</v>
      </c>
      <c r="G41" s="6">
        <v>44767</v>
      </c>
      <c r="H41" s="4">
        <v>1</v>
      </c>
      <c r="I41" s="4">
        <v>1</v>
      </c>
      <c r="J41" s="4">
        <v>1</v>
      </c>
      <c r="K41" s="4" t="s">
        <v>30</v>
      </c>
      <c r="L41" s="4">
        <v>126</v>
      </c>
      <c r="M41" s="4">
        <v>126</v>
      </c>
      <c r="N41" s="4" t="s">
        <v>191</v>
      </c>
      <c r="O41" s="4" t="s">
        <v>32</v>
      </c>
      <c r="P41" s="4" t="s">
        <v>33</v>
      </c>
      <c r="Q41" s="4">
        <v>0</v>
      </c>
      <c r="R41" s="7">
        <v>44766</v>
      </c>
      <c r="S41" s="6">
        <v>44782</v>
      </c>
      <c r="T41" s="4" t="s">
        <v>34</v>
      </c>
      <c r="U41" s="4">
        <v>126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192</v>
      </c>
      <c r="B42" s="4" t="s">
        <v>26</v>
      </c>
      <c r="C42" s="4" t="s">
        <v>27</v>
      </c>
      <c r="D42" s="4" t="s">
        <v>193</v>
      </c>
      <c r="E42" s="4" t="s">
        <v>49</v>
      </c>
      <c r="F42" s="6">
        <v>44766</v>
      </c>
      <c r="G42" s="6">
        <v>44767</v>
      </c>
      <c r="H42" s="4">
        <v>1</v>
      </c>
      <c r="I42" s="4">
        <v>1</v>
      </c>
      <c r="J42" s="4">
        <v>1</v>
      </c>
      <c r="K42" s="4" t="s">
        <v>30</v>
      </c>
      <c r="L42" s="4">
        <v>95</v>
      </c>
      <c r="M42" s="4">
        <v>95</v>
      </c>
      <c r="N42" s="4" t="s">
        <v>194</v>
      </c>
      <c r="O42" s="4" t="s">
        <v>32</v>
      </c>
      <c r="P42" s="4" t="s">
        <v>33</v>
      </c>
      <c r="Q42" s="4">
        <v>0</v>
      </c>
      <c r="R42" s="7">
        <v>44766</v>
      </c>
      <c r="S42" s="6">
        <v>44782</v>
      </c>
      <c r="T42" s="4" t="s">
        <v>34</v>
      </c>
      <c r="U42" s="4">
        <v>95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195</v>
      </c>
      <c r="B43" s="4" t="s">
        <v>26</v>
      </c>
      <c r="C43" s="4" t="s">
        <v>27</v>
      </c>
      <c r="D43" s="4" t="s">
        <v>196</v>
      </c>
      <c r="E43" s="4" t="s">
        <v>90</v>
      </c>
      <c r="F43" s="6">
        <v>44766</v>
      </c>
      <c r="G43" s="6">
        <v>44767</v>
      </c>
      <c r="H43" s="4">
        <v>1</v>
      </c>
      <c r="I43" s="4">
        <v>1</v>
      </c>
      <c r="J43" s="4">
        <v>1</v>
      </c>
      <c r="K43" s="4" t="s">
        <v>30</v>
      </c>
      <c r="L43" s="4">
        <v>266</v>
      </c>
      <c r="M43" s="4">
        <v>266</v>
      </c>
      <c r="N43" s="4" t="s">
        <v>197</v>
      </c>
      <c r="O43" s="4" t="s">
        <v>32</v>
      </c>
      <c r="P43" s="4" t="s">
        <v>33</v>
      </c>
      <c r="Q43" s="4">
        <v>0</v>
      </c>
      <c r="R43" s="7">
        <v>44766</v>
      </c>
      <c r="S43" s="6">
        <v>44782</v>
      </c>
      <c r="T43" s="4" t="s">
        <v>34</v>
      </c>
      <c r="U43" s="4">
        <v>266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198</v>
      </c>
      <c r="B44" s="4" t="s">
        <v>26</v>
      </c>
      <c r="C44" s="4" t="s">
        <v>27</v>
      </c>
      <c r="D44" s="4" t="s">
        <v>199</v>
      </c>
      <c r="E44" s="4" t="s">
        <v>200</v>
      </c>
      <c r="F44" s="6">
        <v>44766</v>
      </c>
      <c r="G44" s="6">
        <v>44767</v>
      </c>
      <c r="H44" s="4">
        <v>1</v>
      </c>
      <c r="I44" s="4">
        <v>1</v>
      </c>
      <c r="J44" s="4">
        <v>1</v>
      </c>
      <c r="K44" s="4" t="s">
        <v>30</v>
      </c>
      <c r="L44" s="4">
        <v>101</v>
      </c>
      <c r="M44" s="4">
        <v>101</v>
      </c>
      <c r="N44" s="4" t="s">
        <v>201</v>
      </c>
      <c r="O44" s="4" t="s">
        <v>32</v>
      </c>
      <c r="P44" s="4" t="s">
        <v>33</v>
      </c>
      <c r="Q44" s="4">
        <v>0</v>
      </c>
      <c r="R44" s="7">
        <v>44766</v>
      </c>
      <c r="S44" s="6">
        <v>44782</v>
      </c>
      <c r="T44" s="4" t="s">
        <v>34</v>
      </c>
      <c r="U44" s="4">
        <v>101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202</v>
      </c>
      <c r="B45" s="4" t="s">
        <v>26</v>
      </c>
      <c r="C45" s="4" t="s">
        <v>27</v>
      </c>
      <c r="D45" s="4" t="s">
        <v>203</v>
      </c>
      <c r="E45" s="4" t="s">
        <v>204</v>
      </c>
      <c r="F45" s="6">
        <v>44766</v>
      </c>
      <c r="G45" s="6">
        <v>44767</v>
      </c>
      <c r="H45" s="4">
        <v>1</v>
      </c>
      <c r="I45" s="4">
        <v>1</v>
      </c>
      <c r="J45" s="4">
        <v>1</v>
      </c>
      <c r="K45" s="4" t="s">
        <v>30</v>
      </c>
      <c r="L45" s="4">
        <v>171</v>
      </c>
      <c r="M45" s="4">
        <v>171</v>
      </c>
      <c r="N45" s="4" t="s">
        <v>205</v>
      </c>
      <c r="O45" s="4" t="s">
        <v>32</v>
      </c>
      <c r="P45" s="4" t="s">
        <v>33</v>
      </c>
      <c r="Q45" s="4">
        <v>0</v>
      </c>
      <c r="R45" s="7">
        <v>44766</v>
      </c>
      <c r="S45" s="6">
        <v>44782</v>
      </c>
      <c r="T45" s="4" t="s">
        <v>34</v>
      </c>
      <c r="U45" s="4">
        <v>171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206</v>
      </c>
      <c r="B46" s="4" t="s">
        <v>26</v>
      </c>
      <c r="C46" s="4" t="s">
        <v>27</v>
      </c>
      <c r="D46" s="4" t="s">
        <v>185</v>
      </c>
      <c r="E46" s="4" t="s">
        <v>186</v>
      </c>
      <c r="F46" s="6">
        <v>44766</v>
      </c>
      <c r="G46" s="6">
        <v>44767</v>
      </c>
      <c r="H46" s="4">
        <v>1</v>
      </c>
      <c r="I46" s="4">
        <v>1</v>
      </c>
      <c r="J46" s="4">
        <v>1</v>
      </c>
      <c r="K46" s="4" t="s">
        <v>30</v>
      </c>
      <c r="L46" s="4">
        <v>313</v>
      </c>
      <c r="M46" s="4">
        <v>313</v>
      </c>
      <c r="N46" s="4" t="s">
        <v>207</v>
      </c>
      <c r="O46" s="4" t="s">
        <v>32</v>
      </c>
      <c r="P46" s="4" t="s">
        <v>33</v>
      </c>
      <c r="Q46" s="4">
        <v>0</v>
      </c>
      <c r="R46" s="7">
        <v>44766</v>
      </c>
      <c r="S46" s="6">
        <v>44782</v>
      </c>
      <c r="T46" s="4" t="s">
        <v>34</v>
      </c>
      <c r="U46" s="4">
        <v>313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208</v>
      </c>
      <c r="B47" s="4" t="s">
        <v>26</v>
      </c>
      <c r="C47" s="4" t="s">
        <v>27</v>
      </c>
      <c r="D47" s="4" t="s">
        <v>209</v>
      </c>
      <c r="E47" s="4" t="s">
        <v>182</v>
      </c>
      <c r="F47" s="6">
        <v>44766</v>
      </c>
      <c r="G47" s="6">
        <v>44767</v>
      </c>
      <c r="H47" s="4">
        <v>1</v>
      </c>
      <c r="I47" s="4">
        <v>1</v>
      </c>
      <c r="J47" s="4">
        <v>1</v>
      </c>
      <c r="K47" s="4" t="s">
        <v>30</v>
      </c>
      <c r="L47" s="4">
        <v>95</v>
      </c>
      <c r="M47" s="4">
        <v>95</v>
      </c>
      <c r="N47" s="4" t="s">
        <v>210</v>
      </c>
      <c r="O47" s="4" t="s">
        <v>32</v>
      </c>
      <c r="P47" s="4" t="s">
        <v>33</v>
      </c>
      <c r="Q47" s="4">
        <v>0</v>
      </c>
      <c r="R47" s="7">
        <v>44766</v>
      </c>
      <c r="S47" s="6">
        <v>44782</v>
      </c>
      <c r="T47" s="4" t="s">
        <v>34</v>
      </c>
      <c r="U47" s="4">
        <v>95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195</v>
      </c>
      <c r="B48" s="4" t="s">
        <v>26</v>
      </c>
      <c r="C48" s="4" t="s">
        <v>52</v>
      </c>
      <c r="D48" s="4" t="s">
        <v>196</v>
      </c>
      <c r="E48" s="4" t="s">
        <v>90</v>
      </c>
      <c r="F48" s="6">
        <v>44766</v>
      </c>
      <c r="G48" s="6">
        <v>44767</v>
      </c>
      <c r="H48" s="4">
        <v>1</v>
      </c>
      <c r="I48" s="4">
        <v>1</v>
      </c>
      <c r="J48" s="4">
        <v>1</v>
      </c>
      <c r="K48" s="4" t="s">
        <v>30</v>
      </c>
      <c r="L48" s="4">
        <v>-266</v>
      </c>
      <c r="M48" s="4">
        <v>-266</v>
      </c>
      <c r="N48" s="4" t="s">
        <v>197</v>
      </c>
      <c r="O48" s="4" t="s">
        <v>32</v>
      </c>
      <c r="P48" s="4" t="s">
        <v>33</v>
      </c>
      <c r="Q48" s="4">
        <v>0</v>
      </c>
      <c r="R48" s="7">
        <v>44766</v>
      </c>
      <c r="S48" s="6">
        <v>44782</v>
      </c>
      <c r="T48" s="4" t="s">
        <v>34</v>
      </c>
      <c r="U48" s="4">
        <v>-266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211</v>
      </c>
      <c r="B49" s="4" t="s">
        <v>26</v>
      </c>
      <c r="C49" s="4" t="s">
        <v>27</v>
      </c>
      <c r="D49" s="4" t="s">
        <v>212</v>
      </c>
      <c r="E49" s="4" t="s">
        <v>213</v>
      </c>
      <c r="F49" s="6">
        <v>44766</v>
      </c>
      <c r="G49" s="6">
        <v>44767</v>
      </c>
      <c r="H49" s="4">
        <v>1</v>
      </c>
      <c r="I49" s="4">
        <v>1</v>
      </c>
      <c r="J49" s="4">
        <v>1</v>
      </c>
      <c r="K49" s="4" t="s">
        <v>30</v>
      </c>
      <c r="L49" s="4">
        <v>142</v>
      </c>
      <c r="M49" s="4">
        <v>142</v>
      </c>
      <c r="N49" s="4" t="s">
        <v>214</v>
      </c>
      <c r="O49" s="4" t="s">
        <v>32</v>
      </c>
      <c r="P49" s="4" t="s">
        <v>33</v>
      </c>
      <c r="Q49" s="4">
        <v>0</v>
      </c>
      <c r="R49" s="7">
        <v>44766</v>
      </c>
      <c r="S49" s="6">
        <v>44782</v>
      </c>
      <c r="T49" s="4" t="s">
        <v>34</v>
      </c>
      <c r="U49" s="4">
        <v>142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215</v>
      </c>
      <c r="B50" s="4" t="s">
        <v>26</v>
      </c>
      <c r="C50" s="4" t="s">
        <v>27</v>
      </c>
      <c r="D50" s="4" t="s">
        <v>216</v>
      </c>
      <c r="E50" s="4" t="s">
        <v>217</v>
      </c>
      <c r="F50" s="6">
        <v>44766</v>
      </c>
      <c r="G50" s="6">
        <v>44767</v>
      </c>
      <c r="H50" s="4">
        <v>1</v>
      </c>
      <c r="I50" s="4">
        <v>1</v>
      </c>
      <c r="J50" s="4">
        <v>1</v>
      </c>
      <c r="K50" s="4" t="s">
        <v>30</v>
      </c>
      <c r="L50" s="4">
        <v>94</v>
      </c>
      <c r="M50" s="4">
        <v>94</v>
      </c>
      <c r="N50" s="4" t="s">
        <v>218</v>
      </c>
      <c r="O50" s="4" t="s">
        <v>32</v>
      </c>
      <c r="P50" s="4" t="s">
        <v>33</v>
      </c>
      <c r="Q50" s="4">
        <v>0</v>
      </c>
      <c r="R50" s="7">
        <v>44766</v>
      </c>
      <c r="S50" s="6">
        <v>44782</v>
      </c>
      <c r="T50" s="4" t="s">
        <v>34</v>
      </c>
      <c r="U50" s="4">
        <v>94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219</v>
      </c>
      <c r="B51" s="4" t="s">
        <v>26</v>
      </c>
      <c r="C51" s="4" t="s">
        <v>27</v>
      </c>
      <c r="D51" s="4" t="s">
        <v>220</v>
      </c>
      <c r="E51" s="4" t="s">
        <v>221</v>
      </c>
      <c r="F51" s="6">
        <v>44766</v>
      </c>
      <c r="G51" s="6">
        <v>44767</v>
      </c>
      <c r="H51" s="4">
        <v>1</v>
      </c>
      <c r="I51" s="4">
        <v>1</v>
      </c>
      <c r="J51" s="4">
        <v>1</v>
      </c>
      <c r="K51" s="4" t="s">
        <v>30</v>
      </c>
      <c r="L51" s="4">
        <v>127</v>
      </c>
      <c r="M51" s="4">
        <v>127</v>
      </c>
      <c r="N51" s="4" t="s">
        <v>222</v>
      </c>
      <c r="O51" s="4" t="s">
        <v>32</v>
      </c>
      <c r="P51" s="4" t="s">
        <v>33</v>
      </c>
      <c r="Q51" s="4">
        <v>0</v>
      </c>
      <c r="R51" s="7">
        <v>44766</v>
      </c>
      <c r="S51" s="6">
        <v>44782</v>
      </c>
      <c r="T51" s="4" t="s">
        <v>34</v>
      </c>
      <c r="U51" s="4">
        <v>127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223</v>
      </c>
      <c r="B52" s="4" t="s">
        <v>26</v>
      </c>
      <c r="C52" s="4" t="s">
        <v>27</v>
      </c>
      <c r="D52" s="4" t="s">
        <v>224</v>
      </c>
      <c r="E52" s="4" t="s">
        <v>225</v>
      </c>
      <c r="F52" s="6">
        <v>44766</v>
      </c>
      <c r="G52" s="6">
        <v>44767</v>
      </c>
      <c r="H52" s="4">
        <v>1</v>
      </c>
      <c r="I52" s="4">
        <v>1</v>
      </c>
      <c r="J52" s="4">
        <v>1</v>
      </c>
      <c r="K52" s="4" t="s">
        <v>30</v>
      </c>
      <c r="L52" s="4">
        <v>98</v>
      </c>
      <c r="M52" s="4">
        <v>98</v>
      </c>
      <c r="N52" s="4" t="s">
        <v>226</v>
      </c>
      <c r="O52" s="4" t="s">
        <v>32</v>
      </c>
      <c r="P52" s="4" t="s">
        <v>33</v>
      </c>
      <c r="Q52" s="4">
        <v>0</v>
      </c>
      <c r="R52" s="7">
        <v>44766</v>
      </c>
      <c r="S52" s="6">
        <v>44782</v>
      </c>
      <c r="T52" s="4" t="s">
        <v>34</v>
      </c>
      <c r="U52" s="4">
        <v>98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227</v>
      </c>
      <c r="B53" s="4" t="s">
        <v>26</v>
      </c>
      <c r="C53" s="4" t="s">
        <v>27</v>
      </c>
      <c r="D53" s="4" t="s">
        <v>173</v>
      </c>
      <c r="E53" s="4" t="s">
        <v>174</v>
      </c>
      <c r="F53" s="6">
        <v>44766</v>
      </c>
      <c r="G53" s="6">
        <v>44767</v>
      </c>
      <c r="H53" s="4">
        <v>1</v>
      </c>
      <c r="I53" s="4">
        <v>1</v>
      </c>
      <c r="J53" s="4">
        <v>1</v>
      </c>
      <c r="K53" s="4" t="s">
        <v>30</v>
      </c>
      <c r="L53" s="4">
        <v>161</v>
      </c>
      <c r="M53" s="4">
        <v>161</v>
      </c>
      <c r="N53" s="4" t="s">
        <v>228</v>
      </c>
      <c r="O53" s="4" t="s">
        <v>32</v>
      </c>
      <c r="P53" s="4" t="s">
        <v>33</v>
      </c>
      <c r="Q53" s="4">
        <v>0</v>
      </c>
      <c r="R53" s="7">
        <v>44766</v>
      </c>
      <c r="S53" s="6">
        <v>44782</v>
      </c>
      <c r="T53" s="4" t="s">
        <v>34</v>
      </c>
      <c r="U53" s="4">
        <v>161</v>
      </c>
      <c r="V53" s="4">
        <v>0</v>
      </c>
      <c r="W53" s="4">
        <v>176</v>
      </c>
      <c r="X53" s="4" t="s">
        <v>35</v>
      </c>
      <c r="Y53" s="4" t="s">
        <v>35</v>
      </c>
    </row>
    <row r="54" s="4" customFormat="1" spans="1:25">
      <c r="A54" s="4" t="s">
        <v>229</v>
      </c>
      <c r="B54" s="4" t="s">
        <v>26</v>
      </c>
      <c r="C54" s="4" t="s">
        <v>27</v>
      </c>
      <c r="D54" s="4" t="s">
        <v>230</v>
      </c>
      <c r="E54" s="4" t="s">
        <v>231</v>
      </c>
      <c r="F54" s="6">
        <v>44766</v>
      </c>
      <c r="G54" s="6">
        <v>44767</v>
      </c>
      <c r="H54" s="4">
        <v>1</v>
      </c>
      <c r="I54" s="4">
        <v>1</v>
      </c>
      <c r="J54" s="4">
        <v>1</v>
      </c>
      <c r="K54" s="4" t="s">
        <v>30</v>
      </c>
      <c r="L54" s="4">
        <v>504</v>
      </c>
      <c r="M54" s="4">
        <v>504</v>
      </c>
      <c r="N54" s="4" t="s">
        <v>232</v>
      </c>
      <c r="O54" s="4" t="s">
        <v>32</v>
      </c>
      <c r="P54" s="4" t="s">
        <v>33</v>
      </c>
      <c r="Q54" s="4">
        <v>0</v>
      </c>
      <c r="R54" s="7">
        <v>44766</v>
      </c>
      <c r="S54" s="6">
        <v>44782</v>
      </c>
      <c r="T54" s="4" t="s">
        <v>34</v>
      </c>
      <c r="U54" s="4">
        <v>504</v>
      </c>
      <c r="V54" s="4">
        <v>0</v>
      </c>
      <c r="W54" s="4">
        <v>0</v>
      </c>
      <c r="X54" s="4" t="s">
        <v>35</v>
      </c>
      <c r="Y54" s="4" t="s">
        <v>233</v>
      </c>
    </row>
    <row r="55" s="4" customFormat="1" spans="1:25">
      <c r="A55" s="4" t="s">
        <v>145</v>
      </c>
      <c r="B55" s="4" t="s">
        <v>26</v>
      </c>
      <c r="C55" s="4" t="s">
        <v>52</v>
      </c>
      <c r="D55" s="4" t="s">
        <v>146</v>
      </c>
      <c r="E55" s="4" t="s">
        <v>147</v>
      </c>
      <c r="F55" s="6">
        <v>44766</v>
      </c>
      <c r="G55" s="6">
        <v>44767</v>
      </c>
      <c r="H55" s="4">
        <v>1</v>
      </c>
      <c r="I55" s="4">
        <v>1</v>
      </c>
      <c r="J55" s="4">
        <v>1</v>
      </c>
      <c r="K55" s="4" t="s">
        <v>30</v>
      </c>
      <c r="L55" s="4">
        <v>-132</v>
      </c>
      <c r="M55" s="4">
        <v>-132</v>
      </c>
      <c r="N55" s="4" t="s">
        <v>148</v>
      </c>
      <c r="O55" s="4" t="s">
        <v>32</v>
      </c>
      <c r="P55" s="4" t="s">
        <v>33</v>
      </c>
      <c r="Q55" s="4">
        <v>0</v>
      </c>
      <c r="R55" s="7">
        <v>44766</v>
      </c>
      <c r="S55" s="6">
        <v>44782</v>
      </c>
      <c r="T55" s="4" t="s">
        <v>34</v>
      </c>
      <c r="U55" s="4">
        <v>-132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234</v>
      </c>
      <c r="B56" s="4" t="s">
        <v>26</v>
      </c>
      <c r="C56" s="4" t="s">
        <v>27</v>
      </c>
      <c r="D56" s="4" t="s">
        <v>235</v>
      </c>
      <c r="E56" s="4" t="s">
        <v>236</v>
      </c>
      <c r="F56" s="6">
        <v>44766</v>
      </c>
      <c r="G56" s="6">
        <v>44767</v>
      </c>
      <c r="H56" s="4">
        <v>1</v>
      </c>
      <c r="I56" s="4">
        <v>1</v>
      </c>
      <c r="J56" s="4">
        <v>1</v>
      </c>
      <c r="K56" s="4" t="s">
        <v>30</v>
      </c>
      <c r="L56" s="4">
        <v>106</v>
      </c>
      <c r="M56" s="4">
        <v>106</v>
      </c>
      <c r="N56" s="4" t="s">
        <v>237</v>
      </c>
      <c r="O56" s="4" t="s">
        <v>32</v>
      </c>
      <c r="P56" s="4" t="s">
        <v>33</v>
      </c>
      <c r="Q56" s="4">
        <v>0</v>
      </c>
      <c r="R56" s="7">
        <v>44766</v>
      </c>
      <c r="S56" s="6">
        <v>44782</v>
      </c>
      <c r="T56" s="4" t="s">
        <v>34</v>
      </c>
      <c r="U56" s="4">
        <v>106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238</v>
      </c>
      <c r="B57" s="4" t="s">
        <v>26</v>
      </c>
      <c r="C57" s="4" t="s">
        <v>27</v>
      </c>
      <c r="D57" s="4" t="s">
        <v>239</v>
      </c>
      <c r="E57" s="4" t="s">
        <v>240</v>
      </c>
      <c r="F57" s="6">
        <v>44766</v>
      </c>
      <c r="G57" s="6">
        <v>44767</v>
      </c>
      <c r="H57" s="4">
        <v>3</v>
      </c>
      <c r="I57" s="4">
        <v>1</v>
      </c>
      <c r="J57" s="4">
        <v>3</v>
      </c>
      <c r="K57" s="4" t="s">
        <v>30</v>
      </c>
      <c r="L57" s="4">
        <v>375</v>
      </c>
      <c r="M57" s="4">
        <v>375</v>
      </c>
      <c r="N57" s="4" t="s">
        <v>241</v>
      </c>
      <c r="O57" s="4" t="s">
        <v>32</v>
      </c>
      <c r="P57" s="4" t="s">
        <v>33</v>
      </c>
      <c r="Q57" s="4">
        <v>0</v>
      </c>
      <c r="R57" s="7">
        <v>44766</v>
      </c>
      <c r="S57" s="6">
        <v>44782</v>
      </c>
      <c r="T57" s="4" t="s">
        <v>34</v>
      </c>
      <c r="U57" s="4">
        <v>375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242</v>
      </c>
      <c r="B58" s="4" t="s">
        <v>26</v>
      </c>
      <c r="C58" s="4" t="s">
        <v>27</v>
      </c>
      <c r="D58" s="4" t="s">
        <v>243</v>
      </c>
      <c r="E58" s="4" t="s">
        <v>244</v>
      </c>
      <c r="F58" s="6">
        <v>44766</v>
      </c>
      <c r="G58" s="6">
        <v>44767</v>
      </c>
      <c r="H58" s="4">
        <v>1</v>
      </c>
      <c r="I58" s="4">
        <v>1</v>
      </c>
      <c r="J58" s="4">
        <v>1</v>
      </c>
      <c r="K58" s="4" t="s">
        <v>30</v>
      </c>
      <c r="L58" s="4">
        <v>145</v>
      </c>
      <c r="M58" s="4">
        <v>145</v>
      </c>
      <c r="N58" s="4" t="s">
        <v>245</v>
      </c>
      <c r="O58" s="4" t="s">
        <v>32</v>
      </c>
      <c r="P58" s="4" t="s">
        <v>33</v>
      </c>
      <c r="Q58" s="4">
        <v>0</v>
      </c>
      <c r="R58" s="7">
        <v>44766</v>
      </c>
      <c r="S58" s="6">
        <v>44782</v>
      </c>
      <c r="T58" s="4" t="s">
        <v>34</v>
      </c>
      <c r="U58" s="4">
        <v>145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246</v>
      </c>
      <c r="B59" s="4" t="s">
        <v>26</v>
      </c>
      <c r="C59" s="4" t="s">
        <v>27</v>
      </c>
      <c r="D59" s="4" t="s">
        <v>247</v>
      </c>
      <c r="E59" s="4" t="s">
        <v>248</v>
      </c>
      <c r="F59" s="6">
        <v>44766</v>
      </c>
      <c r="G59" s="6">
        <v>44767</v>
      </c>
      <c r="H59" s="4">
        <v>1</v>
      </c>
      <c r="I59" s="4">
        <v>1</v>
      </c>
      <c r="J59" s="4">
        <v>1</v>
      </c>
      <c r="K59" s="4" t="s">
        <v>30</v>
      </c>
      <c r="L59" s="4">
        <v>543</v>
      </c>
      <c r="M59" s="4">
        <v>543</v>
      </c>
      <c r="N59" s="4" t="s">
        <v>249</v>
      </c>
      <c r="O59" s="4" t="s">
        <v>32</v>
      </c>
      <c r="P59" s="4" t="s">
        <v>33</v>
      </c>
      <c r="Q59" s="4">
        <v>0</v>
      </c>
      <c r="R59" s="7">
        <v>44766</v>
      </c>
      <c r="S59" s="6">
        <v>44782</v>
      </c>
      <c r="T59" s="4" t="s">
        <v>34</v>
      </c>
      <c r="U59" s="4">
        <v>543</v>
      </c>
      <c r="V59" s="4">
        <v>0</v>
      </c>
      <c r="W59" s="4">
        <v>0</v>
      </c>
      <c r="X59" s="4" t="s">
        <v>35</v>
      </c>
      <c r="Y59" s="4" t="s">
        <v>250</v>
      </c>
    </row>
    <row r="60" s="4" customFormat="1" spans="1:25">
      <c r="A60" s="4" t="s">
        <v>251</v>
      </c>
      <c r="B60" s="4" t="s">
        <v>26</v>
      </c>
      <c r="C60" s="4" t="s">
        <v>27</v>
      </c>
      <c r="D60" s="4" t="s">
        <v>252</v>
      </c>
      <c r="E60" s="4"/>
      <c r="F60" s="6">
        <v>44766</v>
      </c>
      <c r="G60" s="6">
        <v>44767</v>
      </c>
      <c r="H60" s="4">
        <v>0</v>
      </c>
      <c r="I60" s="4">
        <v>1</v>
      </c>
      <c r="J60" s="4">
        <v>0</v>
      </c>
      <c r="K60" s="4" t="s">
        <v>30</v>
      </c>
      <c r="L60" s="4">
        <v>108</v>
      </c>
      <c r="M60" s="4">
        <v>108</v>
      </c>
      <c r="N60" s="4"/>
      <c r="O60" s="4" t="s">
        <v>32</v>
      </c>
      <c r="P60" s="4" t="s">
        <v>33</v>
      </c>
      <c r="Q60" s="4">
        <v>0</v>
      </c>
      <c r="R60" s="7">
        <v>44766</v>
      </c>
      <c r="S60" s="6">
        <v>44782</v>
      </c>
      <c r="T60" s="4" t="s">
        <v>34</v>
      </c>
      <c r="U60" s="4">
        <v>108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253</v>
      </c>
      <c r="B61" s="4" t="s">
        <v>26</v>
      </c>
      <c r="C61" s="4" t="s">
        <v>27</v>
      </c>
      <c r="D61" s="4" t="s">
        <v>254</v>
      </c>
      <c r="E61" s="4" t="s">
        <v>141</v>
      </c>
      <c r="F61" s="6">
        <v>44766</v>
      </c>
      <c r="G61" s="6">
        <v>44767</v>
      </c>
      <c r="H61" s="4">
        <v>1</v>
      </c>
      <c r="I61" s="4">
        <v>1</v>
      </c>
      <c r="J61" s="4">
        <v>1</v>
      </c>
      <c r="K61" s="4" t="s">
        <v>30</v>
      </c>
      <c r="L61" s="4">
        <v>156</v>
      </c>
      <c r="M61" s="4">
        <v>156</v>
      </c>
      <c r="N61" s="4" t="s">
        <v>255</v>
      </c>
      <c r="O61" s="4" t="s">
        <v>32</v>
      </c>
      <c r="P61" s="4" t="s">
        <v>33</v>
      </c>
      <c r="Q61" s="4">
        <v>0</v>
      </c>
      <c r="R61" s="7">
        <v>44766</v>
      </c>
      <c r="S61" s="6">
        <v>44782</v>
      </c>
      <c r="T61" s="4" t="s">
        <v>34</v>
      </c>
      <c r="U61" s="4">
        <v>156</v>
      </c>
      <c r="V61" s="4">
        <v>0</v>
      </c>
      <c r="W61" s="4">
        <v>0</v>
      </c>
      <c r="X61" s="4" t="s">
        <v>35</v>
      </c>
      <c r="Y61" s="4" t="s">
        <v>256</v>
      </c>
    </row>
    <row r="62" s="4" customFormat="1" spans="1:25">
      <c r="A62" s="4" t="s">
        <v>257</v>
      </c>
      <c r="B62" s="4" t="s">
        <v>26</v>
      </c>
      <c r="C62" s="4" t="s">
        <v>27</v>
      </c>
      <c r="D62" s="4" t="s">
        <v>258</v>
      </c>
      <c r="E62" s="4" t="s">
        <v>259</v>
      </c>
      <c r="F62" s="6">
        <v>44766</v>
      </c>
      <c r="G62" s="6">
        <v>44767</v>
      </c>
      <c r="H62" s="4">
        <v>1</v>
      </c>
      <c r="I62" s="4">
        <v>1</v>
      </c>
      <c r="J62" s="4">
        <v>1</v>
      </c>
      <c r="K62" s="4" t="s">
        <v>30</v>
      </c>
      <c r="L62" s="4">
        <v>142</v>
      </c>
      <c r="M62" s="4">
        <v>142</v>
      </c>
      <c r="N62" s="4" t="s">
        <v>260</v>
      </c>
      <c r="O62" s="4" t="s">
        <v>32</v>
      </c>
      <c r="P62" s="4" t="s">
        <v>33</v>
      </c>
      <c r="Q62" s="4">
        <v>0</v>
      </c>
      <c r="R62" s="7">
        <v>44766</v>
      </c>
      <c r="S62" s="6">
        <v>44782</v>
      </c>
      <c r="T62" s="4" t="s">
        <v>34</v>
      </c>
      <c r="U62" s="4">
        <v>142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261</v>
      </c>
      <c r="B63" s="4" t="s">
        <v>26</v>
      </c>
      <c r="C63" s="4" t="s">
        <v>27</v>
      </c>
      <c r="D63" s="4" t="s">
        <v>262</v>
      </c>
      <c r="E63" s="4" t="s">
        <v>263</v>
      </c>
      <c r="F63" s="6">
        <v>44766</v>
      </c>
      <c r="G63" s="6">
        <v>44767</v>
      </c>
      <c r="H63" s="4">
        <v>1</v>
      </c>
      <c r="I63" s="4">
        <v>1</v>
      </c>
      <c r="J63" s="4">
        <v>1</v>
      </c>
      <c r="K63" s="4" t="s">
        <v>30</v>
      </c>
      <c r="L63" s="4">
        <v>94</v>
      </c>
      <c r="M63" s="4">
        <v>94</v>
      </c>
      <c r="N63" s="4" t="s">
        <v>264</v>
      </c>
      <c r="O63" s="4" t="s">
        <v>32</v>
      </c>
      <c r="P63" s="4" t="s">
        <v>33</v>
      </c>
      <c r="Q63" s="4">
        <v>0</v>
      </c>
      <c r="R63" s="7">
        <v>44766</v>
      </c>
      <c r="S63" s="6">
        <v>44782</v>
      </c>
      <c r="T63" s="4" t="s">
        <v>34</v>
      </c>
      <c r="U63" s="4">
        <v>94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265</v>
      </c>
      <c r="B64" s="4" t="s">
        <v>26</v>
      </c>
      <c r="C64" s="4" t="s">
        <v>27</v>
      </c>
      <c r="D64" s="4" t="s">
        <v>266</v>
      </c>
      <c r="E64" s="4" t="s">
        <v>39</v>
      </c>
      <c r="F64" s="6">
        <v>44766</v>
      </c>
      <c r="G64" s="6">
        <v>44767</v>
      </c>
      <c r="H64" s="4">
        <v>1</v>
      </c>
      <c r="I64" s="4">
        <v>1</v>
      </c>
      <c r="J64" s="4">
        <v>1</v>
      </c>
      <c r="K64" s="4" t="s">
        <v>30</v>
      </c>
      <c r="L64" s="4">
        <v>368</v>
      </c>
      <c r="M64" s="4">
        <v>368</v>
      </c>
      <c r="N64" s="4" t="s">
        <v>267</v>
      </c>
      <c r="O64" s="4" t="s">
        <v>32</v>
      </c>
      <c r="P64" s="4" t="s">
        <v>33</v>
      </c>
      <c r="Q64" s="4">
        <v>0</v>
      </c>
      <c r="R64" s="7">
        <v>44766</v>
      </c>
      <c r="S64" s="6">
        <v>44782</v>
      </c>
      <c r="T64" s="4" t="s">
        <v>34</v>
      </c>
      <c r="U64" s="4">
        <v>368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265</v>
      </c>
      <c r="B65" s="4" t="s">
        <v>26</v>
      </c>
      <c r="C65" s="4" t="s">
        <v>52</v>
      </c>
      <c r="D65" s="4" t="s">
        <v>266</v>
      </c>
      <c r="E65" s="4" t="s">
        <v>39</v>
      </c>
      <c r="F65" s="6">
        <v>44766</v>
      </c>
      <c r="G65" s="6">
        <v>44767</v>
      </c>
      <c r="H65" s="4">
        <v>1</v>
      </c>
      <c r="I65" s="4">
        <v>1</v>
      </c>
      <c r="J65" s="4">
        <v>1</v>
      </c>
      <c r="K65" s="4" t="s">
        <v>30</v>
      </c>
      <c r="L65" s="4">
        <v>-368</v>
      </c>
      <c r="M65" s="4">
        <v>-368</v>
      </c>
      <c r="N65" s="4" t="s">
        <v>267</v>
      </c>
      <c r="O65" s="4" t="s">
        <v>32</v>
      </c>
      <c r="P65" s="4" t="s">
        <v>33</v>
      </c>
      <c r="Q65" s="4">
        <v>0</v>
      </c>
      <c r="R65" s="7">
        <v>44766</v>
      </c>
      <c r="S65" s="6">
        <v>44782</v>
      </c>
      <c r="T65" s="4" t="s">
        <v>34</v>
      </c>
      <c r="U65" s="4">
        <v>-368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268</v>
      </c>
      <c r="B66" s="4" t="s">
        <v>26</v>
      </c>
      <c r="C66" s="4" t="s">
        <v>27</v>
      </c>
      <c r="D66" s="4" t="s">
        <v>269</v>
      </c>
      <c r="E66" s="4" t="s">
        <v>270</v>
      </c>
      <c r="F66" s="6">
        <v>44766</v>
      </c>
      <c r="G66" s="6">
        <v>44767</v>
      </c>
      <c r="H66" s="4">
        <v>1</v>
      </c>
      <c r="I66" s="4">
        <v>1</v>
      </c>
      <c r="J66" s="4">
        <v>1</v>
      </c>
      <c r="K66" s="4" t="s">
        <v>30</v>
      </c>
      <c r="L66" s="4">
        <v>83</v>
      </c>
      <c r="M66" s="4">
        <v>83</v>
      </c>
      <c r="N66" s="4" t="s">
        <v>271</v>
      </c>
      <c r="O66" s="4" t="s">
        <v>32</v>
      </c>
      <c r="P66" s="4" t="s">
        <v>33</v>
      </c>
      <c r="Q66" s="4">
        <v>0</v>
      </c>
      <c r="R66" s="7">
        <v>44766</v>
      </c>
      <c r="S66" s="6">
        <v>44782</v>
      </c>
      <c r="T66" s="4" t="s">
        <v>34</v>
      </c>
      <c r="U66" s="4">
        <v>83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272</v>
      </c>
      <c r="B67" s="4" t="s">
        <v>26</v>
      </c>
      <c r="C67" s="4" t="s">
        <v>27</v>
      </c>
      <c r="D67" s="4" t="s">
        <v>173</v>
      </c>
      <c r="E67" s="4" t="s">
        <v>174</v>
      </c>
      <c r="F67" s="6">
        <v>44766</v>
      </c>
      <c r="G67" s="6">
        <v>44767</v>
      </c>
      <c r="H67" s="4">
        <v>1</v>
      </c>
      <c r="I67" s="4">
        <v>1</v>
      </c>
      <c r="J67" s="4">
        <v>1</v>
      </c>
      <c r="K67" s="4" t="s">
        <v>30</v>
      </c>
      <c r="L67" s="4">
        <v>161</v>
      </c>
      <c r="M67" s="4">
        <v>161</v>
      </c>
      <c r="N67" s="4" t="s">
        <v>273</v>
      </c>
      <c r="O67" s="4" t="s">
        <v>32</v>
      </c>
      <c r="P67" s="4" t="s">
        <v>33</v>
      </c>
      <c r="Q67" s="4">
        <v>0</v>
      </c>
      <c r="R67" s="7">
        <v>44766</v>
      </c>
      <c r="S67" s="6">
        <v>44782</v>
      </c>
      <c r="T67" s="4" t="s">
        <v>34</v>
      </c>
      <c r="U67" s="4">
        <v>161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274</v>
      </c>
      <c r="B68" s="4" t="s">
        <v>26</v>
      </c>
      <c r="C68" s="4" t="s">
        <v>27</v>
      </c>
      <c r="D68" s="4" t="s">
        <v>275</v>
      </c>
      <c r="E68" s="4" t="s">
        <v>276</v>
      </c>
      <c r="F68" s="6">
        <v>44766</v>
      </c>
      <c r="G68" s="6">
        <v>44767</v>
      </c>
      <c r="H68" s="4">
        <v>1</v>
      </c>
      <c r="I68" s="4">
        <v>1</v>
      </c>
      <c r="J68" s="4">
        <v>1</v>
      </c>
      <c r="K68" s="4" t="s">
        <v>30</v>
      </c>
      <c r="L68" s="4">
        <v>182</v>
      </c>
      <c r="M68" s="4">
        <v>182</v>
      </c>
      <c r="N68" s="4" t="s">
        <v>277</v>
      </c>
      <c r="O68" s="4" t="s">
        <v>32</v>
      </c>
      <c r="P68" s="4" t="s">
        <v>33</v>
      </c>
      <c r="Q68" s="4">
        <v>0</v>
      </c>
      <c r="R68" s="7">
        <v>44766</v>
      </c>
      <c r="S68" s="6">
        <v>44782</v>
      </c>
      <c r="T68" s="4" t="s">
        <v>34</v>
      </c>
      <c r="U68" s="4">
        <v>182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278</v>
      </c>
      <c r="B69" s="4" t="s">
        <v>26</v>
      </c>
      <c r="C69" s="4" t="s">
        <v>27</v>
      </c>
      <c r="D69" s="4" t="s">
        <v>67</v>
      </c>
      <c r="E69" s="4" t="s">
        <v>279</v>
      </c>
      <c r="F69" s="6">
        <v>44766</v>
      </c>
      <c r="G69" s="6">
        <v>44767</v>
      </c>
      <c r="H69" s="4">
        <v>1</v>
      </c>
      <c r="I69" s="4">
        <v>1</v>
      </c>
      <c r="J69" s="4">
        <v>1</v>
      </c>
      <c r="K69" s="4" t="s">
        <v>30</v>
      </c>
      <c r="L69" s="4">
        <v>424</v>
      </c>
      <c r="M69" s="4">
        <v>424</v>
      </c>
      <c r="N69" s="4" t="s">
        <v>280</v>
      </c>
      <c r="O69" s="4" t="s">
        <v>32</v>
      </c>
      <c r="P69" s="4" t="s">
        <v>33</v>
      </c>
      <c r="Q69" s="4">
        <v>0</v>
      </c>
      <c r="R69" s="7">
        <v>44766</v>
      </c>
      <c r="S69" s="6">
        <v>44782</v>
      </c>
      <c r="T69" s="4" t="s">
        <v>34</v>
      </c>
      <c r="U69" s="4">
        <v>424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281</v>
      </c>
      <c r="B70" s="4" t="s">
        <v>26</v>
      </c>
      <c r="C70" s="4" t="s">
        <v>27</v>
      </c>
      <c r="D70" s="4" t="s">
        <v>282</v>
      </c>
      <c r="E70" s="4" t="s">
        <v>283</v>
      </c>
      <c r="F70" s="6">
        <v>44766</v>
      </c>
      <c r="G70" s="6">
        <v>44767</v>
      </c>
      <c r="H70" s="4">
        <v>1</v>
      </c>
      <c r="I70" s="4">
        <v>1</v>
      </c>
      <c r="J70" s="4">
        <v>1</v>
      </c>
      <c r="K70" s="4" t="s">
        <v>30</v>
      </c>
      <c r="L70" s="4">
        <v>274</v>
      </c>
      <c r="M70" s="4">
        <v>274</v>
      </c>
      <c r="N70" s="4" t="s">
        <v>284</v>
      </c>
      <c r="O70" s="4" t="s">
        <v>32</v>
      </c>
      <c r="P70" s="4" t="s">
        <v>33</v>
      </c>
      <c r="Q70" s="4">
        <v>0</v>
      </c>
      <c r="R70" s="7">
        <v>44766</v>
      </c>
      <c r="S70" s="6">
        <v>44782</v>
      </c>
      <c r="T70" s="4" t="s">
        <v>34</v>
      </c>
      <c r="U70" s="4">
        <v>274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285</v>
      </c>
      <c r="B71" s="4" t="s">
        <v>26</v>
      </c>
      <c r="C71" s="4" t="s">
        <v>27</v>
      </c>
      <c r="D71" s="4" t="s">
        <v>286</v>
      </c>
      <c r="E71" s="4" t="s">
        <v>49</v>
      </c>
      <c r="F71" s="6">
        <v>44766</v>
      </c>
      <c r="G71" s="6">
        <v>44767</v>
      </c>
      <c r="H71" s="4">
        <v>1</v>
      </c>
      <c r="I71" s="4">
        <v>1</v>
      </c>
      <c r="J71" s="4">
        <v>1</v>
      </c>
      <c r="K71" s="4" t="s">
        <v>30</v>
      </c>
      <c r="L71" s="4">
        <v>88</v>
      </c>
      <c r="M71" s="4">
        <v>88</v>
      </c>
      <c r="N71" s="4" t="s">
        <v>287</v>
      </c>
      <c r="O71" s="4" t="s">
        <v>32</v>
      </c>
      <c r="P71" s="4" t="s">
        <v>33</v>
      </c>
      <c r="Q71" s="4">
        <v>0</v>
      </c>
      <c r="R71" s="7">
        <v>44766</v>
      </c>
      <c r="S71" s="6">
        <v>44782</v>
      </c>
      <c r="T71" s="4" t="s">
        <v>34</v>
      </c>
      <c r="U71" s="4">
        <v>88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288</v>
      </c>
      <c r="B72" s="4" t="s">
        <v>26</v>
      </c>
      <c r="C72" s="4" t="s">
        <v>27</v>
      </c>
      <c r="D72" s="4" t="s">
        <v>185</v>
      </c>
      <c r="E72" s="4" t="s">
        <v>289</v>
      </c>
      <c r="F72" s="6">
        <v>44766</v>
      </c>
      <c r="G72" s="6">
        <v>44767</v>
      </c>
      <c r="H72" s="4">
        <v>1</v>
      </c>
      <c r="I72" s="4">
        <v>1</v>
      </c>
      <c r="J72" s="4">
        <v>1</v>
      </c>
      <c r="K72" s="4" t="s">
        <v>30</v>
      </c>
      <c r="L72" s="4">
        <v>376</v>
      </c>
      <c r="M72" s="4">
        <v>376</v>
      </c>
      <c r="N72" s="4" t="s">
        <v>290</v>
      </c>
      <c r="O72" s="4" t="s">
        <v>32</v>
      </c>
      <c r="P72" s="4" t="s">
        <v>33</v>
      </c>
      <c r="Q72" s="4">
        <v>0</v>
      </c>
      <c r="R72" s="7">
        <v>44766</v>
      </c>
      <c r="S72" s="6">
        <v>44782</v>
      </c>
      <c r="T72" s="4" t="s">
        <v>34</v>
      </c>
      <c r="U72" s="4">
        <v>376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291</v>
      </c>
      <c r="B73" s="4" t="s">
        <v>26</v>
      </c>
      <c r="C73" s="4" t="s">
        <v>27</v>
      </c>
      <c r="D73" s="4" t="s">
        <v>292</v>
      </c>
      <c r="E73" s="4" t="s">
        <v>293</v>
      </c>
      <c r="F73" s="6">
        <v>44766</v>
      </c>
      <c r="G73" s="6">
        <v>44767</v>
      </c>
      <c r="H73" s="4">
        <v>1</v>
      </c>
      <c r="I73" s="4">
        <v>1</v>
      </c>
      <c r="J73" s="4">
        <v>1</v>
      </c>
      <c r="K73" s="4" t="s">
        <v>30</v>
      </c>
      <c r="L73" s="4">
        <v>142</v>
      </c>
      <c r="M73" s="4">
        <v>142</v>
      </c>
      <c r="N73" s="4" t="s">
        <v>294</v>
      </c>
      <c r="O73" s="4" t="s">
        <v>32</v>
      </c>
      <c r="P73" s="4" t="s">
        <v>33</v>
      </c>
      <c r="Q73" s="4">
        <v>0</v>
      </c>
      <c r="R73" s="7">
        <v>44766</v>
      </c>
      <c r="S73" s="6">
        <v>44782</v>
      </c>
      <c r="T73" s="4" t="s">
        <v>34</v>
      </c>
      <c r="U73" s="4">
        <v>142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295</v>
      </c>
      <c r="B74" s="4" t="s">
        <v>26</v>
      </c>
      <c r="C74" s="4" t="s">
        <v>27</v>
      </c>
      <c r="D74" s="4" t="s">
        <v>296</v>
      </c>
      <c r="E74" s="4" t="s">
        <v>297</v>
      </c>
      <c r="F74" s="6">
        <v>44766</v>
      </c>
      <c r="G74" s="6">
        <v>44767</v>
      </c>
      <c r="H74" s="4">
        <v>1</v>
      </c>
      <c r="I74" s="4">
        <v>1</v>
      </c>
      <c r="J74" s="4">
        <v>1</v>
      </c>
      <c r="K74" s="4" t="s">
        <v>30</v>
      </c>
      <c r="L74" s="4">
        <v>208</v>
      </c>
      <c r="M74" s="4">
        <v>208</v>
      </c>
      <c r="N74" s="4" t="s">
        <v>298</v>
      </c>
      <c r="O74" s="4" t="s">
        <v>32</v>
      </c>
      <c r="P74" s="4" t="s">
        <v>33</v>
      </c>
      <c r="Q74" s="4">
        <v>0</v>
      </c>
      <c r="R74" s="7">
        <v>44766</v>
      </c>
      <c r="S74" s="6">
        <v>44782</v>
      </c>
      <c r="T74" s="4" t="s">
        <v>34</v>
      </c>
      <c r="U74" s="4">
        <v>208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299</v>
      </c>
      <c r="B75" s="4" t="s">
        <v>26</v>
      </c>
      <c r="C75" s="4" t="s">
        <v>27</v>
      </c>
      <c r="D75" s="4" t="s">
        <v>300</v>
      </c>
      <c r="E75" s="4" t="s">
        <v>204</v>
      </c>
      <c r="F75" s="6">
        <v>44766</v>
      </c>
      <c r="G75" s="6">
        <v>44767</v>
      </c>
      <c r="H75" s="4">
        <v>1</v>
      </c>
      <c r="I75" s="4">
        <v>1</v>
      </c>
      <c r="J75" s="4">
        <v>1</v>
      </c>
      <c r="K75" s="4" t="s">
        <v>30</v>
      </c>
      <c r="L75" s="4">
        <v>55</v>
      </c>
      <c r="M75" s="4">
        <v>55</v>
      </c>
      <c r="N75" s="4" t="s">
        <v>301</v>
      </c>
      <c r="O75" s="4" t="s">
        <v>32</v>
      </c>
      <c r="P75" s="4" t="s">
        <v>33</v>
      </c>
      <c r="Q75" s="4">
        <v>0</v>
      </c>
      <c r="R75" s="7">
        <v>44766</v>
      </c>
      <c r="S75" s="6">
        <v>44782</v>
      </c>
      <c r="T75" s="4" t="s">
        <v>34</v>
      </c>
      <c r="U75" s="4">
        <v>55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295</v>
      </c>
      <c r="B76" s="4" t="s">
        <v>26</v>
      </c>
      <c r="C76" s="4" t="s">
        <v>52</v>
      </c>
      <c r="D76" s="4" t="s">
        <v>296</v>
      </c>
      <c r="E76" s="4" t="s">
        <v>297</v>
      </c>
      <c r="F76" s="6">
        <v>44766</v>
      </c>
      <c r="G76" s="6">
        <v>44767</v>
      </c>
      <c r="H76" s="4">
        <v>1</v>
      </c>
      <c r="I76" s="4">
        <v>1</v>
      </c>
      <c r="J76" s="4">
        <v>1</v>
      </c>
      <c r="K76" s="4" t="s">
        <v>30</v>
      </c>
      <c r="L76" s="4">
        <v>-208</v>
      </c>
      <c r="M76" s="4">
        <v>-208</v>
      </c>
      <c r="N76" s="4" t="s">
        <v>298</v>
      </c>
      <c r="O76" s="4" t="s">
        <v>32</v>
      </c>
      <c r="P76" s="4" t="s">
        <v>33</v>
      </c>
      <c r="Q76" s="4">
        <v>0</v>
      </c>
      <c r="R76" s="7">
        <v>44766</v>
      </c>
      <c r="S76" s="6">
        <v>44782</v>
      </c>
      <c r="T76" s="4" t="s">
        <v>34</v>
      </c>
      <c r="U76" s="4">
        <v>-208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302</v>
      </c>
      <c r="B77" s="4" t="s">
        <v>26</v>
      </c>
      <c r="C77" s="4" t="s">
        <v>27</v>
      </c>
      <c r="D77" s="4" t="s">
        <v>262</v>
      </c>
      <c r="E77" s="4" t="s">
        <v>263</v>
      </c>
      <c r="F77" s="6">
        <v>44766</v>
      </c>
      <c r="G77" s="6">
        <v>44767</v>
      </c>
      <c r="H77" s="4">
        <v>1</v>
      </c>
      <c r="I77" s="4">
        <v>1</v>
      </c>
      <c r="J77" s="4">
        <v>1</v>
      </c>
      <c r="K77" s="4" t="s">
        <v>30</v>
      </c>
      <c r="L77" s="4">
        <v>94</v>
      </c>
      <c r="M77" s="4">
        <v>94</v>
      </c>
      <c r="N77" s="4" t="s">
        <v>303</v>
      </c>
      <c r="O77" s="4" t="s">
        <v>32</v>
      </c>
      <c r="P77" s="4" t="s">
        <v>33</v>
      </c>
      <c r="Q77" s="4">
        <v>0</v>
      </c>
      <c r="R77" s="7">
        <v>44766</v>
      </c>
      <c r="S77" s="6">
        <v>44782</v>
      </c>
      <c r="T77" s="4" t="s">
        <v>34</v>
      </c>
      <c r="U77" s="4">
        <v>94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304</v>
      </c>
      <c r="B78" s="4" t="s">
        <v>26</v>
      </c>
      <c r="C78" s="4" t="s">
        <v>27</v>
      </c>
      <c r="D78" s="4" t="s">
        <v>305</v>
      </c>
      <c r="E78" s="4" t="s">
        <v>279</v>
      </c>
      <c r="F78" s="6">
        <v>44766</v>
      </c>
      <c r="G78" s="6">
        <v>44767</v>
      </c>
      <c r="H78" s="4">
        <v>2</v>
      </c>
      <c r="I78" s="4">
        <v>1</v>
      </c>
      <c r="J78" s="4">
        <v>2</v>
      </c>
      <c r="K78" s="4" t="s">
        <v>30</v>
      </c>
      <c r="L78" s="4">
        <v>378</v>
      </c>
      <c r="M78" s="4">
        <v>378</v>
      </c>
      <c r="N78" s="4" t="s">
        <v>306</v>
      </c>
      <c r="O78" s="4" t="s">
        <v>32</v>
      </c>
      <c r="P78" s="4" t="s">
        <v>33</v>
      </c>
      <c r="Q78" s="4">
        <v>0</v>
      </c>
      <c r="R78" s="7">
        <v>44766</v>
      </c>
      <c r="S78" s="6">
        <v>44782</v>
      </c>
      <c r="T78" s="4" t="s">
        <v>34</v>
      </c>
      <c r="U78" s="4">
        <v>378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spans="1:25">
      <c r="A79" s="4" t="s">
        <v>219</v>
      </c>
      <c r="B79" s="4" t="s">
        <v>26</v>
      </c>
      <c r="C79" s="4" t="s">
        <v>52</v>
      </c>
      <c r="D79" s="4" t="s">
        <v>220</v>
      </c>
      <c r="E79" s="4" t="s">
        <v>221</v>
      </c>
      <c r="F79" s="6">
        <v>44766</v>
      </c>
      <c r="G79" s="6">
        <v>44767</v>
      </c>
      <c r="H79" s="4">
        <v>1</v>
      </c>
      <c r="I79" s="4">
        <v>1</v>
      </c>
      <c r="J79" s="4">
        <v>1</v>
      </c>
      <c r="K79" s="4" t="s">
        <v>30</v>
      </c>
      <c r="L79" s="4">
        <v>-127</v>
      </c>
      <c r="M79" s="4">
        <v>-127</v>
      </c>
      <c r="N79" s="4" t="s">
        <v>222</v>
      </c>
      <c r="O79" s="4" t="s">
        <v>32</v>
      </c>
      <c r="P79" s="4" t="s">
        <v>33</v>
      </c>
      <c r="Q79" s="4">
        <v>0</v>
      </c>
      <c r="R79" s="7">
        <v>44766</v>
      </c>
      <c r="S79" s="6">
        <v>44782</v>
      </c>
      <c r="T79" s="4" t="s">
        <v>34</v>
      </c>
      <c r="U79" s="4">
        <v>-127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307</v>
      </c>
      <c r="B80" s="4" t="s">
        <v>26</v>
      </c>
      <c r="C80" s="4" t="s">
        <v>27</v>
      </c>
      <c r="D80" s="4" t="s">
        <v>308</v>
      </c>
      <c r="E80" s="4" t="s">
        <v>263</v>
      </c>
      <c r="F80" s="6">
        <v>44766</v>
      </c>
      <c r="G80" s="6">
        <v>44767</v>
      </c>
      <c r="H80" s="4">
        <v>1</v>
      </c>
      <c r="I80" s="4">
        <v>1</v>
      </c>
      <c r="J80" s="4">
        <v>1</v>
      </c>
      <c r="K80" s="4" t="s">
        <v>30</v>
      </c>
      <c r="L80" s="4">
        <v>102</v>
      </c>
      <c r="M80" s="4">
        <v>102</v>
      </c>
      <c r="N80" s="4" t="s">
        <v>309</v>
      </c>
      <c r="O80" s="4" t="s">
        <v>32</v>
      </c>
      <c r="P80" s="4" t="s">
        <v>33</v>
      </c>
      <c r="Q80" s="4">
        <v>0</v>
      </c>
      <c r="R80" s="7">
        <v>44766</v>
      </c>
      <c r="S80" s="6">
        <v>44782</v>
      </c>
      <c r="T80" s="4" t="s">
        <v>34</v>
      </c>
      <c r="U80" s="4">
        <v>102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310</v>
      </c>
      <c r="B81" s="4" t="s">
        <v>26</v>
      </c>
      <c r="C81" s="4" t="s">
        <v>27</v>
      </c>
      <c r="D81" s="4" t="s">
        <v>311</v>
      </c>
      <c r="E81" s="4" t="s">
        <v>312</v>
      </c>
      <c r="F81" s="6">
        <v>44766</v>
      </c>
      <c r="G81" s="6">
        <v>44767</v>
      </c>
      <c r="H81" s="4">
        <v>2</v>
      </c>
      <c r="I81" s="4">
        <v>1</v>
      </c>
      <c r="J81" s="4">
        <v>2</v>
      </c>
      <c r="K81" s="4" t="s">
        <v>30</v>
      </c>
      <c r="L81" s="4">
        <v>254</v>
      </c>
      <c r="M81" s="4">
        <v>254</v>
      </c>
      <c r="N81" s="4" t="s">
        <v>313</v>
      </c>
      <c r="O81" s="4" t="s">
        <v>32</v>
      </c>
      <c r="P81" s="4" t="s">
        <v>33</v>
      </c>
      <c r="Q81" s="4">
        <v>0</v>
      </c>
      <c r="R81" s="7">
        <v>44766</v>
      </c>
      <c r="S81" s="6">
        <v>44782</v>
      </c>
      <c r="T81" s="4" t="s">
        <v>34</v>
      </c>
      <c r="U81" s="4">
        <v>254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spans="1:25">
      <c r="A82" s="4" t="s">
        <v>314</v>
      </c>
      <c r="B82" s="4" t="s">
        <v>26</v>
      </c>
      <c r="C82" s="4" t="s">
        <v>27</v>
      </c>
      <c r="D82" s="4" t="s">
        <v>315</v>
      </c>
      <c r="E82" s="4" t="s">
        <v>204</v>
      </c>
      <c r="F82" s="6">
        <v>44766</v>
      </c>
      <c r="G82" s="6">
        <v>44767</v>
      </c>
      <c r="H82" s="4">
        <v>1</v>
      </c>
      <c r="I82" s="4">
        <v>1</v>
      </c>
      <c r="J82" s="4">
        <v>1</v>
      </c>
      <c r="K82" s="4" t="s">
        <v>30</v>
      </c>
      <c r="L82" s="4">
        <v>204</v>
      </c>
      <c r="M82" s="4">
        <v>204</v>
      </c>
      <c r="N82" s="4" t="s">
        <v>316</v>
      </c>
      <c r="O82" s="4" t="s">
        <v>32</v>
      </c>
      <c r="P82" s="4" t="s">
        <v>33</v>
      </c>
      <c r="Q82" s="4">
        <v>0</v>
      </c>
      <c r="R82" s="7">
        <v>44766</v>
      </c>
      <c r="S82" s="6">
        <v>44782</v>
      </c>
      <c r="T82" s="4" t="s">
        <v>34</v>
      </c>
      <c r="U82" s="4">
        <v>204</v>
      </c>
      <c r="V82" s="4">
        <v>0</v>
      </c>
      <c r="W82" s="4">
        <v>0</v>
      </c>
      <c r="X82" s="4" t="s">
        <v>35</v>
      </c>
      <c r="Y82" s="4" t="s">
        <v>317</v>
      </c>
    </row>
    <row r="83" s="4" customFormat="1" spans="1:25">
      <c r="A83" s="4" t="s">
        <v>318</v>
      </c>
      <c r="B83" s="4" t="s">
        <v>26</v>
      </c>
      <c r="C83" s="4" t="s">
        <v>27</v>
      </c>
      <c r="D83" s="4" t="s">
        <v>239</v>
      </c>
      <c r="E83" s="4" t="s">
        <v>240</v>
      </c>
      <c r="F83" s="6">
        <v>44766</v>
      </c>
      <c r="G83" s="6">
        <v>44767</v>
      </c>
      <c r="H83" s="4">
        <v>1</v>
      </c>
      <c r="I83" s="4">
        <v>1</v>
      </c>
      <c r="J83" s="4">
        <v>1</v>
      </c>
      <c r="K83" s="4" t="s">
        <v>30</v>
      </c>
      <c r="L83" s="4">
        <v>125</v>
      </c>
      <c r="M83" s="4">
        <v>125</v>
      </c>
      <c r="N83" s="4" t="s">
        <v>319</v>
      </c>
      <c r="O83" s="4" t="s">
        <v>32</v>
      </c>
      <c r="P83" s="4" t="s">
        <v>33</v>
      </c>
      <c r="Q83" s="4">
        <v>0</v>
      </c>
      <c r="R83" s="7">
        <v>44766</v>
      </c>
      <c r="S83" s="6">
        <v>44782</v>
      </c>
      <c r="T83" s="4" t="s">
        <v>34</v>
      </c>
      <c r="U83" s="4">
        <v>125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320</v>
      </c>
      <c r="B84" s="4" t="s">
        <v>26</v>
      </c>
      <c r="C84" s="4" t="s">
        <v>27</v>
      </c>
      <c r="D84" s="4" t="s">
        <v>321</v>
      </c>
      <c r="E84" s="4" t="s">
        <v>76</v>
      </c>
      <c r="F84" s="6">
        <v>44766</v>
      </c>
      <c r="G84" s="6">
        <v>44767</v>
      </c>
      <c r="H84" s="4">
        <v>2</v>
      </c>
      <c r="I84" s="4">
        <v>1</v>
      </c>
      <c r="J84" s="4">
        <v>2</v>
      </c>
      <c r="K84" s="4" t="s">
        <v>30</v>
      </c>
      <c r="L84" s="4">
        <v>390</v>
      </c>
      <c r="M84" s="4">
        <v>390</v>
      </c>
      <c r="N84" s="4" t="s">
        <v>322</v>
      </c>
      <c r="O84" s="4" t="s">
        <v>32</v>
      </c>
      <c r="P84" s="4" t="s">
        <v>33</v>
      </c>
      <c r="Q84" s="4">
        <v>0</v>
      </c>
      <c r="R84" s="7">
        <v>44766</v>
      </c>
      <c r="S84" s="6">
        <v>44782</v>
      </c>
      <c r="T84" s="4" t="s">
        <v>34</v>
      </c>
      <c r="U84" s="4">
        <v>390</v>
      </c>
      <c r="V84" s="4">
        <v>0</v>
      </c>
      <c r="W84" s="4">
        <v>0</v>
      </c>
      <c r="X84" s="4" t="s">
        <v>35</v>
      </c>
      <c r="Y84" s="4" t="s">
        <v>323</v>
      </c>
    </row>
    <row r="85" s="4" customFormat="1" spans="1:25">
      <c r="A85" s="4" t="s">
        <v>324</v>
      </c>
      <c r="B85" s="4" t="s">
        <v>26</v>
      </c>
      <c r="C85" s="4" t="s">
        <v>27</v>
      </c>
      <c r="D85" s="4" t="s">
        <v>321</v>
      </c>
      <c r="E85" s="4" t="s">
        <v>76</v>
      </c>
      <c r="F85" s="6">
        <v>44766</v>
      </c>
      <c r="G85" s="6">
        <v>44767</v>
      </c>
      <c r="H85" s="4">
        <v>1</v>
      </c>
      <c r="I85" s="4">
        <v>1</v>
      </c>
      <c r="J85" s="4">
        <v>1</v>
      </c>
      <c r="K85" s="4" t="s">
        <v>30</v>
      </c>
      <c r="L85" s="4">
        <v>195</v>
      </c>
      <c r="M85" s="4">
        <v>195</v>
      </c>
      <c r="N85" s="4" t="s">
        <v>325</v>
      </c>
      <c r="O85" s="4" t="s">
        <v>32</v>
      </c>
      <c r="P85" s="4" t="s">
        <v>33</v>
      </c>
      <c r="Q85" s="4">
        <v>0</v>
      </c>
      <c r="R85" s="7">
        <v>44766</v>
      </c>
      <c r="S85" s="6">
        <v>44782</v>
      </c>
      <c r="T85" s="4" t="s">
        <v>34</v>
      </c>
      <c r="U85" s="4">
        <v>195</v>
      </c>
      <c r="V85" s="4">
        <v>0</v>
      </c>
      <c r="W85" s="4">
        <v>0</v>
      </c>
      <c r="X85" s="4" t="s">
        <v>35</v>
      </c>
      <c r="Y85" s="4" t="s">
        <v>326</v>
      </c>
    </row>
    <row r="86" s="4" customFormat="1" spans="1:25">
      <c r="A86" s="4" t="s">
        <v>327</v>
      </c>
      <c r="B86" s="4" t="s">
        <v>26</v>
      </c>
      <c r="C86" s="4" t="s">
        <v>328</v>
      </c>
      <c r="D86" s="4" t="s">
        <v>329</v>
      </c>
      <c r="E86" s="4" t="s">
        <v>330</v>
      </c>
      <c r="F86" s="6">
        <v>44765</v>
      </c>
      <c r="G86" s="6">
        <v>44766</v>
      </c>
      <c r="H86" s="4">
        <v>1</v>
      </c>
      <c r="I86" s="4">
        <v>1</v>
      </c>
      <c r="J86" s="4">
        <v>1</v>
      </c>
      <c r="K86" s="4" t="s">
        <v>30</v>
      </c>
      <c r="L86" s="4">
        <v>-218</v>
      </c>
      <c r="M86" s="4">
        <v>-218</v>
      </c>
      <c r="N86" s="4" t="s">
        <v>331</v>
      </c>
      <c r="O86" s="4" t="s">
        <v>32</v>
      </c>
      <c r="P86" s="4" t="s">
        <v>33</v>
      </c>
      <c r="Q86" s="4">
        <v>0</v>
      </c>
      <c r="R86" s="7">
        <v>44765</v>
      </c>
      <c r="S86" s="6">
        <v>44782</v>
      </c>
      <c r="T86" s="4" t="s">
        <v>34</v>
      </c>
      <c r="U86" s="4">
        <v>-218</v>
      </c>
      <c r="V86" s="4">
        <v>0</v>
      </c>
      <c r="W86" s="4">
        <v>0</v>
      </c>
      <c r="X86" s="4" t="s">
        <v>35</v>
      </c>
      <c r="Y86" s="4" t="s">
        <v>35</v>
      </c>
    </row>
    <row r="87" s="4" customFormat="1" spans="1:25">
      <c r="A87" s="4" t="s">
        <v>332</v>
      </c>
      <c r="B87" s="4" t="s">
        <v>26</v>
      </c>
      <c r="C87" s="4" t="s">
        <v>328</v>
      </c>
      <c r="D87" s="4" t="s">
        <v>333</v>
      </c>
      <c r="E87" s="4" t="s">
        <v>334</v>
      </c>
      <c r="F87" s="6">
        <v>44764</v>
      </c>
      <c r="G87" s="6">
        <v>44766</v>
      </c>
      <c r="H87" s="4">
        <v>1</v>
      </c>
      <c r="I87" s="4">
        <v>2</v>
      </c>
      <c r="J87" s="4">
        <v>2</v>
      </c>
      <c r="K87" s="4" t="s">
        <v>30</v>
      </c>
      <c r="L87" s="4">
        <v>-96</v>
      </c>
      <c r="M87" s="4">
        <v>-96</v>
      </c>
      <c r="N87" s="4" t="s">
        <v>335</v>
      </c>
      <c r="O87" s="4" t="s">
        <v>32</v>
      </c>
      <c r="P87" s="4" t="s">
        <v>33</v>
      </c>
      <c r="Q87" s="4">
        <v>0</v>
      </c>
      <c r="R87" s="7">
        <v>44764</v>
      </c>
      <c r="S87" s="6">
        <v>44782</v>
      </c>
      <c r="T87" s="4" t="s">
        <v>34</v>
      </c>
      <c r="U87" s="4">
        <v>-96</v>
      </c>
      <c r="V87" s="4">
        <v>0</v>
      </c>
      <c r="W87" s="4">
        <v>0</v>
      </c>
      <c r="X87" s="4" t="s">
        <v>35</v>
      </c>
      <c r="Y87" s="4" t="s">
        <v>336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0"/>
  <sheetViews>
    <sheetView tabSelected="1" workbookViewId="0">
      <selection activeCell="A88" sqref="A88:C90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337</v>
      </c>
    </row>
    <row r="2" s="4" customFormat="1" spans="1:9">
      <c r="A2" s="5">
        <v>18242462670</v>
      </c>
      <c r="B2" s="6">
        <v>44764</v>
      </c>
      <c r="C2" s="6">
        <v>44767</v>
      </c>
      <c r="D2" s="4">
        <v>1619</v>
      </c>
      <c r="E2" s="4" t="str">
        <f>VLOOKUP(A2,HOP!A:L,12,0)</f>
        <v>1619.01</v>
      </c>
      <c r="F2" s="4" t="str">
        <f>VLOOKUP(A2,HOP!A:C,3,0)</f>
        <v>2607165</v>
      </c>
      <c r="G2" s="4">
        <f>D2-E2</f>
        <v>-0.00999999999999091</v>
      </c>
      <c r="H2" s="4" t="str">
        <f>$H$1&amp;F2</f>
        <v>，2607165</v>
      </c>
      <c r="I2" s="4" t="str">
        <f>VLOOKUP(A2,HOP!A:U,21,0)</f>
        <v>直连</v>
      </c>
    </row>
    <row r="3" s="4" customFormat="1" hidden="1" spans="1:9">
      <c r="A3" s="5">
        <v>18365896238</v>
      </c>
      <c r="B3" s="6">
        <v>44766</v>
      </c>
      <c r="C3" s="6">
        <v>44767</v>
      </c>
      <c r="D3" s="4">
        <v>910</v>
      </c>
      <c r="E3" s="4" t="str">
        <f>VLOOKUP(A3,HOP!A:L,12,0)</f>
        <v>910.00</v>
      </c>
      <c r="F3" s="4" t="str">
        <f>VLOOKUP(A3,HOP!A:C,3,0)</f>
        <v>2618345</v>
      </c>
      <c r="G3" s="4">
        <f t="shared" ref="G3:G34" si="0">D3-E3</f>
        <v>0</v>
      </c>
      <c r="H3" s="4" t="str">
        <f t="shared" ref="H3:H34" si="1">$H$1&amp;F3</f>
        <v>，2618345</v>
      </c>
      <c r="I3" s="4" t="str">
        <f>VLOOKUP(A3,HOP!A:U,21,0)</f>
        <v>直连</v>
      </c>
    </row>
    <row r="4" s="4" customFormat="1" hidden="1" spans="1:9">
      <c r="A4" s="5">
        <v>18415157885</v>
      </c>
      <c r="B4" s="6">
        <v>44765</v>
      </c>
      <c r="C4" s="6">
        <v>44767</v>
      </c>
      <c r="D4" s="4">
        <v>316</v>
      </c>
      <c r="E4" s="4" t="str">
        <f>VLOOKUP(A4,HOP!A:L,12,0)</f>
        <v>316.00</v>
      </c>
      <c r="F4" s="4" t="str">
        <f>VLOOKUP(A4,HOP!A:C,3,0)</f>
        <v>2623453</v>
      </c>
      <c r="G4" s="4">
        <f t="shared" si="0"/>
        <v>0</v>
      </c>
      <c r="H4" s="4" t="str">
        <f t="shared" si="1"/>
        <v>，2623453</v>
      </c>
      <c r="I4" s="4" t="str">
        <f>VLOOKUP(A4,HOP!A:U,21,0)</f>
        <v>直连</v>
      </c>
    </row>
    <row r="5" s="4" customFormat="1" hidden="1" spans="1:9">
      <c r="A5" s="5">
        <v>18415877975</v>
      </c>
      <c r="B5" s="6">
        <v>44766</v>
      </c>
      <c r="C5" s="6">
        <v>44767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18430624985</v>
      </c>
      <c r="B6" s="6">
        <v>44766</v>
      </c>
      <c r="C6" s="6">
        <v>44767</v>
      </c>
      <c r="D6" s="4">
        <v>561</v>
      </c>
      <c r="E6" s="4" t="str">
        <f>VLOOKUP(A6,HOP!A:L,12,0)</f>
        <v>561.00</v>
      </c>
      <c r="F6" s="4" t="str">
        <f>VLOOKUP(A6,HOP!A:C,3,0)</f>
        <v>2624887</v>
      </c>
      <c r="G6" s="4">
        <f t="shared" si="0"/>
        <v>0</v>
      </c>
      <c r="H6" s="4" t="str">
        <f t="shared" si="1"/>
        <v>，2624887</v>
      </c>
      <c r="I6" s="4" t="str">
        <f>VLOOKUP(A6,HOP!A:U,21,0)</f>
        <v>直连</v>
      </c>
    </row>
    <row r="7" s="4" customFormat="1" hidden="1" spans="1:9">
      <c r="A7" s="5">
        <v>18436293255</v>
      </c>
      <c r="B7" s="6">
        <v>44765</v>
      </c>
      <c r="C7" s="6">
        <v>44767</v>
      </c>
      <c r="D7" s="4">
        <v>3667</v>
      </c>
      <c r="E7" s="4" t="str">
        <f>VLOOKUP(A7,HOP!A:L,12,0)</f>
        <v>3667.00</v>
      </c>
      <c r="F7" s="4" t="str">
        <f>VLOOKUP(A7,HOP!A:C,3,0)</f>
        <v>2625230</v>
      </c>
      <c r="G7" s="4">
        <f t="shared" si="0"/>
        <v>0</v>
      </c>
      <c r="H7" s="4" t="str">
        <f t="shared" si="1"/>
        <v>，2625230</v>
      </c>
      <c r="I7" s="4" t="str">
        <f>VLOOKUP(A7,HOP!A:U,21,0)</f>
        <v>直连</v>
      </c>
    </row>
    <row r="8" s="4" customFormat="1" hidden="1" spans="1:9">
      <c r="A8" s="5">
        <v>18447406082</v>
      </c>
      <c r="B8" s="6">
        <v>44765</v>
      </c>
      <c r="C8" s="6">
        <v>44767</v>
      </c>
      <c r="D8" s="4">
        <v>566</v>
      </c>
      <c r="E8" s="4" t="str">
        <f>VLOOKUP(A8,HOP!A:L,12,0)</f>
        <v>566.00</v>
      </c>
      <c r="F8" s="4" t="str">
        <f>VLOOKUP(A8,HOP!A:C,3,0)</f>
        <v>2626446</v>
      </c>
      <c r="G8" s="4">
        <f t="shared" si="0"/>
        <v>0</v>
      </c>
      <c r="H8" s="4" t="str">
        <f t="shared" si="1"/>
        <v>，2626446</v>
      </c>
      <c r="I8" s="4" t="str">
        <f>VLOOKUP(A8,HOP!A:U,21,0)</f>
        <v>直连</v>
      </c>
    </row>
    <row r="9" s="4" customFormat="1" hidden="1" spans="1:9">
      <c r="A9" s="5">
        <v>18448080650</v>
      </c>
      <c r="B9" s="6">
        <v>44766</v>
      </c>
      <c r="C9" s="6">
        <v>44767</v>
      </c>
      <c r="D9" s="4">
        <v>441</v>
      </c>
      <c r="E9" s="4" t="str">
        <f>VLOOKUP(A9,HOP!A:L,12,0)</f>
        <v>441.00</v>
      </c>
      <c r="F9" s="4" t="str">
        <f>VLOOKUP(A9,HOP!A:C,3,0)</f>
        <v>2626555</v>
      </c>
      <c r="G9" s="4">
        <f t="shared" si="0"/>
        <v>0</v>
      </c>
      <c r="H9" s="4" t="str">
        <f t="shared" si="1"/>
        <v>，2626555</v>
      </c>
      <c r="I9" s="4" t="str">
        <f>VLOOKUP(A9,HOP!A:U,21,0)</f>
        <v>直连</v>
      </c>
    </row>
    <row r="10" s="4" customFormat="1" spans="1:9">
      <c r="A10" s="5">
        <v>18461026646</v>
      </c>
      <c r="B10" s="6">
        <v>44764</v>
      </c>
      <c r="C10" s="6">
        <v>44767</v>
      </c>
      <c r="D10" s="4">
        <v>1304</v>
      </c>
      <c r="E10" s="4" t="str">
        <f>VLOOKUP(A10,HOP!A:L,12,0)</f>
        <v>1304.01</v>
      </c>
      <c r="F10" s="4" t="str">
        <f>VLOOKUP(A10,HOP!A:C,3,0)</f>
        <v>2627567</v>
      </c>
      <c r="G10" s="4">
        <f t="shared" si="0"/>
        <v>-0.00999999999999091</v>
      </c>
      <c r="H10" s="4" t="str">
        <f t="shared" si="1"/>
        <v>，2627567</v>
      </c>
      <c r="I10" s="4" t="str">
        <f>VLOOKUP(A10,HOP!A:U,21,0)</f>
        <v>直连</v>
      </c>
    </row>
    <row r="11" s="4" customFormat="1" hidden="1" spans="1:9">
      <c r="A11" s="5">
        <v>18463926196</v>
      </c>
      <c r="B11" s="6">
        <v>44766</v>
      </c>
      <c r="C11" s="6">
        <v>44767</v>
      </c>
      <c r="D11" s="4">
        <v>289</v>
      </c>
      <c r="E11" s="4" t="str">
        <f>VLOOKUP(A11,HOP!A:L,12,0)</f>
        <v>289.00</v>
      </c>
      <c r="F11" s="4" t="str">
        <f>VLOOKUP(A11,HOP!A:C,3,0)</f>
        <v>2628016</v>
      </c>
      <c r="G11" s="4">
        <f t="shared" si="0"/>
        <v>0</v>
      </c>
      <c r="H11" s="4" t="str">
        <f t="shared" si="1"/>
        <v>，2628016</v>
      </c>
      <c r="I11" s="4" t="str">
        <f>VLOOKUP(A11,HOP!A:U,21,0)</f>
        <v>直连</v>
      </c>
    </row>
    <row r="12" s="4" customFormat="1" hidden="1" spans="1:9">
      <c r="A12" s="5">
        <v>18470716341</v>
      </c>
      <c r="B12" s="6">
        <v>44766</v>
      </c>
      <c r="C12" s="6">
        <v>44767</v>
      </c>
      <c r="D12" s="4">
        <v>165</v>
      </c>
      <c r="E12" s="4" t="str">
        <f>VLOOKUP(A12,HOP!A:L,12,0)</f>
        <v>165.00</v>
      </c>
      <c r="F12" s="4" t="str">
        <f>VLOOKUP(A12,HOP!A:C,3,0)</f>
        <v>2628481</v>
      </c>
      <c r="G12" s="4">
        <f t="shared" si="0"/>
        <v>0</v>
      </c>
      <c r="H12" s="4" t="str">
        <f t="shared" si="1"/>
        <v>，2628481</v>
      </c>
      <c r="I12" s="4" t="str">
        <f>VLOOKUP(A12,HOP!A:U,21,0)</f>
        <v>直连</v>
      </c>
    </row>
    <row r="13" s="4" customFormat="1" hidden="1" spans="1:9">
      <c r="A13" s="5">
        <v>18472030387</v>
      </c>
      <c r="B13" s="6">
        <v>44766</v>
      </c>
      <c r="C13" s="6">
        <v>44767</v>
      </c>
      <c r="D13" s="4">
        <v>442</v>
      </c>
      <c r="E13" s="4" t="str">
        <f>VLOOKUP(A13,HOP!A:L,12,0)</f>
        <v>442.00</v>
      </c>
      <c r="F13" s="4" t="str">
        <f>VLOOKUP(A13,HOP!A:C,3,0)</f>
        <v>2628775</v>
      </c>
      <c r="G13" s="4">
        <f t="shared" si="0"/>
        <v>0</v>
      </c>
      <c r="H13" s="4" t="str">
        <f t="shared" si="1"/>
        <v>，2628775</v>
      </c>
      <c r="I13" s="4" t="str">
        <f>VLOOKUP(A13,HOP!A:U,21,0)</f>
        <v>直连</v>
      </c>
    </row>
    <row r="14" s="4" customFormat="1" hidden="1" spans="1:9">
      <c r="A14" s="5">
        <v>18472344544</v>
      </c>
      <c r="B14" s="6">
        <v>44766</v>
      </c>
      <c r="C14" s="6">
        <v>44767</v>
      </c>
      <c r="D14" s="4">
        <v>202</v>
      </c>
      <c r="E14" s="4" t="str">
        <f>VLOOKUP(A14,HOP!A:L,12,0)</f>
        <v>202.00</v>
      </c>
      <c r="F14" s="4" t="str">
        <f>VLOOKUP(A14,HOP!A:C,3,0)</f>
        <v>2628831</v>
      </c>
      <c r="G14" s="4">
        <f t="shared" si="0"/>
        <v>0</v>
      </c>
      <c r="H14" s="4" t="str">
        <f t="shared" si="1"/>
        <v>，2628831</v>
      </c>
      <c r="I14" s="4" t="str">
        <f>VLOOKUP(A14,HOP!A:U,21,0)</f>
        <v>直连</v>
      </c>
    </row>
    <row r="15" s="4" customFormat="1" hidden="1" spans="1:9">
      <c r="A15" s="5">
        <v>18476639451</v>
      </c>
      <c r="B15" s="6">
        <v>44766</v>
      </c>
      <c r="C15" s="6">
        <v>44767</v>
      </c>
      <c r="D15" s="4">
        <v>445</v>
      </c>
      <c r="E15" s="4" t="str">
        <f>VLOOKUP(A15,HOP!A:L,12,0)</f>
        <v>445.00</v>
      </c>
      <c r="F15" s="4" t="str">
        <f>VLOOKUP(A15,HOP!A:C,3,0)</f>
        <v>2629146</v>
      </c>
      <c r="G15" s="4">
        <f t="shared" si="0"/>
        <v>0</v>
      </c>
      <c r="H15" s="4" t="str">
        <f t="shared" si="1"/>
        <v>，2629146</v>
      </c>
      <c r="I15" s="4" t="str">
        <f>VLOOKUP(A15,HOP!A:U,21,0)</f>
        <v>直连</v>
      </c>
    </row>
    <row r="16" s="4" customFormat="1" spans="1:9">
      <c r="A16" s="5">
        <v>18478010236</v>
      </c>
      <c r="B16" s="6">
        <v>44764</v>
      </c>
      <c r="C16" s="6">
        <v>44767</v>
      </c>
      <c r="D16" s="4">
        <v>448</v>
      </c>
      <c r="E16" s="4" t="str">
        <f>VLOOKUP(A16,HOP!A:L,12,0)</f>
        <v>447.99</v>
      </c>
      <c r="F16" s="4" t="str">
        <f>VLOOKUP(A16,HOP!A:C,3,0)</f>
        <v>2629285</v>
      </c>
      <c r="G16" s="4">
        <f t="shared" si="0"/>
        <v>0.00999999999999091</v>
      </c>
      <c r="H16" s="4" t="str">
        <f t="shared" si="1"/>
        <v>，2629285</v>
      </c>
      <c r="I16" s="4" t="str">
        <f>VLOOKUP(A16,HOP!A:U,21,0)</f>
        <v>直连</v>
      </c>
    </row>
    <row r="17" s="4" customFormat="1" hidden="1" spans="1:9">
      <c r="A17" s="5">
        <v>18480039519</v>
      </c>
      <c r="B17" s="6">
        <v>44766</v>
      </c>
      <c r="C17" s="6">
        <v>44767</v>
      </c>
      <c r="D17" s="4">
        <v>563</v>
      </c>
      <c r="E17" s="4" t="str">
        <f>VLOOKUP(A17,HOP!A:L,12,0)</f>
        <v>563.00</v>
      </c>
      <c r="F17" s="4" t="str">
        <f>VLOOKUP(A17,HOP!A:C,3,0)</f>
        <v>2629574</v>
      </c>
      <c r="G17" s="4">
        <f t="shared" si="0"/>
        <v>0</v>
      </c>
      <c r="H17" s="4" t="str">
        <f t="shared" si="1"/>
        <v>，2629574</v>
      </c>
      <c r="I17" s="4" t="str">
        <f>VLOOKUP(A17,HOP!A:U,21,0)</f>
        <v>直连</v>
      </c>
    </row>
    <row r="18" s="4" customFormat="1" hidden="1" spans="1:9">
      <c r="A18" s="5">
        <v>18480882975</v>
      </c>
      <c r="B18" s="6">
        <v>44766</v>
      </c>
      <c r="C18" s="6">
        <v>44767</v>
      </c>
      <c r="D18" s="4">
        <v>114</v>
      </c>
      <c r="E18" s="4" t="str">
        <f>VLOOKUP(A18,HOP!A:L,12,0)</f>
        <v>114.00</v>
      </c>
      <c r="F18" s="4" t="str">
        <f>VLOOKUP(A18,HOP!A:C,3,0)</f>
        <v>2629769</v>
      </c>
      <c r="G18" s="4">
        <f t="shared" si="0"/>
        <v>0</v>
      </c>
      <c r="H18" s="4" t="str">
        <f t="shared" si="1"/>
        <v>，2629769</v>
      </c>
      <c r="I18" s="4" t="str">
        <f>VLOOKUP(A18,HOP!A:U,21,0)</f>
        <v>直连</v>
      </c>
    </row>
    <row r="19" s="4" customFormat="1" hidden="1" spans="1:9">
      <c r="A19" s="5">
        <v>18481375950</v>
      </c>
      <c r="B19" s="6">
        <v>44765</v>
      </c>
      <c r="C19" s="6">
        <v>44767</v>
      </c>
      <c r="D19" s="4">
        <v>227</v>
      </c>
      <c r="E19" s="4" t="str">
        <f>VLOOKUP(A19,HOP!A:L,12,0)</f>
        <v>227.00</v>
      </c>
      <c r="F19" s="4" t="str">
        <f>VLOOKUP(A19,HOP!A:C,3,0)</f>
        <v>2629855</v>
      </c>
      <c r="G19" s="4">
        <f t="shared" si="0"/>
        <v>0</v>
      </c>
      <c r="H19" s="4" t="str">
        <f t="shared" si="1"/>
        <v>，2629855</v>
      </c>
      <c r="I19" s="4" t="str">
        <f>VLOOKUP(A19,HOP!A:U,21,0)</f>
        <v>直连</v>
      </c>
    </row>
    <row r="20" s="4" customFormat="1" hidden="1" spans="1:9">
      <c r="A20" s="5">
        <v>18481444594</v>
      </c>
      <c r="B20" s="6">
        <v>44765</v>
      </c>
      <c r="C20" s="6">
        <v>44767</v>
      </c>
      <c r="D20" s="4">
        <v>240</v>
      </c>
      <c r="E20" s="4" t="str">
        <f>VLOOKUP(A20,HOP!A:L,12,0)</f>
        <v>240.00</v>
      </c>
      <c r="F20" s="4" t="str">
        <f>VLOOKUP(A20,HOP!A:C,3,0)</f>
        <v>2629870</v>
      </c>
      <c r="G20" s="4">
        <f t="shared" si="0"/>
        <v>0</v>
      </c>
      <c r="H20" s="4" t="str">
        <f t="shared" si="1"/>
        <v>，2629870</v>
      </c>
      <c r="I20" s="4" t="str">
        <f>VLOOKUP(A20,HOP!A:U,21,0)</f>
        <v>直连</v>
      </c>
    </row>
    <row r="21" s="4" customFormat="1" hidden="1" spans="1:9">
      <c r="A21" s="5">
        <v>18481651828</v>
      </c>
      <c r="B21" s="6">
        <v>44765</v>
      </c>
      <c r="C21" s="6">
        <v>44767</v>
      </c>
      <c r="D21" s="4">
        <v>258</v>
      </c>
      <c r="E21" s="4" t="str">
        <f>VLOOKUP(A21,HOP!A:L,12,0)</f>
        <v>258.00</v>
      </c>
      <c r="F21" s="4" t="str">
        <f>VLOOKUP(A21,HOP!A:C,3,0)</f>
        <v>2629908</v>
      </c>
      <c r="G21" s="4">
        <f t="shared" si="0"/>
        <v>0</v>
      </c>
      <c r="H21" s="4" t="str">
        <f t="shared" si="1"/>
        <v>，2629908</v>
      </c>
      <c r="I21" s="4" t="str">
        <f>VLOOKUP(A21,HOP!A:U,21,0)</f>
        <v>直连</v>
      </c>
    </row>
    <row r="22" s="4" customFormat="1" hidden="1" spans="1:9">
      <c r="A22" s="5">
        <v>18481794713</v>
      </c>
      <c r="B22" s="6">
        <v>44766</v>
      </c>
      <c r="C22" s="6">
        <v>44767</v>
      </c>
      <c r="D22" s="4">
        <v>113</v>
      </c>
      <c r="E22" s="4" t="str">
        <f>VLOOKUP(A22,HOP!A:L,12,0)</f>
        <v>113.00</v>
      </c>
      <c r="F22" s="4" t="str">
        <f>VLOOKUP(A22,HOP!A:C,3,0)</f>
        <v>2629936</v>
      </c>
      <c r="G22" s="4">
        <f t="shared" si="0"/>
        <v>0</v>
      </c>
      <c r="H22" s="4" t="str">
        <f t="shared" si="1"/>
        <v>，2629936</v>
      </c>
      <c r="I22" s="4" t="str">
        <f>VLOOKUP(A22,HOP!A:U,21,0)</f>
        <v>直连</v>
      </c>
    </row>
    <row r="23" s="4" customFormat="1" hidden="1" spans="1:9">
      <c r="A23" s="5">
        <v>18484963758</v>
      </c>
      <c r="B23" s="6">
        <v>44766</v>
      </c>
      <c r="C23" s="6">
        <v>44767</v>
      </c>
      <c r="D23" s="4">
        <v>716</v>
      </c>
      <c r="E23" s="4" t="str">
        <f>VLOOKUP(A23,HOP!A:L,12,0)</f>
        <v>716.00</v>
      </c>
      <c r="F23" s="4" t="str">
        <f>VLOOKUP(A23,HOP!A:C,3,0)</f>
        <v>2629993</v>
      </c>
      <c r="G23" s="4">
        <f t="shared" si="0"/>
        <v>0</v>
      </c>
      <c r="H23" s="4" t="str">
        <f t="shared" si="1"/>
        <v>，2629993</v>
      </c>
      <c r="I23" s="4" t="str">
        <f>VLOOKUP(A23,HOP!A:U,21,0)</f>
        <v>直连</v>
      </c>
    </row>
    <row r="24" s="4" customFormat="1" hidden="1" spans="1:9">
      <c r="A24" s="5">
        <v>18486767255</v>
      </c>
      <c r="B24" s="6">
        <v>44765</v>
      </c>
      <c r="C24" s="6">
        <v>44767</v>
      </c>
      <c r="D24" s="4">
        <v>294</v>
      </c>
      <c r="E24" s="4" t="str">
        <f>VLOOKUP(A24,HOP!A:L,12,0)</f>
        <v>294.00</v>
      </c>
      <c r="F24" s="4" t="str">
        <f>VLOOKUP(A24,HOP!A:C,3,0)</f>
        <v>2630257</v>
      </c>
      <c r="G24" s="4">
        <f t="shared" si="0"/>
        <v>0</v>
      </c>
      <c r="H24" s="4" t="str">
        <f t="shared" si="1"/>
        <v>，2630257</v>
      </c>
      <c r="I24" s="4" t="str">
        <f>VLOOKUP(A24,HOP!A:U,21,0)</f>
        <v>直连</v>
      </c>
    </row>
    <row r="25" s="4" customFormat="1" hidden="1" spans="1:9">
      <c r="A25" s="5">
        <v>18487115800</v>
      </c>
      <c r="B25" s="6">
        <v>44766</v>
      </c>
      <c r="C25" s="6">
        <v>44767</v>
      </c>
      <c r="D25" s="4">
        <v>139</v>
      </c>
      <c r="E25" s="4" t="str">
        <f>VLOOKUP(A25,HOP!A:L,12,0)</f>
        <v>139.00</v>
      </c>
      <c r="F25" s="4" t="str">
        <f>VLOOKUP(A25,HOP!A:C,3,0)</f>
        <v>2630311</v>
      </c>
      <c r="G25" s="4">
        <f t="shared" si="0"/>
        <v>0</v>
      </c>
      <c r="H25" s="4" t="str">
        <f t="shared" si="1"/>
        <v>，2630311</v>
      </c>
      <c r="I25" s="4" t="str">
        <f>VLOOKUP(A25,HOP!A:U,21,0)</f>
        <v>直连</v>
      </c>
    </row>
    <row r="26" s="4" customFormat="1" hidden="1" spans="1:9">
      <c r="A26" s="5">
        <v>18487648338</v>
      </c>
      <c r="B26" s="6">
        <v>44766</v>
      </c>
      <c r="C26" s="6">
        <v>44767</v>
      </c>
      <c r="D26" s="4">
        <v>2062</v>
      </c>
      <c r="E26" s="4" t="str">
        <f>VLOOKUP(A26,HOP!A:L,12,0)</f>
        <v>2062.00</v>
      </c>
      <c r="F26" s="4" t="str">
        <f>VLOOKUP(A26,HOP!A:C,3,0)</f>
        <v>2630371</v>
      </c>
      <c r="G26" s="4">
        <f t="shared" si="0"/>
        <v>0</v>
      </c>
      <c r="H26" s="4" t="str">
        <f t="shared" si="1"/>
        <v>，2630371</v>
      </c>
      <c r="I26" s="4" t="str">
        <f>VLOOKUP(A26,HOP!A:U,21,0)</f>
        <v>直连</v>
      </c>
    </row>
    <row r="27" s="4" customFormat="1" hidden="1" spans="1:9">
      <c r="A27" s="5">
        <v>18488860361</v>
      </c>
      <c r="B27" s="6">
        <v>44766</v>
      </c>
      <c r="C27" s="6">
        <v>44767</v>
      </c>
      <c r="D27" s="4">
        <v>110</v>
      </c>
      <c r="E27" s="4" t="str">
        <f>VLOOKUP(A27,HOP!A:L,12,0)</f>
        <v>110.00</v>
      </c>
      <c r="F27" s="4" t="str">
        <f>VLOOKUP(A27,HOP!A:C,3,0)</f>
        <v>2630581</v>
      </c>
      <c r="G27" s="4">
        <f t="shared" si="0"/>
        <v>0</v>
      </c>
      <c r="H27" s="4" t="str">
        <f t="shared" si="1"/>
        <v>，2630581</v>
      </c>
      <c r="I27" s="4" t="str">
        <f>VLOOKUP(A27,HOP!A:U,21,0)</f>
        <v>直连</v>
      </c>
    </row>
    <row r="28" s="4" customFormat="1" hidden="1" spans="1:9">
      <c r="A28" s="5">
        <v>18489289382</v>
      </c>
      <c r="B28" s="6">
        <v>44766</v>
      </c>
      <c r="C28" s="6">
        <v>44767</v>
      </c>
      <c r="D28" s="4">
        <v>486</v>
      </c>
      <c r="E28" s="4" t="str">
        <f>VLOOKUP(A28,HOP!A:L,12,0)</f>
        <v>486.00</v>
      </c>
      <c r="F28" s="4" t="str">
        <f>VLOOKUP(A28,HOP!A:C,3,0)</f>
        <v>2630640</v>
      </c>
      <c r="G28" s="4">
        <f t="shared" si="0"/>
        <v>0</v>
      </c>
      <c r="H28" s="4" t="str">
        <f t="shared" si="1"/>
        <v>，2630640</v>
      </c>
      <c r="I28" s="4" t="str">
        <f>VLOOKUP(A28,HOP!A:U,21,0)</f>
        <v>直连</v>
      </c>
    </row>
    <row r="29" s="4" customFormat="1" hidden="1" spans="1:9">
      <c r="A29" s="5">
        <v>18489587203</v>
      </c>
      <c r="B29" s="6">
        <v>44766</v>
      </c>
      <c r="C29" s="6">
        <v>44767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hidden="1" spans="1:9">
      <c r="A30" s="5">
        <v>18489662677</v>
      </c>
      <c r="B30" s="6">
        <v>44766</v>
      </c>
      <c r="C30" s="6">
        <v>44767</v>
      </c>
      <c r="D30" s="4">
        <v>577</v>
      </c>
      <c r="E30" s="4" t="str">
        <f>VLOOKUP(A30,HOP!A:L,12,0)</f>
        <v>577.00</v>
      </c>
      <c r="F30" s="4" t="str">
        <f>VLOOKUP(A30,HOP!A:C,3,0)</f>
        <v>2630707</v>
      </c>
      <c r="G30" s="4">
        <f t="shared" si="0"/>
        <v>0</v>
      </c>
      <c r="H30" s="4" t="str">
        <f t="shared" si="1"/>
        <v>，2630707</v>
      </c>
      <c r="I30" s="4" t="str">
        <f>VLOOKUP(A30,HOP!A:U,21,0)</f>
        <v>直连</v>
      </c>
    </row>
    <row r="31" s="4" customFormat="1" hidden="1" spans="1:9">
      <c r="A31" s="5">
        <v>999218493088574</v>
      </c>
      <c r="B31" s="6">
        <v>44766</v>
      </c>
      <c r="C31" s="6">
        <v>44767</v>
      </c>
      <c r="D31" s="4">
        <v>110</v>
      </c>
      <c r="E31" s="4" t="str">
        <f>VLOOKUP(A31,HOP!A:L,12,0)</f>
        <v>110.00</v>
      </c>
      <c r="F31" s="4" t="str">
        <f>VLOOKUP(A31,HOP!A:C,3,0)</f>
        <v>2630798</v>
      </c>
      <c r="G31" s="4">
        <f t="shared" si="0"/>
        <v>0</v>
      </c>
      <c r="H31" s="4" t="str">
        <f t="shared" si="1"/>
        <v>，2630798</v>
      </c>
      <c r="I31" s="4" t="str">
        <f>VLOOKUP(A31,HOP!A:U,21,0)</f>
        <v>直连</v>
      </c>
    </row>
    <row r="32" s="4" customFormat="1" hidden="1" spans="1:9">
      <c r="A32" s="5">
        <v>18493378371</v>
      </c>
      <c r="B32" s="6">
        <v>44766</v>
      </c>
      <c r="C32" s="6">
        <v>44767</v>
      </c>
      <c r="D32" s="4">
        <v>154</v>
      </c>
      <c r="E32" s="4" t="str">
        <f>VLOOKUP(A32,HOP!A:L,12,0)</f>
        <v>154.00</v>
      </c>
      <c r="F32" s="4" t="str">
        <f>VLOOKUP(A32,HOP!A:C,3,0)</f>
        <v>2630820</v>
      </c>
      <c r="G32" s="4">
        <f t="shared" si="0"/>
        <v>0</v>
      </c>
      <c r="H32" s="4" t="str">
        <f t="shared" si="1"/>
        <v>，2630820</v>
      </c>
      <c r="I32" s="4" t="str">
        <f>VLOOKUP(A32,HOP!A:U,21,0)</f>
        <v>直连</v>
      </c>
    </row>
    <row r="33" s="4" customFormat="1" hidden="1" spans="1:9">
      <c r="A33" s="5">
        <v>18493417139</v>
      </c>
      <c r="B33" s="6">
        <v>44766</v>
      </c>
      <c r="C33" s="6">
        <v>44767</v>
      </c>
      <c r="D33" s="4">
        <v>93</v>
      </c>
      <c r="E33" s="4" t="str">
        <f>VLOOKUP(A33,HOP!A:L,12,0)</f>
        <v>93.00</v>
      </c>
      <c r="F33" s="4" t="str">
        <f>VLOOKUP(A33,HOP!A:C,3,0)</f>
        <v>2630821</v>
      </c>
      <c r="G33" s="4">
        <f t="shared" si="0"/>
        <v>0</v>
      </c>
      <c r="H33" s="4" t="str">
        <f t="shared" si="1"/>
        <v>，2630821</v>
      </c>
      <c r="I33" s="4" t="str">
        <f>VLOOKUP(A33,HOP!A:U,21,0)</f>
        <v>直连</v>
      </c>
    </row>
    <row r="34" s="4" customFormat="1" hidden="1" spans="1:9">
      <c r="A34" s="5">
        <v>18493460324</v>
      </c>
      <c r="B34" s="6">
        <v>44766</v>
      </c>
      <c r="C34" s="6">
        <v>44767</v>
      </c>
      <c r="D34" s="4">
        <v>115</v>
      </c>
      <c r="E34" s="4" t="str">
        <f>VLOOKUP(A34,HOP!A:L,12,0)</f>
        <v>115.00</v>
      </c>
      <c r="F34" s="4" t="str">
        <f>VLOOKUP(A34,HOP!A:C,3,0)</f>
        <v>2630824</v>
      </c>
      <c r="G34" s="4">
        <f t="shared" si="0"/>
        <v>0</v>
      </c>
      <c r="H34" s="4" t="str">
        <f t="shared" si="1"/>
        <v>，2630824</v>
      </c>
      <c r="I34" s="4" t="str">
        <f>VLOOKUP(A34,HOP!A:U,21,0)</f>
        <v>直连</v>
      </c>
    </row>
    <row r="35" s="4" customFormat="1" hidden="1" spans="1:9">
      <c r="A35" s="5">
        <v>18493516044</v>
      </c>
      <c r="B35" s="6">
        <v>44766</v>
      </c>
      <c r="C35" s="6">
        <v>44767</v>
      </c>
      <c r="D35" s="4">
        <v>345</v>
      </c>
      <c r="E35" s="4" t="str">
        <f>VLOOKUP(A35,HOP!A:L,12,0)</f>
        <v>345.00</v>
      </c>
      <c r="F35" s="4" t="str">
        <f>VLOOKUP(A35,HOP!A:C,3,0)</f>
        <v>2630829</v>
      </c>
      <c r="G35" s="4">
        <f t="shared" ref="G35:G66" si="2">D35-E35</f>
        <v>0</v>
      </c>
      <c r="H35" s="4" t="str">
        <f t="shared" ref="H35:H66" si="3">$H$1&amp;F35</f>
        <v>，2630829</v>
      </c>
      <c r="I35" s="4" t="str">
        <f>VLOOKUP(A35,HOP!A:U,21,0)</f>
        <v>直连</v>
      </c>
    </row>
    <row r="36" s="4" customFormat="1" hidden="1" spans="1:9">
      <c r="A36" s="5">
        <v>18493704465</v>
      </c>
      <c r="B36" s="6">
        <v>44766</v>
      </c>
      <c r="C36" s="6">
        <v>44767</v>
      </c>
      <c r="D36" s="4">
        <v>161</v>
      </c>
      <c r="E36" s="4" t="str">
        <f>VLOOKUP(A36,HOP!A:L,12,0)</f>
        <v>161.00</v>
      </c>
      <c r="F36" s="4" t="str">
        <f>VLOOKUP(A36,HOP!A:C,3,0)</f>
        <v>2630840</v>
      </c>
      <c r="G36" s="4">
        <f t="shared" si="2"/>
        <v>0</v>
      </c>
      <c r="H36" s="4" t="str">
        <f t="shared" si="3"/>
        <v>，2630840</v>
      </c>
      <c r="I36" s="4" t="str">
        <f>VLOOKUP(A36,HOP!A:U,21,0)</f>
        <v>直连</v>
      </c>
    </row>
    <row r="37" s="4" customFormat="1" hidden="1" spans="1:9">
      <c r="A37" s="5">
        <v>18493724701</v>
      </c>
      <c r="B37" s="6">
        <v>44766</v>
      </c>
      <c r="C37" s="6">
        <v>44767</v>
      </c>
      <c r="D37" s="4">
        <v>522</v>
      </c>
      <c r="E37" s="4" t="str">
        <f>VLOOKUP(A37,HOP!A:L,12,0)</f>
        <v>522.00</v>
      </c>
      <c r="F37" s="4" t="str">
        <f>VLOOKUP(A37,HOP!A:C,3,0)</f>
        <v>2630842</v>
      </c>
      <c r="G37" s="4">
        <f t="shared" si="2"/>
        <v>0</v>
      </c>
      <c r="H37" s="4" t="str">
        <f t="shared" si="3"/>
        <v>，2630842</v>
      </c>
      <c r="I37" s="4" t="str">
        <f>VLOOKUP(A37,HOP!A:U,21,0)</f>
        <v>直连</v>
      </c>
    </row>
    <row r="38" s="4" customFormat="1" hidden="1" spans="1:9">
      <c r="A38" s="5">
        <v>18493850248</v>
      </c>
      <c r="B38" s="6">
        <v>44766</v>
      </c>
      <c r="C38" s="6">
        <v>44767</v>
      </c>
      <c r="D38" s="4">
        <v>123</v>
      </c>
      <c r="E38" s="4" t="str">
        <f>VLOOKUP(A38,HOP!A:L,12,0)</f>
        <v>123.00</v>
      </c>
      <c r="F38" s="4" t="str">
        <f>VLOOKUP(A38,HOP!A:C,3,0)</f>
        <v>2630854</v>
      </c>
      <c r="G38" s="4">
        <f t="shared" si="2"/>
        <v>0</v>
      </c>
      <c r="H38" s="4" t="str">
        <f t="shared" si="3"/>
        <v>，2630854</v>
      </c>
      <c r="I38" s="4" t="str">
        <f>VLOOKUP(A38,HOP!A:U,21,0)</f>
        <v>直连</v>
      </c>
    </row>
    <row r="39" s="4" customFormat="1" hidden="1" spans="1:9">
      <c r="A39" s="5">
        <v>18493940400</v>
      </c>
      <c r="B39" s="6">
        <v>44766</v>
      </c>
      <c r="C39" s="6">
        <v>44767</v>
      </c>
      <c r="D39" s="4">
        <v>626</v>
      </c>
      <c r="E39" s="4" t="str">
        <f>VLOOKUP(A39,HOP!A:L,12,0)</f>
        <v>626.00</v>
      </c>
      <c r="F39" s="4" t="str">
        <f>VLOOKUP(A39,HOP!A:C,3,0)</f>
        <v>2630865</v>
      </c>
      <c r="G39" s="4">
        <f t="shared" si="2"/>
        <v>0</v>
      </c>
      <c r="H39" s="4" t="str">
        <f t="shared" si="3"/>
        <v>，2630865</v>
      </c>
      <c r="I39" s="4" t="str">
        <f>VLOOKUP(A39,HOP!A:U,21,0)</f>
        <v>直连</v>
      </c>
    </row>
    <row r="40" s="4" customFormat="1" hidden="1" spans="1:9">
      <c r="A40" s="5">
        <v>18493944427</v>
      </c>
      <c r="B40" s="6">
        <v>44766</v>
      </c>
      <c r="C40" s="6">
        <v>44767</v>
      </c>
      <c r="D40" s="4">
        <v>126</v>
      </c>
      <c r="E40" s="4" t="str">
        <f>VLOOKUP(A40,HOP!A:L,12,0)</f>
        <v>126.00</v>
      </c>
      <c r="F40" s="4" t="str">
        <f>VLOOKUP(A40,HOP!A:C,3,0)</f>
        <v>2630866</v>
      </c>
      <c r="G40" s="4">
        <f t="shared" si="2"/>
        <v>0</v>
      </c>
      <c r="H40" s="4" t="str">
        <f t="shared" si="3"/>
        <v>，2630866</v>
      </c>
      <c r="I40" s="4" t="str">
        <f>VLOOKUP(A40,HOP!A:U,21,0)</f>
        <v>直连</v>
      </c>
    </row>
    <row r="41" s="4" customFormat="1" hidden="1" spans="1:9">
      <c r="A41" s="5">
        <v>18493961671</v>
      </c>
      <c r="B41" s="6">
        <v>44766</v>
      </c>
      <c r="C41" s="6">
        <v>44767</v>
      </c>
      <c r="D41" s="4">
        <v>95</v>
      </c>
      <c r="E41" s="4" t="str">
        <f>VLOOKUP(A41,HOP!A:L,12,0)</f>
        <v>95.00</v>
      </c>
      <c r="F41" s="4" t="str">
        <f>VLOOKUP(A41,HOP!A:C,3,0)</f>
        <v>2630867</v>
      </c>
      <c r="G41" s="4">
        <f t="shared" si="2"/>
        <v>0</v>
      </c>
      <c r="H41" s="4" t="str">
        <f t="shared" si="3"/>
        <v>，2630867</v>
      </c>
      <c r="I41" s="4" t="str">
        <f>VLOOKUP(A41,HOP!A:U,21,0)</f>
        <v>直连</v>
      </c>
    </row>
    <row r="42" s="4" customFormat="1" hidden="1" spans="1:9">
      <c r="A42" s="5">
        <v>18493999169</v>
      </c>
      <c r="B42" s="6">
        <v>44766</v>
      </c>
      <c r="C42" s="6">
        <v>44767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2"/>
        <v>#N/A</v>
      </c>
      <c r="H42" s="4" t="e">
        <f t="shared" si="3"/>
        <v>#N/A</v>
      </c>
      <c r="I42" s="4" t="e">
        <f>VLOOKUP(A42,HOP!A:U,21,0)</f>
        <v>#N/A</v>
      </c>
    </row>
    <row r="43" s="4" customFormat="1" hidden="1" spans="1:9">
      <c r="A43" s="5">
        <v>18494005980</v>
      </c>
      <c r="B43" s="6">
        <v>44766</v>
      </c>
      <c r="C43" s="6">
        <v>44767</v>
      </c>
      <c r="D43" s="4">
        <v>101</v>
      </c>
      <c r="E43" s="4" t="str">
        <f>VLOOKUP(A43,HOP!A:L,12,0)</f>
        <v>101.00</v>
      </c>
      <c r="F43" s="4" t="str">
        <f>VLOOKUP(A43,HOP!A:C,3,0)</f>
        <v>2630873</v>
      </c>
      <c r="G43" s="4">
        <f t="shared" si="2"/>
        <v>0</v>
      </c>
      <c r="H43" s="4" t="str">
        <f t="shared" si="3"/>
        <v>，2630873</v>
      </c>
      <c r="I43" s="4" t="str">
        <f>VLOOKUP(A43,HOP!A:U,21,0)</f>
        <v>直连</v>
      </c>
    </row>
    <row r="44" s="4" customFormat="1" hidden="1" spans="1:9">
      <c r="A44" s="5">
        <v>18494082171</v>
      </c>
      <c r="B44" s="6">
        <v>44766</v>
      </c>
      <c r="C44" s="6">
        <v>44767</v>
      </c>
      <c r="D44" s="4">
        <v>171</v>
      </c>
      <c r="E44" s="4" t="str">
        <f>VLOOKUP(A44,HOP!A:L,12,0)</f>
        <v>171.00</v>
      </c>
      <c r="F44" s="4" t="str">
        <f>VLOOKUP(A44,HOP!A:C,3,0)</f>
        <v>2630881</v>
      </c>
      <c r="G44" s="4">
        <f t="shared" si="2"/>
        <v>0</v>
      </c>
      <c r="H44" s="4" t="str">
        <f t="shared" si="3"/>
        <v>，2630881</v>
      </c>
      <c r="I44" s="4" t="str">
        <f>VLOOKUP(A44,HOP!A:U,21,0)</f>
        <v>直连</v>
      </c>
    </row>
    <row r="45" s="4" customFormat="1" hidden="1" spans="1:9">
      <c r="A45" s="5">
        <v>18494156767</v>
      </c>
      <c r="B45" s="6">
        <v>44766</v>
      </c>
      <c r="C45" s="6">
        <v>44767</v>
      </c>
      <c r="D45" s="4">
        <v>313</v>
      </c>
      <c r="E45" s="4" t="str">
        <f>VLOOKUP(A45,HOP!A:L,12,0)</f>
        <v>313.00</v>
      </c>
      <c r="F45" s="4" t="str">
        <f>VLOOKUP(A45,HOP!A:C,3,0)</f>
        <v>2630893</v>
      </c>
      <c r="G45" s="4">
        <f t="shared" si="2"/>
        <v>0</v>
      </c>
      <c r="H45" s="4" t="str">
        <f t="shared" si="3"/>
        <v>，2630893</v>
      </c>
      <c r="I45" s="4" t="str">
        <f>VLOOKUP(A45,HOP!A:U,21,0)</f>
        <v>直连</v>
      </c>
    </row>
    <row r="46" s="4" customFormat="1" hidden="1" spans="1:9">
      <c r="A46" s="5">
        <v>18494200577</v>
      </c>
      <c r="B46" s="6">
        <v>44766</v>
      </c>
      <c r="C46" s="6">
        <v>44767</v>
      </c>
      <c r="D46" s="4">
        <v>95</v>
      </c>
      <c r="E46" s="4" t="str">
        <f>VLOOKUP(A46,HOP!A:L,12,0)</f>
        <v>95.00</v>
      </c>
      <c r="F46" s="4" t="str">
        <f>VLOOKUP(A46,HOP!A:C,3,0)</f>
        <v>2630903</v>
      </c>
      <c r="G46" s="4">
        <f t="shared" si="2"/>
        <v>0</v>
      </c>
      <c r="H46" s="4" t="str">
        <f t="shared" si="3"/>
        <v>，2630903</v>
      </c>
      <c r="I46" s="4" t="str">
        <f>VLOOKUP(A46,HOP!A:U,21,0)</f>
        <v>直连</v>
      </c>
    </row>
    <row r="47" s="4" customFormat="1" hidden="1" spans="1:9">
      <c r="A47" s="5">
        <v>18494274982</v>
      </c>
      <c r="B47" s="6">
        <v>44766</v>
      </c>
      <c r="C47" s="6">
        <v>44767</v>
      </c>
      <c r="D47" s="4">
        <v>142</v>
      </c>
      <c r="E47" s="4" t="str">
        <f>VLOOKUP(A47,HOP!A:L,12,0)</f>
        <v>142.00</v>
      </c>
      <c r="F47" s="4" t="str">
        <f>VLOOKUP(A47,HOP!A:C,3,0)</f>
        <v>2630917</v>
      </c>
      <c r="G47" s="4">
        <f t="shared" si="2"/>
        <v>0</v>
      </c>
      <c r="H47" s="4" t="str">
        <f t="shared" si="3"/>
        <v>，2630917</v>
      </c>
      <c r="I47" s="4" t="str">
        <f>VLOOKUP(A47,HOP!A:U,21,0)</f>
        <v>直连</v>
      </c>
    </row>
    <row r="48" s="4" customFormat="1" hidden="1" spans="1:9">
      <c r="A48" s="5">
        <v>18494302016</v>
      </c>
      <c r="B48" s="6">
        <v>44766</v>
      </c>
      <c r="C48" s="6">
        <v>44767</v>
      </c>
      <c r="D48" s="4">
        <v>94</v>
      </c>
      <c r="E48" s="4" t="str">
        <f>VLOOKUP(A48,HOP!A:L,12,0)</f>
        <v>94.00</v>
      </c>
      <c r="F48" s="4" t="str">
        <f>VLOOKUP(A48,HOP!A:C,3,0)</f>
        <v>2630920</v>
      </c>
      <c r="G48" s="4">
        <f t="shared" si="2"/>
        <v>0</v>
      </c>
      <c r="H48" s="4" t="str">
        <f t="shared" si="3"/>
        <v>，2630920</v>
      </c>
      <c r="I48" s="4" t="str">
        <f>VLOOKUP(A48,HOP!A:U,21,0)</f>
        <v>直连</v>
      </c>
    </row>
    <row r="49" s="4" customFormat="1" hidden="1" spans="1:9">
      <c r="A49" s="5">
        <v>18494370090</v>
      </c>
      <c r="B49" s="6">
        <v>44766</v>
      </c>
      <c r="C49" s="6">
        <v>44767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2"/>
        <v>#N/A</v>
      </c>
      <c r="H49" s="4" t="e">
        <f t="shared" si="3"/>
        <v>#N/A</v>
      </c>
      <c r="I49" s="4" t="e">
        <f>VLOOKUP(A49,HOP!A:U,21,0)</f>
        <v>#N/A</v>
      </c>
    </row>
    <row r="50" s="4" customFormat="1" hidden="1" spans="1:9">
      <c r="A50" s="5">
        <v>18494445737</v>
      </c>
      <c r="B50" s="6">
        <v>44766</v>
      </c>
      <c r="C50" s="6">
        <v>44767</v>
      </c>
      <c r="D50" s="4">
        <v>98</v>
      </c>
      <c r="E50" s="4" t="str">
        <f>VLOOKUP(A50,HOP!A:L,12,0)</f>
        <v>98.00</v>
      </c>
      <c r="F50" s="4" t="str">
        <f>VLOOKUP(A50,HOP!A:C,3,0)</f>
        <v>2630937</v>
      </c>
      <c r="G50" s="4">
        <f t="shared" si="2"/>
        <v>0</v>
      </c>
      <c r="H50" s="4" t="str">
        <f t="shared" si="3"/>
        <v>，2630937</v>
      </c>
      <c r="I50" s="4" t="str">
        <f>VLOOKUP(A50,HOP!A:U,21,0)</f>
        <v>直连</v>
      </c>
    </row>
    <row r="51" s="4" customFormat="1" hidden="1" spans="1:9">
      <c r="A51" s="5">
        <v>18494539328</v>
      </c>
      <c r="B51" s="6">
        <v>44766</v>
      </c>
      <c r="C51" s="6">
        <v>44767</v>
      </c>
      <c r="D51" s="4">
        <v>161</v>
      </c>
      <c r="E51" s="4" t="str">
        <f>VLOOKUP(A51,HOP!A:L,12,0)</f>
        <v>161.00</v>
      </c>
      <c r="F51" s="4" t="str">
        <f>VLOOKUP(A51,HOP!A:C,3,0)</f>
        <v>2630952</v>
      </c>
      <c r="G51" s="4">
        <f t="shared" si="2"/>
        <v>0</v>
      </c>
      <c r="H51" s="4" t="str">
        <f t="shared" si="3"/>
        <v>，2630952</v>
      </c>
      <c r="I51" s="4" t="str">
        <f>VLOOKUP(A51,HOP!A:U,21,0)</f>
        <v>直连</v>
      </c>
    </row>
    <row r="52" s="4" customFormat="1" hidden="1" spans="1:9">
      <c r="A52" s="5">
        <v>18494565184</v>
      </c>
      <c r="B52" s="6">
        <v>44766</v>
      </c>
      <c r="C52" s="6">
        <v>44767</v>
      </c>
      <c r="D52" s="4">
        <v>504</v>
      </c>
      <c r="E52" s="4" t="str">
        <f>VLOOKUP(A52,HOP!A:L,12,0)</f>
        <v>504.00</v>
      </c>
      <c r="F52" s="4" t="str">
        <f>VLOOKUP(A52,HOP!A:C,3,0)</f>
        <v>2630957</v>
      </c>
      <c r="G52" s="4">
        <f t="shared" si="2"/>
        <v>0</v>
      </c>
      <c r="H52" s="4" t="str">
        <f t="shared" si="3"/>
        <v>，2630957</v>
      </c>
      <c r="I52" s="4" t="str">
        <f>VLOOKUP(A52,HOP!A:U,21,0)</f>
        <v>直连</v>
      </c>
    </row>
    <row r="53" s="4" customFormat="1" hidden="1" spans="1:9">
      <c r="A53" s="5">
        <v>18494813994</v>
      </c>
      <c r="B53" s="6">
        <v>44766</v>
      </c>
      <c r="C53" s="6">
        <v>44767</v>
      </c>
      <c r="D53" s="4">
        <v>106</v>
      </c>
      <c r="E53" s="4" t="str">
        <f>VLOOKUP(A53,HOP!A:L,12,0)</f>
        <v>106.00</v>
      </c>
      <c r="F53" s="4" t="str">
        <f>VLOOKUP(A53,HOP!A:C,3,0)</f>
        <v>2630984</v>
      </c>
      <c r="G53" s="4">
        <f t="shared" si="2"/>
        <v>0</v>
      </c>
      <c r="H53" s="4" t="str">
        <f t="shared" si="3"/>
        <v>，2630984</v>
      </c>
      <c r="I53" s="4" t="str">
        <f>VLOOKUP(A53,HOP!A:U,21,0)</f>
        <v>直连</v>
      </c>
    </row>
    <row r="54" s="4" customFormat="1" hidden="1" spans="1:9">
      <c r="A54" s="5">
        <v>18494830327</v>
      </c>
      <c r="B54" s="6">
        <v>44766</v>
      </c>
      <c r="C54" s="6">
        <v>44767</v>
      </c>
      <c r="D54" s="4">
        <v>375</v>
      </c>
      <c r="E54" s="4" t="str">
        <f>VLOOKUP(A54,HOP!A:L,12,0)</f>
        <v>375.00</v>
      </c>
      <c r="F54" s="4" t="str">
        <f>VLOOKUP(A54,HOP!A:C,3,0)</f>
        <v>2630992</v>
      </c>
      <c r="G54" s="4">
        <f t="shared" si="2"/>
        <v>0</v>
      </c>
      <c r="H54" s="4" t="str">
        <f t="shared" si="3"/>
        <v>，2630992</v>
      </c>
      <c r="I54" s="4" t="str">
        <f>VLOOKUP(A54,HOP!A:U,21,0)</f>
        <v>直连</v>
      </c>
    </row>
    <row r="55" s="4" customFormat="1" hidden="1" spans="1:9">
      <c r="A55" s="5">
        <v>18494845621</v>
      </c>
      <c r="B55" s="6">
        <v>44766</v>
      </c>
      <c r="C55" s="6">
        <v>44767</v>
      </c>
      <c r="D55" s="4">
        <v>145</v>
      </c>
      <c r="E55" s="4" t="str">
        <f>VLOOKUP(A55,HOP!A:L,12,0)</f>
        <v>145.00</v>
      </c>
      <c r="F55" s="4" t="str">
        <f>VLOOKUP(A55,HOP!A:C,3,0)</f>
        <v>2630993</v>
      </c>
      <c r="G55" s="4">
        <f t="shared" si="2"/>
        <v>0</v>
      </c>
      <c r="H55" s="4" t="str">
        <f t="shared" si="3"/>
        <v>，2630993</v>
      </c>
      <c r="I55" s="4" t="str">
        <f>VLOOKUP(A55,HOP!A:U,21,0)</f>
        <v>直连</v>
      </c>
    </row>
    <row r="56" s="4" customFormat="1" hidden="1" spans="1:9">
      <c r="A56" s="5">
        <v>18494927166</v>
      </c>
      <c r="B56" s="6">
        <v>44766</v>
      </c>
      <c r="C56" s="6">
        <v>44767</v>
      </c>
      <c r="D56" s="4">
        <v>543</v>
      </c>
      <c r="E56" s="4" t="str">
        <f>VLOOKUP(A56,HOP!A:L,12,0)</f>
        <v>543.00</v>
      </c>
      <c r="F56" s="4" t="str">
        <f>VLOOKUP(A56,HOP!A:C,3,0)</f>
        <v>2631010</v>
      </c>
      <c r="G56" s="4">
        <f t="shared" si="2"/>
        <v>0</v>
      </c>
      <c r="H56" s="4" t="str">
        <f t="shared" si="3"/>
        <v>，2631010</v>
      </c>
      <c r="I56" s="4" t="str">
        <f>VLOOKUP(A56,HOP!A:U,21,0)</f>
        <v>直连</v>
      </c>
    </row>
    <row r="57" s="4" customFormat="1" hidden="1" spans="1:9">
      <c r="A57" s="5">
        <v>18494956460</v>
      </c>
      <c r="B57" s="6">
        <v>44766</v>
      </c>
      <c r="C57" s="6">
        <v>44767</v>
      </c>
      <c r="D57" s="4">
        <v>108</v>
      </c>
      <c r="E57" s="4" t="str">
        <f>VLOOKUP(A57,HOP!A:L,12,0)</f>
        <v>108.00</v>
      </c>
      <c r="F57" s="4" t="str">
        <f>VLOOKUP(A57,HOP!A:C,3,0)</f>
        <v>2631016</v>
      </c>
      <c r="G57" s="4">
        <f t="shared" si="2"/>
        <v>0</v>
      </c>
      <c r="H57" s="4" t="str">
        <f t="shared" si="3"/>
        <v>，2631016</v>
      </c>
      <c r="I57" s="4" t="str">
        <f>VLOOKUP(A57,HOP!A:U,21,0)</f>
        <v>直连</v>
      </c>
    </row>
    <row r="58" s="4" customFormat="1" hidden="1" spans="1:9">
      <c r="A58" s="5">
        <v>18495029330</v>
      </c>
      <c r="B58" s="6">
        <v>44766</v>
      </c>
      <c r="C58" s="6">
        <v>44767</v>
      </c>
      <c r="D58" s="4">
        <v>156</v>
      </c>
      <c r="E58" s="4" t="str">
        <f>VLOOKUP(A58,HOP!A:L,12,0)</f>
        <v>156.00</v>
      </c>
      <c r="F58" s="4" t="str">
        <f>VLOOKUP(A58,HOP!A:C,3,0)</f>
        <v>2631025</v>
      </c>
      <c r="G58" s="4">
        <f t="shared" si="2"/>
        <v>0</v>
      </c>
      <c r="H58" s="4" t="str">
        <f t="shared" si="3"/>
        <v>，2631025</v>
      </c>
      <c r="I58" s="4" t="str">
        <f>VLOOKUP(A58,HOP!A:U,21,0)</f>
        <v>直连</v>
      </c>
    </row>
    <row r="59" s="4" customFormat="1" hidden="1" spans="1:9">
      <c r="A59" s="5">
        <v>18495113663</v>
      </c>
      <c r="B59" s="6">
        <v>44766</v>
      </c>
      <c r="C59" s="6">
        <v>44767</v>
      </c>
      <c r="D59" s="4">
        <v>142</v>
      </c>
      <c r="E59" s="4" t="str">
        <f>VLOOKUP(A59,HOP!A:L,12,0)</f>
        <v>142.00</v>
      </c>
      <c r="F59" s="4" t="str">
        <f>VLOOKUP(A59,HOP!A:C,3,0)</f>
        <v>2631035</v>
      </c>
      <c r="G59" s="4">
        <f t="shared" si="2"/>
        <v>0</v>
      </c>
      <c r="H59" s="4" t="str">
        <f t="shared" si="3"/>
        <v>，2631035</v>
      </c>
      <c r="I59" s="4" t="str">
        <f>VLOOKUP(A59,HOP!A:U,21,0)</f>
        <v>直连</v>
      </c>
    </row>
    <row r="60" s="4" customFormat="1" hidden="1" spans="1:9">
      <c r="A60" s="5">
        <v>18495145420</v>
      </c>
      <c r="B60" s="6">
        <v>44766</v>
      </c>
      <c r="C60" s="6">
        <v>44767</v>
      </c>
      <c r="D60" s="4">
        <v>94</v>
      </c>
      <c r="E60" s="4" t="str">
        <f>VLOOKUP(A60,HOP!A:L,12,0)</f>
        <v>94.00</v>
      </c>
      <c r="F60" s="4" t="str">
        <f>VLOOKUP(A60,HOP!A:C,3,0)</f>
        <v>2631040</v>
      </c>
      <c r="G60" s="4">
        <f t="shared" si="2"/>
        <v>0</v>
      </c>
      <c r="H60" s="4" t="str">
        <f t="shared" si="3"/>
        <v>，2631040</v>
      </c>
      <c r="I60" s="4" t="str">
        <f>VLOOKUP(A60,HOP!A:U,21,0)</f>
        <v>直连</v>
      </c>
    </row>
    <row r="61" s="4" customFormat="1" hidden="1" spans="1:9">
      <c r="A61" s="5">
        <v>18495256192</v>
      </c>
      <c r="B61" s="6">
        <v>44766</v>
      </c>
      <c r="C61" s="6">
        <v>44767</v>
      </c>
      <c r="D61" s="4">
        <v>0</v>
      </c>
      <c r="E61" s="4" t="str">
        <f>VLOOKUP(A61,HOP!A:L,12,0)</f>
        <v>368.00</v>
      </c>
      <c r="F61" s="4" t="str">
        <f>VLOOKUP(A61,HOP!A:C,3,0)</f>
        <v>2631059</v>
      </c>
      <c r="G61" s="4">
        <f t="shared" si="2"/>
        <v>-368</v>
      </c>
      <c r="H61" s="4" t="str">
        <f t="shared" si="3"/>
        <v>，2631059</v>
      </c>
      <c r="I61" s="4" t="str">
        <f>VLOOKUP(A61,HOP!A:U,21,0)</f>
        <v>直连</v>
      </c>
    </row>
    <row r="62" s="4" customFormat="1" hidden="1" spans="1:9">
      <c r="A62" s="5">
        <v>18495458020</v>
      </c>
      <c r="B62" s="6">
        <v>44766</v>
      </c>
      <c r="C62" s="6">
        <v>44767</v>
      </c>
      <c r="D62" s="4">
        <v>83</v>
      </c>
      <c r="E62" s="4" t="str">
        <f>VLOOKUP(A62,HOP!A:L,12,0)</f>
        <v>83.00</v>
      </c>
      <c r="F62" s="4" t="str">
        <f>VLOOKUP(A62,HOP!A:C,3,0)</f>
        <v>2631093</v>
      </c>
      <c r="G62" s="4">
        <f t="shared" si="2"/>
        <v>0</v>
      </c>
      <c r="H62" s="4" t="str">
        <f t="shared" si="3"/>
        <v>，2631093</v>
      </c>
      <c r="I62" s="4" t="str">
        <f>VLOOKUP(A62,HOP!A:U,21,0)</f>
        <v>直连</v>
      </c>
    </row>
    <row r="63" s="4" customFormat="1" hidden="1" spans="1:9">
      <c r="A63" s="5">
        <v>18495485086</v>
      </c>
      <c r="B63" s="6">
        <v>44766</v>
      </c>
      <c r="C63" s="6">
        <v>44767</v>
      </c>
      <c r="D63" s="4">
        <v>161</v>
      </c>
      <c r="E63" s="4" t="str">
        <f>VLOOKUP(A63,HOP!A:L,12,0)</f>
        <v>161.00</v>
      </c>
      <c r="F63" s="4" t="str">
        <f>VLOOKUP(A63,HOP!A:C,3,0)</f>
        <v>2631099</v>
      </c>
      <c r="G63" s="4">
        <f t="shared" si="2"/>
        <v>0</v>
      </c>
      <c r="H63" s="4" t="str">
        <f t="shared" si="3"/>
        <v>，2631099</v>
      </c>
      <c r="I63" s="4" t="str">
        <f>VLOOKUP(A63,HOP!A:U,21,0)</f>
        <v>直连</v>
      </c>
    </row>
    <row r="64" s="4" customFormat="1" hidden="1" spans="1:9">
      <c r="A64" s="5">
        <v>18495545999</v>
      </c>
      <c r="B64" s="6">
        <v>44766</v>
      </c>
      <c r="C64" s="6">
        <v>44767</v>
      </c>
      <c r="D64" s="4">
        <v>182</v>
      </c>
      <c r="E64" s="4" t="str">
        <f>VLOOKUP(A64,HOP!A:L,12,0)</f>
        <v>182.00</v>
      </c>
      <c r="F64" s="4" t="str">
        <f>VLOOKUP(A64,HOP!A:C,3,0)</f>
        <v>2631103</v>
      </c>
      <c r="G64" s="4">
        <f t="shared" si="2"/>
        <v>0</v>
      </c>
      <c r="H64" s="4" t="str">
        <f t="shared" si="3"/>
        <v>，2631103</v>
      </c>
      <c r="I64" s="4" t="str">
        <f>VLOOKUP(A64,HOP!A:U,21,0)</f>
        <v>直连</v>
      </c>
    </row>
    <row r="65" s="4" customFormat="1" hidden="1" spans="1:9">
      <c r="A65" s="5">
        <v>18495590409</v>
      </c>
      <c r="B65" s="6">
        <v>44766</v>
      </c>
      <c r="C65" s="6">
        <v>44767</v>
      </c>
      <c r="D65" s="4">
        <v>424</v>
      </c>
      <c r="E65" s="4" t="str">
        <f>VLOOKUP(A65,HOP!A:L,12,0)</f>
        <v>424.00</v>
      </c>
      <c r="F65" s="4" t="str">
        <f>VLOOKUP(A65,HOP!A:C,3,0)</f>
        <v>2631115</v>
      </c>
      <c r="G65" s="4">
        <f t="shared" si="2"/>
        <v>0</v>
      </c>
      <c r="H65" s="4" t="str">
        <f t="shared" si="3"/>
        <v>，2631115</v>
      </c>
      <c r="I65" s="4" t="str">
        <f>VLOOKUP(A65,HOP!A:U,21,0)</f>
        <v>直连</v>
      </c>
    </row>
    <row r="66" s="4" customFormat="1" hidden="1" spans="1:9">
      <c r="A66" s="5">
        <v>18495614059</v>
      </c>
      <c r="B66" s="6">
        <v>44766</v>
      </c>
      <c r="C66" s="6">
        <v>44767</v>
      </c>
      <c r="D66" s="4">
        <v>274</v>
      </c>
      <c r="E66" s="4" t="str">
        <f>VLOOKUP(A66,HOP!A:L,12,0)</f>
        <v>274.00</v>
      </c>
      <c r="F66" s="4" t="str">
        <f>VLOOKUP(A66,HOP!A:C,3,0)</f>
        <v>2631119</v>
      </c>
      <c r="G66" s="4">
        <f t="shared" si="2"/>
        <v>0</v>
      </c>
      <c r="H66" s="4" t="str">
        <f t="shared" si="3"/>
        <v>，2631119</v>
      </c>
      <c r="I66" s="4" t="str">
        <f>VLOOKUP(A66,HOP!A:U,21,0)</f>
        <v>直连</v>
      </c>
    </row>
    <row r="67" s="4" customFormat="1" hidden="1" spans="1:9">
      <c r="A67" s="5">
        <v>18495636834</v>
      </c>
      <c r="B67" s="6">
        <v>44766</v>
      </c>
      <c r="C67" s="6">
        <v>44767</v>
      </c>
      <c r="D67" s="4">
        <v>88</v>
      </c>
      <c r="E67" s="4" t="str">
        <f>VLOOKUP(A67,HOP!A:L,12,0)</f>
        <v>88.00</v>
      </c>
      <c r="F67" s="4" t="str">
        <f>VLOOKUP(A67,HOP!A:C,3,0)</f>
        <v>2631123</v>
      </c>
      <c r="G67" s="4">
        <f>D67-E67</f>
        <v>0</v>
      </c>
      <c r="H67" s="4" t="str">
        <f>$H$1&amp;F67</f>
        <v>，2631123</v>
      </c>
      <c r="I67" s="4" t="str">
        <f>VLOOKUP(A67,HOP!A:U,21,0)</f>
        <v>直连</v>
      </c>
    </row>
    <row r="68" s="4" customFormat="1" hidden="1" spans="1:9">
      <c r="A68" s="5">
        <v>18495700670</v>
      </c>
      <c r="B68" s="6">
        <v>44766</v>
      </c>
      <c r="C68" s="6">
        <v>44767</v>
      </c>
      <c r="D68" s="4">
        <v>376</v>
      </c>
      <c r="E68" s="4" t="str">
        <f>VLOOKUP(A68,HOP!A:L,12,0)</f>
        <v>376.00</v>
      </c>
      <c r="F68" s="4" t="str">
        <f>VLOOKUP(A68,HOP!A:C,3,0)</f>
        <v>2631132</v>
      </c>
      <c r="G68" s="4">
        <f>D68-E68</f>
        <v>0</v>
      </c>
      <c r="H68" s="4" t="str">
        <f>$H$1&amp;F68</f>
        <v>，2631132</v>
      </c>
      <c r="I68" s="4" t="str">
        <f>VLOOKUP(A68,HOP!A:U,21,0)</f>
        <v>直连</v>
      </c>
    </row>
    <row r="69" s="4" customFormat="1" hidden="1" spans="1:9">
      <c r="A69" s="5">
        <v>18495729211</v>
      </c>
      <c r="B69" s="6">
        <v>44766</v>
      </c>
      <c r="C69" s="6">
        <v>44767</v>
      </c>
      <c r="D69" s="4">
        <v>142</v>
      </c>
      <c r="E69" s="4" t="str">
        <f>VLOOKUP(A69,HOP!A:L,12,0)</f>
        <v>142.00</v>
      </c>
      <c r="F69" s="4" t="str">
        <f>VLOOKUP(A69,HOP!A:C,3,0)</f>
        <v>2631139</v>
      </c>
      <c r="G69" s="4">
        <f>D69-E69</f>
        <v>0</v>
      </c>
      <c r="H69" s="4" t="str">
        <f>$H$1&amp;F69</f>
        <v>，2631139</v>
      </c>
      <c r="I69" s="4" t="str">
        <f>VLOOKUP(A69,HOP!A:U,21,0)</f>
        <v>直连</v>
      </c>
    </row>
    <row r="70" s="4" customFormat="1" hidden="1" spans="1:9">
      <c r="A70" s="5">
        <v>18495813715</v>
      </c>
      <c r="B70" s="6">
        <v>44766</v>
      </c>
      <c r="C70" s="6">
        <v>44767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>D70-E70</f>
        <v>#N/A</v>
      </c>
      <c r="H70" s="4" t="e">
        <f>$H$1&amp;F70</f>
        <v>#N/A</v>
      </c>
      <c r="I70" s="4" t="e">
        <f>VLOOKUP(A70,HOP!A:U,21,0)</f>
        <v>#N/A</v>
      </c>
    </row>
    <row r="71" s="4" customFormat="1" hidden="1" spans="1:9">
      <c r="A71" s="5">
        <v>18495848756</v>
      </c>
      <c r="B71" s="6">
        <v>44766</v>
      </c>
      <c r="C71" s="6">
        <v>44767</v>
      </c>
      <c r="D71" s="4">
        <v>55</v>
      </c>
      <c r="E71" s="4" t="str">
        <f>VLOOKUP(A71,HOP!A:L,12,0)</f>
        <v>55.00</v>
      </c>
      <c r="F71" s="4" t="str">
        <f>VLOOKUP(A71,HOP!A:C,3,0)</f>
        <v>2631173</v>
      </c>
      <c r="G71" s="4">
        <f>D71-E71</f>
        <v>0</v>
      </c>
      <c r="H71" s="4" t="str">
        <f>$H$1&amp;F71</f>
        <v>，2631173</v>
      </c>
      <c r="I71" s="4" t="str">
        <f>VLOOKUP(A71,HOP!A:U,21,0)</f>
        <v>直连</v>
      </c>
    </row>
    <row r="72" s="4" customFormat="1" hidden="1" spans="1:9">
      <c r="A72" s="5">
        <v>18495879081</v>
      </c>
      <c r="B72" s="6">
        <v>44766</v>
      </c>
      <c r="C72" s="6">
        <v>44767</v>
      </c>
      <c r="D72" s="4">
        <v>94</v>
      </c>
      <c r="E72" s="4" t="str">
        <f>VLOOKUP(A72,HOP!A:L,12,0)</f>
        <v>94.00</v>
      </c>
      <c r="F72" s="4" t="str">
        <f>VLOOKUP(A72,HOP!A:C,3,0)</f>
        <v>2631179</v>
      </c>
      <c r="G72" s="4">
        <f>D72-E72</f>
        <v>0</v>
      </c>
      <c r="H72" s="4" t="str">
        <f>$H$1&amp;F72</f>
        <v>，2631179</v>
      </c>
      <c r="I72" s="4" t="str">
        <f>VLOOKUP(A72,HOP!A:U,21,0)</f>
        <v>直连</v>
      </c>
    </row>
    <row r="73" s="4" customFormat="1" hidden="1" spans="1:9">
      <c r="A73" s="5">
        <v>18495879355</v>
      </c>
      <c r="B73" s="6">
        <v>44766</v>
      </c>
      <c r="C73" s="6">
        <v>44767</v>
      </c>
      <c r="D73" s="4">
        <v>378</v>
      </c>
      <c r="E73" s="4" t="str">
        <f>VLOOKUP(A73,HOP!A:L,12,0)</f>
        <v>378.00</v>
      </c>
      <c r="F73" s="4" t="str">
        <f>VLOOKUP(A73,HOP!A:C,3,0)</f>
        <v>2631180</v>
      </c>
      <c r="G73" s="4">
        <f>D73-E73</f>
        <v>0</v>
      </c>
      <c r="H73" s="4" t="str">
        <f>$H$1&amp;F73</f>
        <v>，2631180</v>
      </c>
      <c r="I73" s="4" t="str">
        <f>VLOOKUP(A73,HOP!A:U,21,0)</f>
        <v>直连</v>
      </c>
    </row>
    <row r="74" s="4" customFormat="1" hidden="1" spans="1:9">
      <c r="A74" s="5">
        <v>18495935067</v>
      </c>
      <c r="B74" s="6">
        <v>44766</v>
      </c>
      <c r="C74" s="6">
        <v>44767</v>
      </c>
      <c r="D74" s="4">
        <v>102</v>
      </c>
      <c r="E74" s="4" t="str">
        <f>VLOOKUP(A74,HOP!A:L,12,0)</f>
        <v>102.00</v>
      </c>
      <c r="F74" s="4" t="str">
        <f>VLOOKUP(A74,HOP!A:C,3,0)</f>
        <v>2631201</v>
      </c>
      <c r="G74" s="4">
        <f>D74-E74</f>
        <v>0</v>
      </c>
      <c r="H74" s="4" t="str">
        <f>$H$1&amp;F74</f>
        <v>，2631201</v>
      </c>
      <c r="I74" s="4" t="str">
        <f>VLOOKUP(A74,HOP!A:U,21,0)</f>
        <v>直连</v>
      </c>
    </row>
    <row r="75" s="4" customFormat="1" hidden="1" spans="1:9">
      <c r="A75" s="5">
        <v>18495963345</v>
      </c>
      <c r="B75" s="6">
        <v>44766</v>
      </c>
      <c r="C75" s="6">
        <v>44767</v>
      </c>
      <c r="D75" s="4">
        <v>254</v>
      </c>
      <c r="E75" s="4" t="str">
        <f>VLOOKUP(A75,HOP!A:L,12,0)</f>
        <v>254.00</v>
      </c>
      <c r="F75" s="4" t="str">
        <f>VLOOKUP(A75,HOP!A:C,3,0)</f>
        <v>2631212</v>
      </c>
      <c r="G75" s="4">
        <f>D75-E75</f>
        <v>0</v>
      </c>
      <c r="H75" s="4" t="str">
        <f>$H$1&amp;F75</f>
        <v>，2631212</v>
      </c>
      <c r="I75" s="4" t="str">
        <f>VLOOKUP(A75,HOP!A:U,21,0)</f>
        <v>直连</v>
      </c>
    </row>
    <row r="76" s="4" customFormat="1" hidden="1" spans="1:9">
      <c r="A76" s="5">
        <v>18496161391</v>
      </c>
      <c r="B76" s="6">
        <v>44766</v>
      </c>
      <c r="C76" s="6">
        <v>44767</v>
      </c>
      <c r="D76" s="4">
        <v>204</v>
      </c>
      <c r="E76" s="4" t="str">
        <f>VLOOKUP(A76,HOP!A:L,12,0)</f>
        <v>204.00</v>
      </c>
      <c r="F76" s="4" t="str">
        <f>VLOOKUP(A76,HOP!A:C,3,0)</f>
        <v>2631242</v>
      </c>
      <c r="G76" s="4">
        <f>D76-E76</f>
        <v>0</v>
      </c>
      <c r="H76" s="4" t="str">
        <f>$H$1&amp;F76</f>
        <v>，2631242</v>
      </c>
      <c r="I76" s="4" t="str">
        <f>VLOOKUP(A76,HOP!A:U,21,0)</f>
        <v>直连</v>
      </c>
    </row>
    <row r="77" s="4" customFormat="1" hidden="1" spans="1:9">
      <c r="A77" s="5">
        <v>18497526296</v>
      </c>
      <c r="B77" s="6">
        <v>44766</v>
      </c>
      <c r="C77" s="6">
        <v>44767</v>
      </c>
      <c r="D77" s="4">
        <v>125</v>
      </c>
      <c r="E77" s="4" t="str">
        <f>VLOOKUP(A77,HOP!A:L,12,0)</f>
        <v>125.00</v>
      </c>
      <c r="F77" s="4" t="str">
        <f>VLOOKUP(A77,HOP!A:C,3,0)</f>
        <v>2631450</v>
      </c>
      <c r="G77" s="4">
        <f>D77-E77</f>
        <v>0</v>
      </c>
      <c r="H77" s="4" t="str">
        <f>$H$1&amp;F77</f>
        <v>，2631450</v>
      </c>
      <c r="I77" s="4" t="str">
        <f>VLOOKUP(A77,HOP!A:U,21,0)</f>
        <v>直连</v>
      </c>
    </row>
    <row r="78" s="4" customFormat="1" hidden="1" spans="1:9">
      <c r="A78" s="5">
        <v>18497698156</v>
      </c>
      <c r="B78" s="6">
        <v>44766</v>
      </c>
      <c r="C78" s="6">
        <v>44767</v>
      </c>
      <c r="D78" s="4">
        <v>390</v>
      </c>
      <c r="E78" s="4" t="str">
        <f>VLOOKUP(A78,HOP!A:L,12,0)</f>
        <v>390.00</v>
      </c>
      <c r="F78" s="4" t="str">
        <f>VLOOKUP(A78,HOP!A:C,3,0)</f>
        <v>2631470</v>
      </c>
      <c r="G78" s="4">
        <f>D78-E78</f>
        <v>0</v>
      </c>
      <c r="H78" s="4" t="str">
        <f>$H$1&amp;F78</f>
        <v>，2631470</v>
      </c>
      <c r="I78" s="4" t="str">
        <f>VLOOKUP(A78,HOP!A:U,21,0)</f>
        <v>直连</v>
      </c>
    </row>
    <row r="79" s="4" customFormat="1" hidden="1" spans="1:9">
      <c r="A79" s="5">
        <v>18498480276</v>
      </c>
      <c r="B79" s="6">
        <v>44766</v>
      </c>
      <c r="C79" s="6">
        <v>44767</v>
      </c>
      <c r="D79" s="4">
        <v>195</v>
      </c>
      <c r="E79" s="4" t="str">
        <f>VLOOKUP(A79,HOP!A:L,12,0)</f>
        <v>195.00</v>
      </c>
      <c r="F79" s="4" t="str">
        <f>VLOOKUP(A79,HOP!A:C,3,0)</f>
        <v>2631604</v>
      </c>
      <c r="G79" s="4">
        <f>D79-E79</f>
        <v>0</v>
      </c>
      <c r="H79" s="4" t="str">
        <f>$H$1&amp;F79</f>
        <v>，2631604</v>
      </c>
      <c r="I79" s="4" t="str">
        <f>VLOOKUP(A79,HOP!A:U,21,0)</f>
        <v>直连</v>
      </c>
    </row>
    <row r="80" s="4" customFormat="1" spans="1:10">
      <c r="A80" s="5">
        <v>18487310528</v>
      </c>
      <c r="B80" s="6">
        <v>44765</v>
      </c>
      <c r="C80" s="6">
        <v>44766</v>
      </c>
      <c r="D80" s="4">
        <v>-218</v>
      </c>
      <c r="E80" s="4" t="e">
        <f>VLOOKUP(A80,HOP!A:L,12,0)</f>
        <v>#N/A</v>
      </c>
      <c r="F80" s="4">
        <v>2630331</v>
      </c>
      <c r="G80" s="4" t="e">
        <f>D80-E80</f>
        <v>#N/A</v>
      </c>
      <c r="H80" s="4" t="str">
        <f>$H$1&amp;F80</f>
        <v>，2630331</v>
      </c>
      <c r="I80" s="4" t="e">
        <f>VLOOKUP(A80,HOP!A:U,21,0)</f>
        <v>#N/A</v>
      </c>
      <c r="J80" s="4" t="s">
        <v>338</v>
      </c>
    </row>
    <row r="81" s="4" customFormat="1" spans="1:10">
      <c r="A81" s="5">
        <v>18473449469</v>
      </c>
      <c r="B81" s="6">
        <v>44764</v>
      </c>
      <c r="C81" s="6">
        <v>44766</v>
      </c>
      <c r="D81" s="4">
        <v>-96</v>
      </c>
      <c r="E81" s="4" t="e">
        <f>VLOOKUP(A81,HOP!A:L,12,0)</f>
        <v>#N/A</v>
      </c>
      <c r="F81" s="4">
        <v>2628984</v>
      </c>
      <c r="G81" s="4" t="e">
        <f>D81-E81</f>
        <v>#N/A</v>
      </c>
      <c r="H81" s="4" t="str">
        <f>$H$1&amp;F81</f>
        <v>，2628984</v>
      </c>
      <c r="I81" s="4" t="e">
        <f>VLOOKUP(A81,HOP!A:U,21,0)</f>
        <v>#N/A</v>
      </c>
      <c r="J81" s="4" t="s">
        <v>339</v>
      </c>
    </row>
    <row r="83" spans="4:4">
      <c r="D83" s="4">
        <f>SUM(D2:D82)</f>
        <v>26305</v>
      </c>
    </row>
    <row r="84" spans="4:4">
      <c r="D84" s="4" t="s">
        <v>340</v>
      </c>
    </row>
    <row r="88" spans="1:3">
      <c r="A88" s="4" t="s">
        <v>341</v>
      </c>
      <c r="C88" s="4">
        <v>26619</v>
      </c>
    </row>
    <row r="89" spans="1:3">
      <c r="A89" s="4" t="s">
        <v>342</v>
      </c>
      <c r="C89" s="4">
        <v>-314</v>
      </c>
    </row>
    <row r="90" spans="1:3">
      <c r="A90" s="4" t="s">
        <v>343</v>
      </c>
      <c r="C90" s="4">
        <f>SUBTOTAL(9,C88:C89)</f>
        <v>26305</v>
      </c>
    </row>
  </sheetData>
  <autoFilter ref="A1:X81">
    <filterColumn colId="3">
      <filters>
        <filter val="101"/>
        <filter val="102"/>
        <filter val="202"/>
        <filter val="204"/>
        <filter val="504"/>
        <filter val="1304"/>
        <filter val="106"/>
        <filter val="108"/>
        <filter val="110"/>
        <filter val="910"/>
        <filter val="113"/>
        <filter val="313"/>
        <filter val="114"/>
        <filter val="115"/>
        <filter val="316"/>
        <filter val="716"/>
        <filter val="-218"/>
        <filter val="1619"/>
        <filter val="522"/>
        <filter val="123"/>
        <filter val="424"/>
        <filter val="125"/>
        <filter val="126"/>
        <filter val="626"/>
        <filter val="227"/>
        <filter val="139"/>
        <filter val="240"/>
        <filter val="441"/>
        <filter val="142"/>
        <filter val="442"/>
        <filter val="543"/>
        <filter val="145"/>
        <filter val="345"/>
        <filter val="445"/>
        <filter val="448"/>
        <filter val="154"/>
        <filter val="254"/>
        <filter val="55"/>
        <filter val="156"/>
        <filter val="258"/>
        <filter val="161"/>
        <filter val="561"/>
        <filter val="2062"/>
        <filter val="563"/>
        <filter val="165"/>
        <filter val="566"/>
        <filter val="3667"/>
        <filter val="171"/>
        <filter val="274"/>
        <filter val="375"/>
        <filter val="376"/>
        <filter val="577"/>
        <filter val="378"/>
        <filter val="182"/>
        <filter val="83"/>
        <filter val="486"/>
        <filter val="88"/>
        <filter val="289"/>
        <filter val="390"/>
        <filter val="93"/>
        <filter val="94"/>
        <filter val="294"/>
        <filter val="95"/>
        <filter val="195"/>
        <filter val="-96"/>
        <filter val="98"/>
      </filters>
    </filterColumn>
    <filterColumn colId="6">
      <filters>
        <filter val="#N/A"/>
        <filter val="0.01"/>
        <filter val="-0.0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344</v>
      </c>
      <c r="B1" s="2" t="s">
        <v>345</v>
      </c>
      <c r="C1" s="2" t="s">
        <v>346</v>
      </c>
      <c r="D1" s="2" t="s">
        <v>347</v>
      </c>
      <c r="E1" s="2" t="s">
        <v>13</v>
      </c>
      <c r="F1" s="2" t="s">
        <v>5</v>
      </c>
      <c r="G1" s="2" t="s">
        <v>6</v>
      </c>
      <c r="H1" s="2" t="s">
        <v>348</v>
      </c>
      <c r="I1" s="2" t="s">
        <v>349</v>
      </c>
      <c r="J1" s="2" t="s">
        <v>350</v>
      </c>
      <c r="K1" s="2" t="s">
        <v>351</v>
      </c>
      <c r="L1" s="2" t="s">
        <v>352</v>
      </c>
      <c r="M1" s="2" t="s">
        <v>353</v>
      </c>
      <c r="N1" s="2" t="s">
        <v>354</v>
      </c>
      <c r="O1" s="2" t="s">
        <v>355</v>
      </c>
      <c r="P1" s="2" t="s">
        <v>356</v>
      </c>
      <c r="Q1" s="2" t="s">
        <v>357</v>
      </c>
      <c r="R1" s="2" t="s">
        <v>358</v>
      </c>
      <c r="S1" s="2" t="s">
        <v>359</v>
      </c>
      <c r="T1" s="2" t="s">
        <v>360</v>
      </c>
      <c r="U1" s="2" t="s">
        <v>361</v>
      </c>
    </row>
    <row r="2" s="1" customFormat="1" spans="1:21">
      <c r="A2" s="3">
        <v>18242462670</v>
      </c>
      <c r="B2" s="1" t="s">
        <v>362</v>
      </c>
      <c r="C2" s="1" t="s">
        <v>363</v>
      </c>
      <c r="D2" s="1" t="s">
        <v>364</v>
      </c>
      <c r="E2" s="1" t="s">
        <v>365</v>
      </c>
      <c r="F2" s="1" t="s">
        <v>366</v>
      </c>
      <c r="G2" s="1" t="s">
        <v>367</v>
      </c>
      <c r="H2" s="1" t="s">
        <v>368</v>
      </c>
      <c r="I2" s="1" t="s">
        <v>369</v>
      </c>
      <c r="J2" s="1" t="s">
        <v>370</v>
      </c>
      <c r="K2" s="1" t="s">
        <v>369</v>
      </c>
      <c r="L2" s="1" t="s">
        <v>369</v>
      </c>
      <c r="M2" s="1" t="s">
        <v>371</v>
      </c>
      <c r="N2" s="1" t="s">
        <v>371</v>
      </c>
      <c r="O2" s="1" t="s">
        <v>372</v>
      </c>
      <c r="P2" s="1" t="s">
        <v>373</v>
      </c>
      <c r="Q2" s="1" t="s">
        <v>374</v>
      </c>
      <c r="R2" s="1" t="s">
        <v>375</v>
      </c>
      <c r="S2" s="1" t="s">
        <v>376</v>
      </c>
      <c r="T2" s="1" t="s">
        <v>377</v>
      </c>
      <c r="U2" s="1" t="s">
        <v>378</v>
      </c>
    </row>
    <row r="3" s="1" customFormat="1" spans="1:21">
      <c r="A3" s="3">
        <v>18365896238</v>
      </c>
      <c r="B3" s="1" t="s">
        <v>379</v>
      </c>
      <c r="C3" s="1" t="s">
        <v>380</v>
      </c>
      <c r="D3" s="1" t="s">
        <v>381</v>
      </c>
      <c r="E3" s="1" t="s">
        <v>382</v>
      </c>
      <c r="F3" s="1" t="s">
        <v>383</v>
      </c>
      <c r="G3" s="1" t="s">
        <v>367</v>
      </c>
      <c r="H3" s="1" t="s">
        <v>368</v>
      </c>
      <c r="I3" s="1" t="s">
        <v>384</v>
      </c>
      <c r="J3" s="1" t="s">
        <v>370</v>
      </c>
      <c r="K3" s="1" t="s">
        <v>384</v>
      </c>
      <c r="L3" s="1" t="s">
        <v>384</v>
      </c>
      <c r="M3" s="1" t="s">
        <v>371</v>
      </c>
      <c r="N3" s="1" t="s">
        <v>371</v>
      </c>
      <c r="O3" s="1" t="s">
        <v>372</v>
      </c>
      <c r="P3" s="1" t="s">
        <v>373</v>
      </c>
      <c r="Q3" s="1" t="s">
        <v>374</v>
      </c>
      <c r="R3" s="1" t="s">
        <v>385</v>
      </c>
      <c r="S3" s="1" t="s">
        <v>376</v>
      </c>
      <c r="T3" s="1" t="s">
        <v>377</v>
      </c>
      <c r="U3" s="1" t="s">
        <v>378</v>
      </c>
    </row>
    <row r="4" s="1" customFormat="1" spans="1:21">
      <c r="A4" s="3">
        <v>18415157885</v>
      </c>
      <c r="B4" s="1" t="s">
        <v>386</v>
      </c>
      <c r="C4" s="1" t="s">
        <v>387</v>
      </c>
      <c r="D4" s="1" t="s">
        <v>388</v>
      </c>
      <c r="E4" s="1" t="s">
        <v>45</v>
      </c>
      <c r="F4" s="1" t="s">
        <v>389</v>
      </c>
      <c r="G4" s="1" t="s">
        <v>367</v>
      </c>
      <c r="H4" s="1" t="s">
        <v>368</v>
      </c>
      <c r="I4" s="1" t="s">
        <v>390</v>
      </c>
      <c r="J4" s="1" t="s">
        <v>370</v>
      </c>
      <c r="K4" s="1" t="s">
        <v>390</v>
      </c>
      <c r="L4" s="1" t="s">
        <v>390</v>
      </c>
      <c r="M4" s="1" t="s">
        <v>371</v>
      </c>
      <c r="N4" s="1" t="s">
        <v>371</v>
      </c>
      <c r="O4" s="1" t="s">
        <v>372</v>
      </c>
      <c r="P4" s="1" t="s">
        <v>373</v>
      </c>
      <c r="Q4" s="1" t="s">
        <v>374</v>
      </c>
      <c r="R4" s="1" t="s">
        <v>391</v>
      </c>
      <c r="S4" s="1" t="s">
        <v>376</v>
      </c>
      <c r="T4" s="1" t="s">
        <v>377</v>
      </c>
      <c r="U4" s="1" t="s">
        <v>378</v>
      </c>
    </row>
    <row r="5" s="1" customFormat="1" spans="1:21">
      <c r="A5" s="3">
        <v>18430624985</v>
      </c>
      <c r="B5" s="1" t="s">
        <v>392</v>
      </c>
      <c r="C5" s="1" t="s">
        <v>393</v>
      </c>
      <c r="D5" s="1" t="s">
        <v>394</v>
      </c>
      <c r="E5" s="1" t="s">
        <v>395</v>
      </c>
      <c r="F5" s="1" t="s">
        <v>383</v>
      </c>
      <c r="G5" s="1" t="s">
        <v>367</v>
      </c>
      <c r="H5" s="1" t="s">
        <v>368</v>
      </c>
      <c r="I5" s="1" t="s">
        <v>396</v>
      </c>
      <c r="J5" s="1" t="s">
        <v>370</v>
      </c>
      <c r="K5" s="1" t="s">
        <v>396</v>
      </c>
      <c r="L5" s="1" t="s">
        <v>396</v>
      </c>
      <c r="M5" s="1" t="s">
        <v>371</v>
      </c>
      <c r="N5" s="1" t="s">
        <v>371</v>
      </c>
      <c r="O5" s="1" t="s">
        <v>372</v>
      </c>
      <c r="P5" s="1" t="s">
        <v>373</v>
      </c>
      <c r="Q5" s="1" t="s">
        <v>374</v>
      </c>
      <c r="R5" s="1" t="s">
        <v>397</v>
      </c>
      <c r="S5" s="1" t="s">
        <v>376</v>
      </c>
      <c r="T5" s="1" t="s">
        <v>377</v>
      </c>
      <c r="U5" s="1" t="s">
        <v>378</v>
      </c>
    </row>
    <row r="6" s="1" customFormat="1" spans="1:21">
      <c r="A6" s="3">
        <v>18436293255</v>
      </c>
      <c r="B6" s="1" t="s">
        <v>392</v>
      </c>
      <c r="C6" s="1" t="s">
        <v>398</v>
      </c>
      <c r="D6" s="1" t="s">
        <v>399</v>
      </c>
      <c r="E6" s="1" t="s">
        <v>60</v>
      </c>
      <c r="F6" s="1" t="s">
        <v>389</v>
      </c>
      <c r="G6" s="1" t="s">
        <v>367</v>
      </c>
      <c r="H6" s="1" t="s">
        <v>368</v>
      </c>
      <c r="I6" s="1" t="s">
        <v>400</v>
      </c>
      <c r="J6" s="1" t="s">
        <v>370</v>
      </c>
      <c r="K6" s="1" t="s">
        <v>400</v>
      </c>
      <c r="L6" s="1" t="s">
        <v>400</v>
      </c>
      <c r="M6" s="1" t="s">
        <v>371</v>
      </c>
      <c r="N6" s="1" t="s">
        <v>371</v>
      </c>
      <c r="O6" s="1" t="s">
        <v>372</v>
      </c>
      <c r="P6" s="1" t="s">
        <v>373</v>
      </c>
      <c r="Q6" s="1" t="s">
        <v>374</v>
      </c>
      <c r="R6" s="1" t="s">
        <v>401</v>
      </c>
      <c r="S6" s="1" t="s">
        <v>376</v>
      </c>
      <c r="T6" s="1" t="s">
        <v>377</v>
      </c>
      <c r="U6" s="1" t="s">
        <v>378</v>
      </c>
    </row>
    <row r="7" s="1" customFormat="1" spans="1:21">
      <c r="A7" s="3">
        <v>18447406082</v>
      </c>
      <c r="B7" s="1" t="s">
        <v>402</v>
      </c>
      <c r="C7" s="1" t="s">
        <v>403</v>
      </c>
      <c r="D7" s="1" t="s">
        <v>404</v>
      </c>
      <c r="E7" s="1" t="s">
        <v>65</v>
      </c>
      <c r="F7" s="1" t="s">
        <v>389</v>
      </c>
      <c r="G7" s="1" t="s">
        <v>367</v>
      </c>
      <c r="H7" s="1" t="s">
        <v>368</v>
      </c>
      <c r="I7" s="1" t="s">
        <v>405</v>
      </c>
      <c r="J7" s="1" t="s">
        <v>370</v>
      </c>
      <c r="K7" s="1" t="s">
        <v>405</v>
      </c>
      <c r="L7" s="1" t="s">
        <v>405</v>
      </c>
      <c r="M7" s="1" t="s">
        <v>371</v>
      </c>
      <c r="N7" s="1" t="s">
        <v>371</v>
      </c>
      <c r="O7" s="1" t="s">
        <v>372</v>
      </c>
      <c r="P7" s="1" t="s">
        <v>373</v>
      </c>
      <c r="Q7" s="1" t="s">
        <v>374</v>
      </c>
      <c r="R7" s="1" t="s">
        <v>406</v>
      </c>
      <c r="S7" s="1" t="s">
        <v>376</v>
      </c>
      <c r="T7" s="1" t="s">
        <v>377</v>
      </c>
      <c r="U7" s="1" t="s">
        <v>378</v>
      </c>
    </row>
    <row r="8" s="1" customFormat="1" spans="1:21">
      <c r="A8" s="3">
        <v>18448080650</v>
      </c>
      <c r="B8" s="1" t="s">
        <v>402</v>
      </c>
      <c r="C8" s="1" t="s">
        <v>407</v>
      </c>
      <c r="D8" s="1" t="s">
        <v>408</v>
      </c>
      <c r="E8" s="1" t="s">
        <v>69</v>
      </c>
      <c r="F8" s="1" t="s">
        <v>383</v>
      </c>
      <c r="G8" s="1" t="s">
        <v>367</v>
      </c>
      <c r="H8" s="1" t="s">
        <v>368</v>
      </c>
      <c r="I8" s="1" t="s">
        <v>409</v>
      </c>
      <c r="J8" s="1" t="s">
        <v>370</v>
      </c>
      <c r="K8" s="1" t="s">
        <v>409</v>
      </c>
      <c r="L8" s="1" t="s">
        <v>409</v>
      </c>
      <c r="M8" s="1" t="s">
        <v>371</v>
      </c>
      <c r="N8" s="1" t="s">
        <v>371</v>
      </c>
      <c r="O8" s="1" t="s">
        <v>372</v>
      </c>
      <c r="P8" s="1" t="s">
        <v>373</v>
      </c>
      <c r="Q8" s="1" t="s">
        <v>374</v>
      </c>
      <c r="R8" s="1" t="s">
        <v>410</v>
      </c>
      <c r="S8" s="1" t="s">
        <v>376</v>
      </c>
      <c r="T8" s="1" t="s">
        <v>377</v>
      </c>
      <c r="U8" s="1" t="s">
        <v>378</v>
      </c>
    </row>
    <row r="9" s="1" customFormat="1" spans="1:21">
      <c r="A9" s="3">
        <v>18461026646</v>
      </c>
      <c r="B9" s="1" t="s">
        <v>411</v>
      </c>
      <c r="C9" s="1" t="s">
        <v>412</v>
      </c>
      <c r="D9" s="1" t="s">
        <v>413</v>
      </c>
      <c r="E9" s="1" t="s">
        <v>414</v>
      </c>
      <c r="F9" s="1" t="s">
        <v>366</v>
      </c>
      <c r="G9" s="1" t="s">
        <v>367</v>
      </c>
      <c r="H9" s="1" t="s">
        <v>368</v>
      </c>
      <c r="I9" s="1" t="s">
        <v>415</v>
      </c>
      <c r="J9" s="1" t="s">
        <v>370</v>
      </c>
      <c r="K9" s="1" t="s">
        <v>415</v>
      </c>
      <c r="L9" s="1" t="s">
        <v>415</v>
      </c>
      <c r="M9" s="1" t="s">
        <v>371</v>
      </c>
      <c r="N9" s="1" t="s">
        <v>371</v>
      </c>
      <c r="O9" s="1" t="s">
        <v>372</v>
      </c>
      <c r="P9" s="1" t="s">
        <v>373</v>
      </c>
      <c r="Q9" s="1" t="s">
        <v>374</v>
      </c>
      <c r="R9" s="1" t="s">
        <v>416</v>
      </c>
      <c r="S9" s="1" t="s">
        <v>376</v>
      </c>
      <c r="T9" s="1" t="s">
        <v>377</v>
      </c>
      <c r="U9" s="1" t="s">
        <v>378</v>
      </c>
    </row>
    <row r="10" s="1" customFormat="1" spans="1:21">
      <c r="A10" s="3">
        <v>18463926196</v>
      </c>
      <c r="B10" s="1" t="s">
        <v>411</v>
      </c>
      <c r="C10" s="1" t="s">
        <v>417</v>
      </c>
      <c r="D10" s="1" t="s">
        <v>418</v>
      </c>
      <c r="E10" s="1" t="s">
        <v>77</v>
      </c>
      <c r="F10" s="1" t="s">
        <v>383</v>
      </c>
      <c r="G10" s="1" t="s">
        <v>367</v>
      </c>
      <c r="H10" s="1" t="s">
        <v>368</v>
      </c>
      <c r="I10" s="1" t="s">
        <v>419</v>
      </c>
      <c r="J10" s="1" t="s">
        <v>370</v>
      </c>
      <c r="K10" s="1" t="s">
        <v>419</v>
      </c>
      <c r="L10" s="1" t="s">
        <v>419</v>
      </c>
      <c r="M10" s="1" t="s">
        <v>371</v>
      </c>
      <c r="N10" s="1" t="s">
        <v>371</v>
      </c>
      <c r="O10" s="1" t="s">
        <v>372</v>
      </c>
      <c r="P10" s="1" t="s">
        <v>373</v>
      </c>
      <c r="Q10" s="1" t="s">
        <v>374</v>
      </c>
      <c r="R10" s="1" t="s">
        <v>420</v>
      </c>
      <c r="S10" s="1" t="s">
        <v>376</v>
      </c>
      <c r="T10" s="1" t="s">
        <v>377</v>
      </c>
      <c r="U10" s="1" t="s">
        <v>378</v>
      </c>
    </row>
    <row r="11" s="1" customFormat="1" spans="1:21">
      <c r="A11" s="3">
        <v>18470716341</v>
      </c>
      <c r="B11" s="1" t="s">
        <v>411</v>
      </c>
      <c r="C11" s="1" t="s">
        <v>421</v>
      </c>
      <c r="D11" s="1" t="s">
        <v>422</v>
      </c>
      <c r="E11" s="1" t="s">
        <v>82</v>
      </c>
      <c r="F11" s="1" t="s">
        <v>383</v>
      </c>
      <c r="G11" s="1" t="s">
        <v>367</v>
      </c>
      <c r="H11" s="1" t="s">
        <v>368</v>
      </c>
      <c r="I11" s="1" t="s">
        <v>423</v>
      </c>
      <c r="J11" s="1" t="s">
        <v>370</v>
      </c>
      <c r="K11" s="1" t="s">
        <v>423</v>
      </c>
      <c r="L11" s="1" t="s">
        <v>423</v>
      </c>
      <c r="M11" s="1" t="s">
        <v>371</v>
      </c>
      <c r="N11" s="1" t="s">
        <v>371</v>
      </c>
      <c r="O11" s="1" t="s">
        <v>372</v>
      </c>
      <c r="P11" s="1" t="s">
        <v>373</v>
      </c>
      <c r="Q11" s="1" t="s">
        <v>374</v>
      </c>
      <c r="R11" s="1" t="s">
        <v>424</v>
      </c>
      <c r="S11" s="1" t="s">
        <v>376</v>
      </c>
      <c r="T11" s="1" t="s">
        <v>377</v>
      </c>
      <c r="U11" s="1" t="s">
        <v>378</v>
      </c>
    </row>
    <row r="12" s="1" customFormat="1" spans="1:21">
      <c r="A12" s="3">
        <v>18472030387</v>
      </c>
      <c r="B12" s="1" t="s">
        <v>366</v>
      </c>
      <c r="C12" s="1" t="s">
        <v>425</v>
      </c>
      <c r="D12" s="1" t="s">
        <v>426</v>
      </c>
      <c r="E12" s="1" t="s">
        <v>427</v>
      </c>
      <c r="F12" s="1" t="s">
        <v>383</v>
      </c>
      <c r="G12" s="1" t="s">
        <v>367</v>
      </c>
      <c r="H12" s="1" t="s">
        <v>368</v>
      </c>
      <c r="I12" s="1" t="s">
        <v>428</v>
      </c>
      <c r="J12" s="1" t="s">
        <v>370</v>
      </c>
      <c r="K12" s="1" t="s">
        <v>428</v>
      </c>
      <c r="L12" s="1" t="s">
        <v>428</v>
      </c>
      <c r="M12" s="1" t="s">
        <v>371</v>
      </c>
      <c r="N12" s="1" t="s">
        <v>371</v>
      </c>
      <c r="O12" s="1" t="s">
        <v>372</v>
      </c>
      <c r="P12" s="1" t="s">
        <v>373</v>
      </c>
      <c r="Q12" s="1" t="s">
        <v>374</v>
      </c>
      <c r="R12" s="1" t="s">
        <v>429</v>
      </c>
      <c r="S12" s="1" t="s">
        <v>376</v>
      </c>
      <c r="T12" s="1" t="s">
        <v>377</v>
      </c>
      <c r="U12" s="1" t="s">
        <v>378</v>
      </c>
    </row>
    <row r="13" s="1" customFormat="1" spans="1:21">
      <c r="A13" s="3">
        <v>18472344544</v>
      </c>
      <c r="B13" s="1" t="s">
        <v>366</v>
      </c>
      <c r="C13" s="1" t="s">
        <v>430</v>
      </c>
      <c r="D13" s="1" t="s">
        <v>431</v>
      </c>
      <c r="E13" s="1" t="s">
        <v>432</v>
      </c>
      <c r="F13" s="1" t="s">
        <v>383</v>
      </c>
      <c r="G13" s="1" t="s">
        <v>367</v>
      </c>
      <c r="H13" s="1" t="s">
        <v>368</v>
      </c>
      <c r="I13" s="1" t="s">
        <v>433</v>
      </c>
      <c r="J13" s="1" t="s">
        <v>370</v>
      </c>
      <c r="K13" s="1" t="s">
        <v>433</v>
      </c>
      <c r="L13" s="1" t="s">
        <v>433</v>
      </c>
      <c r="M13" s="1" t="s">
        <v>371</v>
      </c>
      <c r="N13" s="1" t="s">
        <v>371</v>
      </c>
      <c r="O13" s="1" t="s">
        <v>372</v>
      </c>
      <c r="P13" s="1" t="s">
        <v>373</v>
      </c>
      <c r="Q13" s="1" t="s">
        <v>374</v>
      </c>
      <c r="R13" s="1" t="s">
        <v>434</v>
      </c>
      <c r="S13" s="1" t="s">
        <v>376</v>
      </c>
      <c r="T13" s="1" t="s">
        <v>377</v>
      </c>
      <c r="U13" s="1" t="s">
        <v>378</v>
      </c>
    </row>
    <row r="14" s="1" customFormat="1" spans="1:21">
      <c r="A14" s="3">
        <v>18476639451</v>
      </c>
      <c r="B14" s="1" t="s">
        <v>366</v>
      </c>
      <c r="C14" s="1" t="s">
        <v>435</v>
      </c>
      <c r="D14" s="1" t="s">
        <v>436</v>
      </c>
      <c r="E14" s="1" t="s">
        <v>437</v>
      </c>
      <c r="F14" s="1" t="s">
        <v>383</v>
      </c>
      <c r="G14" s="1" t="s">
        <v>367</v>
      </c>
      <c r="H14" s="1" t="s">
        <v>368</v>
      </c>
      <c r="I14" s="1" t="s">
        <v>438</v>
      </c>
      <c r="J14" s="1" t="s">
        <v>370</v>
      </c>
      <c r="K14" s="1" t="s">
        <v>438</v>
      </c>
      <c r="L14" s="1" t="s">
        <v>438</v>
      </c>
      <c r="M14" s="1" t="s">
        <v>371</v>
      </c>
      <c r="N14" s="1" t="s">
        <v>371</v>
      </c>
      <c r="O14" s="1" t="s">
        <v>372</v>
      </c>
      <c r="P14" s="1" t="s">
        <v>373</v>
      </c>
      <c r="Q14" s="1" t="s">
        <v>374</v>
      </c>
      <c r="R14" s="1" t="s">
        <v>439</v>
      </c>
      <c r="S14" s="1" t="s">
        <v>376</v>
      </c>
      <c r="T14" s="1" t="s">
        <v>377</v>
      </c>
      <c r="U14" s="1" t="s">
        <v>378</v>
      </c>
    </row>
    <row r="15" s="1" customFormat="1" spans="1:21">
      <c r="A15" s="3">
        <v>18478010236</v>
      </c>
      <c r="B15" s="1" t="s">
        <v>366</v>
      </c>
      <c r="C15" s="1" t="s">
        <v>440</v>
      </c>
      <c r="D15" s="1" t="s">
        <v>441</v>
      </c>
      <c r="E15" s="1" t="s">
        <v>100</v>
      </c>
      <c r="F15" s="1" t="s">
        <v>366</v>
      </c>
      <c r="G15" s="1" t="s">
        <v>367</v>
      </c>
      <c r="H15" s="1" t="s">
        <v>368</v>
      </c>
      <c r="I15" s="1" t="s">
        <v>442</v>
      </c>
      <c r="J15" s="1" t="s">
        <v>370</v>
      </c>
      <c r="K15" s="1" t="s">
        <v>442</v>
      </c>
      <c r="L15" s="1" t="s">
        <v>442</v>
      </c>
      <c r="M15" s="1" t="s">
        <v>371</v>
      </c>
      <c r="N15" s="1" t="s">
        <v>371</v>
      </c>
      <c r="O15" s="1" t="s">
        <v>372</v>
      </c>
      <c r="P15" s="1" t="s">
        <v>373</v>
      </c>
      <c r="Q15" s="1" t="s">
        <v>374</v>
      </c>
      <c r="R15" s="1" t="s">
        <v>443</v>
      </c>
      <c r="S15" s="1" t="s">
        <v>376</v>
      </c>
      <c r="T15" s="1" t="s">
        <v>377</v>
      </c>
      <c r="U15" s="1" t="s">
        <v>378</v>
      </c>
    </row>
    <row r="16" s="1" customFormat="1" spans="1:21">
      <c r="A16" s="3">
        <v>18480039519</v>
      </c>
      <c r="B16" s="1" t="s">
        <v>389</v>
      </c>
      <c r="C16" s="1" t="s">
        <v>444</v>
      </c>
      <c r="D16" s="1" t="s">
        <v>394</v>
      </c>
      <c r="E16" s="1" t="s">
        <v>445</v>
      </c>
      <c r="F16" s="1" t="s">
        <v>383</v>
      </c>
      <c r="G16" s="1" t="s">
        <v>367</v>
      </c>
      <c r="H16" s="1" t="s">
        <v>368</v>
      </c>
      <c r="I16" s="1" t="s">
        <v>446</v>
      </c>
      <c r="J16" s="1" t="s">
        <v>370</v>
      </c>
      <c r="K16" s="1" t="s">
        <v>446</v>
      </c>
      <c r="L16" s="1" t="s">
        <v>446</v>
      </c>
      <c r="M16" s="1" t="s">
        <v>371</v>
      </c>
      <c r="N16" s="1" t="s">
        <v>371</v>
      </c>
      <c r="O16" s="1" t="s">
        <v>372</v>
      </c>
      <c r="P16" s="1" t="s">
        <v>373</v>
      </c>
      <c r="Q16" s="1" t="s">
        <v>374</v>
      </c>
      <c r="R16" s="1" t="s">
        <v>447</v>
      </c>
      <c r="S16" s="1" t="s">
        <v>376</v>
      </c>
      <c r="T16" s="1" t="s">
        <v>377</v>
      </c>
      <c r="U16" s="1" t="s">
        <v>378</v>
      </c>
    </row>
    <row r="17" s="1" customFormat="1" spans="1:21">
      <c r="A17" s="3">
        <v>18480882975</v>
      </c>
      <c r="B17" s="1" t="s">
        <v>389</v>
      </c>
      <c r="C17" s="1" t="s">
        <v>448</v>
      </c>
      <c r="D17" s="1" t="s">
        <v>449</v>
      </c>
      <c r="E17" s="1" t="s">
        <v>106</v>
      </c>
      <c r="F17" s="1" t="s">
        <v>383</v>
      </c>
      <c r="G17" s="1" t="s">
        <v>367</v>
      </c>
      <c r="H17" s="1" t="s">
        <v>368</v>
      </c>
      <c r="I17" s="1" t="s">
        <v>450</v>
      </c>
      <c r="J17" s="1" t="s">
        <v>370</v>
      </c>
      <c r="K17" s="1" t="s">
        <v>450</v>
      </c>
      <c r="L17" s="1" t="s">
        <v>450</v>
      </c>
      <c r="M17" s="1" t="s">
        <v>371</v>
      </c>
      <c r="N17" s="1" t="s">
        <v>371</v>
      </c>
      <c r="O17" s="1" t="s">
        <v>372</v>
      </c>
      <c r="P17" s="1" t="s">
        <v>373</v>
      </c>
      <c r="Q17" s="1" t="s">
        <v>374</v>
      </c>
      <c r="R17" s="1" t="s">
        <v>451</v>
      </c>
      <c r="S17" s="1" t="s">
        <v>376</v>
      </c>
      <c r="T17" s="1" t="s">
        <v>377</v>
      </c>
      <c r="U17" s="1" t="s">
        <v>378</v>
      </c>
    </row>
    <row r="18" s="1" customFormat="1" spans="1:21">
      <c r="A18" s="3">
        <v>18481375950</v>
      </c>
      <c r="B18" s="1" t="s">
        <v>389</v>
      </c>
      <c r="C18" s="1" t="s">
        <v>452</v>
      </c>
      <c r="D18" s="1" t="s">
        <v>453</v>
      </c>
      <c r="E18" s="1" t="s">
        <v>110</v>
      </c>
      <c r="F18" s="1" t="s">
        <v>389</v>
      </c>
      <c r="G18" s="1" t="s">
        <v>367</v>
      </c>
      <c r="H18" s="1" t="s">
        <v>368</v>
      </c>
      <c r="I18" s="1" t="s">
        <v>454</v>
      </c>
      <c r="J18" s="1" t="s">
        <v>370</v>
      </c>
      <c r="K18" s="1" t="s">
        <v>454</v>
      </c>
      <c r="L18" s="1" t="s">
        <v>454</v>
      </c>
      <c r="M18" s="1" t="s">
        <v>371</v>
      </c>
      <c r="N18" s="1" t="s">
        <v>371</v>
      </c>
      <c r="O18" s="1" t="s">
        <v>372</v>
      </c>
      <c r="P18" s="1" t="s">
        <v>373</v>
      </c>
      <c r="Q18" s="1" t="s">
        <v>374</v>
      </c>
      <c r="R18" s="1" t="s">
        <v>455</v>
      </c>
      <c r="S18" s="1" t="s">
        <v>376</v>
      </c>
      <c r="T18" s="1" t="s">
        <v>377</v>
      </c>
      <c r="U18" s="1" t="s">
        <v>378</v>
      </c>
    </row>
    <row r="19" s="1" customFormat="1" spans="1:21">
      <c r="A19" s="3">
        <v>18481444594</v>
      </c>
      <c r="B19" s="1" t="s">
        <v>389</v>
      </c>
      <c r="C19" s="1" t="s">
        <v>456</v>
      </c>
      <c r="D19" s="1" t="s">
        <v>457</v>
      </c>
      <c r="E19" s="1" t="s">
        <v>114</v>
      </c>
      <c r="F19" s="1" t="s">
        <v>389</v>
      </c>
      <c r="G19" s="1" t="s">
        <v>367</v>
      </c>
      <c r="H19" s="1" t="s">
        <v>368</v>
      </c>
      <c r="I19" s="1" t="s">
        <v>458</v>
      </c>
      <c r="J19" s="1" t="s">
        <v>370</v>
      </c>
      <c r="K19" s="1" t="s">
        <v>458</v>
      </c>
      <c r="L19" s="1" t="s">
        <v>458</v>
      </c>
      <c r="M19" s="1" t="s">
        <v>371</v>
      </c>
      <c r="N19" s="1" t="s">
        <v>371</v>
      </c>
      <c r="O19" s="1" t="s">
        <v>372</v>
      </c>
      <c r="P19" s="1" t="s">
        <v>373</v>
      </c>
      <c r="Q19" s="1" t="s">
        <v>374</v>
      </c>
      <c r="R19" s="1" t="s">
        <v>459</v>
      </c>
      <c r="S19" s="1" t="s">
        <v>376</v>
      </c>
      <c r="T19" s="1" t="s">
        <v>377</v>
      </c>
      <c r="U19" s="1" t="s">
        <v>378</v>
      </c>
    </row>
    <row r="20" s="1" customFormat="1" spans="1:21">
      <c r="A20" s="3">
        <v>18481651828</v>
      </c>
      <c r="B20" s="1" t="s">
        <v>389</v>
      </c>
      <c r="C20" s="1" t="s">
        <v>460</v>
      </c>
      <c r="D20" s="1" t="s">
        <v>461</v>
      </c>
      <c r="E20" s="1" t="s">
        <v>118</v>
      </c>
      <c r="F20" s="1" t="s">
        <v>389</v>
      </c>
      <c r="G20" s="1" t="s">
        <v>367</v>
      </c>
      <c r="H20" s="1" t="s">
        <v>368</v>
      </c>
      <c r="I20" s="1" t="s">
        <v>462</v>
      </c>
      <c r="J20" s="1" t="s">
        <v>370</v>
      </c>
      <c r="K20" s="1" t="s">
        <v>462</v>
      </c>
      <c r="L20" s="1" t="s">
        <v>462</v>
      </c>
      <c r="M20" s="1" t="s">
        <v>371</v>
      </c>
      <c r="N20" s="1" t="s">
        <v>371</v>
      </c>
      <c r="O20" s="1" t="s">
        <v>372</v>
      </c>
      <c r="P20" s="1" t="s">
        <v>373</v>
      </c>
      <c r="Q20" s="1" t="s">
        <v>374</v>
      </c>
      <c r="R20" s="1" t="s">
        <v>463</v>
      </c>
      <c r="S20" s="1" t="s">
        <v>376</v>
      </c>
      <c r="T20" s="1" t="s">
        <v>377</v>
      </c>
      <c r="U20" s="1" t="s">
        <v>378</v>
      </c>
    </row>
    <row r="21" s="1" customFormat="1" spans="1:21">
      <c r="A21" s="3">
        <v>18481794713</v>
      </c>
      <c r="B21" s="1" t="s">
        <v>389</v>
      </c>
      <c r="C21" s="1" t="s">
        <v>464</v>
      </c>
      <c r="D21" s="1" t="s">
        <v>465</v>
      </c>
      <c r="E21" s="1" t="s">
        <v>122</v>
      </c>
      <c r="F21" s="1" t="s">
        <v>383</v>
      </c>
      <c r="G21" s="1" t="s">
        <v>367</v>
      </c>
      <c r="H21" s="1" t="s">
        <v>368</v>
      </c>
      <c r="I21" s="1" t="s">
        <v>466</v>
      </c>
      <c r="J21" s="1" t="s">
        <v>370</v>
      </c>
      <c r="K21" s="1" t="s">
        <v>466</v>
      </c>
      <c r="L21" s="1" t="s">
        <v>466</v>
      </c>
      <c r="M21" s="1" t="s">
        <v>371</v>
      </c>
      <c r="N21" s="1" t="s">
        <v>371</v>
      </c>
      <c r="O21" s="1" t="s">
        <v>372</v>
      </c>
      <c r="P21" s="1" t="s">
        <v>373</v>
      </c>
      <c r="Q21" s="1" t="s">
        <v>374</v>
      </c>
      <c r="R21" s="1" t="s">
        <v>467</v>
      </c>
      <c r="S21" s="1" t="s">
        <v>376</v>
      </c>
      <c r="T21" s="1" t="s">
        <v>377</v>
      </c>
      <c r="U21" s="1" t="s">
        <v>378</v>
      </c>
    </row>
    <row r="22" s="1" customFormat="1" spans="1:21">
      <c r="A22" s="3">
        <v>18484963758</v>
      </c>
      <c r="B22" s="1" t="s">
        <v>389</v>
      </c>
      <c r="C22" s="1" t="s">
        <v>468</v>
      </c>
      <c r="D22" s="1" t="s">
        <v>469</v>
      </c>
      <c r="E22" s="1" t="s">
        <v>470</v>
      </c>
      <c r="F22" s="1" t="s">
        <v>383</v>
      </c>
      <c r="G22" s="1" t="s">
        <v>367</v>
      </c>
      <c r="H22" s="1" t="s">
        <v>368</v>
      </c>
      <c r="I22" s="1" t="s">
        <v>471</v>
      </c>
      <c r="J22" s="1" t="s">
        <v>370</v>
      </c>
      <c r="K22" s="1" t="s">
        <v>471</v>
      </c>
      <c r="L22" s="1" t="s">
        <v>471</v>
      </c>
      <c r="M22" s="1" t="s">
        <v>371</v>
      </c>
      <c r="N22" s="1" t="s">
        <v>371</v>
      </c>
      <c r="O22" s="1" t="s">
        <v>372</v>
      </c>
      <c r="P22" s="1" t="s">
        <v>373</v>
      </c>
      <c r="Q22" s="1" t="s">
        <v>374</v>
      </c>
      <c r="R22" s="1" t="s">
        <v>472</v>
      </c>
      <c r="S22" s="1" t="s">
        <v>376</v>
      </c>
      <c r="T22" s="1" t="s">
        <v>377</v>
      </c>
      <c r="U22" s="1" t="s">
        <v>378</v>
      </c>
    </row>
    <row r="23" s="1" customFormat="1" spans="1:21">
      <c r="A23" s="3">
        <v>18486767255</v>
      </c>
      <c r="B23" s="1" t="s">
        <v>389</v>
      </c>
      <c r="C23" s="1" t="s">
        <v>473</v>
      </c>
      <c r="D23" s="1" t="s">
        <v>474</v>
      </c>
      <c r="E23" s="1" t="s">
        <v>130</v>
      </c>
      <c r="F23" s="1" t="s">
        <v>389</v>
      </c>
      <c r="G23" s="1" t="s">
        <v>367</v>
      </c>
      <c r="H23" s="1" t="s">
        <v>368</v>
      </c>
      <c r="I23" s="1" t="s">
        <v>475</v>
      </c>
      <c r="J23" s="1" t="s">
        <v>370</v>
      </c>
      <c r="K23" s="1" t="s">
        <v>475</v>
      </c>
      <c r="L23" s="1" t="s">
        <v>475</v>
      </c>
      <c r="M23" s="1" t="s">
        <v>371</v>
      </c>
      <c r="N23" s="1" t="s">
        <v>371</v>
      </c>
      <c r="O23" s="1" t="s">
        <v>372</v>
      </c>
      <c r="P23" s="1" t="s">
        <v>373</v>
      </c>
      <c r="Q23" s="1" t="s">
        <v>374</v>
      </c>
      <c r="R23" s="1" t="s">
        <v>476</v>
      </c>
      <c r="S23" s="1" t="s">
        <v>376</v>
      </c>
      <c r="T23" s="1" t="s">
        <v>377</v>
      </c>
      <c r="U23" s="1" t="s">
        <v>378</v>
      </c>
    </row>
    <row r="24" s="1" customFormat="1" spans="1:21">
      <c r="A24" s="3">
        <v>18487115800</v>
      </c>
      <c r="B24" s="1" t="s">
        <v>389</v>
      </c>
      <c r="C24" s="1" t="s">
        <v>477</v>
      </c>
      <c r="D24" s="1" t="s">
        <v>478</v>
      </c>
      <c r="E24" s="1" t="s">
        <v>134</v>
      </c>
      <c r="F24" s="1" t="s">
        <v>383</v>
      </c>
      <c r="G24" s="1" t="s">
        <v>367</v>
      </c>
      <c r="H24" s="1" t="s">
        <v>368</v>
      </c>
      <c r="I24" s="1" t="s">
        <v>479</v>
      </c>
      <c r="J24" s="1" t="s">
        <v>370</v>
      </c>
      <c r="K24" s="1" t="s">
        <v>479</v>
      </c>
      <c r="L24" s="1" t="s">
        <v>479</v>
      </c>
      <c r="M24" s="1" t="s">
        <v>371</v>
      </c>
      <c r="N24" s="1" t="s">
        <v>371</v>
      </c>
      <c r="O24" s="1" t="s">
        <v>372</v>
      </c>
      <c r="P24" s="1" t="s">
        <v>373</v>
      </c>
      <c r="Q24" s="1" t="s">
        <v>374</v>
      </c>
      <c r="R24" s="1" t="s">
        <v>480</v>
      </c>
      <c r="S24" s="1" t="s">
        <v>376</v>
      </c>
      <c r="T24" s="1" t="s">
        <v>377</v>
      </c>
      <c r="U24" s="1" t="s">
        <v>378</v>
      </c>
    </row>
    <row r="25" s="1" customFormat="1" spans="1:21">
      <c r="A25" s="3">
        <v>18487648338</v>
      </c>
      <c r="B25" s="1" t="s">
        <v>389</v>
      </c>
      <c r="C25" s="1" t="s">
        <v>481</v>
      </c>
      <c r="D25" s="1" t="s">
        <v>482</v>
      </c>
      <c r="E25" s="1" t="s">
        <v>483</v>
      </c>
      <c r="F25" s="1" t="s">
        <v>383</v>
      </c>
      <c r="G25" s="1" t="s">
        <v>367</v>
      </c>
      <c r="H25" s="1" t="s">
        <v>368</v>
      </c>
      <c r="I25" s="1" t="s">
        <v>484</v>
      </c>
      <c r="J25" s="1" t="s">
        <v>370</v>
      </c>
      <c r="K25" s="1" t="s">
        <v>484</v>
      </c>
      <c r="L25" s="1" t="s">
        <v>484</v>
      </c>
      <c r="M25" s="1" t="s">
        <v>371</v>
      </c>
      <c r="N25" s="1" t="s">
        <v>371</v>
      </c>
      <c r="O25" s="1" t="s">
        <v>372</v>
      </c>
      <c r="P25" s="1" t="s">
        <v>373</v>
      </c>
      <c r="Q25" s="1" t="s">
        <v>374</v>
      </c>
      <c r="R25" s="1" t="s">
        <v>485</v>
      </c>
      <c r="S25" s="1" t="s">
        <v>376</v>
      </c>
      <c r="T25" s="1" t="s">
        <v>377</v>
      </c>
      <c r="U25" s="1" t="s">
        <v>378</v>
      </c>
    </row>
    <row r="26" s="1" customFormat="1" spans="1:21">
      <c r="A26" s="3">
        <v>18488860361</v>
      </c>
      <c r="B26" s="1" t="s">
        <v>389</v>
      </c>
      <c r="C26" s="1" t="s">
        <v>486</v>
      </c>
      <c r="D26" s="1" t="s">
        <v>487</v>
      </c>
      <c r="E26" s="1" t="s">
        <v>142</v>
      </c>
      <c r="F26" s="1" t="s">
        <v>383</v>
      </c>
      <c r="G26" s="1" t="s">
        <v>367</v>
      </c>
      <c r="H26" s="1" t="s">
        <v>368</v>
      </c>
      <c r="I26" s="1" t="s">
        <v>488</v>
      </c>
      <c r="J26" s="1" t="s">
        <v>370</v>
      </c>
      <c r="K26" s="1" t="s">
        <v>488</v>
      </c>
      <c r="L26" s="1" t="s">
        <v>488</v>
      </c>
      <c r="M26" s="1" t="s">
        <v>371</v>
      </c>
      <c r="N26" s="1" t="s">
        <v>371</v>
      </c>
      <c r="O26" s="1" t="s">
        <v>372</v>
      </c>
      <c r="P26" s="1" t="s">
        <v>373</v>
      </c>
      <c r="Q26" s="1" t="s">
        <v>374</v>
      </c>
      <c r="R26" s="1" t="s">
        <v>489</v>
      </c>
      <c r="S26" s="1" t="s">
        <v>376</v>
      </c>
      <c r="T26" s="1" t="s">
        <v>377</v>
      </c>
      <c r="U26" s="1" t="s">
        <v>378</v>
      </c>
    </row>
    <row r="27" s="1" customFormat="1" spans="1:21">
      <c r="A27" s="3">
        <v>18489289382</v>
      </c>
      <c r="B27" s="1" t="s">
        <v>389</v>
      </c>
      <c r="C27" s="1" t="s">
        <v>490</v>
      </c>
      <c r="D27" s="1" t="s">
        <v>426</v>
      </c>
      <c r="E27" s="1" t="s">
        <v>491</v>
      </c>
      <c r="F27" s="1" t="s">
        <v>383</v>
      </c>
      <c r="G27" s="1" t="s">
        <v>367</v>
      </c>
      <c r="H27" s="1" t="s">
        <v>368</v>
      </c>
      <c r="I27" s="1" t="s">
        <v>492</v>
      </c>
      <c r="J27" s="1" t="s">
        <v>370</v>
      </c>
      <c r="K27" s="1" t="s">
        <v>492</v>
      </c>
      <c r="L27" s="1" t="s">
        <v>492</v>
      </c>
      <c r="M27" s="1" t="s">
        <v>371</v>
      </c>
      <c r="N27" s="1" t="s">
        <v>371</v>
      </c>
      <c r="O27" s="1" t="s">
        <v>372</v>
      </c>
      <c r="P27" s="1" t="s">
        <v>373</v>
      </c>
      <c r="Q27" s="1" t="s">
        <v>374</v>
      </c>
      <c r="R27" s="1" t="s">
        <v>493</v>
      </c>
      <c r="S27" s="1" t="s">
        <v>376</v>
      </c>
      <c r="T27" s="1" t="s">
        <v>377</v>
      </c>
      <c r="U27" s="1" t="s">
        <v>378</v>
      </c>
    </row>
    <row r="28" s="1" customFormat="1" spans="1:21">
      <c r="A28" s="3">
        <v>18489662677</v>
      </c>
      <c r="B28" s="1" t="s">
        <v>383</v>
      </c>
      <c r="C28" s="1" t="s">
        <v>494</v>
      </c>
      <c r="D28" s="1" t="s">
        <v>408</v>
      </c>
      <c r="E28" s="1" t="s">
        <v>495</v>
      </c>
      <c r="F28" s="1" t="s">
        <v>383</v>
      </c>
      <c r="G28" s="1" t="s">
        <v>367</v>
      </c>
      <c r="H28" s="1" t="s">
        <v>368</v>
      </c>
      <c r="I28" s="1" t="s">
        <v>496</v>
      </c>
      <c r="J28" s="1" t="s">
        <v>370</v>
      </c>
      <c r="K28" s="1" t="s">
        <v>496</v>
      </c>
      <c r="L28" s="1" t="s">
        <v>496</v>
      </c>
      <c r="M28" s="1" t="s">
        <v>371</v>
      </c>
      <c r="N28" s="1" t="s">
        <v>371</v>
      </c>
      <c r="O28" s="1" t="s">
        <v>372</v>
      </c>
      <c r="P28" s="1" t="s">
        <v>373</v>
      </c>
      <c r="Q28" s="1" t="s">
        <v>374</v>
      </c>
      <c r="R28" s="1" t="s">
        <v>497</v>
      </c>
      <c r="S28" s="1" t="s">
        <v>376</v>
      </c>
      <c r="T28" s="1" t="s">
        <v>377</v>
      </c>
      <c r="U28" s="1" t="s">
        <v>378</v>
      </c>
    </row>
    <row r="29" s="1" customFormat="1" spans="1:21">
      <c r="A29" s="3">
        <v>999218493088574</v>
      </c>
      <c r="B29" s="1" t="s">
        <v>383</v>
      </c>
      <c r="C29" s="1" t="s">
        <v>498</v>
      </c>
      <c r="D29" s="1" t="s">
        <v>499</v>
      </c>
      <c r="E29" s="1" t="s">
        <v>155</v>
      </c>
      <c r="F29" s="1" t="s">
        <v>383</v>
      </c>
      <c r="G29" s="1" t="s">
        <v>367</v>
      </c>
      <c r="H29" s="1" t="s">
        <v>368</v>
      </c>
      <c r="I29" s="1" t="s">
        <v>488</v>
      </c>
      <c r="J29" s="1" t="s">
        <v>370</v>
      </c>
      <c r="K29" s="1" t="s">
        <v>488</v>
      </c>
      <c r="L29" s="1" t="s">
        <v>488</v>
      </c>
      <c r="M29" s="1" t="s">
        <v>371</v>
      </c>
      <c r="N29" s="1" t="s">
        <v>371</v>
      </c>
      <c r="O29" s="1" t="s">
        <v>372</v>
      </c>
      <c r="P29" s="1" t="s">
        <v>373</v>
      </c>
      <c r="Q29" s="1" t="s">
        <v>374</v>
      </c>
      <c r="R29" s="1" t="s">
        <v>500</v>
      </c>
      <c r="S29" s="1" t="s">
        <v>376</v>
      </c>
      <c r="T29" s="1" t="s">
        <v>377</v>
      </c>
      <c r="U29" s="1" t="s">
        <v>378</v>
      </c>
    </row>
    <row r="30" s="1" customFormat="1" spans="1:21">
      <c r="A30" s="3">
        <v>18493378371</v>
      </c>
      <c r="B30" s="1" t="s">
        <v>383</v>
      </c>
      <c r="C30" s="1" t="s">
        <v>501</v>
      </c>
      <c r="D30" s="1" t="s">
        <v>502</v>
      </c>
      <c r="E30" s="1" t="s">
        <v>158</v>
      </c>
      <c r="F30" s="1" t="s">
        <v>383</v>
      </c>
      <c r="G30" s="1" t="s">
        <v>367</v>
      </c>
      <c r="H30" s="1" t="s">
        <v>368</v>
      </c>
      <c r="I30" s="1" t="s">
        <v>503</v>
      </c>
      <c r="J30" s="1" t="s">
        <v>370</v>
      </c>
      <c r="K30" s="1" t="s">
        <v>503</v>
      </c>
      <c r="L30" s="1" t="s">
        <v>503</v>
      </c>
      <c r="M30" s="1" t="s">
        <v>371</v>
      </c>
      <c r="N30" s="1" t="s">
        <v>371</v>
      </c>
      <c r="O30" s="1" t="s">
        <v>372</v>
      </c>
      <c r="P30" s="1" t="s">
        <v>373</v>
      </c>
      <c r="Q30" s="1" t="s">
        <v>374</v>
      </c>
      <c r="R30" s="1" t="s">
        <v>504</v>
      </c>
      <c r="S30" s="1" t="s">
        <v>376</v>
      </c>
      <c r="T30" s="1" t="s">
        <v>377</v>
      </c>
      <c r="U30" s="1" t="s">
        <v>378</v>
      </c>
    </row>
    <row r="31" s="1" customFormat="1" spans="1:21">
      <c r="A31" s="3">
        <v>18493417139</v>
      </c>
      <c r="B31" s="1" t="s">
        <v>383</v>
      </c>
      <c r="C31" s="1" t="s">
        <v>505</v>
      </c>
      <c r="D31" s="1" t="s">
        <v>506</v>
      </c>
      <c r="E31" s="1" t="s">
        <v>162</v>
      </c>
      <c r="F31" s="1" t="s">
        <v>383</v>
      </c>
      <c r="G31" s="1" t="s">
        <v>367</v>
      </c>
      <c r="H31" s="1" t="s">
        <v>368</v>
      </c>
      <c r="I31" s="1" t="s">
        <v>507</v>
      </c>
      <c r="J31" s="1" t="s">
        <v>370</v>
      </c>
      <c r="K31" s="1" t="s">
        <v>507</v>
      </c>
      <c r="L31" s="1" t="s">
        <v>507</v>
      </c>
      <c r="M31" s="1" t="s">
        <v>371</v>
      </c>
      <c r="N31" s="1" t="s">
        <v>371</v>
      </c>
      <c r="O31" s="1" t="s">
        <v>372</v>
      </c>
      <c r="P31" s="1" t="s">
        <v>373</v>
      </c>
      <c r="Q31" s="1" t="s">
        <v>374</v>
      </c>
      <c r="R31" s="1" t="s">
        <v>508</v>
      </c>
      <c r="S31" s="1" t="s">
        <v>376</v>
      </c>
      <c r="T31" s="1" t="s">
        <v>377</v>
      </c>
      <c r="U31" s="1" t="s">
        <v>378</v>
      </c>
    </row>
    <row r="32" s="1" customFormat="1" spans="1:21">
      <c r="A32" s="3">
        <v>18493460324</v>
      </c>
      <c r="B32" s="1" t="s">
        <v>383</v>
      </c>
      <c r="C32" s="1" t="s">
        <v>509</v>
      </c>
      <c r="D32" s="1" t="s">
        <v>510</v>
      </c>
      <c r="E32" s="1" t="s">
        <v>166</v>
      </c>
      <c r="F32" s="1" t="s">
        <v>383</v>
      </c>
      <c r="G32" s="1" t="s">
        <v>367</v>
      </c>
      <c r="H32" s="1" t="s">
        <v>368</v>
      </c>
      <c r="I32" s="1" t="s">
        <v>511</v>
      </c>
      <c r="J32" s="1" t="s">
        <v>370</v>
      </c>
      <c r="K32" s="1" t="s">
        <v>511</v>
      </c>
      <c r="L32" s="1" t="s">
        <v>511</v>
      </c>
      <c r="M32" s="1" t="s">
        <v>371</v>
      </c>
      <c r="N32" s="1" t="s">
        <v>371</v>
      </c>
      <c r="O32" s="1" t="s">
        <v>372</v>
      </c>
      <c r="P32" s="1" t="s">
        <v>373</v>
      </c>
      <c r="Q32" s="1" t="s">
        <v>374</v>
      </c>
      <c r="R32" s="1" t="s">
        <v>512</v>
      </c>
      <c r="S32" s="1" t="s">
        <v>376</v>
      </c>
      <c r="T32" s="1" t="s">
        <v>377</v>
      </c>
      <c r="U32" s="1" t="s">
        <v>378</v>
      </c>
    </row>
    <row r="33" s="1" customFormat="1" spans="1:21">
      <c r="A33" s="3">
        <v>18493516044</v>
      </c>
      <c r="B33" s="1" t="s">
        <v>383</v>
      </c>
      <c r="C33" s="1" t="s">
        <v>513</v>
      </c>
      <c r="D33" s="1" t="s">
        <v>514</v>
      </c>
      <c r="E33" s="1" t="s">
        <v>171</v>
      </c>
      <c r="F33" s="1" t="s">
        <v>383</v>
      </c>
      <c r="G33" s="1" t="s">
        <v>367</v>
      </c>
      <c r="H33" s="1" t="s">
        <v>368</v>
      </c>
      <c r="I33" s="1" t="s">
        <v>515</v>
      </c>
      <c r="J33" s="1" t="s">
        <v>370</v>
      </c>
      <c r="K33" s="1" t="s">
        <v>515</v>
      </c>
      <c r="L33" s="1" t="s">
        <v>515</v>
      </c>
      <c r="M33" s="1" t="s">
        <v>371</v>
      </c>
      <c r="N33" s="1" t="s">
        <v>371</v>
      </c>
      <c r="O33" s="1" t="s">
        <v>372</v>
      </c>
      <c r="P33" s="1" t="s">
        <v>373</v>
      </c>
      <c r="Q33" s="1" t="s">
        <v>374</v>
      </c>
      <c r="R33" s="1" t="s">
        <v>516</v>
      </c>
      <c r="S33" s="1" t="s">
        <v>376</v>
      </c>
      <c r="T33" s="1" t="s">
        <v>377</v>
      </c>
      <c r="U33" s="1" t="s">
        <v>378</v>
      </c>
    </row>
    <row r="34" s="1" customFormat="1" spans="1:21">
      <c r="A34" s="3">
        <v>18493704465</v>
      </c>
      <c r="B34" s="1" t="s">
        <v>383</v>
      </c>
      <c r="C34" s="1" t="s">
        <v>517</v>
      </c>
      <c r="D34" s="1" t="s">
        <v>518</v>
      </c>
      <c r="E34" s="1" t="s">
        <v>175</v>
      </c>
      <c r="F34" s="1" t="s">
        <v>383</v>
      </c>
      <c r="G34" s="1" t="s">
        <v>367</v>
      </c>
      <c r="H34" s="1" t="s">
        <v>368</v>
      </c>
      <c r="I34" s="1" t="s">
        <v>519</v>
      </c>
      <c r="J34" s="1" t="s">
        <v>370</v>
      </c>
      <c r="K34" s="1" t="s">
        <v>519</v>
      </c>
      <c r="L34" s="1" t="s">
        <v>519</v>
      </c>
      <c r="M34" s="1" t="s">
        <v>371</v>
      </c>
      <c r="N34" s="1" t="s">
        <v>371</v>
      </c>
      <c r="O34" s="1" t="s">
        <v>372</v>
      </c>
      <c r="P34" s="1" t="s">
        <v>373</v>
      </c>
      <c r="Q34" s="1" t="s">
        <v>374</v>
      </c>
      <c r="R34" s="1" t="s">
        <v>520</v>
      </c>
      <c r="S34" s="1" t="s">
        <v>376</v>
      </c>
      <c r="T34" s="1" t="s">
        <v>377</v>
      </c>
      <c r="U34" s="1" t="s">
        <v>378</v>
      </c>
    </row>
    <row r="35" s="1" customFormat="1" spans="1:21">
      <c r="A35" s="3">
        <v>18493724701</v>
      </c>
      <c r="B35" s="1" t="s">
        <v>383</v>
      </c>
      <c r="C35" s="1" t="s">
        <v>521</v>
      </c>
      <c r="D35" s="1" t="s">
        <v>522</v>
      </c>
      <c r="E35" s="1" t="s">
        <v>179</v>
      </c>
      <c r="F35" s="1" t="s">
        <v>383</v>
      </c>
      <c r="G35" s="1" t="s">
        <v>367</v>
      </c>
      <c r="H35" s="1" t="s">
        <v>368</v>
      </c>
      <c r="I35" s="1" t="s">
        <v>523</v>
      </c>
      <c r="J35" s="1" t="s">
        <v>370</v>
      </c>
      <c r="K35" s="1" t="s">
        <v>523</v>
      </c>
      <c r="L35" s="1" t="s">
        <v>523</v>
      </c>
      <c r="M35" s="1" t="s">
        <v>371</v>
      </c>
      <c r="N35" s="1" t="s">
        <v>371</v>
      </c>
      <c r="O35" s="1" t="s">
        <v>372</v>
      </c>
      <c r="P35" s="1" t="s">
        <v>373</v>
      </c>
      <c r="Q35" s="1" t="s">
        <v>374</v>
      </c>
      <c r="R35" s="1" t="s">
        <v>524</v>
      </c>
      <c r="S35" s="1" t="s">
        <v>376</v>
      </c>
      <c r="T35" s="1" t="s">
        <v>377</v>
      </c>
      <c r="U35" s="1" t="s">
        <v>378</v>
      </c>
    </row>
    <row r="36" s="1" customFormat="1" spans="1:21">
      <c r="A36" s="3">
        <v>18493850248</v>
      </c>
      <c r="B36" s="1" t="s">
        <v>383</v>
      </c>
      <c r="C36" s="1" t="s">
        <v>525</v>
      </c>
      <c r="D36" s="1" t="s">
        <v>526</v>
      </c>
      <c r="E36" s="1" t="s">
        <v>183</v>
      </c>
      <c r="F36" s="1" t="s">
        <v>383</v>
      </c>
      <c r="G36" s="1" t="s">
        <v>367</v>
      </c>
      <c r="H36" s="1" t="s">
        <v>368</v>
      </c>
      <c r="I36" s="1" t="s">
        <v>527</v>
      </c>
      <c r="J36" s="1" t="s">
        <v>370</v>
      </c>
      <c r="K36" s="1" t="s">
        <v>527</v>
      </c>
      <c r="L36" s="1" t="s">
        <v>527</v>
      </c>
      <c r="M36" s="1" t="s">
        <v>371</v>
      </c>
      <c r="N36" s="1" t="s">
        <v>371</v>
      </c>
      <c r="O36" s="1" t="s">
        <v>372</v>
      </c>
      <c r="P36" s="1" t="s">
        <v>373</v>
      </c>
      <c r="Q36" s="1" t="s">
        <v>374</v>
      </c>
      <c r="R36" s="1" t="s">
        <v>528</v>
      </c>
      <c r="S36" s="1" t="s">
        <v>376</v>
      </c>
      <c r="T36" s="1" t="s">
        <v>377</v>
      </c>
      <c r="U36" s="1" t="s">
        <v>378</v>
      </c>
    </row>
    <row r="37" s="1" customFormat="1" spans="1:21">
      <c r="A37" s="3">
        <v>18493940400</v>
      </c>
      <c r="B37" s="1" t="s">
        <v>383</v>
      </c>
      <c r="C37" s="1" t="s">
        <v>529</v>
      </c>
      <c r="D37" s="1" t="s">
        <v>530</v>
      </c>
      <c r="E37" s="1" t="s">
        <v>187</v>
      </c>
      <c r="F37" s="1" t="s">
        <v>383</v>
      </c>
      <c r="G37" s="1" t="s">
        <v>367</v>
      </c>
      <c r="H37" s="1" t="s">
        <v>368</v>
      </c>
      <c r="I37" s="1" t="s">
        <v>531</v>
      </c>
      <c r="J37" s="1" t="s">
        <v>370</v>
      </c>
      <c r="K37" s="1" t="s">
        <v>531</v>
      </c>
      <c r="L37" s="1" t="s">
        <v>531</v>
      </c>
      <c r="M37" s="1" t="s">
        <v>371</v>
      </c>
      <c r="N37" s="1" t="s">
        <v>371</v>
      </c>
      <c r="O37" s="1" t="s">
        <v>372</v>
      </c>
      <c r="P37" s="1" t="s">
        <v>373</v>
      </c>
      <c r="Q37" s="1" t="s">
        <v>374</v>
      </c>
      <c r="R37" s="1" t="s">
        <v>532</v>
      </c>
      <c r="S37" s="1" t="s">
        <v>376</v>
      </c>
      <c r="T37" s="1" t="s">
        <v>377</v>
      </c>
      <c r="U37" s="1" t="s">
        <v>378</v>
      </c>
    </row>
    <row r="38" s="1" customFormat="1" spans="1:21">
      <c r="A38" s="3">
        <v>18493944427</v>
      </c>
      <c r="B38" s="1" t="s">
        <v>383</v>
      </c>
      <c r="C38" s="1" t="s">
        <v>533</v>
      </c>
      <c r="D38" s="1" t="s">
        <v>534</v>
      </c>
      <c r="E38" s="1" t="s">
        <v>191</v>
      </c>
      <c r="F38" s="1" t="s">
        <v>383</v>
      </c>
      <c r="G38" s="1" t="s">
        <v>367</v>
      </c>
      <c r="H38" s="1" t="s">
        <v>368</v>
      </c>
      <c r="I38" s="1" t="s">
        <v>535</v>
      </c>
      <c r="J38" s="1" t="s">
        <v>370</v>
      </c>
      <c r="K38" s="1" t="s">
        <v>535</v>
      </c>
      <c r="L38" s="1" t="s">
        <v>535</v>
      </c>
      <c r="M38" s="1" t="s">
        <v>371</v>
      </c>
      <c r="N38" s="1" t="s">
        <v>371</v>
      </c>
      <c r="O38" s="1" t="s">
        <v>372</v>
      </c>
      <c r="P38" s="1" t="s">
        <v>373</v>
      </c>
      <c r="Q38" s="1" t="s">
        <v>374</v>
      </c>
      <c r="R38" s="1" t="s">
        <v>536</v>
      </c>
      <c r="S38" s="1" t="s">
        <v>376</v>
      </c>
      <c r="T38" s="1" t="s">
        <v>377</v>
      </c>
      <c r="U38" s="1" t="s">
        <v>378</v>
      </c>
    </row>
    <row r="39" s="1" customFormat="1" spans="1:21">
      <c r="A39" s="3">
        <v>18493961671</v>
      </c>
      <c r="B39" s="1" t="s">
        <v>383</v>
      </c>
      <c r="C39" s="1" t="s">
        <v>537</v>
      </c>
      <c r="D39" s="1" t="s">
        <v>538</v>
      </c>
      <c r="E39" s="1" t="s">
        <v>194</v>
      </c>
      <c r="F39" s="1" t="s">
        <v>383</v>
      </c>
      <c r="G39" s="1" t="s">
        <v>367</v>
      </c>
      <c r="H39" s="1" t="s">
        <v>368</v>
      </c>
      <c r="I39" s="1" t="s">
        <v>539</v>
      </c>
      <c r="J39" s="1" t="s">
        <v>370</v>
      </c>
      <c r="K39" s="1" t="s">
        <v>539</v>
      </c>
      <c r="L39" s="1" t="s">
        <v>539</v>
      </c>
      <c r="M39" s="1" t="s">
        <v>371</v>
      </c>
      <c r="N39" s="1" t="s">
        <v>371</v>
      </c>
      <c r="O39" s="1" t="s">
        <v>372</v>
      </c>
      <c r="P39" s="1" t="s">
        <v>373</v>
      </c>
      <c r="Q39" s="1" t="s">
        <v>374</v>
      </c>
      <c r="R39" s="1" t="s">
        <v>540</v>
      </c>
      <c r="S39" s="1" t="s">
        <v>376</v>
      </c>
      <c r="T39" s="1" t="s">
        <v>377</v>
      </c>
      <c r="U39" s="1" t="s">
        <v>378</v>
      </c>
    </row>
    <row r="40" s="1" customFormat="1" spans="1:21">
      <c r="A40" s="3">
        <v>18494005980</v>
      </c>
      <c r="B40" s="1" t="s">
        <v>383</v>
      </c>
      <c r="C40" s="1" t="s">
        <v>541</v>
      </c>
      <c r="D40" s="1" t="s">
        <v>542</v>
      </c>
      <c r="E40" s="1" t="s">
        <v>201</v>
      </c>
      <c r="F40" s="1" t="s">
        <v>383</v>
      </c>
      <c r="G40" s="1" t="s">
        <v>367</v>
      </c>
      <c r="H40" s="1" t="s">
        <v>368</v>
      </c>
      <c r="I40" s="1" t="s">
        <v>543</v>
      </c>
      <c r="J40" s="1" t="s">
        <v>370</v>
      </c>
      <c r="K40" s="1" t="s">
        <v>543</v>
      </c>
      <c r="L40" s="1" t="s">
        <v>543</v>
      </c>
      <c r="M40" s="1" t="s">
        <v>371</v>
      </c>
      <c r="N40" s="1" t="s">
        <v>371</v>
      </c>
      <c r="O40" s="1" t="s">
        <v>372</v>
      </c>
      <c r="P40" s="1" t="s">
        <v>373</v>
      </c>
      <c r="Q40" s="1" t="s">
        <v>374</v>
      </c>
      <c r="R40" s="1" t="s">
        <v>544</v>
      </c>
      <c r="S40" s="1" t="s">
        <v>376</v>
      </c>
      <c r="T40" s="1" t="s">
        <v>377</v>
      </c>
      <c r="U40" s="1" t="s">
        <v>378</v>
      </c>
    </row>
    <row r="41" s="1" customFormat="1" spans="1:21">
      <c r="A41" s="3">
        <v>18494082171</v>
      </c>
      <c r="B41" s="1" t="s">
        <v>383</v>
      </c>
      <c r="C41" s="1" t="s">
        <v>545</v>
      </c>
      <c r="D41" s="1" t="s">
        <v>546</v>
      </c>
      <c r="E41" s="1" t="s">
        <v>205</v>
      </c>
      <c r="F41" s="1" t="s">
        <v>383</v>
      </c>
      <c r="G41" s="1" t="s">
        <v>367</v>
      </c>
      <c r="H41" s="1" t="s">
        <v>368</v>
      </c>
      <c r="I41" s="1" t="s">
        <v>547</v>
      </c>
      <c r="J41" s="1" t="s">
        <v>370</v>
      </c>
      <c r="K41" s="1" t="s">
        <v>547</v>
      </c>
      <c r="L41" s="1" t="s">
        <v>547</v>
      </c>
      <c r="M41" s="1" t="s">
        <v>371</v>
      </c>
      <c r="N41" s="1" t="s">
        <v>371</v>
      </c>
      <c r="O41" s="1" t="s">
        <v>372</v>
      </c>
      <c r="P41" s="1" t="s">
        <v>373</v>
      </c>
      <c r="Q41" s="1" t="s">
        <v>374</v>
      </c>
      <c r="R41" s="1" t="s">
        <v>548</v>
      </c>
      <c r="S41" s="1" t="s">
        <v>376</v>
      </c>
      <c r="T41" s="1" t="s">
        <v>377</v>
      </c>
      <c r="U41" s="1" t="s">
        <v>378</v>
      </c>
    </row>
    <row r="42" s="1" customFormat="1" spans="1:21">
      <c r="A42" s="3">
        <v>18494156767</v>
      </c>
      <c r="B42" s="1" t="s">
        <v>383</v>
      </c>
      <c r="C42" s="1" t="s">
        <v>549</v>
      </c>
      <c r="D42" s="1" t="s">
        <v>530</v>
      </c>
      <c r="E42" s="1" t="s">
        <v>207</v>
      </c>
      <c r="F42" s="1" t="s">
        <v>383</v>
      </c>
      <c r="G42" s="1" t="s">
        <v>367</v>
      </c>
      <c r="H42" s="1" t="s">
        <v>368</v>
      </c>
      <c r="I42" s="1" t="s">
        <v>550</v>
      </c>
      <c r="J42" s="1" t="s">
        <v>370</v>
      </c>
      <c r="K42" s="1" t="s">
        <v>550</v>
      </c>
      <c r="L42" s="1" t="s">
        <v>550</v>
      </c>
      <c r="M42" s="1" t="s">
        <v>371</v>
      </c>
      <c r="N42" s="1" t="s">
        <v>371</v>
      </c>
      <c r="O42" s="1" t="s">
        <v>372</v>
      </c>
      <c r="P42" s="1" t="s">
        <v>373</v>
      </c>
      <c r="Q42" s="1" t="s">
        <v>374</v>
      </c>
      <c r="R42" s="1" t="s">
        <v>551</v>
      </c>
      <c r="S42" s="1" t="s">
        <v>376</v>
      </c>
      <c r="T42" s="1" t="s">
        <v>377</v>
      </c>
      <c r="U42" s="1" t="s">
        <v>378</v>
      </c>
    </row>
    <row r="43" s="1" customFormat="1" spans="1:21">
      <c r="A43" s="3">
        <v>18494200577</v>
      </c>
      <c r="B43" s="1" t="s">
        <v>383</v>
      </c>
      <c r="C43" s="1" t="s">
        <v>552</v>
      </c>
      <c r="D43" s="1" t="s">
        <v>553</v>
      </c>
      <c r="E43" s="1" t="s">
        <v>210</v>
      </c>
      <c r="F43" s="1" t="s">
        <v>383</v>
      </c>
      <c r="G43" s="1" t="s">
        <v>367</v>
      </c>
      <c r="H43" s="1" t="s">
        <v>368</v>
      </c>
      <c r="I43" s="1" t="s">
        <v>539</v>
      </c>
      <c r="J43" s="1" t="s">
        <v>370</v>
      </c>
      <c r="K43" s="1" t="s">
        <v>539</v>
      </c>
      <c r="L43" s="1" t="s">
        <v>539</v>
      </c>
      <c r="M43" s="1" t="s">
        <v>371</v>
      </c>
      <c r="N43" s="1" t="s">
        <v>371</v>
      </c>
      <c r="O43" s="1" t="s">
        <v>372</v>
      </c>
      <c r="P43" s="1" t="s">
        <v>373</v>
      </c>
      <c r="Q43" s="1" t="s">
        <v>374</v>
      </c>
      <c r="R43" s="1" t="s">
        <v>554</v>
      </c>
      <c r="S43" s="1" t="s">
        <v>376</v>
      </c>
      <c r="T43" s="1" t="s">
        <v>377</v>
      </c>
      <c r="U43" s="1" t="s">
        <v>378</v>
      </c>
    </row>
    <row r="44" s="1" customFormat="1" spans="1:21">
      <c r="A44" s="3">
        <v>18494274982</v>
      </c>
      <c r="B44" s="1" t="s">
        <v>383</v>
      </c>
      <c r="C44" s="1" t="s">
        <v>555</v>
      </c>
      <c r="D44" s="1" t="s">
        <v>556</v>
      </c>
      <c r="E44" s="1" t="s">
        <v>214</v>
      </c>
      <c r="F44" s="1" t="s">
        <v>383</v>
      </c>
      <c r="G44" s="1" t="s">
        <v>367</v>
      </c>
      <c r="H44" s="1" t="s">
        <v>368</v>
      </c>
      <c r="I44" s="1" t="s">
        <v>557</v>
      </c>
      <c r="J44" s="1" t="s">
        <v>370</v>
      </c>
      <c r="K44" s="1" t="s">
        <v>557</v>
      </c>
      <c r="L44" s="1" t="s">
        <v>557</v>
      </c>
      <c r="M44" s="1" t="s">
        <v>371</v>
      </c>
      <c r="N44" s="1" t="s">
        <v>371</v>
      </c>
      <c r="O44" s="1" t="s">
        <v>372</v>
      </c>
      <c r="P44" s="1" t="s">
        <v>373</v>
      </c>
      <c r="Q44" s="1" t="s">
        <v>374</v>
      </c>
      <c r="R44" s="1" t="s">
        <v>558</v>
      </c>
      <c r="S44" s="1" t="s">
        <v>376</v>
      </c>
      <c r="T44" s="1" t="s">
        <v>377</v>
      </c>
      <c r="U44" s="1" t="s">
        <v>378</v>
      </c>
    </row>
    <row r="45" s="1" customFormat="1" spans="1:21">
      <c r="A45" s="3">
        <v>18494302016</v>
      </c>
      <c r="B45" s="1" t="s">
        <v>383</v>
      </c>
      <c r="C45" s="1" t="s">
        <v>559</v>
      </c>
      <c r="D45" s="1" t="s">
        <v>560</v>
      </c>
      <c r="E45" s="1" t="s">
        <v>218</v>
      </c>
      <c r="F45" s="1" t="s">
        <v>383</v>
      </c>
      <c r="G45" s="1" t="s">
        <v>367</v>
      </c>
      <c r="H45" s="1" t="s">
        <v>368</v>
      </c>
      <c r="I45" s="1" t="s">
        <v>561</v>
      </c>
      <c r="J45" s="1" t="s">
        <v>370</v>
      </c>
      <c r="K45" s="1" t="s">
        <v>561</v>
      </c>
      <c r="L45" s="1" t="s">
        <v>561</v>
      </c>
      <c r="M45" s="1" t="s">
        <v>371</v>
      </c>
      <c r="N45" s="1" t="s">
        <v>371</v>
      </c>
      <c r="O45" s="1" t="s">
        <v>372</v>
      </c>
      <c r="P45" s="1" t="s">
        <v>373</v>
      </c>
      <c r="Q45" s="1" t="s">
        <v>374</v>
      </c>
      <c r="R45" s="1" t="s">
        <v>562</v>
      </c>
      <c r="S45" s="1" t="s">
        <v>376</v>
      </c>
      <c r="T45" s="1" t="s">
        <v>377</v>
      </c>
      <c r="U45" s="1" t="s">
        <v>378</v>
      </c>
    </row>
    <row r="46" s="1" customFormat="1" spans="1:21">
      <c r="A46" s="3">
        <v>18494445737</v>
      </c>
      <c r="B46" s="1" t="s">
        <v>383</v>
      </c>
      <c r="C46" s="1" t="s">
        <v>563</v>
      </c>
      <c r="D46" s="1" t="s">
        <v>564</v>
      </c>
      <c r="E46" s="1" t="s">
        <v>226</v>
      </c>
      <c r="F46" s="1" t="s">
        <v>383</v>
      </c>
      <c r="G46" s="1" t="s">
        <v>367</v>
      </c>
      <c r="H46" s="1" t="s">
        <v>368</v>
      </c>
      <c r="I46" s="1" t="s">
        <v>565</v>
      </c>
      <c r="J46" s="1" t="s">
        <v>370</v>
      </c>
      <c r="K46" s="1" t="s">
        <v>565</v>
      </c>
      <c r="L46" s="1" t="s">
        <v>565</v>
      </c>
      <c r="M46" s="1" t="s">
        <v>371</v>
      </c>
      <c r="N46" s="1" t="s">
        <v>371</v>
      </c>
      <c r="O46" s="1" t="s">
        <v>372</v>
      </c>
      <c r="P46" s="1" t="s">
        <v>373</v>
      </c>
      <c r="Q46" s="1" t="s">
        <v>374</v>
      </c>
      <c r="R46" s="1" t="s">
        <v>566</v>
      </c>
      <c r="S46" s="1" t="s">
        <v>376</v>
      </c>
      <c r="T46" s="1" t="s">
        <v>377</v>
      </c>
      <c r="U46" s="1" t="s">
        <v>378</v>
      </c>
    </row>
    <row r="47" s="1" customFormat="1" spans="1:21">
      <c r="A47" s="3">
        <v>18494539328</v>
      </c>
      <c r="B47" s="1" t="s">
        <v>383</v>
      </c>
      <c r="C47" s="1" t="s">
        <v>567</v>
      </c>
      <c r="D47" s="1" t="s">
        <v>518</v>
      </c>
      <c r="E47" s="1" t="s">
        <v>228</v>
      </c>
      <c r="F47" s="1" t="s">
        <v>383</v>
      </c>
      <c r="G47" s="1" t="s">
        <v>367</v>
      </c>
      <c r="H47" s="1" t="s">
        <v>368</v>
      </c>
      <c r="I47" s="1" t="s">
        <v>519</v>
      </c>
      <c r="J47" s="1" t="s">
        <v>370</v>
      </c>
      <c r="K47" s="1" t="s">
        <v>519</v>
      </c>
      <c r="L47" s="1" t="s">
        <v>519</v>
      </c>
      <c r="M47" s="1" t="s">
        <v>371</v>
      </c>
      <c r="N47" s="1" t="s">
        <v>371</v>
      </c>
      <c r="O47" s="1" t="s">
        <v>372</v>
      </c>
      <c r="P47" s="1" t="s">
        <v>373</v>
      </c>
      <c r="Q47" s="1" t="s">
        <v>374</v>
      </c>
      <c r="R47" s="1" t="s">
        <v>568</v>
      </c>
      <c r="S47" s="1" t="s">
        <v>376</v>
      </c>
      <c r="T47" s="1" t="s">
        <v>377</v>
      </c>
      <c r="U47" s="1" t="s">
        <v>378</v>
      </c>
    </row>
    <row r="48" s="1" customFormat="1" spans="1:21">
      <c r="A48" s="3">
        <v>18494565184</v>
      </c>
      <c r="B48" s="1" t="s">
        <v>383</v>
      </c>
      <c r="C48" s="1" t="s">
        <v>569</v>
      </c>
      <c r="D48" s="1" t="s">
        <v>570</v>
      </c>
      <c r="E48" s="1" t="s">
        <v>232</v>
      </c>
      <c r="F48" s="1" t="s">
        <v>383</v>
      </c>
      <c r="G48" s="1" t="s">
        <v>367</v>
      </c>
      <c r="H48" s="1" t="s">
        <v>368</v>
      </c>
      <c r="I48" s="1" t="s">
        <v>571</v>
      </c>
      <c r="J48" s="1" t="s">
        <v>370</v>
      </c>
      <c r="K48" s="1" t="s">
        <v>571</v>
      </c>
      <c r="L48" s="1" t="s">
        <v>571</v>
      </c>
      <c r="M48" s="1" t="s">
        <v>371</v>
      </c>
      <c r="N48" s="1" t="s">
        <v>371</v>
      </c>
      <c r="O48" s="1" t="s">
        <v>372</v>
      </c>
      <c r="P48" s="1" t="s">
        <v>373</v>
      </c>
      <c r="Q48" s="1" t="s">
        <v>374</v>
      </c>
      <c r="R48" s="1" t="s">
        <v>572</v>
      </c>
      <c r="S48" s="1" t="s">
        <v>376</v>
      </c>
      <c r="T48" s="1" t="s">
        <v>377</v>
      </c>
      <c r="U48" s="1" t="s">
        <v>378</v>
      </c>
    </row>
    <row r="49" s="1" customFormat="1" spans="1:21">
      <c r="A49" s="3">
        <v>18494813994</v>
      </c>
      <c r="B49" s="1" t="s">
        <v>383</v>
      </c>
      <c r="C49" s="1" t="s">
        <v>573</v>
      </c>
      <c r="D49" s="1" t="s">
        <v>574</v>
      </c>
      <c r="E49" s="1" t="s">
        <v>237</v>
      </c>
      <c r="F49" s="1" t="s">
        <v>383</v>
      </c>
      <c r="G49" s="1" t="s">
        <v>367</v>
      </c>
      <c r="H49" s="1" t="s">
        <v>368</v>
      </c>
      <c r="I49" s="1" t="s">
        <v>575</v>
      </c>
      <c r="J49" s="1" t="s">
        <v>370</v>
      </c>
      <c r="K49" s="1" t="s">
        <v>575</v>
      </c>
      <c r="L49" s="1" t="s">
        <v>575</v>
      </c>
      <c r="M49" s="1" t="s">
        <v>371</v>
      </c>
      <c r="N49" s="1" t="s">
        <v>371</v>
      </c>
      <c r="O49" s="1" t="s">
        <v>372</v>
      </c>
      <c r="P49" s="1" t="s">
        <v>373</v>
      </c>
      <c r="Q49" s="1" t="s">
        <v>374</v>
      </c>
      <c r="R49" s="1" t="s">
        <v>576</v>
      </c>
      <c r="S49" s="1" t="s">
        <v>376</v>
      </c>
      <c r="T49" s="1" t="s">
        <v>377</v>
      </c>
      <c r="U49" s="1" t="s">
        <v>378</v>
      </c>
    </row>
    <row r="50" s="1" customFormat="1" spans="1:21">
      <c r="A50" s="3">
        <v>18494830327</v>
      </c>
      <c r="B50" s="1" t="s">
        <v>383</v>
      </c>
      <c r="C50" s="1" t="s">
        <v>577</v>
      </c>
      <c r="D50" s="1" t="s">
        <v>578</v>
      </c>
      <c r="E50" s="1" t="s">
        <v>241</v>
      </c>
      <c r="F50" s="1" t="s">
        <v>383</v>
      </c>
      <c r="G50" s="1" t="s">
        <v>367</v>
      </c>
      <c r="H50" s="1" t="s">
        <v>368</v>
      </c>
      <c r="I50" s="1" t="s">
        <v>579</v>
      </c>
      <c r="J50" s="1" t="s">
        <v>370</v>
      </c>
      <c r="K50" s="1" t="s">
        <v>579</v>
      </c>
      <c r="L50" s="1" t="s">
        <v>579</v>
      </c>
      <c r="M50" s="1" t="s">
        <v>371</v>
      </c>
      <c r="N50" s="1" t="s">
        <v>371</v>
      </c>
      <c r="O50" s="1" t="s">
        <v>372</v>
      </c>
      <c r="P50" s="1" t="s">
        <v>373</v>
      </c>
      <c r="Q50" s="1" t="s">
        <v>374</v>
      </c>
      <c r="R50" s="1" t="s">
        <v>580</v>
      </c>
      <c r="S50" s="1" t="s">
        <v>376</v>
      </c>
      <c r="T50" s="1" t="s">
        <v>377</v>
      </c>
      <c r="U50" s="1" t="s">
        <v>378</v>
      </c>
    </row>
    <row r="51" s="1" customFormat="1" spans="1:21">
      <c r="A51" s="3">
        <v>18494845621</v>
      </c>
      <c r="B51" s="1" t="s">
        <v>383</v>
      </c>
      <c r="C51" s="1" t="s">
        <v>581</v>
      </c>
      <c r="D51" s="1" t="s">
        <v>582</v>
      </c>
      <c r="E51" s="1" t="s">
        <v>245</v>
      </c>
      <c r="F51" s="1" t="s">
        <v>383</v>
      </c>
      <c r="G51" s="1" t="s">
        <v>367</v>
      </c>
      <c r="H51" s="1" t="s">
        <v>368</v>
      </c>
      <c r="I51" s="1" t="s">
        <v>583</v>
      </c>
      <c r="J51" s="1" t="s">
        <v>370</v>
      </c>
      <c r="K51" s="1" t="s">
        <v>583</v>
      </c>
      <c r="L51" s="1" t="s">
        <v>583</v>
      </c>
      <c r="M51" s="1" t="s">
        <v>371</v>
      </c>
      <c r="N51" s="1" t="s">
        <v>371</v>
      </c>
      <c r="O51" s="1" t="s">
        <v>372</v>
      </c>
      <c r="P51" s="1" t="s">
        <v>373</v>
      </c>
      <c r="Q51" s="1" t="s">
        <v>374</v>
      </c>
      <c r="R51" s="1" t="s">
        <v>584</v>
      </c>
      <c r="S51" s="1" t="s">
        <v>376</v>
      </c>
      <c r="T51" s="1" t="s">
        <v>377</v>
      </c>
      <c r="U51" s="1" t="s">
        <v>378</v>
      </c>
    </row>
    <row r="52" s="1" customFormat="1" spans="1:21">
      <c r="A52" s="3">
        <v>18494927166</v>
      </c>
      <c r="B52" s="1" t="s">
        <v>383</v>
      </c>
      <c r="C52" s="1" t="s">
        <v>585</v>
      </c>
      <c r="D52" s="1" t="s">
        <v>586</v>
      </c>
      <c r="E52" s="1" t="s">
        <v>587</v>
      </c>
      <c r="F52" s="1" t="s">
        <v>383</v>
      </c>
      <c r="G52" s="1" t="s">
        <v>367</v>
      </c>
      <c r="H52" s="1" t="s">
        <v>368</v>
      </c>
      <c r="I52" s="1" t="s">
        <v>588</v>
      </c>
      <c r="J52" s="1" t="s">
        <v>370</v>
      </c>
      <c r="K52" s="1" t="s">
        <v>588</v>
      </c>
      <c r="L52" s="1" t="s">
        <v>588</v>
      </c>
      <c r="M52" s="1" t="s">
        <v>371</v>
      </c>
      <c r="N52" s="1" t="s">
        <v>371</v>
      </c>
      <c r="O52" s="1" t="s">
        <v>372</v>
      </c>
      <c r="P52" s="1" t="s">
        <v>373</v>
      </c>
      <c r="Q52" s="1" t="s">
        <v>374</v>
      </c>
      <c r="R52" s="1" t="s">
        <v>589</v>
      </c>
      <c r="S52" s="1" t="s">
        <v>376</v>
      </c>
      <c r="T52" s="1" t="s">
        <v>377</v>
      </c>
      <c r="U52" s="1" t="s">
        <v>378</v>
      </c>
    </row>
    <row r="53" s="1" customFormat="1" spans="1:21">
      <c r="A53" s="3">
        <v>18494956460</v>
      </c>
      <c r="B53" s="1" t="s">
        <v>383</v>
      </c>
      <c r="C53" s="1" t="s">
        <v>590</v>
      </c>
      <c r="D53" s="1" t="s">
        <v>591</v>
      </c>
      <c r="E53" s="1" t="s">
        <v>592</v>
      </c>
      <c r="F53" s="1" t="s">
        <v>383</v>
      </c>
      <c r="G53" s="1" t="s">
        <v>367</v>
      </c>
      <c r="H53" s="1" t="s">
        <v>368</v>
      </c>
      <c r="I53" s="1" t="s">
        <v>593</v>
      </c>
      <c r="J53" s="1" t="s">
        <v>370</v>
      </c>
      <c r="K53" s="1" t="s">
        <v>593</v>
      </c>
      <c r="L53" s="1" t="s">
        <v>593</v>
      </c>
      <c r="M53" s="1" t="s">
        <v>371</v>
      </c>
      <c r="N53" s="1" t="s">
        <v>371</v>
      </c>
      <c r="O53" s="1" t="s">
        <v>372</v>
      </c>
      <c r="P53" s="1" t="s">
        <v>373</v>
      </c>
      <c r="Q53" s="1" t="s">
        <v>374</v>
      </c>
      <c r="R53" s="1" t="s">
        <v>594</v>
      </c>
      <c r="S53" s="1" t="s">
        <v>376</v>
      </c>
      <c r="T53" s="1" t="s">
        <v>377</v>
      </c>
      <c r="U53" s="1" t="s">
        <v>378</v>
      </c>
    </row>
    <row r="54" s="1" customFormat="1" spans="1:21">
      <c r="A54" s="3">
        <v>18495029330</v>
      </c>
      <c r="B54" s="1" t="s">
        <v>383</v>
      </c>
      <c r="C54" s="1" t="s">
        <v>595</v>
      </c>
      <c r="D54" s="1" t="s">
        <v>596</v>
      </c>
      <c r="E54" s="1" t="s">
        <v>255</v>
      </c>
      <c r="F54" s="1" t="s">
        <v>383</v>
      </c>
      <c r="G54" s="1" t="s">
        <v>367</v>
      </c>
      <c r="H54" s="1" t="s">
        <v>368</v>
      </c>
      <c r="I54" s="1" t="s">
        <v>597</v>
      </c>
      <c r="J54" s="1" t="s">
        <v>370</v>
      </c>
      <c r="K54" s="1" t="s">
        <v>597</v>
      </c>
      <c r="L54" s="1" t="s">
        <v>597</v>
      </c>
      <c r="M54" s="1" t="s">
        <v>371</v>
      </c>
      <c r="N54" s="1" t="s">
        <v>371</v>
      </c>
      <c r="O54" s="1" t="s">
        <v>372</v>
      </c>
      <c r="P54" s="1" t="s">
        <v>373</v>
      </c>
      <c r="Q54" s="1" t="s">
        <v>374</v>
      </c>
      <c r="R54" s="1" t="s">
        <v>598</v>
      </c>
      <c r="S54" s="1" t="s">
        <v>376</v>
      </c>
      <c r="T54" s="1" t="s">
        <v>377</v>
      </c>
      <c r="U54" s="1" t="s">
        <v>378</v>
      </c>
    </row>
    <row r="55" s="1" customFormat="1" spans="1:21">
      <c r="A55" s="3">
        <v>18495113663</v>
      </c>
      <c r="B55" s="1" t="s">
        <v>383</v>
      </c>
      <c r="C55" s="1" t="s">
        <v>599</v>
      </c>
      <c r="D55" s="1" t="s">
        <v>600</v>
      </c>
      <c r="E55" s="1" t="s">
        <v>260</v>
      </c>
      <c r="F55" s="1" t="s">
        <v>383</v>
      </c>
      <c r="G55" s="1" t="s">
        <v>367</v>
      </c>
      <c r="H55" s="1" t="s">
        <v>368</v>
      </c>
      <c r="I55" s="1" t="s">
        <v>557</v>
      </c>
      <c r="J55" s="1" t="s">
        <v>370</v>
      </c>
      <c r="K55" s="1" t="s">
        <v>557</v>
      </c>
      <c r="L55" s="1" t="s">
        <v>557</v>
      </c>
      <c r="M55" s="1" t="s">
        <v>371</v>
      </c>
      <c r="N55" s="1" t="s">
        <v>371</v>
      </c>
      <c r="O55" s="1" t="s">
        <v>372</v>
      </c>
      <c r="P55" s="1" t="s">
        <v>373</v>
      </c>
      <c r="Q55" s="1" t="s">
        <v>374</v>
      </c>
      <c r="R55" s="1" t="s">
        <v>601</v>
      </c>
      <c r="S55" s="1" t="s">
        <v>376</v>
      </c>
      <c r="T55" s="1" t="s">
        <v>377</v>
      </c>
      <c r="U55" s="1" t="s">
        <v>378</v>
      </c>
    </row>
    <row r="56" s="1" customFormat="1" spans="1:21">
      <c r="A56" s="3">
        <v>18495145420</v>
      </c>
      <c r="B56" s="1" t="s">
        <v>383</v>
      </c>
      <c r="C56" s="1" t="s">
        <v>602</v>
      </c>
      <c r="D56" s="1" t="s">
        <v>603</v>
      </c>
      <c r="E56" s="1" t="s">
        <v>264</v>
      </c>
      <c r="F56" s="1" t="s">
        <v>383</v>
      </c>
      <c r="G56" s="1" t="s">
        <v>367</v>
      </c>
      <c r="H56" s="1" t="s">
        <v>368</v>
      </c>
      <c r="I56" s="1" t="s">
        <v>561</v>
      </c>
      <c r="J56" s="1" t="s">
        <v>370</v>
      </c>
      <c r="K56" s="1" t="s">
        <v>561</v>
      </c>
      <c r="L56" s="1" t="s">
        <v>561</v>
      </c>
      <c r="M56" s="1" t="s">
        <v>371</v>
      </c>
      <c r="N56" s="1" t="s">
        <v>371</v>
      </c>
      <c r="O56" s="1" t="s">
        <v>372</v>
      </c>
      <c r="P56" s="1" t="s">
        <v>373</v>
      </c>
      <c r="Q56" s="1" t="s">
        <v>374</v>
      </c>
      <c r="R56" s="1" t="s">
        <v>604</v>
      </c>
      <c r="S56" s="1" t="s">
        <v>376</v>
      </c>
      <c r="T56" s="1" t="s">
        <v>377</v>
      </c>
      <c r="U56" s="1" t="s">
        <v>378</v>
      </c>
    </row>
    <row r="57" s="1" customFormat="1" spans="1:21">
      <c r="A57" s="3">
        <v>18495256192</v>
      </c>
      <c r="B57" s="1" t="s">
        <v>383</v>
      </c>
      <c r="C57" s="1" t="s">
        <v>605</v>
      </c>
      <c r="D57" s="1" t="s">
        <v>606</v>
      </c>
      <c r="E57" s="1" t="s">
        <v>267</v>
      </c>
      <c r="F57" s="1" t="s">
        <v>383</v>
      </c>
      <c r="G57" s="1" t="s">
        <v>367</v>
      </c>
      <c r="H57" s="1" t="s">
        <v>368</v>
      </c>
      <c r="I57" s="1" t="s">
        <v>607</v>
      </c>
      <c r="J57" s="1" t="s">
        <v>370</v>
      </c>
      <c r="K57" s="1" t="s">
        <v>607</v>
      </c>
      <c r="L57" s="1" t="s">
        <v>607</v>
      </c>
      <c r="M57" s="1" t="s">
        <v>371</v>
      </c>
      <c r="N57" s="1" t="s">
        <v>371</v>
      </c>
      <c r="O57" s="1" t="s">
        <v>372</v>
      </c>
      <c r="P57" s="1" t="s">
        <v>373</v>
      </c>
      <c r="Q57" s="1" t="s">
        <v>374</v>
      </c>
      <c r="R57" s="1" t="s">
        <v>608</v>
      </c>
      <c r="S57" s="1" t="s">
        <v>376</v>
      </c>
      <c r="T57" s="1" t="s">
        <v>377</v>
      </c>
      <c r="U57" s="1" t="s">
        <v>378</v>
      </c>
    </row>
    <row r="58" s="1" customFormat="1" spans="1:21">
      <c r="A58" s="3">
        <v>18495458020</v>
      </c>
      <c r="B58" s="1" t="s">
        <v>383</v>
      </c>
      <c r="C58" s="1" t="s">
        <v>609</v>
      </c>
      <c r="D58" s="1" t="s">
        <v>610</v>
      </c>
      <c r="E58" s="1" t="s">
        <v>271</v>
      </c>
      <c r="F58" s="1" t="s">
        <v>383</v>
      </c>
      <c r="G58" s="1" t="s">
        <v>367</v>
      </c>
      <c r="H58" s="1" t="s">
        <v>368</v>
      </c>
      <c r="I58" s="1" t="s">
        <v>611</v>
      </c>
      <c r="J58" s="1" t="s">
        <v>370</v>
      </c>
      <c r="K58" s="1" t="s">
        <v>611</v>
      </c>
      <c r="L58" s="1" t="s">
        <v>611</v>
      </c>
      <c r="M58" s="1" t="s">
        <v>371</v>
      </c>
      <c r="N58" s="1" t="s">
        <v>371</v>
      </c>
      <c r="O58" s="1" t="s">
        <v>372</v>
      </c>
      <c r="P58" s="1" t="s">
        <v>373</v>
      </c>
      <c r="Q58" s="1" t="s">
        <v>374</v>
      </c>
      <c r="R58" s="1" t="s">
        <v>612</v>
      </c>
      <c r="S58" s="1" t="s">
        <v>376</v>
      </c>
      <c r="T58" s="1" t="s">
        <v>377</v>
      </c>
      <c r="U58" s="1" t="s">
        <v>378</v>
      </c>
    </row>
    <row r="59" s="1" customFormat="1" spans="1:21">
      <c r="A59" s="3">
        <v>18495485086</v>
      </c>
      <c r="B59" s="1" t="s">
        <v>383</v>
      </c>
      <c r="C59" s="1" t="s">
        <v>613</v>
      </c>
      <c r="D59" s="1" t="s">
        <v>518</v>
      </c>
      <c r="E59" s="1" t="s">
        <v>273</v>
      </c>
      <c r="F59" s="1" t="s">
        <v>383</v>
      </c>
      <c r="G59" s="1" t="s">
        <v>367</v>
      </c>
      <c r="H59" s="1" t="s">
        <v>368</v>
      </c>
      <c r="I59" s="1" t="s">
        <v>519</v>
      </c>
      <c r="J59" s="1" t="s">
        <v>370</v>
      </c>
      <c r="K59" s="1" t="s">
        <v>519</v>
      </c>
      <c r="L59" s="1" t="s">
        <v>519</v>
      </c>
      <c r="M59" s="1" t="s">
        <v>371</v>
      </c>
      <c r="N59" s="1" t="s">
        <v>371</v>
      </c>
      <c r="O59" s="1" t="s">
        <v>372</v>
      </c>
      <c r="P59" s="1" t="s">
        <v>373</v>
      </c>
      <c r="Q59" s="1" t="s">
        <v>374</v>
      </c>
      <c r="R59" s="1" t="s">
        <v>614</v>
      </c>
      <c r="S59" s="1" t="s">
        <v>376</v>
      </c>
      <c r="T59" s="1" t="s">
        <v>377</v>
      </c>
      <c r="U59" s="1" t="s">
        <v>378</v>
      </c>
    </row>
    <row r="60" s="1" customFormat="1" spans="1:21">
      <c r="A60" s="3">
        <v>18495545999</v>
      </c>
      <c r="B60" s="1" t="s">
        <v>383</v>
      </c>
      <c r="C60" s="1" t="s">
        <v>615</v>
      </c>
      <c r="D60" s="1" t="s">
        <v>616</v>
      </c>
      <c r="E60" s="1" t="s">
        <v>277</v>
      </c>
      <c r="F60" s="1" t="s">
        <v>383</v>
      </c>
      <c r="G60" s="1" t="s">
        <v>367</v>
      </c>
      <c r="H60" s="1" t="s">
        <v>368</v>
      </c>
      <c r="I60" s="1" t="s">
        <v>617</v>
      </c>
      <c r="J60" s="1" t="s">
        <v>370</v>
      </c>
      <c r="K60" s="1" t="s">
        <v>617</v>
      </c>
      <c r="L60" s="1" t="s">
        <v>617</v>
      </c>
      <c r="M60" s="1" t="s">
        <v>371</v>
      </c>
      <c r="N60" s="1" t="s">
        <v>371</v>
      </c>
      <c r="O60" s="1" t="s">
        <v>372</v>
      </c>
      <c r="P60" s="1" t="s">
        <v>373</v>
      </c>
      <c r="Q60" s="1" t="s">
        <v>374</v>
      </c>
      <c r="R60" s="1" t="s">
        <v>618</v>
      </c>
      <c r="S60" s="1" t="s">
        <v>376</v>
      </c>
      <c r="T60" s="1" t="s">
        <v>377</v>
      </c>
      <c r="U60" s="1" t="s">
        <v>378</v>
      </c>
    </row>
    <row r="61" s="1" customFormat="1" spans="1:21">
      <c r="A61" s="3">
        <v>18495590409</v>
      </c>
      <c r="B61" s="1" t="s">
        <v>383</v>
      </c>
      <c r="C61" s="1" t="s">
        <v>619</v>
      </c>
      <c r="D61" s="1" t="s">
        <v>408</v>
      </c>
      <c r="E61" s="1" t="s">
        <v>620</v>
      </c>
      <c r="F61" s="1" t="s">
        <v>383</v>
      </c>
      <c r="G61" s="1" t="s">
        <v>367</v>
      </c>
      <c r="H61" s="1" t="s">
        <v>368</v>
      </c>
      <c r="I61" s="1" t="s">
        <v>621</v>
      </c>
      <c r="J61" s="1" t="s">
        <v>370</v>
      </c>
      <c r="K61" s="1" t="s">
        <v>621</v>
      </c>
      <c r="L61" s="1" t="s">
        <v>621</v>
      </c>
      <c r="M61" s="1" t="s">
        <v>371</v>
      </c>
      <c r="N61" s="1" t="s">
        <v>371</v>
      </c>
      <c r="O61" s="1" t="s">
        <v>372</v>
      </c>
      <c r="P61" s="1" t="s">
        <v>373</v>
      </c>
      <c r="Q61" s="1" t="s">
        <v>374</v>
      </c>
      <c r="R61" s="1" t="s">
        <v>622</v>
      </c>
      <c r="S61" s="1" t="s">
        <v>376</v>
      </c>
      <c r="T61" s="1" t="s">
        <v>377</v>
      </c>
      <c r="U61" s="1" t="s">
        <v>378</v>
      </c>
    </row>
    <row r="62" s="1" customFormat="1" spans="1:21">
      <c r="A62" s="3">
        <v>18495614059</v>
      </c>
      <c r="B62" s="1" t="s">
        <v>383</v>
      </c>
      <c r="C62" s="1" t="s">
        <v>623</v>
      </c>
      <c r="D62" s="1" t="s">
        <v>624</v>
      </c>
      <c r="E62" s="1" t="s">
        <v>284</v>
      </c>
      <c r="F62" s="1" t="s">
        <v>383</v>
      </c>
      <c r="G62" s="1" t="s">
        <v>367</v>
      </c>
      <c r="H62" s="1" t="s">
        <v>368</v>
      </c>
      <c r="I62" s="1" t="s">
        <v>625</v>
      </c>
      <c r="J62" s="1" t="s">
        <v>370</v>
      </c>
      <c r="K62" s="1" t="s">
        <v>625</v>
      </c>
      <c r="L62" s="1" t="s">
        <v>625</v>
      </c>
      <c r="M62" s="1" t="s">
        <v>371</v>
      </c>
      <c r="N62" s="1" t="s">
        <v>371</v>
      </c>
      <c r="O62" s="1" t="s">
        <v>372</v>
      </c>
      <c r="P62" s="1" t="s">
        <v>373</v>
      </c>
      <c r="Q62" s="1" t="s">
        <v>374</v>
      </c>
      <c r="R62" s="1" t="s">
        <v>626</v>
      </c>
      <c r="S62" s="1" t="s">
        <v>376</v>
      </c>
      <c r="T62" s="1" t="s">
        <v>377</v>
      </c>
      <c r="U62" s="1" t="s">
        <v>378</v>
      </c>
    </row>
    <row r="63" s="1" customFormat="1" spans="1:21">
      <c r="A63" s="3">
        <v>18495636834</v>
      </c>
      <c r="B63" s="1" t="s">
        <v>383</v>
      </c>
      <c r="C63" s="1" t="s">
        <v>627</v>
      </c>
      <c r="D63" s="1" t="s">
        <v>628</v>
      </c>
      <c r="E63" s="1" t="s">
        <v>287</v>
      </c>
      <c r="F63" s="1" t="s">
        <v>383</v>
      </c>
      <c r="G63" s="1" t="s">
        <v>367</v>
      </c>
      <c r="H63" s="1" t="s">
        <v>368</v>
      </c>
      <c r="I63" s="1" t="s">
        <v>629</v>
      </c>
      <c r="J63" s="1" t="s">
        <v>370</v>
      </c>
      <c r="K63" s="1" t="s">
        <v>629</v>
      </c>
      <c r="L63" s="1" t="s">
        <v>629</v>
      </c>
      <c r="M63" s="1" t="s">
        <v>371</v>
      </c>
      <c r="N63" s="1" t="s">
        <v>371</v>
      </c>
      <c r="O63" s="1" t="s">
        <v>372</v>
      </c>
      <c r="P63" s="1" t="s">
        <v>373</v>
      </c>
      <c r="Q63" s="1" t="s">
        <v>374</v>
      </c>
      <c r="R63" s="1" t="s">
        <v>630</v>
      </c>
      <c r="S63" s="1" t="s">
        <v>376</v>
      </c>
      <c r="T63" s="1" t="s">
        <v>377</v>
      </c>
      <c r="U63" s="1" t="s">
        <v>378</v>
      </c>
    </row>
    <row r="64" s="1" customFormat="1" spans="1:21">
      <c r="A64" s="3">
        <v>18495700670</v>
      </c>
      <c r="B64" s="1" t="s">
        <v>383</v>
      </c>
      <c r="C64" s="1" t="s">
        <v>631</v>
      </c>
      <c r="D64" s="1" t="s">
        <v>530</v>
      </c>
      <c r="E64" s="1" t="s">
        <v>290</v>
      </c>
      <c r="F64" s="1" t="s">
        <v>383</v>
      </c>
      <c r="G64" s="1" t="s">
        <v>367</v>
      </c>
      <c r="H64" s="1" t="s">
        <v>368</v>
      </c>
      <c r="I64" s="1" t="s">
        <v>632</v>
      </c>
      <c r="J64" s="1" t="s">
        <v>370</v>
      </c>
      <c r="K64" s="1" t="s">
        <v>632</v>
      </c>
      <c r="L64" s="1" t="s">
        <v>632</v>
      </c>
      <c r="M64" s="1" t="s">
        <v>371</v>
      </c>
      <c r="N64" s="1" t="s">
        <v>371</v>
      </c>
      <c r="O64" s="1" t="s">
        <v>372</v>
      </c>
      <c r="P64" s="1" t="s">
        <v>373</v>
      </c>
      <c r="Q64" s="1" t="s">
        <v>374</v>
      </c>
      <c r="R64" s="1" t="s">
        <v>633</v>
      </c>
      <c r="S64" s="1" t="s">
        <v>376</v>
      </c>
      <c r="T64" s="1" t="s">
        <v>377</v>
      </c>
      <c r="U64" s="1" t="s">
        <v>378</v>
      </c>
    </row>
    <row r="65" s="1" customFormat="1" spans="1:21">
      <c r="A65" s="3">
        <v>18495729211</v>
      </c>
      <c r="B65" s="1" t="s">
        <v>383</v>
      </c>
      <c r="C65" s="1" t="s">
        <v>634</v>
      </c>
      <c r="D65" s="1" t="s">
        <v>635</v>
      </c>
      <c r="E65" s="1" t="s">
        <v>294</v>
      </c>
      <c r="F65" s="1" t="s">
        <v>383</v>
      </c>
      <c r="G65" s="1" t="s">
        <v>367</v>
      </c>
      <c r="H65" s="1" t="s">
        <v>368</v>
      </c>
      <c r="I65" s="1" t="s">
        <v>557</v>
      </c>
      <c r="J65" s="1" t="s">
        <v>370</v>
      </c>
      <c r="K65" s="1" t="s">
        <v>557</v>
      </c>
      <c r="L65" s="1" t="s">
        <v>557</v>
      </c>
      <c r="M65" s="1" t="s">
        <v>371</v>
      </c>
      <c r="N65" s="1" t="s">
        <v>371</v>
      </c>
      <c r="O65" s="1" t="s">
        <v>372</v>
      </c>
      <c r="P65" s="1" t="s">
        <v>373</v>
      </c>
      <c r="Q65" s="1" t="s">
        <v>374</v>
      </c>
      <c r="R65" s="1" t="s">
        <v>636</v>
      </c>
      <c r="S65" s="1" t="s">
        <v>376</v>
      </c>
      <c r="T65" s="1" t="s">
        <v>377</v>
      </c>
      <c r="U65" s="1" t="s">
        <v>378</v>
      </c>
    </row>
    <row r="66" s="1" customFormat="1" spans="1:21">
      <c r="A66" s="3">
        <v>18495848756</v>
      </c>
      <c r="B66" s="1" t="s">
        <v>383</v>
      </c>
      <c r="C66" s="1" t="s">
        <v>637</v>
      </c>
      <c r="D66" s="1" t="s">
        <v>638</v>
      </c>
      <c r="E66" s="1" t="s">
        <v>301</v>
      </c>
      <c r="F66" s="1" t="s">
        <v>383</v>
      </c>
      <c r="G66" s="1" t="s">
        <v>367</v>
      </c>
      <c r="H66" s="1" t="s">
        <v>368</v>
      </c>
      <c r="I66" s="1" t="s">
        <v>639</v>
      </c>
      <c r="J66" s="1" t="s">
        <v>370</v>
      </c>
      <c r="K66" s="1" t="s">
        <v>639</v>
      </c>
      <c r="L66" s="1" t="s">
        <v>639</v>
      </c>
      <c r="M66" s="1" t="s">
        <v>371</v>
      </c>
      <c r="N66" s="1" t="s">
        <v>371</v>
      </c>
      <c r="O66" s="1" t="s">
        <v>372</v>
      </c>
      <c r="P66" s="1" t="s">
        <v>373</v>
      </c>
      <c r="Q66" s="1" t="s">
        <v>374</v>
      </c>
      <c r="R66" s="1" t="s">
        <v>640</v>
      </c>
      <c r="S66" s="1" t="s">
        <v>376</v>
      </c>
      <c r="T66" s="1" t="s">
        <v>377</v>
      </c>
      <c r="U66" s="1" t="s">
        <v>378</v>
      </c>
    </row>
    <row r="67" s="1" customFormat="1" spans="1:21">
      <c r="A67" s="3">
        <v>18495879081</v>
      </c>
      <c r="B67" s="1" t="s">
        <v>383</v>
      </c>
      <c r="C67" s="1" t="s">
        <v>641</v>
      </c>
      <c r="D67" s="1" t="s">
        <v>603</v>
      </c>
      <c r="E67" s="1" t="s">
        <v>303</v>
      </c>
      <c r="F67" s="1" t="s">
        <v>383</v>
      </c>
      <c r="G67" s="1" t="s">
        <v>367</v>
      </c>
      <c r="H67" s="1" t="s">
        <v>368</v>
      </c>
      <c r="I67" s="1" t="s">
        <v>561</v>
      </c>
      <c r="J67" s="1" t="s">
        <v>370</v>
      </c>
      <c r="K67" s="1" t="s">
        <v>561</v>
      </c>
      <c r="L67" s="1" t="s">
        <v>561</v>
      </c>
      <c r="M67" s="1" t="s">
        <v>371</v>
      </c>
      <c r="N67" s="1" t="s">
        <v>371</v>
      </c>
      <c r="O67" s="1" t="s">
        <v>372</v>
      </c>
      <c r="P67" s="1" t="s">
        <v>373</v>
      </c>
      <c r="Q67" s="1" t="s">
        <v>374</v>
      </c>
      <c r="R67" s="1" t="s">
        <v>642</v>
      </c>
      <c r="S67" s="1" t="s">
        <v>376</v>
      </c>
      <c r="T67" s="1" t="s">
        <v>377</v>
      </c>
      <c r="U67" s="1" t="s">
        <v>378</v>
      </c>
    </row>
    <row r="68" s="1" customFormat="1" spans="1:21">
      <c r="A68" s="3">
        <v>18495879355</v>
      </c>
      <c r="B68" s="1" t="s">
        <v>383</v>
      </c>
      <c r="C68" s="1" t="s">
        <v>643</v>
      </c>
      <c r="D68" s="1" t="s">
        <v>644</v>
      </c>
      <c r="E68" s="1" t="s">
        <v>306</v>
      </c>
      <c r="F68" s="1" t="s">
        <v>383</v>
      </c>
      <c r="G68" s="1" t="s">
        <v>367</v>
      </c>
      <c r="H68" s="1" t="s">
        <v>368</v>
      </c>
      <c r="I68" s="1" t="s">
        <v>645</v>
      </c>
      <c r="J68" s="1" t="s">
        <v>370</v>
      </c>
      <c r="K68" s="1" t="s">
        <v>645</v>
      </c>
      <c r="L68" s="1" t="s">
        <v>645</v>
      </c>
      <c r="M68" s="1" t="s">
        <v>371</v>
      </c>
      <c r="N68" s="1" t="s">
        <v>371</v>
      </c>
      <c r="O68" s="1" t="s">
        <v>372</v>
      </c>
      <c r="P68" s="1" t="s">
        <v>373</v>
      </c>
      <c r="Q68" s="1" t="s">
        <v>374</v>
      </c>
      <c r="R68" s="1" t="s">
        <v>646</v>
      </c>
      <c r="S68" s="1" t="s">
        <v>376</v>
      </c>
      <c r="T68" s="1" t="s">
        <v>377</v>
      </c>
      <c r="U68" s="1" t="s">
        <v>378</v>
      </c>
    </row>
    <row r="69" s="1" customFormat="1" spans="1:21">
      <c r="A69" s="3">
        <v>18495935067</v>
      </c>
      <c r="B69" s="1" t="s">
        <v>383</v>
      </c>
      <c r="C69" s="1" t="s">
        <v>647</v>
      </c>
      <c r="D69" s="1" t="s">
        <v>648</v>
      </c>
      <c r="E69" s="1" t="s">
        <v>309</v>
      </c>
      <c r="F69" s="1" t="s">
        <v>383</v>
      </c>
      <c r="G69" s="1" t="s">
        <v>367</v>
      </c>
      <c r="H69" s="1" t="s">
        <v>368</v>
      </c>
      <c r="I69" s="1" t="s">
        <v>649</v>
      </c>
      <c r="J69" s="1" t="s">
        <v>370</v>
      </c>
      <c r="K69" s="1" t="s">
        <v>649</v>
      </c>
      <c r="L69" s="1" t="s">
        <v>649</v>
      </c>
      <c r="M69" s="1" t="s">
        <v>371</v>
      </c>
      <c r="N69" s="1" t="s">
        <v>371</v>
      </c>
      <c r="O69" s="1" t="s">
        <v>372</v>
      </c>
      <c r="P69" s="1" t="s">
        <v>373</v>
      </c>
      <c r="Q69" s="1" t="s">
        <v>374</v>
      </c>
      <c r="R69" s="1" t="s">
        <v>650</v>
      </c>
      <c r="S69" s="1" t="s">
        <v>376</v>
      </c>
      <c r="T69" s="1" t="s">
        <v>377</v>
      </c>
      <c r="U69" s="1" t="s">
        <v>378</v>
      </c>
    </row>
    <row r="70" s="1" customFormat="1" spans="1:21">
      <c r="A70" s="3">
        <v>18495963345</v>
      </c>
      <c r="B70" s="1" t="s">
        <v>383</v>
      </c>
      <c r="C70" s="1" t="s">
        <v>651</v>
      </c>
      <c r="D70" s="1" t="s">
        <v>652</v>
      </c>
      <c r="E70" s="1" t="s">
        <v>313</v>
      </c>
      <c r="F70" s="1" t="s">
        <v>383</v>
      </c>
      <c r="G70" s="1" t="s">
        <v>367</v>
      </c>
      <c r="H70" s="1" t="s">
        <v>368</v>
      </c>
      <c r="I70" s="1" t="s">
        <v>653</v>
      </c>
      <c r="J70" s="1" t="s">
        <v>370</v>
      </c>
      <c r="K70" s="1" t="s">
        <v>653</v>
      </c>
      <c r="L70" s="1" t="s">
        <v>653</v>
      </c>
      <c r="M70" s="1" t="s">
        <v>371</v>
      </c>
      <c r="N70" s="1" t="s">
        <v>371</v>
      </c>
      <c r="O70" s="1" t="s">
        <v>372</v>
      </c>
      <c r="P70" s="1" t="s">
        <v>373</v>
      </c>
      <c r="Q70" s="1" t="s">
        <v>374</v>
      </c>
      <c r="R70" s="1" t="s">
        <v>654</v>
      </c>
      <c r="S70" s="1" t="s">
        <v>376</v>
      </c>
      <c r="T70" s="1" t="s">
        <v>377</v>
      </c>
      <c r="U70" s="1" t="s">
        <v>378</v>
      </c>
    </row>
    <row r="71" s="1" customFormat="1" spans="1:21">
      <c r="A71" s="3">
        <v>18496161391</v>
      </c>
      <c r="B71" s="1" t="s">
        <v>383</v>
      </c>
      <c r="C71" s="1" t="s">
        <v>655</v>
      </c>
      <c r="D71" s="1" t="s">
        <v>656</v>
      </c>
      <c r="E71" s="1" t="s">
        <v>316</v>
      </c>
      <c r="F71" s="1" t="s">
        <v>383</v>
      </c>
      <c r="G71" s="1" t="s">
        <v>367</v>
      </c>
      <c r="H71" s="1" t="s">
        <v>368</v>
      </c>
      <c r="I71" s="1" t="s">
        <v>657</v>
      </c>
      <c r="J71" s="1" t="s">
        <v>370</v>
      </c>
      <c r="K71" s="1" t="s">
        <v>657</v>
      </c>
      <c r="L71" s="1" t="s">
        <v>657</v>
      </c>
      <c r="M71" s="1" t="s">
        <v>371</v>
      </c>
      <c r="N71" s="1" t="s">
        <v>371</v>
      </c>
      <c r="O71" s="1" t="s">
        <v>372</v>
      </c>
      <c r="P71" s="1" t="s">
        <v>373</v>
      </c>
      <c r="Q71" s="1" t="s">
        <v>374</v>
      </c>
      <c r="R71" s="1" t="s">
        <v>658</v>
      </c>
      <c r="S71" s="1" t="s">
        <v>376</v>
      </c>
      <c r="T71" s="1" t="s">
        <v>377</v>
      </c>
      <c r="U71" s="1" t="s">
        <v>378</v>
      </c>
    </row>
    <row r="72" s="1" customFormat="1" spans="1:21">
      <c r="A72" s="3">
        <v>18497526296</v>
      </c>
      <c r="B72" s="1" t="s">
        <v>383</v>
      </c>
      <c r="C72" s="1" t="s">
        <v>659</v>
      </c>
      <c r="D72" s="1" t="s">
        <v>578</v>
      </c>
      <c r="E72" s="1" t="s">
        <v>319</v>
      </c>
      <c r="F72" s="1" t="s">
        <v>383</v>
      </c>
      <c r="G72" s="1" t="s">
        <v>367</v>
      </c>
      <c r="H72" s="1" t="s">
        <v>368</v>
      </c>
      <c r="I72" s="1" t="s">
        <v>660</v>
      </c>
      <c r="J72" s="1" t="s">
        <v>370</v>
      </c>
      <c r="K72" s="1" t="s">
        <v>660</v>
      </c>
      <c r="L72" s="1" t="s">
        <v>660</v>
      </c>
      <c r="M72" s="1" t="s">
        <v>371</v>
      </c>
      <c r="N72" s="1" t="s">
        <v>371</v>
      </c>
      <c r="O72" s="1" t="s">
        <v>372</v>
      </c>
      <c r="P72" s="1" t="s">
        <v>373</v>
      </c>
      <c r="Q72" s="1" t="s">
        <v>374</v>
      </c>
      <c r="R72" s="1" t="s">
        <v>661</v>
      </c>
      <c r="S72" s="1" t="s">
        <v>376</v>
      </c>
      <c r="T72" s="1" t="s">
        <v>377</v>
      </c>
      <c r="U72" s="1" t="s">
        <v>378</v>
      </c>
    </row>
    <row r="73" s="1" customFormat="1" spans="1:21">
      <c r="A73" s="3">
        <v>18497698156</v>
      </c>
      <c r="B73" s="1" t="s">
        <v>383</v>
      </c>
      <c r="C73" s="1" t="s">
        <v>662</v>
      </c>
      <c r="D73" s="1" t="s">
        <v>663</v>
      </c>
      <c r="E73" s="1" t="s">
        <v>322</v>
      </c>
      <c r="F73" s="1" t="s">
        <v>383</v>
      </c>
      <c r="G73" s="1" t="s">
        <v>367</v>
      </c>
      <c r="H73" s="1" t="s">
        <v>368</v>
      </c>
      <c r="I73" s="1" t="s">
        <v>664</v>
      </c>
      <c r="J73" s="1" t="s">
        <v>370</v>
      </c>
      <c r="K73" s="1" t="s">
        <v>664</v>
      </c>
      <c r="L73" s="1" t="s">
        <v>664</v>
      </c>
      <c r="M73" s="1" t="s">
        <v>371</v>
      </c>
      <c r="N73" s="1" t="s">
        <v>371</v>
      </c>
      <c r="O73" s="1" t="s">
        <v>372</v>
      </c>
      <c r="P73" s="1" t="s">
        <v>373</v>
      </c>
      <c r="Q73" s="1" t="s">
        <v>374</v>
      </c>
      <c r="R73" s="1" t="s">
        <v>665</v>
      </c>
      <c r="S73" s="1" t="s">
        <v>376</v>
      </c>
      <c r="T73" s="1" t="s">
        <v>377</v>
      </c>
      <c r="U73" s="1" t="s">
        <v>378</v>
      </c>
    </row>
    <row r="74" s="1" customFormat="1" spans="1:21">
      <c r="A74" s="3">
        <v>18498480276</v>
      </c>
      <c r="B74" s="1" t="s">
        <v>383</v>
      </c>
      <c r="C74" s="1" t="s">
        <v>666</v>
      </c>
      <c r="D74" s="1" t="s">
        <v>663</v>
      </c>
      <c r="E74" s="1" t="s">
        <v>325</v>
      </c>
      <c r="F74" s="1" t="s">
        <v>383</v>
      </c>
      <c r="G74" s="1" t="s">
        <v>367</v>
      </c>
      <c r="H74" s="1" t="s">
        <v>368</v>
      </c>
      <c r="I74" s="1" t="s">
        <v>667</v>
      </c>
      <c r="J74" s="1" t="s">
        <v>370</v>
      </c>
      <c r="K74" s="1" t="s">
        <v>667</v>
      </c>
      <c r="L74" s="1" t="s">
        <v>667</v>
      </c>
      <c r="M74" s="1" t="s">
        <v>371</v>
      </c>
      <c r="N74" s="1" t="s">
        <v>371</v>
      </c>
      <c r="O74" s="1" t="s">
        <v>372</v>
      </c>
      <c r="P74" s="1" t="s">
        <v>373</v>
      </c>
      <c r="Q74" s="1" t="s">
        <v>374</v>
      </c>
      <c r="R74" s="1" t="s">
        <v>668</v>
      </c>
      <c r="S74" s="1" t="s">
        <v>376</v>
      </c>
      <c r="T74" s="1" t="s">
        <v>377</v>
      </c>
      <c r="U74" s="1" t="s">
        <v>378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2022-08-09T01:04:02Z</dcterms:created>
  <dcterms:modified xsi:type="dcterms:W3CDTF">2022-08-09T01:21:51Z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FDD3130575584EC1AF6F892A1E2EF94A</vt:lpwstr>
  </property>
  <property fmtid="{D5CDD505-2E9C-101B-9397-08002B2CF9AE}" pid="3" name="KSOProductBuildVer">
    <vt:lpwstr>2052-11.1.0.12302</vt:lpwstr>
  </property>
</Properties>
</file>